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76" windowHeight="6936" activeTab="9"/>
  </bookViews>
  <sheets>
    <sheet name="Round 1-LP" sheetId="1" r:id="rId1"/>
    <sheet name="Round 1-LP (2)" sheetId="15" r:id="rId2"/>
    <sheet name="Round 2-LP" sheetId="16" r:id="rId3"/>
    <sheet name="Round 2-LP (2)" sheetId="17" r:id="rId4"/>
    <sheet name="Round 3-LP " sheetId="18" r:id="rId5"/>
    <sheet name="Round 3-LP  (2)" sheetId="19" r:id="rId6"/>
    <sheet name="Round 4-LP  " sheetId="20" r:id="rId7"/>
    <sheet name="Round 5-LP   " sheetId="21" r:id="rId8"/>
    <sheet name="Round 6-LP" sheetId="22" r:id="rId9"/>
    <sheet name="Round 1-HA" sheetId="9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2" l="1"/>
  <c r="H22" i="22"/>
  <c r="I17" i="22"/>
  <c r="H17" i="22"/>
  <c r="I12" i="22"/>
  <c r="H12" i="22"/>
  <c r="I7" i="22"/>
  <c r="H7" i="22"/>
  <c r="I2" i="22"/>
  <c r="H2" i="22"/>
  <c r="I22" i="21"/>
  <c r="H22" i="21"/>
  <c r="I17" i="21"/>
  <c r="H17" i="21"/>
  <c r="I12" i="21"/>
  <c r="H12" i="21"/>
  <c r="I7" i="21"/>
  <c r="H7" i="21"/>
  <c r="I2" i="21"/>
  <c r="H2" i="21"/>
  <c r="I32" i="20" l="1"/>
  <c r="H32" i="20"/>
  <c r="I27" i="20"/>
  <c r="H27" i="20"/>
  <c r="I22" i="20"/>
  <c r="H22" i="20"/>
  <c r="I17" i="20"/>
  <c r="H17" i="20"/>
  <c r="I12" i="20"/>
  <c r="H12" i="20"/>
  <c r="I7" i="20"/>
  <c r="H7" i="20"/>
  <c r="I2" i="20"/>
  <c r="H2" i="20"/>
  <c r="I32" i="19" l="1"/>
  <c r="H32" i="19"/>
  <c r="I27" i="19"/>
  <c r="H27" i="19"/>
  <c r="I22" i="19"/>
  <c r="H22" i="19"/>
  <c r="I17" i="19"/>
  <c r="H17" i="19"/>
  <c r="I12" i="19"/>
  <c r="H12" i="19"/>
  <c r="I7" i="19"/>
  <c r="H7" i="19"/>
  <c r="I2" i="19"/>
  <c r="H2" i="19"/>
  <c r="I32" i="18"/>
  <c r="H32" i="18"/>
  <c r="I27" i="18"/>
  <c r="H27" i="18"/>
  <c r="I22" i="18"/>
  <c r="H22" i="18"/>
  <c r="I17" i="18"/>
  <c r="H17" i="18"/>
  <c r="I12" i="18"/>
  <c r="H12" i="18"/>
  <c r="I7" i="18"/>
  <c r="H7" i="18"/>
  <c r="I2" i="18"/>
  <c r="H2" i="18"/>
  <c r="I37" i="17"/>
  <c r="H37" i="17"/>
  <c r="I32" i="17"/>
  <c r="H32" i="17"/>
  <c r="I27" i="17"/>
  <c r="H27" i="17"/>
  <c r="I22" i="17"/>
  <c r="H22" i="17"/>
  <c r="I17" i="17"/>
  <c r="H17" i="17"/>
  <c r="I12" i="17"/>
  <c r="H12" i="17"/>
  <c r="I7" i="17"/>
  <c r="H7" i="17"/>
  <c r="I2" i="17"/>
  <c r="H2" i="17"/>
  <c r="I37" i="16"/>
  <c r="H37" i="16"/>
  <c r="I32" i="16"/>
  <c r="H32" i="16"/>
  <c r="I27" i="16" l="1"/>
  <c r="H27" i="16"/>
  <c r="I22" i="16"/>
  <c r="H22" i="16"/>
  <c r="I17" i="16"/>
  <c r="H17" i="16"/>
  <c r="I12" i="16"/>
  <c r="H12" i="16"/>
  <c r="I7" i="16"/>
  <c r="H7" i="16"/>
  <c r="I2" i="16"/>
  <c r="H2" i="16"/>
  <c r="I27" i="15"/>
  <c r="H27" i="15"/>
  <c r="I22" i="15"/>
  <c r="H22" i="15"/>
  <c r="I17" i="15"/>
  <c r="H17" i="15"/>
  <c r="I12" i="15"/>
  <c r="H12" i="15"/>
  <c r="I7" i="15"/>
  <c r="H7" i="15"/>
  <c r="I2" i="15"/>
  <c r="H2" i="15"/>
  <c r="I52" i="1"/>
  <c r="H52" i="1"/>
  <c r="I47" i="1"/>
  <c r="H47" i="1"/>
  <c r="I10" i="9" l="1"/>
  <c r="I18" i="9"/>
  <c r="I26" i="9"/>
  <c r="I34" i="9"/>
  <c r="I42" i="9"/>
  <c r="I50" i="9"/>
  <c r="I58" i="9"/>
  <c r="I2" i="9"/>
  <c r="H10" i="9"/>
  <c r="J10" i="9" s="1"/>
  <c r="H18" i="9"/>
  <c r="J18" i="9" s="1"/>
  <c r="H26" i="9"/>
  <c r="J26" i="9" s="1"/>
  <c r="H34" i="9"/>
  <c r="J34" i="9" s="1"/>
  <c r="H42" i="9"/>
  <c r="J42" i="9" s="1"/>
  <c r="H50" i="9"/>
  <c r="J50" i="9" s="1"/>
  <c r="H58" i="9"/>
  <c r="J58" i="9" s="1"/>
  <c r="H2" i="9"/>
  <c r="H42" i="1"/>
  <c r="H37" i="1"/>
  <c r="H32" i="1"/>
  <c r="H27" i="1"/>
  <c r="H22" i="1"/>
  <c r="H17" i="1"/>
  <c r="H12" i="1"/>
  <c r="H7" i="1"/>
  <c r="H2" i="1"/>
  <c r="I42" i="1"/>
  <c r="I37" i="1"/>
  <c r="I32" i="1"/>
  <c r="I27" i="1"/>
  <c r="I22" i="1"/>
  <c r="I17" i="1"/>
  <c r="I12" i="1"/>
  <c r="I7" i="1"/>
  <c r="I2" i="1"/>
</calcChain>
</file>

<file path=xl/sharedStrings.xml><?xml version="1.0" encoding="utf-8"?>
<sst xmlns="http://schemas.openxmlformats.org/spreadsheetml/2006/main" count="1950" uniqueCount="149">
  <si>
    <t>Sample Description</t>
  </si>
  <si>
    <t>Laboratory Accession Number</t>
  </si>
  <si>
    <t>Test Number</t>
  </si>
  <si>
    <t>Start Date</t>
  </si>
  <si>
    <t>End Date</t>
  </si>
  <si>
    <t>Replicate</t>
  </si>
  <si>
    <t>Standard Deviation</t>
  </si>
  <si>
    <t>Percent Survival</t>
  </si>
  <si>
    <t>Control Corrected Survival</t>
  </si>
  <si>
    <t>A</t>
  </si>
  <si>
    <t>B</t>
  </si>
  <si>
    <t>C</t>
  </si>
  <si>
    <t>D</t>
  </si>
  <si>
    <t>E</t>
  </si>
  <si>
    <t>Control</t>
  </si>
  <si>
    <t>Probability Value</t>
  </si>
  <si>
    <t>Signficantly Different (Y or N)</t>
  </si>
  <si>
    <t>N/A</t>
  </si>
  <si>
    <t>Y</t>
  </si>
  <si>
    <t>N</t>
  </si>
  <si>
    <t>Intial Pore Water Total Ammonia (mg/L)</t>
  </si>
  <si>
    <t>Intial Pore Water Un-ionized Ammonia (mg/L)</t>
  </si>
  <si>
    <t>Day 0 Pore Water Total Ammonia (mg/L)</t>
  </si>
  <si>
    <t>Day 0 Pore Water Un-ionized Ammonia (mg/L)</t>
  </si>
  <si>
    <t>Mean Survival (%)</t>
  </si>
  <si>
    <t>Biologically Significant        &lt;80% (Y or N)</t>
  </si>
  <si>
    <t>Unable to determine, due to lack of pore water</t>
  </si>
  <si>
    <t>F</t>
  </si>
  <si>
    <t>G</t>
  </si>
  <si>
    <t>H</t>
  </si>
  <si>
    <t>TN-18-594</t>
  </si>
  <si>
    <t>AT8-345</t>
  </si>
  <si>
    <t>VA18-0020A</t>
  </si>
  <si>
    <t>AT8-474</t>
  </si>
  <si>
    <t>VA18-0025A</t>
  </si>
  <si>
    <t>AT8-475</t>
  </si>
  <si>
    <t>VA18-0008A</t>
  </si>
  <si>
    <t>AT8-476</t>
  </si>
  <si>
    <t>VA18-0012A</t>
  </si>
  <si>
    <t>AT8-477</t>
  </si>
  <si>
    <t>VA18-0031A</t>
  </si>
  <si>
    <t>AT8-478</t>
  </si>
  <si>
    <t>VA18-0041A-S1</t>
  </si>
  <si>
    <t>AT8-479</t>
  </si>
  <si>
    <t>VA18-0041A-S2</t>
  </si>
  <si>
    <t>AT8-480</t>
  </si>
  <si>
    <t>VA18-0048A</t>
  </si>
  <si>
    <t>AT8-481</t>
  </si>
  <si>
    <t>VA18-0049A</t>
  </si>
  <si>
    <t>AT8-482</t>
  </si>
  <si>
    <t>VA18-0037A-S1</t>
  </si>
  <si>
    <t>AT8-483</t>
  </si>
  <si>
    <t>VA18-0037A-S2</t>
  </si>
  <si>
    <t>AT8-484</t>
  </si>
  <si>
    <t>VA18-0021A</t>
  </si>
  <si>
    <t>AT8-485</t>
  </si>
  <si>
    <t>VA18-0032A</t>
  </si>
  <si>
    <t>AT8-486</t>
  </si>
  <si>
    <t>VA18-0043A</t>
  </si>
  <si>
    <t>AT8-487</t>
  </si>
  <si>
    <t>VA18-0024A</t>
  </si>
  <si>
    <t>AT8-492</t>
  </si>
  <si>
    <t>TN-18-636</t>
  </si>
  <si>
    <t>VA18-0026A</t>
  </si>
  <si>
    <t>AT8-525</t>
  </si>
  <si>
    <t>VA18-0042A</t>
  </si>
  <si>
    <t>AT8-526</t>
  </si>
  <si>
    <t>VA18-0027A</t>
  </si>
  <si>
    <t>AT8-527</t>
  </si>
  <si>
    <t>VA18-0002A</t>
  </si>
  <si>
    <t>AT8-528</t>
  </si>
  <si>
    <t>VA18-0006A</t>
  </si>
  <si>
    <t>AT8-529</t>
  </si>
  <si>
    <t>VA18-0018A</t>
  </si>
  <si>
    <t>AT8-530</t>
  </si>
  <si>
    <t>VA18-0038A-S1</t>
  </si>
  <si>
    <t>AT8-531</t>
  </si>
  <si>
    <t>VA18-0038A-S2</t>
  </si>
  <si>
    <t>AT8-532</t>
  </si>
  <si>
    <t>VA18-0039A</t>
  </si>
  <si>
    <t>AT8-533</t>
  </si>
  <si>
    <t>VA18-0014A</t>
  </si>
  <si>
    <t>AT8-534</t>
  </si>
  <si>
    <t>VA18-0045A</t>
  </si>
  <si>
    <t>AT8-535</t>
  </si>
  <si>
    <t>VA18-0019A</t>
  </si>
  <si>
    <t>AT8-536</t>
  </si>
  <si>
    <t>VA18-0009A</t>
  </si>
  <si>
    <t>AT8-537</t>
  </si>
  <si>
    <t>VA18-0046A</t>
  </si>
  <si>
    <t>AT8-538</t>
  </si>
  <si>
    <t>TN-18-660</t>
  </si>
  <si>
    <t>VA18-0030A</t>
  </si>
  <si>
    <t>AT8-569</t>
  </si>
  <si>
    <t>VA18-033A-S1</t>
  </si>
  <si>
    <t>AT8-570</t>
  </si>
  <si>
    <t>VA18-033A-S2</t>
  </si>
  <si>
    <t>AT8-571</t>
  </si>
  <si>
    <t>VA18-0047A</t>
  </si>
  <si>
    <t>AT8-572</t>
  </si>
  <si>
    <t>VA18-0029A</t>
  </si>
  <si>
    <t>AT8-573</t>
  </si>
  <si>
    <t>VA18-0017A</t>
  </si>
  <si>
    <t>AT8-574</t>
  </si>
  <si>
    <t>VA18-0044A</t>
  </si>
  <si>
    <t>AT8-575</t>
  </si>
  <si>
    <t>VA18-0016A</t>
  </si>
  <si>
    <t>AT8-576</t>
  </si>
  <si>
    <t>VA18-0010C</t>
  </si>
  <si>
    <t>AT8-577</t>
  </si>
  <si>
    <t>VA18-0028A</t>
  </si>
  <si>
    <t>AT8-578</t>
  </si>
  <si>
    <t>VA18-0035A</t>
  </si>
  <si>
    <t>AT8-579</t>
  </si>
  <si>
    <t>VA18-0001A</t>
  </si>
  <si>
    <t>AT8-580</t>
  </si>
  <si>
    <t>&lt;0.1</t>
  </si>
  <si>
    <t>TN-18-697</t>
  </si>
  <si>
    <t>AT8-631</t>
  </si>
  <si>
    <t>AT8-632</t>
  </si>
  <si>
    <t>AT8-633</t>
  </si>
  <si>
    <t>AT8-634</t>
  </si>
  <si>
    <t>AT8-635</t>
  </si>
  <si>
    <t>AT8-636</t>
  </si>
  <si>
    <t>VA18-0040F</t>
  </si>
  <si>
    <t>VA18-0011A</t>
  </si>
  <si>
    <t>VA18-0015A-S1</t>
  </si>
  <si>
    <t>VA18-0015A-S2</t>
  </si>
  <si>
    <t>VA18-0034A</t>
  </si>
  <si>
    <t>VA18-0003A</t>
  </si>
  <si>
    <t>TN-18-711</t>
  </si>
  <si>
    <t>AT8-670</t>
  </si>
  <si>
    <t>AT8-671</t>
  </si>
  <si>
    <t>AT8-672</t>
  </si>
  <si>
    <t>AT8-673</t>
  </si>
  <si>
    <t>AT8-674</t>
  </si>
  <si>
    <t>AT8-675</t>
  </si>
  <si>
    <t>VA18-0036A</t>
  </si>
  <si>
    <t>VA18-0022B</t>
  </si>
  <si>
    <t>VA18-0023A</t>
  </si>
  <si>
    <t>VA18-0050A</t>
  </si>
  <si>
    <t>TN-18-719</t>
  </si>
  <si>
    <t>AT8-676</t>
  </si>
  <si>
    <t>AT8-677</t>
  </si>
  <si>
    <t>VA18-0005B</t>
  </si>
  <si>
    <t>VA18-0013B</t>
  </si>
  <si>
    <t>VA18-0007A</t>
  </si>
  <si>
    <t>VA18-0004A</t>
  </si>
  <si>
    <t>TN-18-593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</si>
</sst>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5" xfId="0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2" xfId="0" applyBorder="1"/>
    <xf numFmtId="0" fontId="1" fillId="0" borderId="3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0" borderId="0" xfId="0" applyBorder="1"/>
    <xf numFmtId="0" fontId="1" fillId="0" borderId="4" xfId="0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0" borderId="5" xfId="0" applyBorder="1"/>
    <xf numFmtId="0" fontId="2" fillId="0" borderId="2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0" fillId="3" borderId="7" xfId="0" applyFill="1" applyBorder="1" applyAlignment="1">
      <alignment wrapText="1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view="pageLayout" topLeftCell="B4" zoomScale="70" zoomScaleNormal="100" zoomScalePageLayoutView="70" workbookViewId="0">
      <selection activeCell="D29" activeCellId="1" sqref="D34:D54 D9:D29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30</v>
      </c>
      <c r="B2" s="13">
        <v>43301</v>
      </c>
      <c r="C2" s="13">
        <v>43311</v>
      </c>
      <c r="D2" s="14" t="s">
        <v>14</v>
      </c>
      <c r="E2" s="14" t="s">
        <v>31</v>
      </c>
      <c r="F2" s="14" t="s">
        <v>9</v>
      </c>
      <c r="G2" s="14">
        <v>80</v>
      </c>
      <c r="H2" s="15">
        <f>AVERAGE(G2:G6)</f>
        <v>91</v>
      </c>
      <c r="I2" s="16">
        <f>STDEV(G2:G6)</f>
        <v>6.5192024052026492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17</v>
      </c>
      <c r="Q2" s="15">
        <v>0.17</v>
      </c>
    </row>
    <row r="3" spans="1:17" s="25" customFormat="1" x14ac:dyDescent="0.3">
      <c r="A3" s="19" t="s">
        <v>30</v>
      </c>
      <c r="B3" s="20">
        <v>43301</v>
      </c>
      <c r="C3" s="20">
        <v>43311</v>
      </c>
      <c r="D3" s="21" t="s">
        <v>14</v>
      </c>
      <c r="E3" s="21" t="s">
        <v>31</v>
      </c>
      <c r="F3" s="21" t="s">
        <v>10</v>
      </c>
      <c r="G3" s="21">
        <v>90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30</v>
      </c>
      <c r="B4" s="20">
        <v>43301</v>
      </c>
      <c r="C4" s="20">
        <v>43311</v>
      </c>
      <c r="D4" s="21" t="s">
        <v>14</v>
      </c>
      <c r="E4" s="21" t="s">
        <v>31</v>
      </c>
      <c r="F4" s="21" t="s">
        <v>11</v>
      </c>
      <c r="G4" s="21">
        <v>95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30</v>
      </c>
      <c r="B5" s="20">
        <v>43301</v>
      </c>
      <c r="C5" s="20">
        <v>43311</v>
      </c>
      <c r="D5" s="21" t="s">
        <v>14</v>
      </c>
      <c r="E5" s="21" t="s">
        <v>31</v>
      </c>
      <c r="F5" s="21" t="s">
        <v>12</v>
      </c>
      <c r="G5" s="21">
        <v>95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30</v>
      </c>
      <c r="B6" s="20">
        <v>43301</v>
      </c>
      <c r="C6" s="20">
        <v>43311</v>
      </c>
      <c r="D6" s="21" t="s">
        <v>14</v>
      </c>
      <c r="E6" s="21" t="s">
        <v>31</v>
      </c>
      <c r="F6" s="21" t="s">
        <v>13</v>
      </c>
      <c r="G6" s="21">
        <v>95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30</v>
      </c>
      <c r="B7" s="30">
        <v>43301</v>
      </c>
      <c r="C7" s="30">
        <v>43311</v>
      </c>
      <c r="D7" s="31" t="s">
        <v>32</v>
      </c>
      <c r="E7" s="31" t="s">
        <v>33</v>
      </c>
      <c r="F7" s="31" t="s">
        <v>9</v>
      </c>
      <c r="G7" s="31">
        <v>70</v>
      </c>
      <c r="H7" s="32">
        <f>AVERAGE(G7:G11)</f>
        <v>82</v>
      </c>
      <c r="I7" s="33">
        <f>STDEV(G7:G11)</f>
        <v>12.549900398011133</v>
      </c>
      <c r="J7" s="34">
        <v>90</v>
      </c>
      <c r="K7" s="35">
        <v>0.05</v>
      </c>
      <c r="L7" s="32" t="s">
        <v>19</v>
      </c>
      <c r="M7" s="32" t="s">
        <v>19</v>
      </c>
      <c r="N7" s="36">
        <v>3.9</v>
      </c>
      <c r="O7" s="36">
        <v>0.3</v>
      </c>
      <c r="P7" s="36">
        <v>3.2</v>
      </c>
      <c r="Q7" s="36">
        <v>0.03</v>
      </c>
    </row>
    <row r="8" spans="1:17" s="46" customFormat="1" x14ac:dyDescent="0.3">
      <c r="A8" s="38" t="s">
        <v>30</v>
      </c>
      <c r="B8" s="39">
        <v>43301</v>
      </c>
      <c r="C8" s="39">
        <v>43311</v>
      </c>
      <c r="D8" s="40" t="s">
        <v>32</v>
      </c>
      <c r="E8" s="40" t="s">
        <v>33</v>
      </c>
      <c r="F8" s="40" t="s">
        <v>10</v>
      </c>
      <c r="G8" s="40">
        <v>100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30</v>
      </c>
      <c r="B9" s="39">
        <v>43301</v>
      </c>
      <c r="C9" s="39">
        <v>43311</v>
      </c>
      <c r="D9" s="40" t="s">
        <v>32</v>
      </c>
      <c r="E9" s="40" t="s">
        <v>33</v>
      </c>
      <c r="F9" s="40" t="s">
        <v>11</v>
      </c>
      <c r="G9" s="40">
        <v>85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30</v>
      </c>
      <c r="B10" s="39">
        <v>43301</v>
      </c>
      <c r="C10" s="39">
        <v>43311</v>
      </c>
      <c r="D10" s="40" t="s">
        <v>32</v>
      </c>
      <c r="E10" s="40" t="s">
        <v>33</v>
      </c>
      <c r="F10" s="40" t="s">
        <v>12</v>
      </c>
      <c r="G10" s="40">
        <v>85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30</v>
      </c>
      <c r="B11" s="48">
        <v>43301</v>
      </c>
      <c r="C11" s="48">
        <v>43311</v>
      </c>
      <c r="D11" s="49" t="s">
        <v>32</v>
      </c>
      <c r="E11" s="49" t="s">
        <v>33</v>
      </c>
      <c r="F11" s="49" t="s">
        <v>13</v>
      </c>
      <c r="G11" s="49">
        <v>70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30</v>
      </c>
      <c r="B12" s="30">
        <v>43301</v>
      </c>
      <c r="C12" s="30">
        <v>43311</v>
      </c>
      <c r="D12" s="31" t="s">
        <v>34</v>
      </c>
      <c r="E12" s="31" t="s">
        <v>35</v>
      </c>
      <c r="F12" s="31" t="s">
        <v>9</v>
      </c>
      <c r="G12" s="31">
        <v>100</v>
      </c>
      <c r="H12" s="32">
        <f>AVERAGE(G12:G16)</f>
        <v>91</v>
      </c>
      <c r="I12" s="33">
        <f>STDEV(G12:G16)</f>
        <v>12.449899597988733</v>
      </c>
      <c r="J12" s="34">
        <v>100</v>
      </c>
      <c r="K12" s="35">
        <v>0.05</v>
      </c>
      <c r="L12" s="32" t="s">
        <v>19</v>
      </c>
      <c r="M12" s="32" t="s">
        <v>19</v>
      </c>
      <c r="N12" s="36">
        <v>4.2</v>
      </c>
      <c r="O12" s="36">
        <v>0.3</v>
      </c>
      <c r="P12" s="36">
        <v>3.2</v>
      </c>
      <c r="Q12" s="36">
        <v>0.04</v>
      </c>
    </row>
    <row r="13" spans="1:17" s="46" customFormat="1" x14ac:dyDescent="0.3">
      <c r="A13" s="38" t="s">
        <v>30</v>
      </c>
      <c r="B13" s="39">
        <v>43301</v>
      </c>
      <c r="C13" s="39">
        <v>43311</v>
      </c>
      <c r="D13" s="40" t="s">
        <v>34</v>
      </c>
      <c r="E13" s="40" t="s">
        <v>35</v>
      </c>
      <c r="F13" s="40" t="s">
        <v>10</v>
      </c>
      <c r="G13" s="40">
        <v>100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30</v>
      </c>
      <c r="B14" s="39">
        <v>43301</v>
      </c>
      <c r="C14" s="39">
        <v>43311</v>
      </c>
      <c r="D14" s="40" t="s">
        <v>34</v>
      </c>
      <c r="E14" s="40" t="s">
        <v>35</v>
      </c>
      <c r="F14" s="40" t="s">
        <v>11</v>
      </c>
      <c r="G14" s="40">
        <v>80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30</v>
      </c>
      <c r="B15" s="39">
        <v>43301</v>
      </c>
      <c r="C15" s="39">
        <v>43311</v>
      </c>
      <c r="D15" s="40" t="s">
        <v>34</v>
      </c>
      <c r="E15" s="40" t="s">
        <v>35</v>
      </c>
      <c r="F15" s="40" t="s">
        <v>12</v>
      </c>
      <c r="G15" s="40">
        <v>100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30</v>
      </c>
      <c r="B16" s="48">
        <v>43301</v>
      </c>
      <c r="C16" s="48">
        <v>43311</v>
      </c>
      <c r="D16" s="49" t="s">
        <v>34</v>
      </c>
      <c r="E16" s="49" t="s">
        <v>35</v>
      </c>
      <c r="F16" s="49" t="s">
        <v>13</v>
      </c>
      <c r="G16" s="49">
        <v>75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30</v>
      </c>
      <c r="B17" s="30">
        <v>43301</v>
      </c>
      <c r="C17" s="30">
        <v>43311</v>
      </c>
      <c r="D17" s="31" t="s">
        <v>36</v>
      </c>
      <c r="E17" s="31" t="s">
        <v>37</v>
      </c>
      <c r="F17" s="31" t="s">
        <v>9</v>
      </c>
      <c r="G17" s="31">
        <v>100</v>
      </c>
      <c r="H17" s="32">
        <f>AVERAGE(G17:G21)</f>
        <v>100</v>
      </c>
      <c r="I17" s="33">
        <f>STDEV(G17:G21)</f>
        <v>0</v>
      </c>
      <c r="J17" s="34">
        <v>110</v>
      </c>
      <c r="K17" s="35">
        <v>0.05</v>
      </c>
      <c r="L17" s="32" t="s">
        <v>19</v>
      </c>
      <c r="M17" s="32" t="s">
        <v>19</v>
      </c>
      <c r="N17" s="56" t="s">
        <v>26</v>
      </c>
      <c r="O17" s="56" t="s">
        <v>26</v>
      </c>
      <c r="P17" s="56" t="s">
        <v>26</v>
      </c>
      <c r="Q17" s="56" t="s">
        <v>26</v>
      </c>
    </row>
    <row r="18" spans="1:17" s="46" customFormat="1" x14ac:dyDescent="0.3">
      <c r="A18" s="38" t="s">
        <v>30</v>
      </c>
      <c r="B18" s="39">
        <v>43301</v>
      </c>
      <c r="C18" s="39">
        <v>43311</v>
      </c>
      <c r="D18" s="40" t="s">
        <v>36</v>
      </c>
      <c r="E18" s="40" t="s">
        <v>37</v>
      </c>
      <c r="F18" s="40" t="s">
        <v>10</v>
      </c>
      <c r="G18" s="40">
        <v>100</v>
      </c>
      <c r="H18" s="41"/>
      <c r="I18" s="42"/>
      <c r="J18" s="43"/>
      <c r="K18" s="44"/>
      <c r="L18" s="41"/>
      <c r="M18" s="41"/>
      <c r="N18" s="57"/>
      <c r="O18" s="57"/>
      <c r="P18" s="57"/>
      <c r="Q18" s="57"/>
    </row>
    <row r="19" spans="1:17" s="46" customFormat="1" x14ac:dyDescent="0.3">
      <c r="A19" s="38" t="s">
        <v>30</v>
      </c>
      <c r="B19" s="39">
        <v>43301</v>
      </c>
      <c r="C19" s="39">
        <v>43311</v>
      </c>
      <c r="D19" s="40" t="s">
        <v>36</v>
      </c>
      <c r="E19" s="40" t="s">
        <v>37</v>
      </c>
      <c r="F19" s="40" t="s">
        <v>11</v>
      </c>
      <c r="G19" s="40">
        <v>100</v>
      </c>
      <c r="H19" s="41"/>
      <c r="I19" s="42"/>
      <c r="J19" s="43"/>
      <c r="K19" s="44"/>
      <c r="L19" s="41"/>
      <c r="M19" s="41"/>
      <c r="N19" s="57"/>
      <c r="O19" s="57"/>
      <c r="P19" s="57"/>
      <c r="Q19" s="57"/>
    </row>
    <row r="20" spans="1:17" s="46" customFormat="1" x14ac:dyDescent="0.3">
      <c r="A20" s="38" t="s">
        <v>30</v>
      </c>
      <c r="B20" s="39">
        <v>43301</v>
      </c>
      <c r="C20" s="39">
        <v>43311</v>
      </c>
      <c r="D20" s="40" t="s">
        <v>36</v>
      </c>
      <c r="E20" s="40" t="s">
        <v>37</v>
      </c>
      <c r="F20" s="40" t="s">
        <v>12</v>
      </c>
      <c r="G20" s="40">
        <v>100</v>
      </c>
      <c r="H20" s="41"/>
      <c r="I20" s="42"/>
      <c r="J20" s="43"/>
      <c r="K20" s="44"/>
      <c r="L20" s="41"/>
      <c r="M20" s="41"/>
      <c r="N20" s="57"/>
      <c r="O20" s="57"/>
      <c r="P20" s="57"/>
      <c r="Q20" s="57"/>
    </row>
    <row r="21" spans="1:17" s="55" customFormat="1" ht="15" thickBot="1" x14ac:dyDescent="0.35">
      <c r="A21" s="47" t="s">
        <v>30</v>
      </c>
      <c r="B21" s="48">
        <v>43301</v>
      </c>
      <c r="C21" s="48">
        <v>43311</v>
      </c>
      <c r="D21" s="49" t="s">
        <v>36</v>
      </c>
      <c r="E21" s="49" t="s">
        <v>37</v>
      </c>
      <c r="F21" s="49" t="s">
        <v>13</v>
      </c>
      <c r="G21" s="49">
        <v>100</v>
      </c>
      <c r="H21" s="50"/>
      <c r="I21" s="51"/>
      <c r="J21" s="52"/>
      <c r="K21" s="53"/>
      <c r="L21" s="50"/>
      <c r="M21" s="50"/>
      <c r="N21" s="58"/>
      <c r="O21" s="58"/>
      <c r="P21" s="58"/>
      <c r="Q21" s="58"/>
    </row>
    <row r="22" spans="1:17" s="37" customFormat="1" x14ac:dyDescent="0.3">
      <c r="A22" s="29" t="s">
        <v>30</v>
      </c>
      <c r="B22" s="30">
        <v>43301</v>
      </c>
      <c r="C22" s="30">
        <v>43311</v>
      </c>
      <c r="D22" s="31" t="s">
        <v>38</v>
      </c>
      <c r="E22" s="31" t="s">
        <v>39</v>
      </c>
      <c r="F22" s="31" t="s">
        <v>9</v>
      </c>
      <c r="G22" s="31">
        <v>100</v>
      </c>
      <c r="H22" s="32">
        <f>AVERAGE(G22:G26)</f>
        <v>99</v>
      </c>
      <c r="I22" s="33">
        <f>STDEV(G22:G26)</f>
        <v>2.2360679774997898</v>
      </c>
      <c r="J22" s="34">
        <v>109</v>
      </c>
      <c r="K22" s="35">
        <v>0.05</v>
      </c>
      <c r="L22" s="32" t="s">
        <v>19</v>
      </c>
      <c r="M22" s="59" t="s">
        <v>19</v>
      </c>
      <c r="N22" s="56" t="s">
        <v>26</v>
      </c>
      <c r="O22" s="56" t="s">
        <v>26</v>
      </c>
      <c r="P22" s="56" t="s">
        <v>26</v>
      </c>
      <c r="Q22" s="56" t="s">
        <v>26</v>
      </c>
    </row>
    <row r="23" spans="1:17" s="46" customFormat="1" x14ac:dyDescent="0.3">
      <c r="A23" s="38" t="s">
        <v>30</v>
      </c>
      <c r="B23" s="39">
        <v>43301</v>
      </c>
      <c r="C23" s="39">
        <v>43311</v>
      </c>
      <c r="D23" s="40" t="s">
        <v>38</v>
      </c>
      <c r="E23" s="40" t="s">
        <v>39</v>
      </c>
      <c r="F23" s="40" t="s">
        <v>10</v>
      </c>
      <c r="G23" s="40">
        <v>95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30</v>
      </c>
      <c r="B24" s="39">
        <v>43301</v>
      </c>
      <c r="C24" s="39">
        <v>43311</v>
      </c>
      <c r="D24" s="40" t="s">
        <v>38</v>
      </c>
      <c r="E24" s="40" t="s">
        <v>39</v>
      </c>
      <c r="F24" s="40" t="s">
        <v>11</v>
      </c>
      <c r="G24" s="40">
        <v>100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30</v>
      </c>
      <c r="B25" s="39">
        <v>43301</v>
      </c>
      <c r="C25" s="39">
        <v>43311</v>
      </c>
      <c r="D25" s="40" t="s">
        <v>38</v>
      </c>
      <c r="E25" s="40" t="s">
        <v>39</v>
      </c>
      <c r="F25" s="40" t="s">
        <v>12</v>
      </c>
      <c r="G25" s="40">
        <v>100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46" customFormat="1" ht="15" thickBot="1" x14ac:dyDescent="0.35">
      <c r="A26" s="38" t="s">
        <v>30</v>
      </c>
      <c r="B26" s="39">
        <v>43301</v>
      </c>
      <c r="C26" s="39">
        <v>43311</v>
      </c>
      <c r="D26" s="40" t="s">
        <v>38</v>
      </c>
      <c r="E26" s="40" t="s">
        <v>39</v>
      </c>
      <c r="F26" s="40" t="s">
        <v>13</v>
      </c>
      <c r="G26" s="40">
        <v>100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30</v>
      </c>
      <c r="B27" s="30">
        <v>43301</v>
      </c>
      <c r="C27" s="30">
        <v>43311</v>
      </c>
      <c r="D27" s="31" t="s">
        <v>40</v>
      </c>
      <c r="E27" s="31" t="s">
        <v>41</v>
      </c>
      <c r="F27" s="31" t="s">
        <v>9</v>
      </c>
      <c r="G27" s="31">
        <v>100</v>
      </c>
      <c r="H27" s="32">
        <f>AVERAGE(G27:G31)</f>
        <v>82</v>
      </c>
      <c r="I27" s="33">
        <f>STDEV(G27:G31)</f>
        <v>11.510864433221338</v>
      </c>
      <c r="J27" s="34">
        <v>90</v>
      </c>
      <c r="K27" s="35">
        <v>0.05</v>
      </c>
      <c r="L27" s="32" t="s">
        <v>19</v>
      </c>
      <c r="M27" s="32" t="s">
        <v>19</v>
      </c>
      <c r="N27" s="59">
        <v>5.6</v>
      </c>
      <c r="O27" s="59">
        <v>0.4</v>
      </c>
      <c r="P27" s="59">
        <v>4.8</v>
      </c>
      <c r="Q27" s="59">
        <v>0.05</v>
      </c>
    </row>
    <row r="28" spans="1:17" s="46" customFormat="1" x14ac:dyDescent="0.3">
      <c r="A28" s="38" t="s">
        <v>30</v>
      </c>
      <c r="B28" s="39">
        <v>43301</v>
      </c>
      <c r="C28" s="39">
        <v>43311</v>
      </c>
      <c r="D28" s="40" t="s">
        <v>40</v>
      </c>
      <c r="E28" s="40" t="s">
        <v>41</v>
      </c>
      <c r="F28" s="40" t="s">
        <v>10</v>
      </c>
      <c r="G28" s="40">
        <v>80</v>
      </c>
      <c r="H28" s="41"/>
      <c r="I28" s="42"/>
      <c r="J28" s="43"/>
      <c r="K28" s="44"/>
      <c r="L28" s="41"/>
      <c r="M28" s="41"/>
      <c r="N28" s="60"/>
      <c r="O28" s="60"/>
      <c r="P28" s="60"/>
      <c r="Q28" s="60"/>
    </row>
    <row r="29" spans="1:17" s="46" customFormat="1" x14ac:dyDescent="0.3">
      <c r="A29" s="38" t="s">
        <v>30</v>
      </c>
      <c r="B29" s="39">
        <v>43301</v>
      </c>
      <c r="C29" s="39">
        <v>43311</v>
      </c>
      <c r="D29" s="40" t="s">
        <v>40</v>
      </c>
      <c r="E29" s="40" t="s">
        <v>41</v>
      </c>
      <c r="F29" s="40" t="s">
        <v>11</v>
      </c>
      <c r="G29" s="40">
        <v>75</v>
      </c>
      <c r="H29" s="41"/>
      <c r="I29" s="42"/>
      <c r="J29" s="43"/>
      <c r="K29" s="44"/>
      <c r="L29" s="41"/>
      <c r="M29" s="41"/>
      <c r="N29" s="60"/>
      <c r="O29" s="60"/>
      <c r="P29" s="60"/>
      <c r="Q29" s="60"/>
    </row>
    <row r="30" spans="1:17" s="46" customFormat="1" x14ac:dyDescent="0.3">
      <c r="A30" s="38" t="s">
        <v>30</v>
      </c>
      <c r="B30" s="39">
        <v>43301</v>
      </c>
      <c r="C30" s="39">
        <v>43311</v>
      </c>
      <c r="D30" s="40" t="s">
        <v>40</v>
      </c>
      <c r="E30" s="40" t="s">
        <v>41</v>
      </c>
      <c r="F30" s="40" t="s">
        <v>12</v>
      </c>
      <c r="G30" s="40">
        <v>85</v>
      </c>
      <c r="H30" s="41"/>
      <c r="I30" s="42"/>
      <c r="J30" s="43"/>
      <c r="K30" s="44"/>
      <c r="L30" s="41"/>
      <c r="M30" s="41"/>
      <c r="N30" s="60"/>
      <c r="O30" s="60"/>
      <c r="P30" s="60"/>
      <c r="Q30" s="60"/>
    </row>
    <row r="31" spans="1:17" s="55" customFormat="1" ht="15" thickBot="1" x14ac:dyDescent="0.35">
      <c r="A31" s="47" t="s">
        <v>30</v>
      </c>
      <c r="B31" s="48">
        <v>43301</v>
      </c>
      <c r="C31" s="48">
        <v>43311</v>
      </c>
      <c r="D31" s="49" t="s">
        <v>40</v>
      </c>
      <c r="E31" s="49" t="s">
        <v>41</v>
      </c>
      <c r="F31" s="49" t="s">
        <v>13</v>
      </c>
      <c r="G31" s="49">
        <v>70</v>
      </c>
      <c r="H31" s="50"/>
      <c r="I31" s="51"/>
      <c r="J31" s="52"/>
      <c r="K31" s="53"/>
      <c r="L31" s="50"/>
      <c r="M31" s="50"/>
      <c r="N31" s="61"/>
      <c r="O31" s="61"/>
      <c r="P31" s="61"/>
      <c r="Q31" s="61"/>
    </row>
    <row r="32" spans="1:17" s="37" customFormat="1" x14ac:dyDescent="0.3">
      <c r="A32" s="29" t="s">
        <v>30</v>
      </c>
      <c r="B32" s="30">
        <v>43301</v>
      </c>
      <c r="C32" s="30">
        <v>43311</v>
      </c>
      <c r="D32" s="31" t="s">
        <v>42</v>
      </c>
      <c r="E32" s="31" t="s">
        <v>43</v>
      </c>
      <c r="F32" s="31" t="s">
        <v>9</v>
      </c>
      <c r="G32" s="31">
        <v>75</v>
      </c>
      <c r="H32" s="32">
        <f>AVERAGE(G32:G36)</f>
        <v>80</v>
      </c>
      <c r="I32" s="33">
        <f>STDEV(G32:G36)</f>
        <v>9.354143466934854</v>
      </c>
      <c r="J32" s="34">
        <v>88</v>
      </c>
      <c r="K32" s="35">
        <v>0.05</v>
      </c>
      <c r="L32" s="32" t="s">
        <v>18</v>
      </c>
      <c r="M32" s="32" t="s">
        <v>19</v>
      </c>
      <c r="N32" s="59">
        <v>5.0999999999999996</v>
      </c>
      <c r="O32" s="59">
        <v>0.3</v>
      </c>
      <c r="P32" s="59">
        <v>4.4000000000000004</v>
      </c>
      <c r="Q32" s="59">
        <v>0.03</v>
      </c>
    </row>
    <row r="33" spans="1:17" s="46" customFormat="1" x14ac:dyDescent="0.3">
      <c r="A33" s="38" t="s">
        <v>30</v>
      </c>
      <c r="B33" s="39">
        <v>43301</v>
      </c>
      <c r="C33" s="39">
        <v>43311</v>
      </c>
      <c r="D33" s="40" t="s">
        <v>42</v>
      </c>
      <c r="E33" s="40" t="s">
        <v>43</v>
      </c>
      <c r="F33" s="40" t="s">
        <v>10</v>
      </c>
      <c r="G33" s="40">
        <v>95</v>
      </c>
      <c r="H33" s="41"/>
      <c r="I33" s="42"/>
      <c r="J33" s="43"/>
      <c r="K33" s="44"/>
      <c r="L33" s="41"/>
      <c r="M33" s="41"/>
      <c r="N33" s="60"/>
      <c r="O33" s="60"/>
      <c r="P33" s="60"/>
      <c r="Q33" s="60"/>
    </row>
    <row r="34" spans="1:17" s="46" customFormat="1" x14ac:dyDescent="0.3">
      <c r="A34" s="38" t="s">
        <v>30</v>
      </c>
      <c r="B34" s="39">
        <v>43301</v>
      </c>
      <c r="C34" s="39">
        <v>43311</v>
      </c>
      <c r="D34" s="40" t="s">
        <v>42</v>
      </c>
      <c r="E34" s="40" t="s">
        <v>43</v>
      </c>
      <c r="F34" s="40" t="s">
        <v>11</v>
      </c>
      <c r="G34" s="40">
        <v>70</v>
      </c>
      <c r="H34" s="41"/>
      <c r="I34" s="42"/>
      <c r="J34" s="43"/>
      <c r="K34" s="44"/>
      <c r="L34" s="41"/>
      <c r="M34" s="41"/>
      <c r="N34" s="60"/>
      <c r="O34" s="60"/>
      <c r="P34" s="60"/>
      <c r="Q34" s="60"/>
    </row>
    <row r="35" spans="1:17" s="46" customFormat="1" x14ac:dyDescent="0.3">
      <c r="A35" s="38" t="s">
        <v>30</v>
      </c>
      <c r="B35" s="39">
        <v>43301</v>
      </c>
      <c r="C35" s="39">
        <v>43311</v>
      </c>
      <c r="D35" s="40" t="s">
        <v>42</v>
      </c>
      <c r="E35" s="40" t="s">
        <v>43</v>
      </c>
      <c r="F35" s="40" t="s">
        <v>12</v>
      </c>
      <c r="G35" s="40">
        <v>80</v>
      </c>
      <c r="H35" s="41"/>
      <c r="I35" s="42"/>
      <c r="J35" s="43"/>
      <c r="K35" s="44"/>
      <c r="L35" s="41"/>
      <c r="M35" s="41"/>
      <c r="N35" s="60"/>
      <c r="O35" s="60"/>
      <c r="P35" s="60"/>
      <c r="Q35" s="60"/>
    </row>
    <row r="36" spans="1:17" s="55" customFormat="1" ht="15" thickBot="1" x14ac:dyDescent="0.35">
      <c r="A36" s="47" t="s">
        <v>30</v>
      </c>
      <c r="B36" s="48">
        <v>43301</v>
      </c>
      <c r="C36" s="48">
        <v>43311</v>
      </c>
      <c r="D36" s="49" t="s">
        <v>42</v>
      </c>
      <c r="E36" s="49" t="s">
        <v>43</v>
      </c>
      <c r="F36" s="49" t="s">
        <v>13</v>
      </c>
      <c r="G36" s="49">
        <v>80</v>
      </c>
      <c r="H36" s="50"/>
      <c r="I36" s="51"/>
      <c r="J36" s="52"/>
      <c r="K36" s="53"/>
      <c r="L36" s="50"/>
      <c r="M36" s="50"/>
      <c r="N36" s="61"/>
      <c r="O36" s="61"/>
      <c r="P36" s="61"/>
      <c r="Q36" s="61"/>
    </row>
    <row r="37" spans="1:17" s="37" customFormat="1" x14ac:dyDescent="0.3">
      <c r="A37" s="29" t="s">
        <v>30</v>
      </c>
      <c r="B37" s="30">
        <v>43301</v>
      </c>
      <c r="C37" s="30">
        <v>43311</v>
      </c>
      <c r="D37" s="31" t="s">
        <v>44</v>
      </c>
      <c r="E37" s="31" t="s">
        <v>45</v>
      </c>
      <c r="F37" s="31" t="s">
        <v>9</v>
      </c>
      <c r="G37" s="31">
        <v>90</v>
      </c>
      <c r="H37" s="32">
        <f>AVERAGE(G37:G41)</f>
        <v>83</v>
      </c>
      <c r="I37" s="33">
        <f>STDEV(G37:G41)</f>
        <v>6.7082039324993694</v>
      </c>
      <c r="J37" s="34">
        <v>91</v>
      </c>
      <c r="K37" s="35">
        <v>0.05</v>
      </c>
      <c r="L37" s="32" t="s">
        <v>18</v>
      </c>
      <c r="M37" s="32" t="s">
        <v>19</v>
      </c>
      <c r="N37" s="59">
        <v>4.5999999999999996</v>
      </c>
      <c r="O37" s="59">
        <v>0</v>
      </c>
      <c r="P37" s="36">
        <v>4</v>
      </c>
      <c r="Q37" s="36">
        <v>0.03</v>
      </c>
    </row>
    <row r="38" spans="1:17" s="46" customFormat="1" x14ac:dyDescent="0.3">
      <c r="A38" s="38" t="s">
        <v>30</v>
      </c>
      <c r="B38" s="39">
        <v>43301</v>
      </c>
      <c r="C38" s="39">
        <v>43311</v>
      </c>
      <c r="D38" s="40" t="s">
        <v>44</v>
      </c>
      <c r="E38" s="40" t="s">
        <v>45</v>
      </c>
      <c r="F38" s="40" t="s">
        <v>10</v>
      </c>
      <c r="G38" s="40">
        <v>90</v>
      </c>
      <c r="H38" s="41"/>
      <c r="I38" s="42"/>
      <c r="J38" s="43"/>
      <c r="K38" s="44"/>
      <c r="L38" s="41"/>
      <c r="M38" s="41"/>
      <c r="N38" s="60"/>
      <c r="O38" s="60"/>
      <c r="P38" s="45"/>
      <c r="Q38" s="45"/>
    </row>
    <row r="39" spans="1:17" s="46" customFormat="1" x14ac:dyDescent="0.3">
      <c r="A39" s="38" t="s">
        <v>30</v>
      </c>
      <c r="B39" s="39">
        <v>43301</v>
      </c>
      <c r="C39" s="39">
        <v>43311</v>
      </c>
      <c r="D39" s="40" t="s">
        <v>44</v>
      </c>
      <c r="E39" s="40" t="s">
        <v>45</v>
      </c>
      <c r="F39" s="40" t="s">
        <v>11</v>
      </c>
      <c r="G39" s="40">
        <v>75</v>
      </c>
      <c r="H39" s="41"/>
      <c r="I39" s="42"/>
      <c r="J39" s="43"/>
      <c r="K39" s="44"/>
      <c r="L39" s="41"/>
      <c r="M39" s="41"/>
      <c r="N39" s="60"/>
      <c r="O39" s="60"/>
      <c r="P39" s="45"/>
      <c r="Q39" s="45"/>
    </row>
    <row r="40" spans="1:17" s="46" customFormat="1" x14ac:dyDescent="0.3">
      <c r="A40" s="38" t="s">
        <v>30</v>
      </c>
      <c r="B40" s="39">
        <v>43301</v>
      </c>
      <c r="C40" s="39">
        <v>43311</v>
      </c>
      <c r="D40" s="40" t="s">
        <v>44</v>
      </c>
      <c r="E40" s="40" t="s">
        <v>45</v>
      </c>
      <c r="F40" s="40" t="s">
        <v>12</v>
      </c>
      <c r="G40" s="40">
        <v>80</v>
      </c>
      <c r="H40" s="41"/>
      <c r="I40" s="42"/>
      <c r="J40" s="43"/>
      <c r="K40" s="44"/>
      <c r="L40" s="41"/>
      <c r="M40" s="41"/>
      <c r="N40" s="60"/>
      <c r="O40" s="60"/>
      <c r="P40" s="45"/>
      <c r="Q40" s="45"/>
    </row>
    <row r="41" spans="1:17" s="55" customFormat="1" ht="15" thickBot="1" x14ac:dyDescent="0.35">
      <c r="A41" s="47" t="s">
        <v>30</v>
      </c>
      <c r="B41" s="48">
        <v>43301</v>
      </c>
      <c r="C41" s="48">
        <v>43311</v>
      </c>
      <c r="D41" s="49" t="s">
        <v>44</v>
      </c>
      <c r="E41" s="49" t="s">
        <v>45</v>
      </c>
      <c r="F41" s="49" t="s">
        <v>13</v>
      </c>
      <c r="G41" s="49">
        <v>80</v>
      </c>
      <c r="H41" s="50"/>
      <c r="I41" s="51"/>
      <c r="J41" s="52"/>
      <c r="K41" s="53"/>
      <c r="L41" s="50"/>
      <c r="M41" s="50"/>
      <c r="N41" s="61"/>
      <c r="O41" s="61"/>
      <c r="P41" s="54"/>
      <c r="Q41" s="54"/>
    </row>
    <row r="42" spans="1:17" s="37" customFormat="1" x14ac:dyDescent="0.3">
      <c r="A42" s="29" t="s">
        <v>30</v>
      </c>
      <c r="B42" s="30">
        <v>43301</v>
      </c>
      <c r="C42" s="30">
        <v>43311</v>
      </c>
      <c r="D42" s="31" t="s">
        <v>46</v>
      </c>
      <c r="E42" s="31" t="s">
        <v>47</v>
      </c>
      <c r="F42" s="31" t="s">
        <v>9</v>
      </c>
      <c r="G42" s="31">
        <v>85</v>
      </c>
      <c r="H42" s="32">
        <f>AVERAGE(G42:G46)</f>
        <v>94</v>
      </c>
      <c r="I42" s="33">
        <f>STDEV(G42:G46)</f>
        <v>8.2158383625774913</v>
      </c>
      <c r="J42" s="34">
        <v>103</v>
      </c>
      <c r="K42" s="35">
        <v>0.05</v>
      </c>
      <c r="L42" s="32" t="s">
        <v>19</v>
      </c>
      <c r="M42" s="32" t="s">
        <v>19</v>
      </c>
      <c r="N42" s="59">
        <v>16.7</v>
      </c>
      <c r="O42" s="59">
        <v>0.11</v>
      </c>
      <c r="P42" s="36">
        <v>17</v>
      </c>
      <c r="Q42" s="36">
        <v>0.12</v>
      </c>
    </row>
    <row r="43" spans="1:17" s="46" customFormat="1" x14ac:dyDescent="0.3">
      <c r="A43" s="38" t="s">
        <v>30</v>
      </c>
      <c r="B43" s="39">
        <v>43301</v>
      </c>
      <c r="C43" s="39">
        <v>43311</v>
      </c>
      <c r="D43" s="40" t="s">
        <v>46</v>
      </c>
      <c r="E43" s="40" t="s">
        <v>47</v>
      </c>
      <c r="F43" s="40" t="s">
        <v>10</v>
      </c>
      <c r="G43" s="40">
        <v>85</v>
      </c>
      <c r="H43" s="41"/>
      <c r="I43" s="42"/>
      <c r="J43" s="43"/>
      <c r="K43" s="44"/>
      <c r="L43" s="41"/>
      <c r="M43" s="41"/>
      <c r="N43" s="60"/>
      <c r="O43" s="60"/>
      <c r="P43" s="45"/>
      <c r="Q43" s="45"/>
    </row>
    <row r="44" spans="1:17" s="46" customFormat="1" x14ac:dyDescent="0.3">
      <c r="A44" s="38" t="s">
        <v>30</v>
      </c>
      <c r="B44" s="39">
        <v>43301</v>
      </c>
      <c r="C44" s="39">
        <v>43311</v>
      </c>
      <c r="D44" s="40" t="s">
        <v>46</v>
      </c>
      <c r="E44" s="40" t="s">
        <v>47</v>
      </c>
      <c r="F44" s="40" t="s">
        <v>11</v>
      </c>
      <c r="G44" s="40">
        <v>100</v>
      </c>
      <c r="H44" s="41"/>
      <c r="I44" s="42"/>
      <c r="J44" s="43"/>
      <c r="K44" s="44"/>
      <c r="L44" s="41"/>
      <c r="M44" s="41"/>
      <c r="N44" s="60"/>
      <c r="O44" s="60"/>
      <c r="P44" s="45"/>
      <c r="Q44" s="45"/>
    </row>
    <row r="45" spans="1:17" s="46" customFormat="1" x14ac:dyDescent="0.3">
      <c r="A45" s="38" t="s">
        <v>30</v>
      </c>
      <c r="B45" s="39">
        <v>43301</v>
      </c>
      <c r="C45" s="39">
        <v>43311</v>
      </c>
      <c r="D45" s="40" t="s">
        <v>46</v>
      </c>
      <c r="E45" s="40" t="s">
        <v>47</v>
      </c>
      <c r="F45" s="40" t="s">
        <v>12</v>
      </c>
      <c r="G45" s="40">
        <v>100</v>
      </c>
      <c r="H45" s="41"/>
      <c r="I45" s="42"/>
      <c r="J45" s="43"/>
      <c r="K45" s="44"/>
      <c r="L45" s="41"/>
      <c r="M45" s="41"/>
      <c r="N45" s="60"/>
      <c r="O45" s="60"/>
      <c r="P45" s="45"/>
      <c r="Q45" s="45"/>
    </row>
    <row r="46" spans="1:17" s="55" customFormat="1" ht="15" thickBot="1" x14ac:dyDescent="0.35">
      <c r="A46" s="47" t="s">
        <v>30</v>
      </c>
      <c r="B46" s="48">
        <v>43301</v>
      </c>
      <c r="C46" s="48">
        <v>43311</v>
      </c>
      <c r="D46" s="49" t="s">
        <v>46</v>
      </c>
      <c r="E46" s="49" t="s">
        <v>47</v>
      </c>
      <c r="F46" s="49" t="s">
        <v>13</v>
      </c>
      <c r="G46" s="49">
        <v>100</v>
      </c>
      <c r="H46" s="50"/>
      <c r="I46" s="51"/>
      <c r="J46" s="52"/>
      <c r="K46" s="53"/>
      <c r="L46" s="50"/>
      <c r="M46" s="50"/>
      <c r="N46" s="61"/>
      <c r="O46" s="61"/>
      <c r="P46" s="54"/>
      <c r="Q46" s="54"/>
    </row>
    <row r="47" spans="1:17" s="37" customFormat="1" x14ac:dyDescent="0.3">
      <c r="A47" s="29" t="s">
        <v>30</v>
      </c>
      <c r="B47" s="30">
        <v>43301</v>
      </c>
      <c r="C47" s="30">
        <v>43311</v>
      </c>
      <c r="D47" s="31" t="s">
        <v>48</v>
      </c>
      <c r="E47" s="31" t="s">
        <v>49</v>
      </c>
      <c r="F47" s="31" t="s">
        <v>9</v>
      </c>
      <c r="G47" s="31">
        <v>100</v>
      </c>
      <c r="H47" s="32">
        <f>AVERAGE(G47:G51)</f>
        <v>95</v>
      </c>
      <c r="I47" s="33">
        <f>STDEV(G47:G51)</f>
        <v>5</v>
      </c>
      <c r="J47" s="34">
        <v>104</v>
      </c>
      <c r="K47" s="35">
        <v>0.05</v>
      </c>
      <c r="L47" s="32" t="s">
        <v>19</v>
      </c>
      <c r="M47" s="32" t="s">
        <v>19</v>
      </c>
      <c r="N47" s="59">
        <v>7.2</v>
      </c>
      <c r="O47" s="59">
        <v>0.04</v>
      </c>
      <c r="P47" s="36">
        <v>5.8</v>
      </c>
      <c r="Q47" s="36">
        <v>0.04</v>
      </c>
    </row>
    <row r="48" spans="1:17" s="46" customFormat="1" x14ac:dyDescent="0.3">
      <c r="A48" s="38" t="s">
        <v>30</v>
      </c>
      <c r="B48" s="39">
        <v>43301</v>
      </c>
      <c r="C48" s="39">
        <v>43311</v>
      </c>
      <c r="D48" s="40" t="s">
        <v>48</v>
      </c>
      <c r="E48" s="40" t="s">
        <v>49</v>
      </c>
      <c r="F48" s="40" t="s">
        <v>10</v>
      </c>
      <c r="G48" s="40">
        <v>100</v>
      </c>
      <c r="H48" s="41"/>
      <c r="I48" s="42"/>
      <c r="J48" s="43"/>
      <c r="K48" s="44"/>
      <c r="L48" s="41"/>
      <c r="M48" s="41"/>
      <c r="N48" s="60"/>
      <c r="O48" s="60"/>
      <c r="P48" s="45"/>
      <c r="Q48" s="45"/>
    </row>
    <row r="49" spans="1:17" s="46" customFormat="1" x14ac:dyDescent="0.3">
      <c r="A49" s="38" t="s">
        <v>30</v>
      </c>
      <c r="B49" s="39">
        <v>43301</v>
      </c>
      <c r="C49" s="39">
        <v>43311</v>
      </c>
      <c r="D49" s="40" t="s">
        <v>48</v>
      </c>
      <c r="E49" s="40" t="s">
        <v>49</v>
      </c>
      <c r="F49" s="40" t="s">
        <v>11</v>
      </c>
      <c r="G49" s="40">
        <v>90</v>
      </c>
      <c r="H49" s="41"/>
      <c r="I49" s="42"/>
      <c r="J49" s="43"/>
      <c r="K49" s="44"/>
      <c r="L49" s="41"/>
      <c r="M49" s="41"/>
      <c r="N49" s="60"/>
      <c r="O49" s="60"/>
      <c r="P49" s="45"/>
      <c r="Q49" s="45"/>
    </row>
    <row r="50" spans="1:17" s="46" customFormat="1" x14ac:dyDescent="0.3">
      <c r="A50" s="38" t="s">
        <v>30</v>
      </c>
      <c r="B50" s="39">
        <v>43301</v>
      </c>
      <c r="C50" s="39">
        <v>43311</v>
      </c>
      <c r="D50" s="40" t="s">
        <v>48</v>
      </c>
      <c r="E50" s="40" t="s">
        <v>49</v>
      </c>
      <c r="F50" s="40" t="s">
        <v>12</v>
      </c>
      <c r="G50" s="40">
        <v>90</v>
      </c>
      <c r="H50" s="41"/>
      <c r="I50" s="42"/>
      <c r="J50" s="43"/>
      <c r="K50" s="44"/>
      <c r="L50" s="41"/>
      <c r="M50" s="41"/>
      <c r="N50" s="60"/>
      <c r="O50" s="60"/>
      <c r="P50" s="45"/>
      <c r="Q50" s="45"/>
    </row>
    <row r="51" spans="1:17" s="55" customFormat="1" ht="15" thickBot="1" x14ac:dyDescent="0.35">
      <c r="A51" s="47" t="s">
        <v>30</v>
      </c>
      <c r="B51" s="48">
        <v>43301</v>
      </c>
      <c r="C51" s="48">
        <v>43311</v>
      </c>
      <c r="D51" s="49" t="s">
        <v>48</v>
      </c>
      <c r="E51" s="49" t="s">
        <v>49</v>
      </c>
      <c r="F51" s="49" t="s">
        <v>13</v>
      </c>
      <c r="G51" s="49">
        <v>95</v>
      </c>
      <c r="H51" s="50"/>
      <c r="I51" s="51"/>
      <c r="J51" s="52"/>
      <c r="K51" s="53"/>
      <c r="L51" s="50"/>
      <c r="M51" s="50"/>
      <c r="N51" s="61"/>
      <c r="O51" s="61"/>
      <c r="P51" s="54"/>
      <c r="Q51" s="54"/>
    </row>
    <row r="52" spans="1:17" s="37" customFormat="1" x14ac:dyDescent="0.3">
      <c r="A52" s="29" t="s">
        <v>30</v>
      </c>
      <c r="B52" s="30">
        <v>43301</v>
      </c>
      <c r="C52" s="30">
        <v>43311</v>
      </c>
      <c r="D52" s="31" t="s">
        <v>50</v>
      </c>
      <c r="E52" s="31" t="s">
        <v>51</v>
      </c>
      <c r="F52" s="31" t="s">
        <v>9</v>
      </c>
      <c r="G52" s="31">
        <v>90</v>
      </c>
      <c r="H52" s="32">
        <f>AVERAGE(G52:G56)</f>
        <v>91</v>
      </c>
      <c r="I52" s="33">
        <f>STDEV(G52:G56)</f>
        <v>5.4772255750516612</v>
      </c>
      <c r="J52" s="34">
        <v>100</v>
      </c>
      <c r="K52" s="35">
        <v>0.05</v>
      </c>
      <c r="L52" s="32" t="s">
        <v>19</v>
      </c>
      <c r="M52" s="32" t="s">
        <v>19</v>
      </c>
      <c r="N52" s="59">
        <v>21.3</v>
      </c>
      <c r="O52" s="59">
        <v>0.11</v>
      </c>
      <c r="P52" s="36">
        <v>20.6</v>
      </c>
      <c r="Q52" s="36">
        <v>0.11</v>
      </c>
    </row>
    <row r="53" spans="1:17" s="46" customFormat="1" x14ac:dyDescent="0.3">
      <c r="A53" s="38" t="s">
        <v>30</v>
      </c>
      <c r="B53" s="39">
        <v>43301</v>
      </c>
      <c r="C53" s="39">
        <v>43311</v>
      </c>
      <c r="D53" s="40" t="s">
        <v>50</v>
      </c>
      <c r="E53" s="40" t="s">
        <v>51</v>
      </c>
      <c r="F53" s="40" t="s">
        <v>10</v>
      </c>
      <c r="G53" s="40">
        <v>85</v>
      </c>
      <c r="H53" s="41"/>
      <c r="I53" s="42"/>
      <c r="J53" s="43"/>
      <c r="K53" s="44"/>
      <c r="L53" s="41"/>
      <c r="M53" s="41"/>
      <c r="N53" s="60"/>
      <c r="O53" s="60"/>
      <c r="P53" s="45"/>
      <c r="Q53" s="45"/>
    </row>
    <row r="54" spans="1:17" s="46" customFormat="1" x14ac:dyDescent="0.3">
      <c r="A54" s="38" t="s">
        <v>30</v>
      </c>
      <c r="B54" s="39">
        <v>43301</v>
      </c>
      <c r="C54" s="39">
        <v>43311</v>
      </c>
      <c r="D54" s="40" t="s">
        <v>50</v>
      </c>
      <c r="E54" s="40" t="s">
        <v>51</v>
      </c>
      <c r="F54" s="40" t="s">
        <v>11</v>
      </c>
      <c r="G54" s="40">
        <v>100</v>
      </c>
      <c r="H54" s="41"/>
      <c r="I54" s="42"/>
      <c r="J54" s="43"/>
      <c r="K54" s="44"/>
      <c r="L54" s="41"/>
      <c r="M54" s="41"/>
      <c r="N54" s="60"/>
      <c r="O54" s="60"/>
      <c r="P54" s="45"/>
      <c r="Q54" s="45"/>
    </row>
    <row r="55" spans="1:17" s="46" customFormat="1" x14ac:dyDescent="0.3">
      <c r="A55" s="38" t="s">
        <v>30</v>
      </c>
      <c r="B55" s="39">
        <v>43301</v>
      </c>
      <c r="C55" s="39">
        <v>43311</v>
      </c>
      <c r="D55" s="40" t="s">
        <v>50</v>
      </c>
      <c r="E55" s="40" t="s">
        <v>51</v>
      </c>
      <c r="F55" s="40" t="s">
        <v>12</v>
      </c>
      <c r="G55" s="40">
        <v>90</v>
      </c>
      <c r="H55" s="41"/>
      <c r="I55" s="42"/>
      <c r="J55" s="43"/>
      <c r="K55" s="44"/>
      <c r="L55" s="41"/>
      <c r="M55" s="41"/>
      <c r="N55" s="60"/>
      <c r="O55" s="60"/>
      <c r="P55" s="45"/>
      <c r="Q55" s="45"/>
    </row>
    <row r="56" spans="1:17" s="55" customFormat="1" ht="15" thickBot="1" x14ac:dyDescent="0.35">
      <c r="A56" s="47" t="s">
        <v>30</v>
      </c>
      <c r="B56" s="48">
        <v>43301</v>
      </c>
      <c r="C56" s="48">
        <v>43311</v>
      </c>
      <c r="D56" s="49" t="s">
        <v>50</v>
      </c>
      <c r="E56" s="49" t="s">
        <v>51</v>
      </c>
      <c r="F56" s="49" t="s">
        <v>13</v>
      </c>
      <c r="G56" s="49">
        <v>90</v>
      </c>
      <c r="H56" s="50"/>
      <c r="I56" s="51"/>
      <c r="J56" s="52"/>
      <c r="K56" s="53"/>
      <c r="L56" s="50"/>
      <c r="M56" s="50"/>
      <c r="N56" s="61"/>
      <c r="O56" s="61"/>
      <c r="P56" s="54"/>
      <c r="Q56" s="54"/>
    </row>
  </sheetData>
  <mergeCells count="110">
    <mergeCell ref="H27:H31"/>
    <mergeCell ref="H32:H36"/>
    <mergeCell ref="H37:H41"/>
    <mergeCell ref="H42:H46"/>
    <mergeCell ref="H47:H51"/>
    <mergeCell ref="H22:H26"/>
    <mergeCell ref="H2:H6"/>
    <mergeCell ref="I2:I6"/>
    <mergeCell ref="H7:H11"/>
    <mergeCell ref="H12:H16"/>
    <mergeCell ref="H17:H21"/>
    <mergeCell ref="I37:I41"/>
    <mergeCell ref="I42:I46"/>
    <mergeCell ref="I47:I51"/>
    <mergeCell ref="I27:I31"/>
    <mergeCell ref="L2:L6"/>
    <mergeCell ref="L7:L11"/>
    <mergeCell ref="L12:L16"/>
    <mergeCell ref="L17:L21"/>
    <mergeCell ref="I32:I36"/>
    <mergeCell ref="L22:L26"/>
    <mergeCell ref="K2:K6"/>
    <mergeCell ref="K7:K11"/>
    <mergeCell ref="K12:K16"/>
    <mergeCell ref="K17:K21"/>
    <mergeCell ref="K22:K26"/>
    <mergeCell ref="K27:K31"/>
    <mergeCell ref="K32:K36"/>
    <mergeCell ref="J2:J6"/>
    <mergeCell ref="J7:J11"/>
    <mergeCell ref="J12:J16"/>
    <mergeCell ref="J17:J21"/>
    <mergeCell ref="J22:J26"/>
    <mergeCell ref="I7:I11"/>
    <mergeCell ref="I12:I16"/>
    <mergeCell ref="I17:I21"/>
    <mergeCell ref="I22:I26"/>
    <mergeCell ref="L47:L51"/>
    <mergeCell ref="J27:J31"/>
    <mergeCell ref="J32:J36"/>
    <mergeCell ref="J37:J41"/>
    <mergeCell ref="J42:J46"/>
    <mergeCell ref="J47:J51"/>
    <mergeCell ref="L27:L31"/>
    <mergeCell ref="L32:L36"/>
    <mergeCell ref="L37:L41"/>
    <mergeCell ref="L42:L46"/>
    <mergeCell ref="K37:K41"/>
    <mergeCell ref="K42:K46"/>
    <mergeCell ref="K47:K51"/>
    <mergeCell ref="M32:M36"/>
    <mergeCell ref="M37:M41"/>
    <mergeCell ref="M42:M46"/>
    <mergeCell ref="M47:M51"/>
    <mergeCell ref="P2:P6"/>
    <mergeCell ref="P7:P11"/>
    <mergeCell ref="P12:P16"/>
    <mergeCell ref="P17:P21"/>
    <mergeCell ref="P22:P26"/>
    <mergeCell ref="P27:P31"/>
    <mergeCell ref="M2:M6"/>
    <mergeCell ref="M7:M11"/>
    <mergeCell ref="M12:M16"/>
    <mergeCell ref="M17:M21"/>
    <mergeCell ref="M22:M26"/>
    <mergeCell ref="M27:M31"/>
    <mergeCell ref="O47:O51"/>
    <mergeCell ref="Q47:Q51"/>
    <mergeCell ref="N2:N6"/>
    <mergeCell ref="N7:N11"/>
    <mergeCell ref="N12:N16"/>
    <mergeCell ref="N17:N21"/>
    <mergeCell ref="N22:N26"/>
    <mergeCell ref="N27:N31"/>
    <mergeCell ref="P32:P36"/>
    <mergeCell ref="P37:P41"/>
    <mergeCell ref="P42:P46"/>
    <mergeCell ref="P47:P51"/>
    <mergeCell ref="O27:O31"/>
    <mergeCell ref="N32:N36"/>
    <mergeCell ref="N37:N41"/>
    <mergeCell ref="N42:N46"/>
    <mergeCell ref="N47:N51"/>
    <mergeCell ref="O2:O6"/>
    <mergeCell ref="O7:O11"/>
    <mergeCell ref="O12:O16"/>
    <mergeCell ref="O17:O21"/>
    <mergeCell ref="Q2:Q6"/>
    <mergeCell ref="Q7:Q11"/>
    <mergeCell ref="Q12:Q16"/>
    <mergeCell ref="Q17:Q21"/>
    <mergeCell ref="Q22:Q26"/>
    <mergeCell ref="Q27:Q31"/>
    <mergeCell ref="O32:O36"/>
    <mergeCell ref="O37:O41"/>
    <mergeCell ref="O42:O46"/>
    <mergeCell ref="O22:O26"/>
    <mergeCell ref="Q32:Q36"/>
    <mergeCell ref="Q37:Q41"/>
    <mergeCell ref="Q42:Q46"/>
    <mergeCell ref="M52:M56"/>
    <mergeCell ref="N52:N56"/>
    <mergeCell ref="O52:O56"/>
    <mergeCell ref="P52:P56"/>
    <mergeCell ref="Q52:Q56"/>
    <mergeCell ref="H52:H56"/>
    <mergeCell ref="I52:I56"/>
    <mergeCell ref="J52:J56"/>
    <mergeCell ref="K52:K56"/>
    <mergeCell ref="L52:L5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abSelected="1" view="pageLayout" topLeftCell="A31" zoomScaleNormal="90" workbookViewId="0">
      <selection activeCell="A50" activeCellId="2" sqref="A34:XFD41 A42:XFD49 A50:XFD57"/>
    </sheetView>
  </sheetViews>
  <sheetFormatPr defaultRowHeight="14.4" x14ac:dyDescent="0.3"/>
  <cols>
    <col min="1" max="1" width="10.6640625" bestFit="1" customWidth="1"/>
    <col min="2" max="3" width="9.44140625" bestFit="1" customWidth="1"/>
    <col min="4" max="4" width="11.109375" customWidth="1"/>
    <col min="5" max="5" width="10.109375" bestFit="1" customWidth="1"/>
    <col min="6" max="6" width="8.33203125" bestFit="1" customWidth="1"/>
    <col min="7" max="7" width="13.88671875" bestFit="1" customWidth="1"/>
    <col min="8" max="8" width="10" customWidth="1"/>
    <col min="9" max="9" width="9.109375" customWidth="1"/>
    <col min="10" max="10" width="10" customWidth="1"/>
    <col min="11" max="11" width="9.88671875" bestFit="1" customWidth="1"/>
    <col min="12" max="12" width="14.109375" bestFit="1" customWidth="1"/>
    <col min="13" max="13" width="11.33203125" bestFit="1" customWidth="1"/>
    <col min="14" max="14" width="13.88671875" customWidth="1"/>
    <col min="15" max="15" width="14.6640625" bestFit="1" customWidth="1"/>
    <col min="16" max="16" width="15.109375" customWidth="1"/>
    <col min="17" max="17" width="14.886718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148</v>
      </c>
      <c r="B2" s="13">
        <v>43301</v>
      </c>
      <c r="C2" s="13">
        <v>43311</v>
      </c>
      <c r="D2" s="14" t="s">
        <v>14</v>
      </c>
      <c r="E2" s="14" t="s">
        <v>31</v>
      </c>
      <c r="F2" s="14" t="s">
        <v>9</v>
      </c>
      <c r="G2" s="14">
        <v>100</v>
      </c>
      <c r="H2" s="68">
        <f>AVERAGE(G2:G9)</f>
        <v>97.5</v>
      </c>
      <c r="I2" s="16">
        <f>STDEV(G2:G9)</f>
        <v>7.0710678118654755</v>
      </c>
      <c r="J2" s="15">
        <v>100</v>
      </c>
      <c r="K2" s="15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17</v>
      </c>
      <c r="Q2" s="15">
        <v>0.25</v>
      </c>
    </row>
    <row r="3" spans="1:17" s="25" customFormat="1" x14ac:dyDescent="0.3">
      <c r="A3" s="19" t="s">
        <v>148</v>
      </c>
      <c r="B3" s="20">
        <v>43301</v>
      </c>
      <c r="C3" s="20">
        <v>43311</v>
      </c>
      <c r="D3" s="21" t="s">
        <v>14</v>
      </c>
      <c r="E3" s="21" t="s">
        <v>31</v>
      </c>
      <c r="F3" s="21" t="s">
        <v>10</v>
      </c>
      <c r="G3" s="21">
        <v>100</v>
      </c>
      <c r="H3" s="69"/>
      <c r="I3" s="23"/>
      <c r="J3" s="22"/>
      <c r="K3" s="22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148</v>
      </c>
      <c r="B4" s="20">
        <v>43301</v>
      </c>
      <c r="C4" s="20">
        <v>43311</v>
      </c>
      <c r="D4" s="21" t="s">
        <v>14</v>
      </c>
      <c r="E4" s="21" t="s">
        <v>31</v>
      </c>
      <c r="F4" s="21" t="s">
        <v>11</v>
      </c>
      <c r="G4" s="21">
        <v>100</v>
      </c>
      <c r="H4" s="69"/>
      <c r="I4" s="23"/>
      <c r="J4" s="22"/>
      <c r="K4" s="22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148</v>
      </c>
      <c r="B5" s="20">
        <v>43301</v>
      </c>
      <c r="C5" s="20">
        <v>43311</v>
      </c>
      <c r="D5" s="21" t="s">
        <v>14</v>
      </c>
      <c r="E5" s="21" t="s">
        <v>31</v>
      </c>
      <c r="F5" s="21" t="s">
        <v>12</v>
      </c>
      <c r="G5" s="21">
        <v>100</v>
      </c>
      <c r="H5" s="69"/>
      <c r="I5" s="23"/>
      <c r="J5" s="22"/>
      <c r="K5" s="22"/>
      <c r="L5" s="22"/>
      <c r="M5" s="22"/>
      <c r="N5" s="22"/>
      <c r="O5" s="22"/>
      <c r="P5" s="22"/>
      <c r="Q5" s="22"/>
    </row>
    <row r="6" spans="1:17" s="25" customFormat="1" x14ac:dyDescent="0.3">
      <c r="A6" s="19" t="s">
        <v>148</v>
      </c>
      <c r="B6" s="20">
        <v>43301</v>
      </c>
      <c r="C6" s="20">
        <v>43311</v>
      </c>
      <c r="D6" s="21" t="s">
        <v>14</v>
      </c>
      <c r="E6" s="21" t="s">
        <v>31</v>
      </c>
      <c r="F6" s="21" t="s">
        <v>13</v>
      </c>
      <c r="G6" s="21">
        <v>100</v>
      </c>
      <c r="H6" s="69"/>
      <c r="I6" s="23"/>
      <c r="J6" s="22"/>
      <c r="K6" s="22"/>
      <c r="L6" s="22"/>
      <c r="M6" s="22"/>
      <c r="N6" s="22"/>
      <c r="O6" s="22"/>
      <c r="P6" s="22"/>
      <c r="Q6" s="22"/>
    </row>
    <row r="7" spans="1:17" s="25" customFormat="1" x14ac:dyDescent="0.3">
      <c r="A7" s="19" t="s">
        <v>148</v>
      </c>
      <c r="B7" s="20">
        <v>43301</v>
      </c>
      <c r="C7" s="20">
        <v>43311</v>
      </c>
      <c r="D7" s="21" t="s">
        <v>14</v>
      </c>
      <c r="E7" s="21" t="s">
        <v>31</v>
      </c>
      <c r="F7" s="21" t="s">
        <v>27</v>
      </c>
      <c r="G7" s="21">
        <v>80</v>
      </c>
      <c r="H7" s="69"/>
      <c r="I7" s="23"/>
      <c r="J7" s="22"/>
      <c r="K7" s="22"/>
      <c r="L7" s="22"/>
      <c r="M7" s="22"/>
      <c r="N7" s="22"/>
      <c r="O7" s="22"/>
      <c r="P7" s="22"/>
      <c r="Q7" s="22"/>
    </row>
    <row r="8" spans="1:17" s="25" customFormat="1" x14ac:dyDescent="0.3">
      <c r="A8" s="19" t="s">
        <v>148</v>
      </c>
      <c r="B8" s="20">
        <v>43301</v>
      </c>
      <c r="C8" s="20">
        <v>43311</v>
      </c>
      <c r="D8" s="21" t="s">
        <v>14</v>
      </c>
      <c r="E8" s="21" t="s">
        <v>31</v>
      </c>
      <c r="F8" s="21" t="s">
        <v>28</v>
      </c>
      <c r="G8" s="21">
        <v>100</v>
      </c>
      <c r="H8" s="69"/>
      <c r="I8" s="23"/>
      <c r="J8" s="22"/>
      <c r="K8" s="22"/>
      <c r="L8" s="22"/>
      <c r="M8" s="22"/>
      <c r="N8" s="22"/>
      <c r="O8" s="22"/>
      <c r="P8" s="22"/>
      <c r="Q8" s="22"/>
    </row>
    <row r="9" spans="1:17" s="25" customFormat="1" ht="15" thickBot="1" x14ac:dyDescent="0.35">
      <c r="A9" s="19" t="s">
        <v>148</v>
      </c>
      <c r="B9" s="20">
        <v>43301</v>
      </c>
      <c r="C9" s="20">
        <v>43311</v>
      </c>
      <c r="D9" s="21" t="s">
        <v>14</v>
      </c>
      <c r="E9" s="21" t="s">
        <v>31</v>
      </c>
      <c r="F9" s="21" t="s">
        <v>29</v>
      </c>
      <c r="G9" s="21">
        <v>100</v>
      </c>
      <c r="H9" s="70"/>
      <c r="I9" s="27"/>
      <c r="J9" s="26"/>
      <c r="K9" s="26"/>
      <c r="L9" s="26"/>
      <c r="M9" s="26"/>
      <c r="N9" s="26"/>
      <c r="O9" s="26"/>
      <c r="P9" s="26"/>
      <c r="Q9" s="26"/>
    </row>
    <row r="10" spans="1:17" s="37" customFormat="1" x14ac:dyDescent="0.3">
      <c r="A10" s="29" t="s">
        <v>148</v>
      </c>
      <c r="B10" s="30">
        <v>43301</v>
      </c>
      <c r="C10" s="30">
        <v>43311</v>
      </c>
      <c r="D10" s="31" t="s">
        <v>42</v>
      </c>
      <c r="E10" s="31" t="s">
        <v>43</v>
      </c>
      <c r="F10" s="31" t="s">
        <v>9</v>
      </c>
      <c r="G10" s="31">
        <v>100</v>
      </c>
      <c r="H10" s="34">
        <f t="shared" ref="H10" si="0">AVERAGE(G10:G17)</f>
        <v>98.75</v>
      </c>
      <c r="I10" s="33">
        <f t="shared" ref="I10" si="1">STDEV(G10:G17)</f>
        <v>3.5355339059327378</v>
      </c>
      <c r="J10" s="34">
        <f>SUM(100*H10/95)</f>
        <v>103.94736842105263</v>
      </c>
      <c r="K10" s="35">
        <v>0.05</v>
      </c>
      <c r="L10" s="32" t="s">
        <v>19</v>
      </c>
      <c r="M10" s="32" t="s">
        <v>19</v>
      </c>
      <c r="N10" s="59">
        <v>5.0999999999999996</v>
      </c>
      <c r="O10" s="59">
        <v>0.03</v>
      </c>
      <c r="P10" s="59">
        <v>4.4000000000000004</v>
      </c>
      <c r="Q10" s="59">
        <v>0.05</v>
      </c>
    </row>
    <row r="11" spans="1:17" s="46" customFormat="1" x14ac:dyDescent="0.3">
      <c r="A11" s="38" t="s">
        <v>148</v>
      </c>
      <c r="B11" s="39">
        <v>43301</v>
      </c>
      <c r="C11" s="39">
        <v>43311</v>
      </c>
      <c r="D11" s="40" t="s">
        <v>42</v>
      </c>
      <c r="E11" s="40" t="s">
        <v>43</v>
      </c>
      <c r="F11" s="40" t="s">
        <v>10</v>
      </c>
      <c r="G11" s="40">
        <v>100</v>
      </c>
      <c r="H11" s="43"/>
      <c r="I11" s="42"/>
      <c r="J11" s="43"/>
      <c r="K11" s="44"/>
      <c r="L11" s="41"/>
      <c r="M11" s="41"/>
      <c r="N11" s="60"/>
      <c r="O11" s="60"/>
      <c r="P11" s="60"/>
      <c r="Q11" s="60"/>
    </row>
    <row r="12" spans="1:17" s="46" customFormat="1" x14ac:dyDescent="0.3">
      <c r="A12" s="38" t="s">
        <v>148</v>
      </c>
      <c r="B12" s="39">
        <v>43301</v>
      </c>
      <c r="C12" s="39">
        <v>43311</v>
      </c>
      <c r="D12" s="40" t="s">
        <v>42</v>
      </c>
      <c r="E12" s="40" t="s">
        <v>43</v>
      </c>
      <c r="F12" s="40" t="s">
        <v>11</v>
      </c>
      <c r="G12" s="40">
        <v>100</v>
      </c>
      <c r="H12" s="43"/>
      <c r="I12" s="42"/>
      <c r="J12" s="43"/>
      <c r="K12" s="44"/>
      <c r="L12" s="41"/>
      <c r="M12" s="41"/>
      <c r="N12" s="60"/>
      <c r="O12" s="60"/>
      <c r="P12" s="60"/>
      <c r="Q12" s="60"/>
    </row>
    <row r="13" spans="1:17" s="46" customFormat="1" x14ac:dyDescent="0.3">
      <c r="A13" s="38" t="s">
        <v>148</v>
      </c>
      <c r="B13" s="39">
        <v>43301</v>
      </c>
      <c r="C13" s="39">
        <v>43311</v>
      </c>
      <c r="D13" s="40" t="s">
        <v>42</v>
      </c>
      <c r="E13" s="40" t="s">
        <v>43</v>
      </c>
      <c r="F13" s="40" t="s">
        <v>12</v>
      </c>
      <c r="G13" s="40">
        <v>90</v>
      </c>
      <c r="H13" s="43"/>
      <c r="I13" s="42"/>
      <c r="J13" s="43"/>
      <c r="K13" s="44"/>
      <c r="L13" s="41"/>
      <c r="M13" s="41"/>
      <c r="N13" s="60"/>
      <c r="O13" s="60"/>
      <c r="P13" s="60"/>
      <c r="Q13" s="60"/>
    </row>
    <row r="14" spans="1:17" s="46" customFormat="1" x14ac:dyDescent="0.3">
      <c r="A14" s="38" t="s">
        <v>148</v>
      </c>
      <c r="B14" s="39">
        <v>43301</v>
      </c>
      <c r="C14" s="39">
        <v>43311</v>
      </c>
      <c r="D14" s="40" t="s">
        <v>42</v>
      </c>
      <c r="E14" s="40" t="s">
        <v>43</v>
      </c>
      <c r="F14" s="40" t="s">
        <v>13</v>
      </c>
      <c r="G14" s="40">
        <v>100</v>
      </c>
      <c r="H14" s="43"/>
      <c r="I14" s="42"/>
      <c r="J14" s="43"/>
      <c r="K14" s="44"/>
      <c r="L14" s="41"/>
      <c r="M14" s="41"/>
      <c r="N14" s="60"/>
      <c r="O14" s="60"/>
      <c r="P14" s="60"/>
      <c r="Q14" s="60"/>
    </row>
    <row r="15" spans="1:17" s="46" customFormat="1" x14ac:dyDescent="0.3">
      <c r="A15" s="38" t="s">
        <v>148</v>
      </c>
      <c r="B15" s="39">
        <v>43301</v>
      </c>
      <c r="C15" s="39">
        <v>43311</v>
      </c>
      <c r="D15" s="40" t="s">
        <v>42</v>
      </c>
      <c r="E15" s="40" t="s">
        <v>43</v>
      </c>
      <c r="F15" s="40" t="s">
        <v>27</v>
      </c>
      <c r="G15" s="40">
        <v>100</v>
      </c>
      <c r="H15" s="43"/>
      <c r="I15" s="42"/>
      <c r="J15" s="43"/>
      <c r="K15" s="44"/>
      <c r="L15" s="41"/>
      <c r="M15" s="41"/>
      <c r="N15" s="60"/>
      <c r="O15" s="60"/>
      <c r="P15" s="60"/>
      <c r="Q15" s="60"/>
    </row>
    <row r="16" spans="1:17" s="46" customFormat="1" x14ac:dyDescent="0.3">
      <c r="A16" s="38" t="s">
        <v>148</v>
      </c>
      <c r="B16" s="39">
        <v>43301</v>
      </c>
      <c r="C16" s="39">
        <v>43311</v>
      </c>
      <c r="D16" s="40" t="s">
        <v>42</v>
      </c>
      <c r="E16" s="40" t="s">
        <v>43</v>
      </c>
      <c r="F16" s="40" t="s">
        <v>28</v>
      </c>
      <c r="G16" s="40">
        <v>100</v>
      </c>
      <c r="H16" s="43"/>
      <c r="I16" s="42"/>
      <c r="J16" s="43"/>
      <c r="K16" s="44"/>
      <c r="L16" s="41"/>
      <c r="M16" s="41"/>
      <c r="N16" s="60"/>
      <c r="O16" s="60"/>
      <c r="P16" s="60"/>
      <c r="Q16" s="60"/>
    </row>
    <row r="17" spans="1:17" s="55" customFormat="1" ht="15" thickBot="1" x14ac:dyDescent="0.35">
      <c r="A17" s="47" t="s">
        <v>148</v>
      </c>
      <c r="B17" s="48">
        <v>43301</v>
      </c>
      <c r="C17" s="48">
        <v>43311</v>
      </c>
      <c r="D17" s="49" t="s">
        <v>42</v>
      </c>
      <c r="E17" s="49" t="s">
        <v>43</v>
      </c>
      <c r="F17" s="49" t="s">
        <v>29</v>
      </c>
      <c r="G17" s="49">
        <v>100</v>
      </c>
      <c r="H17" s="52"/>
      <c r="I17" s="51"/>
      <c r="J17" s="52"/>
      <c r="K17" s="53"/>
      <c r="L17" s="50"/>
      <c r="M17" s="50"/>
      <c r="N17" s="61"/>
      <c r="O17" s="61"/>
      <c r="P17" s="61"/>
      <c r="Q17" s="61"/>
    </row>
    <row r="18" spans="1:17" s="37" customFormat="1" x14ac:dyDescent="0.3">
      <c r="A18" s="29" t="s">
        <v>148</v>
      </c>
      <c r="B18" s="30">
        <v>43301</v>
      </c>
      <c r="C18" s="30">
        <v>43311</v>
      </c>
      <c r="D18" s="31" t="s">
        <v>44</v>
      </c>
      <c r="E18" s="65" t="s">
        <v>45</v>
      </c>
      <c r="F18" s="31" t="s">
        <v>9</v>
      </c>
      <c r="G18" s="31">
        <v>100</v>
      </c>
      <c r="H18" s="34">
        <f t="shared" ref="H18" si="2">AVERAGE(G18:G25)</f>
        <v>98.75</v>
      </c>
      <c r="I18" s="33">
        <f t="shared" ref="I18" si="3">STDEV(G18:G25)</f>
        <v>3.5355339059327378</v>
      </c>
      <c r="J18" s="34">
        <f t="shared" ref="J18" si="4">SUM(100*H18/95)</f>
        <v>103.94736842105263</v>
      </c>
      <c r="K18" s="35">
        <v>0.05</v>
      </c>
      <c r="L18" s="32" t="s">
        <v>19</v>
      </c>
      <c r="M18" s="32" t="s">
        <v>19</v>
      </c>
      <c r="N18" s="59">
        <v>4.5999999999999996</v>
      </c>
      <c r="O18" s="59">
        <v>0</v>
      </c>
      <c r="P18" s="59">
        <v>4</v>
      </c>
      <c r="Q18" s="59">
        <v>0.06</v>
      </c>
    </row>
    <row r="19" spans="1:17" s="46" customFormat="1" x14ac:dyDescent="0.3">
      <c r="A19" s="38" t="s">
        <v>148</v>
      </c>
      <c r="B19" s="39">
        <v>43301</v>
      </c>
      <c r="C19" s="39">
        <v>43311</v>
      </c>
      <c r="D19" s="40" t="s">
        <v>44</v>
      </c>
      <c r="E19" s="66" t="s">
        <v>45</v>
      </c>
      <c r="F19" s="40" t="s">
        <v>10</v>
      </c>
      <c r="G19" s="40">
        <v>100</v>
      </c>
      <c r="H19" s="43"/>
      <c r="I19" s="42"/>
      <c r="J19" s="43"/>
      <c r="K19" s="44"/>
      <c r="L19" s="41"/>
      <c r="M19" s="41"/>
      <c r="N19" s="60"/>
      <c r="O19" s="60"/>
      <c r="P19" s="60"/>
      <c r="Q19" s="60"/>
    </row>
    <row r="20" spans="1:17" s="46" customFormat="1" x14ac:dyDescent="0.3">
      <c r="A20" s="38" t="s">
        <v>148</v>
      </c>
      <c r="B20" s="39">
        <v>43301</v>
      </c>
      <c r="C20" s="39">
        <v>43311</v>
      </c>
      <c r="D20" s="40" t="s">
        <v>44</v>
      </c>
      <c r="E20" s="66" t="s">
        <v>45</v>
      </c>
      <c r="F20" s="40" t="s">
        <v>11</v>
      </c>
      <c r="G20" s="40">
        <v>100</v>
      </c>
      <c r="H20" s="43"/>
      <c r="I20" s="42"/>
      <c r="J20" s="43"/>
      <c r="K20" s="44"/>
      <c r="L20" s="41"/>
      <c r="M20" s="41"/>
      <c r="N20" s="60"/>
      <c r="O20" s="60"/>
      <c r="P20" s="60"/>
      <c r="Q20" s="60"/>
    </row>
    <row r="21" spans="1:17" s="46" customFormat="1" x14ac:dyDescent="0.3">
      <c r="A21" s="38" t="s">
        <v>148</v>
      </c>
      <c r="B21" s="39">
        <v>43301</v>
      </c>
      <c r="C21" s="39">
        <v>43311</v>
      </c>
      <c r="D21" s="40" t="s">
        <v>44</v>
      </c>
      <c r="E21" s="66" t="s">
        <v>45</v>
      </c>
      <c r="F21" s="40" t="s">
        <v>12</v>
      </c>
      <c r="G21" s="40">
        <v>90</v>
      </c>
      <c r="H21" s="43"/>
      <c r="I21" s="42"/>
      <c r="J21" s="43"/>
      <c r="K21" s="44"/>
      <c r="L21" s="41"/>
      <c r="M21" s="41"/>
      <c r="N21" s="60"/>
      <c r="O21" s="60"/>
      <c r="P21" s="60"/>
      <c r="Q21" s="60"/>
    </row>
    <row r="22" spans="1:17" s="46" customFormat="1" x14ac:dyDescent="0.3">
      <c r="A22" s="38" t="s">
        <v>148</v>
      </c>
      <c r="B22" s="39">
        <v>43301</v>
      </c>
      <c r="C22" s="39">
        <v>43311</v>
      </c>
      <c r="D22" s="40" t="s">
        <v>44</v>
      </c>
      <c r="E22" s="66" t="s">
        <v>45</v>
      </c>
      <c r="F22" s="40" t="s">
        <v>13</v>
      </c>
      <c r="G22" s="40">
        <v>100</v>
      </c>
      <c r="H22" s="43"/>
      <c r="I22" s="42"/>
      <c r="J22" s="43"/>
      <c r="K22" s="44"/>
      <c r="L22" s="41"/>
      <c r="M22" s="41"/>
      <c r="N22" s="60"/>
      <c r="O22" s="60"/>
      <c r="P22" s="60"/>
      <c r="Q22" s="60"/>
    </row>
    <row r="23" spans="1:17" s="46" customFormat="1" x14ac:dyDescent="0.3">
      <c r="A23" s="38" t="s">
        <v>148</v>
      </c>
      <c r="B23" s="39">
        <v>43301</v>
      </c>
      <c r="C23" s="39">
        <v>43311</v>
      </c>
      <c r="D23" s="40" t="s">
        <v>44</v>
      </c>
      <c r="E23" s="66" t="s">
        <v>45</v>
      </c>
      <c r="F23" s="40" t="s">
        <v>27</v>
      </c>
      <c r="G23" s="40">
        <v>100</v>
      </c>
      <c r="H23" s="43"/>
      <c r="I23" s="42"/>
      <c r="J23" s="43"/>
      <c r="K23" s="44"/>
      <c r="L23" s="41"/>
      <c r="M23" s="41"/>
      <c r="N23" s="60"/>
      <c r="O23" s="60"/>
      <c r="P23" s="60"/>
      <c r="Q23" s="60"/>
    </row>
    <row r="24" spans="1:17" s="46" customFormat="1" x14ac:dyDescent="0.3">
      <c r="A24" s="38" t="s">
        <v>148</v>
      </c>
      <c r="B24" s="39">
        <v>43301</v>
      </c>
      <c r="C24" s="39">
        <v>43311</v>
      </c>
      <c r="D24" s="40" t="s">
        <v>44</v>
      </c>
      <c r="E24" s="66" t="s">
        <v>45</v>
      </c>
      <c r="F24" s="40" t="s">
        <v>28</v>
      </c>
      <c r="G24" s="40">
        <v>100</v>
      </c>
      <c r="H24" s="43"/>
      <c r="I24" s="42"/>
      <c r="J24" s="43"/>
      <c r="K24" s="44"/>
      <c r="L24" s="41"/>
      <c r="M24" s="41"/>
      <c r="N24" s="60"/>
      <c r="O24" s="60"/>
      <c r="P24" s="60"/>
      <c r="Q24" s="60"/>
    </row>
    <row r="25" spans="1:17" s="55" customFormat="1" ht="15" thickBot="1" x14ac:dyDescent="0.35">
      <c r="A25" s="47" t="s">
        <v>148</v>
      </c>
      <c r="B25" s="48">
        <v>43301</v>
      </c>
      <c r="C25" s="48">
        <v>43311</v>
      </c>
      <c r="D25" s="49" t="s">
        <v>44</v>
      </c>
      <c r="E25" s="67" t="s">
        <v>45</v>
      </c>
      <c r="F25" s="49" t="s">
        <v>29</v>
      </c>
      <c r="G25" s="49">
        <v>100</v>
      </c>
      <c r="H25" s="52"/>
      <c r="I25" s="51"/>
      <c r="J25" s="52"/>
      <c r="K25" s="53"/>
      <c r="L25" s="50"/>
      <c r="M25" s="50"/>
      <c r="N25" s="61"/>
      <c r="O25" s="61"/>
      <c r="P25" s="61"/>
      <c r="Q25" s="61"/>
    </row>
    <row r="26" spans="1:17" s="37" customFormat="1" x14ac:dyDescent="0.3">
      <c r="A26" s="29" t="s">
        <v>148</v>
      </c>
      <c r="B26" s="30">
        <v>43301</v>
      </c>
      <c r="C26" s="30">
        <v>43311</v>
      </c>
      <c r="D26" s="31" t="s">
        <v>46</v>
      </c>
      <c r="E26" s="31" t="s">
        <v>47</v>
      </c>
      <c r="F26" s="31" t="s">
        <v>9</v>
      </c>
      <c r="G26" s="31">
        <v>100</v>
      </c>
      <c r="H26" s="34">
        <f t="shared" ref="H26" si="5">AVERAGE(G26:G33)</f>
        <v>97.5</v>
      </c>
      <c r="I26" s="33">
        <f t="shared" ref="I26" si="6">STDEV(G26:G33)</f>
        <v>4.6291004988627575</v>
      </c>
      <c r="J26" s="34">
        <f t="shared" ref="J26" si="7">SUM(100*H26/95)</f>
        <v>102.63157894736842</v>
      </c>
      <c r="K26" s="35">
        <v>0.05</v>
      </c>
      <c r="L26" s="32" t="s">
        <v>19</v>
      </c>
      <c r="M26" s="32" t="s">
        <v>19</v>
      </c>
      <c r="N26" s="59">
        <v>16.7</v>
      </c>
      <c r="O26" s="59">
        <v>0.11</v>
      </c>
      <c r="P26" s="36">
        <v>17</v>
      </c>
      <c r="Q26" s="36">
        <v>0.16</v>
      </c>
    </row>
    <row r="27" spans="1:17" s="46" customFormat="1" x14ac:dyDescent="0.3">
      <c r="A27" s="38" t="s">
        <v>148</v>
      </c>
      <c r="B27" s="39">
        <v>43301</v>
      </c>
      <c r="C27" s="39">
        <v>43311</v>
      </c>
      <c r="D27" s="40" t="s">
        <v>46</v>
      </c>
      <c r="E27" s="40" t="s">
        <v>47</v>
      </c>
      <c r="F27" s="40" t="s">
        <v>10</v>
      </c>
      <c r="G27" s="40">
        <v>100</v>
      </c>
      <c r="H27" s="43"/>
      <c r="I27" s="42"/>
      <c r="J27" s="43"/>
      <c r="K27" s="44"/>
      <c r="L27" s="41"/>
      <c r="M27" s="41"/>
      <c r="N27" s="60"/>
      <c r="O27" s="60"/>
      <c r="P27" s="45"/>
      <c r="Q27" s="45"/>
    </row>
    <row r="28" spans="1:17" s="46" customFormat="1" x14ac:dyDescent="0.3">
      <c r="A28" s="38" t="s">
        <v>148</v>
      </c>
      <c r="B28" s="39">
        <v>43301</v>
      </c>
      <c r="C28" s="39">
        <v>43311</v>
      </c>
      <c r="D28" s="40" t="s">
        <v>46</v>
      </c>
      <c r="E28" s="40" t="s">
        <v>47</v>
      </c>
      <c r="F28" s="40" t="s">
        <v>11</v>
      </c>
      <c r="G28" s="40">
        <v>90</v>
      </c>
      <c r="H28" s="43"/>
      <c r="I28" s="42"/>
      <c r="J28" s="43"/>
      <c r="K28" s="44"/>
      <c r="L28" s="41"/>
      <c r="M28" s="41"/>
      <c r="N28" s="60"/>
      <c r="O28" s="60"/>
      <c r="P28" s="45"/>
      <c r="Q28" s="45"/>
    </row>
    <row r="29" spans="1:17" s="46" customFormat="1" x14ac:dyDescent="0.3">
      <c r="A29" s="38" t="s">
        <v>148</v>
      </c>
      <c r="B29" s="39">
        <v>43301</v>
      </c>
      <c r="C29" s="39">
        <v>43311</v>
      </c>
      <c r="D29" s="40" t="s">
        <v>46</v>
      </c>
      <c r="E29" s="40" t="s">
        <v>47</v>
      </c>
      <c r="F29" s="40" t="s">
        <v>12</v>
      </c>
      <c r="G29" s="40">
        <v>90</v>
      </c>
      <c r="H29" s="43"/>
      <c r="I29" s="42"/>
      <c r="J29" s="43"/>
      <c r="K29" s="44"/>
      <c r="L29" s="41"/>
      <c r="M29" s="41"/>
      <c r="N29" s="60"/>
      <c r="O29" s="60"/>
      <c r="P29" s="45"/>
      <c r="Q29" s="45"/>
    </row>
    <row r="30" spans="1:17" s="46" customFormat="1" x14ac:dyDescent="0.3">
      <c r="A30" s="38" t="s">
        <v>148</v>
      </c>
      <c r="B30" s="39">
        <v>43301</v>
      </c>
      <c r="C30" s="39">
        <v>43311</v>
      </c>
      <c r="D30" s="40" t="s">
        <v>46</v>
      </c>
      <c r="E30" s="40" t="s">
        <v>47</v>
      </c>
      <c r="F30" s="40" t="s">
        <v>13</v>
      </c>
      <c r="G30" s="40">
        <v>100</v>
      </c>
      <c r="H30" s="43"/>
      <c r="I30" s="42"/>
      <c r="J30" s="43"/>
      <c r="K30" s="44"/>
      <c r="L30" s="41"/>
      <c r="M30" s="41"/>
      <c r="N30" s="60"/>
      <c r="O30" s="60"/>
      <c r="P30" s="45"/>
      <c r="Q30" s="45"/>
    </row>
    <row r="31" spans="1:17" s="46" customFormat="1" x14ac:dyDescent="0.3">
      <c r="A31" s="38" t="s">
        <v>148</v>
      </c>
      <c r="B31" s="39">
        <v>43301</v>
      </c>
      <c r="C31" s="39">
        <v>43311</v>
      </c>
      <c r="D31" s="40" t="s">
        <v>46</v>
      </c>
      <c r="E31" s="40" t="s">
        <v>47</v>
      </c>
      <c r="F31" s="40" t="s">
        <v>27</v>
      </c>
      <c r="G31" s="40">
        <v>100</v>
      </c>
      <c r="H31" s="43"/>
      <c r="I31" s="42"/>
      <c r="J31" s="43"/>
      <c r="K31" s="44"/>
      <c r="L31" s="41"/>
      <c r="M31" s="41"/>
      <c r="N31" s="60"/>
      <c r="O31" s="60"/>
      <c r="P31" s="45"/>
      <c r="Q31" s="45"/>
    </row>
    <row r="32" spans="1:17" s="46" customFormat="1" x14ac:dyDescent="0.3">
      <c r="A32" s="38" t="s">
        <v>148</v>
      </c>
      <c r="B32" s="39">
        <v>43301</v>
      </c>
      <c r="C32" s="39">
        <v>43311</v>
      </c>
      <c r="D32" s="40" t="s">
        <v>46</v>
      </c>
      <c r="E32" s="40" t="s">
        <v>47</v>
      </c>
      <c r="F32" s="40" t="s">
        <v>28</v>
      </c>
      <c r="G32" s="40">
        <v>100</v>
      </c>
      <c r="H32" s="43"/>
      <c r="I32" s="42"/>
      <c r="J32" s="43"/>
      <c r="K32" s="44"/>
      <c r="L32" s="41"/>
      <c r="M32" s="41"/>
      <c r="N32" s="60"/>
      <c r="O32" s="60"/>
      <c r="P32" s="45"/>
      <c r="Q32" s="45"/>
    </row>
    <row r="33" spans="1:17" s="46" customFormat="1" ht="15" thickBot="1" x14ac:dyDescent="0.35">
      <c r="A33" s="38" t="s">
        <v>148</v>
      </c>
      <c r="B33" s="39">
        <v>43301</v>
      </c>
      <c r="C33" s="39">
        <v>43311</v>
      </c>
      <c r="D33" s="40" t="s">
        <v>46</v>
      </c>
      <c r="E33" s="40" t="s">
        <v>47</v>
      </c>
      <c r="F33" s="40" t="s">
        <v>29</v>
      </c>
      <c r="G33" s="40">
        <v>100</v>
      </c>
      <c r="H33" s="52"/>
      <c r="I33" s="51"/>
      <c r="J33" s="52"/>
      <c r="K33" s="53"/>
      <c r="L33" s="50"/>
      <c r="M33" s="50"/>
      <c r="N33" s="61"/>
      <c r="O33" s="61"/>
      <c r="P33" s="54"/>
      <c r="Q33" s="54"/>
    </row>
    <row r="34" spans="1:17" s="37" customFormat="1" x14ac:dyDescent="0.3">
      <c r="A34" s="29" t="s">
        <v>148</v>
      </c>
      <c r="B34" s="30">
        <v>43301</v>
      </c>
      <c r="C34" s="30">
        <v>43311</v>
      </c>
      <c r="D34" s="31" t="s">
        <v>50</v>
      </c>
      <c r="E34" s="65" t="s">
        <v>51</v>
      </c>
      <c r="F34" s="31" t="s">
        <v>9</v>
      </c>
      <c r="G34" s="31">
        <v>100</v>
      </c>
      <c r="H34" s="34">
        <f t="shared" ref="H34" si="8">AVERAGE(G34:G41)</f>
        <v>100</v>
      </c>
      <c r="I34" s="33">
        <f t="shared" ref="I34" si="9">STDEV(G34:G41)</f>
        <v>0</v>
      </c>
      <c r="J34" s="34">
        <f t="shared" ref="J34" si="10">SUM(100*H34/95)</f>
        <v>105.26315789473684</v>
      </c>
      <c r="K34" s="35">
        <v>0.05</v>
      </c>
      <c r="L34" s="32" t="s">
        <v>19</v>
      </c>
      <c r="M34" s="32" t="s">
        <v>19</v>
      </c>
      <c r="N34" s="59">
        <v>21.3</v>
      </c>
      <c r="O34" s="59">
        <v>0.11</v>
      </c>
      <c r="P34" s="36">
        <v>20.6</v>
      </c>
      <c r="Q34" s="36">
        <v>0.24</v>
      </c>
    </row>
    <row r="35" spans="1:17" s="46" customFormat="1" x14ac:dyDescent="0.3">
      <c r="A35" s="38" t="s">
        <v>148</v>
      </c>
      <c r="B35" s="39">
        <v>43301</v>
      </c>
      <c r="C35" s="39">
        <v>43311</v>
      </c>
      <c r="D35" s="40" t="s">
        <v>50</v>
      </c>
      <c r="E35" s="66" t="s">
        <v>51</v>
      </c>
      <c r="F35" s="40" t="s">
        <v>10</v>
      </c>
      <c r="G35" s="40">
        <v>100</v>
      </c>
      <c r="H35" s="43"/>
      <c r="I35" s="42"/>
      <c r="J35" s="43"/>
      <c r="K35" s="44"/>
      <c r="L35" s="41"/>
      <c r="M35" s="41"/>
      <c r="N35" s="60"/>
      <c r="O35" s="60"/>
      <c r="P35" s="45"/>
      <c r="Q35" s="45"/>
    </row>
    <row r="36" spans="1:17" s="46" customFormat="1" x14ac:dyDescent="0.3">
      <c r="A36" s="38" t="s">
        <v>148</v>
      </c>
      <c r="B36" s="39">
        <v>43301</v>
      </c>
      <c r="C36" s="39">
        <v>43311</v>
      </c>
      <c r="D36" s="40" t="s">
        <v>50</v>
      </c>
      <c r="E36" s="66" t="s">
        <v>51</v>
      </c>
      <c r="F36" s="40" t="s">
        <v>11</v>
      </c>
      <c r="G36" s="40">
        <v>100</v>
      </c>
      <c r="H36" s="43"/>
      <c r="I36" s="42"/>
      <c r="J36" s="43"/>
      <c r="K36" s="44"/>
      <c r="L36" s="41"/>
      <c r="M36" s="41"/>
      <c r="N36" s="60"/>
      <c r="O36" s="60"/>
      <c r="P36" s="45"/>
      <c r="Q36" s="45"/>
    </row>
    <row r="37" spans="1:17" s="46" customFormat="1" x14ac:dyDescent="0.3">
      <c r="A37" s="38" t="s">
        <v>148</v>
      </c>
      <c r="B37" s="39">
        <v>43301</v>
      </c>
      <c r="C37" s="39">
        <v>43311</v>
      </c>
      <c r="D37" s="40" t="s">
        <v>50</v>
      </c>
      <c r="E37" s="66" t="s">
        <v>51</v>
      </c>
      <c r="F37" s="40" t="s">
        <v>12</v>
      </c>
      <c r="G37" s="40">
        <v>100</v>
      </c>
      <c r="H37" s="43"/>
      <c r="I37" s="42"/>
      <c r="J37" s="43"/>
      <c r="K37" s="44"/>
      <c r="L37" s="41"/>
      <c r="M37" s="41"/>
      <c r="N37" s="60"/>
      <c r="O37" s="60"/>
      <c r="P37" s="45"/>
      <c r="Q37" s="45"/>
    </row>
    <row r="38" spans="1:17" s="46" customFormat="1" x14ac:dyDescent="0.3">
      <c r="A38" s="38" t="s">
        <v>148</v>
      </c>
      <c r="B38" s="39">
        <v>43301</v>
      </c>
      <c r="C38" s="39">
        <v>43311</v>
      </c>
      <c r="D38" s="40" t="s">
        <v>50</v>
      </c>
      <c r="E38" s="66" t="s">
        <v>51</v>
      </c>
      <c r="F38" s="40" t="s">
        <v>13</v>
      </c>
      <c r="G38" s="40">
        <v>100</v>
      </c>
      <c r="H38" s="43"/>
      <c r="I38" s="42"/>
      <c r="J38" s="43"/>
      <c r="K38" s="44"/>
      <c r="L38" s="41"/>
      <c r="M38" s="41"/>
      <c r="N38" s="60"/>
      <c r="O38" s="60"/>
      <c r="P38" s="45"/>
      <c r="Q38" s="45"/>
    </row>
    <row r="39" spans="1:17" s="46" customFormat="1" x14ac:dyDescent="0.3">
      <c r="A39" s="38" t="s">
        <v>148</v>
      </c>
      <c r="B39" s="39">
        <v>43301</v>
      </c>
      <c r="C39" s="39">
        <v>43311</v>
      </c>
      <c r="D39" s="40" t="s">
        <v>50</v>
      </c>
      <c r="E39" s="66" t="s">
        <v>51</v>
      </c>
      <c r="F39" s="40" t="s">
        <v>27</v>
      </c>
      <c r="G39" s="40">
        <v>100</v>
      </c>
      <c r="H39" s="43"/>
      <c r="I39" s="42"/>
      <c r="J39" s="43"/>
      <c r="K39" s="44"/>
      <c r="L39" s="41"/>
      <c r="M39" s="41"/>
      <c r="N39" s="60"/>
      <c r="O39" s="60"/>
      <c r="P39" s="45"/>
      <c r="Q39" s="45"/>
    </row>
    <row r="40" spans="1:17" s="46" customFormat="1" x14ac:dyDescent="0.3">
      <c r="A40" s="38" t="s">
        <v>148</v>
      </c>
      <c r="B40" s="39">
        <v>43301</v>
      </c>
      <c r="C40" s="39">
        <v>43311</v>
      </c>
      <c r="D40" s="40" t="s">
        <v>50</v>
      </c>
      <c r="E40" s="66" t="s">
        <v>51</v>
      </c>
      <c r="F40" s="40" t="s">
        <v>28</v>
      </c>
      <c r="G40" s="40">
        <v>100</v>
      </c>
      <c r="H40" s="43"/>
      <c r="I40" s="42"/>
      <c r="J40" s="43"/>
      <c r="K40" s="44"/>
      <c r="L40" s="41"/>
      <c r="M40" s="41"/>
      <c r="N40" s="60"/>
      <c r="O40" s="60"/>
      <c r="P40" s="45"/>
      <c r="Q40" s="45"/>
    </row>
    <row r="41" spans="1:17" s="55" customFormat="1" ht="15" thickBot="1" x14ac:dyDescent="0.35">
      <c r="A41" s="47" t="s">
        <v>148</v>
      </c>
      <c r="B41" s="48">
        <v>43301</v>
      </c>
      <c r="C41" s="48">
        <v>43311</v>
      </c>
      <c r="D41" s="49" t="s">
        <v>50</v>
      </c>
      <c r="E41" s="67" t="s">
        <v>51</v>
      </c>
      <c r="F41" s="49" t="s">
        <v>29</v>
      </c>
      <c r="G41" s="49">
        <v>100</v>
      </c>
      <c r="H41" s="52"/>
      <c r="I41" s="51"/>
      <c r="J41" s="52"/>
      <c r="K41" s="53"/>
      <c r="L41" s="50"/>
      <c r="M41" s="50"/>
      <c r="N41" s="61"/>
      <c r="O41" s="61"/>
      <c r="P41" s="54"/>
      <c r="Q41" s="54"/>
    </row>
    <row r="42" spans="1:17" s="37" customFormat="1" x14ac:dyDescent="0.3">
      <c r="A42" s="29" t="s">
        <v>148</v>
      </c>
      <c r="B42" s="30">
        <v>43301</v>
      </c>
      <c r="C42" s="30">
        <v>43311</v>
      </c>
      <c r="D42" s="31" t="s">
        <v>52</v>
      </c>
      <c r="E42" s="31" t="s">
        <v>53</v>
      </c>
      <c r="F42" s="31" t="s">
        <v>9</v>
      </c>
      <c r="G42" s="31">
        <v>100</v>
      </c>
      <c r="H42" s="34">
        <f t="shared" ref="H42" si="11">AVERAGE(G42:G49)</f>
        <v>97.5</v>
      </c>
      <c r="I42" s="33">
        <f t="shared" ref="I42" si="12">STDEV(G42:G49)</f>
        <v>4.6291004988627575</v>
      </c>
      <c r="J42" s="34">
        <f t="shared" ref="J42" si="13">SUM(100*H42/95)</f>
        <v>102.63157894736842</v>
      </c>
      <c r="K42" s="35">
        <v>0.05</v>
      </c>
      <c r="L42" s="32" t="s">
        <v>19</v>
      </c>
      <c r="M42" s="32" t="s">
        <v>19</v>
      </c>
      <c r="N42" s="59">
        <v>22.3</v>
      </c>
      <c r="O42" s="59">
        <v>0.09</v>
      </c>
      <c r="P42" s="59">
        <v>20.399999999999999</v>
      </c>
      <c r="Q42" s="59">
        <v>0.3</v>
      </c>
    </row>
    <row r="43" spans="1:17" s="46" customFormat="1" x14ac:dyDescent="0.3">
      <c r="A43" s="38" t="s">
        <v>148</v>
      </c>
      <c r="B43" s="39">
        <v>43301</v>
      </c>
      <c r="C43" s="39">
        <v>43311</v>
      </c>
      <c r="D43" s="40" t="s">
        <v>52</v>
      </c>
      <c r="E43" s="40" t="s">
        <v>53</v>
      </c>
      <c r="F43" s="40" t="s">
        <v>10</v>
      </c>
      <c r="G43" s="40">
        <v>90</v>
      </c>
      <c r="H43" s="43"/>
      <c r="I43" s="42"/>
      <c r="J43" s="43"/>
      <c r="K43" s="44"/>
      <c r="L43" s="41"/>
      <c r="M43" s="41"/>
      <c r="N43" s="60"/>
      <c r="O43" s="60"/>
      <c r="P43" s="60"/>
      <c r="Q43" s="60"/>
    </row>
    <row r="44" spans="1:17" s="46" customFormat="1" x14ac:dyDescent="0.3">
      <c r="A44" s="38" t="s">
        <v>148</v>
      </c>
      <c r="B44" s="39">
        <v>43301</v>
      </c>
      <c r="C44" s="39">
        <v>43311</v>
      </c>
      <c r="D44" s="40" t="s">
        <v>52</v>
      </c>
      <c r="E44" s="40" t="s">
        <v>53</v>
      </c>
      <c r="F44" s="40" t="s">
        <v>11</v>
      </c>
      <c r="G44" s="40">
        <v>90</v>
      </c>
      <c r="H44" s="43"/>
      <c r="I44" s="42"/>
      <c r="J44" s="43"/>
      <c r="K44" s="44"/>
      <c r="L44" s="41"/>
      <c r="M44" s="41"/>
      <c r="N44" s="60"/>
      <c r="O44" s="60"/>
      <c r="P44" s="60"/>
      <c r="Q44" s="60"/>
    </row>
    <row r="45" spans="1:17" s="46" customFormat="1" x14ac:dyDescent="0.3">
      <c r="A45" s="38" t="s">
        <v>148</v>
      </c>
      <c r="B45" s="39">
        <v>43301</v>
      </c>
      <c r="C45" s="39">
        <v>43311</v>
      </c>
      <c r="D45" s="40" t="s">
        <v>52</v>
      </c>
      <c r="E45" s="40" t="s">
        <v>53</v>
      </c>
      <c r="F45" s="40" t="s">
        <v>12</v>
      </c>
      <c r="G45" s="40">
        <v>100</v>
      </c>
      <c r="H45" s="43"/>
      <c r="I45" s="42"/>
      <c r="J45" s="43"/>
      <c r="K45" s="44"/>
      <c r="L45" s="41"/>
      <c r="M45" s="41"/>
      <c r="N45" s="60"/>
      <c r="O45" s="60"/>
      <c r="P45" s="60"/>
      <c r="Q45" s="60"/>
    </row>
    <row r="46" spans="1:17" s="46" customFormat="1" x14ac:dyDescent="0.3">
      <c r="A46" s="38" t="s">
        <v>148</v>
      </c>
      <c r="B46" s="39">
        <v>43301</v>
      </c>
      <c r="C46" s="39">
        <v>43311</v>
      </c>
      <c r="D46" s="40" t="s">
        <v>52</v>
      </c>
      <c r="E46" s="40" t="s">
        <v>53</v>
      </c>
      <c r="F46" s="40" t="s">
        <v>13</v>
      </c>
      <c r="G46" s="40">
        <v>100</v>
      </c>
      <c r="H46" s="43"/>
      <c r="I46" s="42"/>
      <c r="J46" s="43"/>
      <c r="K46" s="44"/>
      <c r="L46" s="41"/>
      <c r="M46" s="41"/>
      <c r="N46" s="60"/>
      <c r="O46" s="60"/>
      <c r="P46" s="60"/>
      <c r="Q46" s="60"/>
    </row>
    <row r="47" spans="1:17" s="46" customFormat="1" x14ac:dyDescent="0.3">
      <c r="A47" s="38" t="s">
        <v>148</v>
      </c>
      <c r="B47" s="39">
        <v>43301</v>
      </c>
      <c r="C47" s="39">
        <v>43311</v>
      </c>
      <c r="D47" s="40" t="s">
        <v>52</v>
      </c>
      <c r="E47" s="40" t="s">
        <v>53</v>
      </c>
      <c r="F47" s="40" t="s">
        <v>27</v>
      </c>
      <c r="G47" s="40">
        <v>100</v>
      </c>
      <c r="H47" s="43"/>
      <c r="I47" s="42"/>
      <c r="J47" s="43"/>
      <c r="K47" s="44"/>
      <c r="L47" s="41"/>
      <c r="M47" s="41"/>
      <c r="N47" s="60"/>
      <c r="O47" s="60"/>
      <c r="P47" s="60"/>
      <c r="Q47" s="60"/>
    </row>
    <row r="48" spans="1:17" s="46" customFormat="1" x14ac:dyDescent="0.3">
      <c r="A48" s="38" t="s">
        <v>148</v>
      </c>
      <c r="B48" s="39">
        <v>43301</v>
      </c>
      <c r="C48" s="39">
        <v>43311</v>
      </c>
      <c r="D48" s="40" t="s">
        <v>52</v>
      </c>
      <c r="E48" s="40" t="s">
        <v>53</v>
      </c>
      <c r="F48" s="40" t="s">
        <v>28</v>
      </c>
      <c r="G48" s="40">
        <v>100</v>
      </c>
      <c r="H48" s="43"/>
      <c r="I48" s="42"/>
      <c r="J48" s="43"/>
      <c r="K48" s="44"/>
      <c r="L48" s="41"/>
      <c r="M48" s="41"/>
      <c r="N48" s="60"/>
      <c r="O48" s="60"/>
      <c r="P48" s="60"/>
      <c r="Q48" s="60"/>
    </row>
    <row r="49" spans="1:17" s="55" customFormat="1" ht="15" thickBot="1" x14ac:dyDescent="0.35">
      <c r="A49" s="47" t="s">
        <v>148</v>
      </c>
      <c r="B49" s="48">
        <v>43301</v>
      </c>
      <c r="C49" s="48">
        <v>43311</v>
      </c>
      <c r="D49" s="49" t="s">
        <v>52</v>
      </c>
      <c r="E49" s="49" t="s">
        <v>53</v>
      </c>
      <c r="F49" s="49" t="s">
        <v>29</v>
      </c>
      <c r="G49" s="49">
        <v>100</v>
      </c>
      <c r="H49" s="52"/>
      <c r="I49" s="51"/>
      <c r="J49" s="52"/>
      <c r="K49" s="53"/>
      <c r="L49" s="50"/>
      <c r="M49" s="50"/>
      <c r="N49" s="61"/>
      <c r="O49" s="61"/>
      <c r="P49" s="61"/>
      <c r="Q49" s="61"/>
    </row>
    <row r="50" spans="1:17" s="37" customFormat="1" x14ac:dyDescent="0.3">
      <c r="A50" s="29" t="s">
        <v>148</v>
      </c>
      <c r="B50" s="30">
        <v>43301</v>
      </c>
      <c r="C50" s="30">
        <v>43311</v>
      </c>
      <c r="D50" s="31" t="s">
        <v>54</v>
      </c>
      <c r="E50" s="31" t="s">
        <v>55</v>
      </c>
      <c r="F50" s="31" t="s">
        <v>9</v>
      </c>
      <c r="G50" s="31">
        <v>100</v>
      </c>
      <c r="H50" s="34">
        <f t="shared" ref="H50" si="14">AVERAGE(G50:G57)</f>
        <v>98.75</v>
      </c>
      <c r="I50" s="33">
        <f t="shared" ref="I50" si="15">STDEV(G50:G57)</f>
        <v>3.5355339059327378</v>
      </c>
      <c r="J50" s="34">
        <f t="shared" ref="J50" si="16">SUM(100*H50/95)</f>
        <v>103.94736842105263</v>
      </c>
      <c r="K50" s="35">
        <v>0.05</v>
      </c>
      <c r="L50" s="32" t="s">
        <v>19</v>
      </c>
      <c r="M50" s="32" t="s">
        <v>19</v>
      </c>
      <c r="N50" s="59">
        <v>12.6</v>
      </c>
      <c r="O50" s="59">
        <v>0.04</v>
      </c>
      <c r="P50" s="59">
        <v>11.6</v>
      </c>
      <c r="Q50" s="59">
        <v>0.17</v>
      </c>
    </row>
    <row r="51" spans="1:17" s="46" customFormat="1" x14ac:dyDescent="0.3">
      <c r="A51" s="38" t="s">
        <v>148</v>
      </c>
      <c r="B51" s="39">
        <v>43301</v>
      </c>
      <c r="C51" s="39">
        <v>43311</v>
      </c>
      <c r="D51" s="40" t="s">
        <v>54</v>
      </c>
      <c r="E51" s="40" t="s">
        <v>55</v>
      </c>
      <c r="F51" s="40" t="s">
        <v>10</v>
      </c>
      <c r="G51" s="40">
        <v>100</v>
      </c>
      <c r="H51" s="43"/>
      <c r="I51" s="42"/>
      <c r="J51" s="43"/>
      <c r="K51" s="44"/>
      <c r="L51" s="41"/>
      <c r="M51" s="41"/>
      <c r="N51" s="60"/>
      <c r="O51" s="60"/>
      <c r="P51" s="60"/>
      <c r="Q51" s="60"/>
    </row>
    <row r="52" spans="1:17" s="46" customFormat="1" x14ac:dyDescent="0.3">
      <c r="A52" s="38" t="s">
        <v>148</v>
      </c>
      <c r="B52" s="39">
        <v>43301</v>
      </c>
      <c r="C52" s="39">
        <v>43311</v>
      </c>
      <c r="D52" s="40" t="s">
        <v>54</v>
      </c>
      <c r="E52" s="40" t="s">
        <v>55</v>
      </c>
      <c r="F52" s="40" t="s">
        <v>11</v>
      </c>
      <c r="G52" s="40">
        <v>90</v>
      </c>
      <c r="H52" s="43"/>
      <c r="I52" s="42"/>
      <c r="J52" s="43"/>
      <c r="K52" s="44"/>
      <c r="L52" s="41"/>
      <c r="M52" s="41"/>
      <c r="N52" s="60"/>
      <c r="O52" s="60"/>
      <c r="P52" s="60"/>
      <c r="Q52" s="60"/>
    </row>
    <row r="53" spans="1:17" s="46" customFormat="1" x14ac:dyDescent="0.3">
      <c r="A53" s="38" t="s">
        <v>148</v>
      </c>
      <c r="B53" s="39">
        <v>43301</v>
      </c>
      <c r="C53" s="39">
        <v>43311</v>
      </c>
      <c r="D53" s="40" t="s">
        <v>54</v>
      </c>
      <c r="E53" s="40" t="s">
        <v>55</v>
      </c>
      <c r="F53" s="40" t="s">
        <v>12</v>
      </c>
      <c r="G53" s="40">
        <v>100</v>
      </c>
      <c r="H53" s="43"/>
      <c r="I53" s="42"/>
      <c r="J53" s="43"/>
      <c r="K53" s="44"/>
      <c r="L53" s="41"/>
      <c r="M53" s="41"/>
      <c r="N53" s="60"/>
      <c r="O53" s="60"/>
      <c r="P53" s="60"/>
      <c r="Q53" s="60"/>
    </row>
    <row r="54" spans="1:17" s="46" customFormat="1" x14ac:dyDescent="0.3">
      <c r="A54" s="38" t="s">
        <v>148</v>
      </c>
      <c r="B54" s="39">
        <v>43301</v>
      </c>
      <c r="C54" s="39">
        <v>43311</v>
      </c>
      <c r="D54" s="40" t="s">
        <v>54</v>
      </c>
      <c r="E54" s="40" t="s">
        <v>55</v>
      </c>
      <c r="F54" s="40" t="s">
        <v>13</v>
      </c>
      <c r="G54" s="40">
        <v>100</v>
      </c>
      <c r="H54" s="43"/>
      <c r="I54" s="42"/>
      <c r="J54" s="43"/>
      <c r="K54" s="44"/>
      <c r="L54" s="41"/>
      <c r="M54" s="41"/>
      <c r="N54" s="60"/>
      <c r="O54" s="60"/>
      <c r="P54" s="60"/>
      <c r="Q54" s="60"/>
    </row>
    <row r="55" spans="1:17" s="46" customFormat="1" x14ac:dyDescent="0.3">
      <c r="A55" s="38" t="s">
        <v>148</v>
      </c>
      <c r="B55" s="39">
        <v>43301</v>
      </c>
      <c r="C55" s="39">
        <v>43311</v>
      </c>
      <c r="D55" s="40" t="s">
        <v>54</v>
      </c>
      <c r="E55" s="40" t="s">
        <v>55</v>
      </c>
      <c r="F55" s="40" t="s">
        <v>27</v>
      </c>
      <c r="G55" s="40">
        <v>100</v>
      </c>
      <c r="H55" s="43"/>
      <c r="I55" s="42"/>
      <c r="J55" s="43"/>
      <c r="K55" s="44"/>
      <c r="L55" s="41"/>
      <c r="M55" s="41"/>
      <c r="N55" s="60"/>
      <c r="O55" s="60"/>
      <c r="P55" s="60"/>
      <c r="Q55" s="60"/>
    </row>
    <row r="56" spans="1:17" s="46" customFormat="1" x14ac:dyDescent="0.3">
      <c r="A56" s="38" t="s">
        <v>148</v>
      </c>
      <c r="B56" s="39">
        <v>43301</v>
      </c>
      <c r="C56" s="39">
        <v>43311</v>
      </c>
      <c r="D56" s="40" t="s">
        <v>54</v>
      </c>
      <c r="E56" s="40" t="s">
        <v>55</v>
      </c>
      <c r="F56" s="40" t="s">
        <v>28</v>
      </c>
      <c r="G56" s="40">
        <v>100</v>
      </c>
      <c r="H56" s="43"/>
      <c r="I56" s="42"/>
      <c r="J56" s="43"/>
      <c r="K56" s="44"/>
      <c r="L56" s="41"/>
      <c r="M56" s="41"/>
      <c r="N56" s="60"/>
      <c r="O56" s="60"/>
      <c r="P56" s="60"/>
      <c r="Q56" s="60"/>
    </row>
    <row r="57" spans="1:17" s="55" customFormat="1" ht="15" thickBot="1" x14ac:dyDescent="0.35">
      <c r="A57" s="47" t="s">
        <v>148</v>
      </c>
      <c r="B57" s="48">
        <v>43301</v>
      </c>
      <c r="C57" s="48">
        <v>43311</v>
      </c>
      <c r="D57" s="49" t="s">
        <v>54</v>
      </c>
      <c r="E57" s="49" t="s">
        <v>55</v>
      </c>
      <c r="F57" s="49" t="s">
        <v>29</v>
      </c>
      <c r="G57" s="49">
        <v>100</v>
      </c>
      <c r="H57" s="52"/>
      <c r="I57" s="51"/>
      <c r="J57" s="52"/>
      <c r="K57" s="53"/>
      <c r="L57" s="50"/>
      <c r="M57" s="50"/>
      <c r="N57" s="61"/>
      <c r="O57" s="61"/>
      <c r="P57" s="61"/>
      <c r="Q57" s="61"/>
    </row>
    <row r="58" spans="1:17" x14ac:dyDescent="0.3">
      <c r="A58" s="6" t="s">
        <v>148</v>
      </c>
      <c r="B58" s="4">
        <v>43301</v>
      </c>
      <c r="C58" s="4">
        <v>43311</v>
      </c>
      <c r="D58" s="2" t="s">
        <v>56</v>
      </c>
      <c r="E58" s="3" t="s">
        <v>57</v>
      </c>
      <c r="F58" s="1" t="s">
        <v>9</v>
      </c>
      <c r="G58" s="1">
        <v>100</v>
      </c>
      <c r="H58" s="10">
        <f t="shared" ref="H58" si="17">AVERAGE(G58:G65)</f>
        <v>97.5</v>
      </c>
      <c r="I58" s="9">
        <f t="shared" ref="I58" si="18">STDEV(G58:G65)</f>
        <v>7.0710678118654755</v>
      </c>
      <c r="J58" s="10">
        <f t="shared" ref="J58" si="19">SUM(100*H58/95)</f>
        <v>102.63157894736842</v>
      </c>
      <c r="K58" s="11">
        <v>0.05</v>
      </c>
      <c r="L58" s="7" t="s">
        <v>19</v>
      </c>
      <c r="M58" s="7" t="s">
        <v>19</v>
      </c>
      <c r="N58" s="8">
        <v>13.1</v>
      </c>
      <c r="O58" s="8">
        <v>0.04</v>
      </c>
      <c r="P58" s="8">
        <v>11.6</v>
      </c>
      <c r="Q58" s="8">
        <v>0.17</v>
      </c>
    </row>
    <row r="59" spans="1:17" x14ac:dyDescent="0.3">
      <c r="A59" s="6" t="s">
        <v>148</v>
      </c>
      <c r="B59" s="4">
        <v>43301</v>
      </c>
      <c r="C59" s="4">
        <v>43311</v>
      </c>
      <c r="D59" s="5" t="s">
        <v>56</v>
      </c>
      <c r="E59" s="6" t="s">
        <v>57</v>
      </c>
      <c r="F59" s="1" t="s">
        <v>10</v>
      </c>
      <c r="G59" s="1">
        <v>100</v>
      </c>
      <c r="H59" s="10"/>
      <c r="I59" s="9"/>
      <c r="J59" s="10"/>
      <c r="K59" s="11"/>
      <c r="L59" s="7"/>
      <c r="M59" s="7"/>
      <c r="N59" s="8"/>
      <c r="O59" s="8"/>
      <c r="P59" s="8"/>
      <c r="Q59" s="8"/>
    </row>
    <row r="60" spans="1:17" x14ac:dyDescent="0.3">
      <c r="A60" s="6" t="s">
        <v>148</v>
      </c>
      <c r="B60" s="4">
        <v>43301</v>
      </c>
      <c r="C60" s="4">
        <v>43311</v>
      </c>
      <c r="D60" s="5" t="s">
        <v>56</v>
      </c>
      <c r="E60" s="6" t="s">
        <v>57</v>
      </c>
      <c r="F60" s="1" t="s">
        <v>11</v>
      </c>
      <c r="G60" s="1">
        <v>100</v>
      </c>
      <c r="H60" s="10"/>
      <c r="I60" s="9"/>
      <c r="J60" s="10"/>
      <c r="K60" s="11"/>
      <c r="L60" s="7"/>
      <c r="M60" s="7"/>
      <c r="N60" s="8"/>
      <c r="O60" s="8"/>
      <c r="P60" s="8"/>
      <c r="Q60" s="8"/>
    </row>
    <row r="61" spans="1:17" x14ac:dyDescent="0.3">
      <c r="A61" s="6" t="s">
        <v>148</v>
      </c>
      <c r="B61" s="4">
        <v>43301</v>
      </c>
      <c r="C61" s="4">
        <v>43311</v>
      </c>
      <c r="D61" s="5" t="s">
        <v>56</v>
      </c>
      <c r="E61" s="6" t="s">
        <v>57</v>
      </c>
      <c r="F61" s="1" t="s">
        <v>12</v>
      </c>
      <c r="G61" s="1">
        <v>100</v>
      </c>
      <c r="H61" s="10"/>
      <c r="I61" s="9"/>
      <c r="J61" s="10"/>
      <c r="K61" s="11"/>
      <c r="L61" s="7"/>
      <c r="M61" s="7"/>
      <c r="N61" s="8"/>
      <c r="O61" s="8"/>
      <c r="P61" s="8"/>
      <c r="Q61" s="8"/>
    </row>
    <row r="62" spans="1:17" x14ac:dyDescent="0.3">
      <c r="A62" s="6" t="s">
        <v>148</v>
      </c>
      <c r="B62" s="4">
        <v>43301</v>
      </c>
      <c r="C62" s="4">
        <v>43311</v>
      </c>
      <c r="D62" s="5" t="s">
        <v>56</v>
      </c>
      <c r="E62" s="6" t="s">
        <v>57</v>
      </c>
      <c r="F62" s="1" t="s">
        <v>13</v>
      </c>
      <c r="G62" s="1">
        <v>80</v>
      </c>
      <c r="H62" s="10"/>
      <c r="I62" s="9"/>
      <c r="J62" s="10"/>
      <c r="K62" s="11"/>
      <c r="L62" s="7"/>
      <c r="M62" s="7"/>
      <c r="N62" s="8"/>
      <c r="O62" s="8"/>
      <c r="P62" s="8"/>
      <c r="Q62" s="8"/>
    </row>
    <row r="63" spans="1:17" x14ac:dyDescent="0.3">
      <c r="A63" s="6" t="s">
        <v>148</v>
      </c>
      <c r="B63" s="4">
        <v>43301</v>
      </c>
      <c r="C63" s="4">
        <v>43311</v>
      </c>
      <c r="D63" s="5" t="s">
        <v>56</v>
      </c>
      <c r="E63" s="6" t="s">
        <v>57</v>
      </c>
      <c r="F63" s="1" t="s">
        <v>27</v>
      </c>
      <c r="G63" s="1">
        <v>100</v>
      </c>
      <c r="H63" s="10"/>
      <c r="I63" s="9"/>
      <c r="J63" s="10"/>
      <c r="K63" s="11"/>
      <c r="L63" s="7"/>
      <c r="M63" s="7"/>
      <c r="N63" s="8"/>
      <c r="O63" s="8"/>
      <c r="P63" s="8"/>
      <c r="Q63" s="8"/>
    </row>
    <row r="64" spans="1:17" x14ac:dyDescent="0.3">
      <c r="A64" s="6" t="s">
        <v>148</v>
      </c>
      <c r="B64" s="4">
        <v>43301</v>
      </c>
      <c r="C64" s="4">
        <v>43311</v>
      </c>
      <c r="D64" s="5" t="s">
        <v>56</v>
      </c>
      <c r="E64" s="6" t="s">
        <v>57</v>
      </c>
      <c r="F64" s="1" t="s">
        <v>28</v>
      </c>
      <c r="G64" s="1">
        <v>100</v>
      </c>
      <c r="H64" s="10"/>
      <c r="I64" s="9"/>
      <c r="J64" s="10"/>
      <c r="K64" s="11"/>
      <c r="L64" s="7"/>
      <c r="M64" s="7"/>
      <c r="N64" s="8"/>
      <c r="O64" s="8"/>
      <c r="P64" s="8"/>
      <c r="Q64" s="8"/>
    </row>
    <row r="65" spans="1:17" x14ac:dyDescent="0.3">
      <c r="A65" s="6" t="s">
        <v>148</v>
      </c>
      <c r="B65" s="4">
        <v>43301</v>
      </c>
      <c r="C65" s="4">
        <v>43311</v>
      </c>
      <c r="D65" s="5" t="s">
        <v>56</v>
      </c>
      <c r="E65" s="6" t="s">
        <v>57</v>
      </c>
      <c r="F65" s="1" t="s">
        <v>29</v>
      </c>
      <c r="G65" s="1">
        <v>100</v>
      </c>
      <c r="H65" s="10"/>
      <c r="I65" s="9"/>
      <c r="J65" s="10"/>
      <c r="K65" s="11"/>
      <c r="L65" s="7"/>
      <c r="M65" s="7"/>
      <c r="N65" s="8"/>
      <c r="O65" s="8"/>
      <c r="P65" s="8"/>
      <c r="Q65" s="8"/>
    </row>
  </sheetData>
  <mergeCells count="80">
    <mergeCell ref="H50:H57"/>
    <mergeCell ref="I50:I57"/>
    <mergeCell ref="J50:J57"/>
    <mergeCell ref="K50:K57"/>
    <mergeCell ref="L50:L57"/>
    <mergeCell ref="K42:K49"/>
    <mergeCell ref="K58:K65"/>
    <mergeCell ref="K2:K9"/>
    <mergeCell ref="K10:K17"/>
    <mergeCell ref="K18:K25"/>
    <mergeCell ref="K26:K33"/>
    <mergeCell ref="K34:K41"/>
    <mergeCell ref="I26:I33"/>
    <mergeCell ref="J26:J33"/>
    <mergeCell ref="H2:H9"/>
    <mergeCell ref="H10:H17"/>
    <mergeCell ref="H18:H25"/>
    <mergeCell ref="H26:H33"/>
    <mergeCell ref="I18:I25"/>
    <mergeCell ref="J18:J25"/>
    <mergeCell ref="I10:I17"/>
    <mergeCell ref="J10:J17"/>
    <mergeCell ref="I2:I9"/>
    <mergeCell ref="J2:J9"/>
    <mergeCell ref="H42:H49"/>
    <mergeCell ref="H58:H65"/>
    <mergeCell ref="I58:I65"/>
    <mergeCell ref="I42:I49"/>
    <mergeCell ref="M34:M41"/>
    <mergeCell ref="L42:L49"/>
    <mergeCell ref="M42:M49"/>
    <mergeCell ref="L58:L65"/>
    <mergeCell ref="M58:M65"/>
    <mergeCell ref="M50:M57"/>
    <mergeCell ref="I34:I41"/>
    <mergeCell ref="J58:J65"/>
    <mergeCell ref="J42:J49"/>
    <mergeCell ref="J34:J41"/>
    <mergeCell ref="L34:L41"/>
    <mergeCell ref="H34:H41"/>
    <mergeCell ref="N34:N41"/>
    <mergeCell ref="Q58:Q65"/>
    <mergeCell ref="O34:O41"/>
    <mergeCell ref="P34:P41"/>
    <mergeCell ref="Q34:Q41"/>
    <mergeCell ref="N42:N49"/>
    <mergeCell ref="O42:O49"/>
    <mergeCell ref="P42:P49"/>
    <mergeCell ref="Q42:Q49"/>
    <mergeCell ref="N58:N65"/>
    <mergeCell ref="O58:O65"/>
    <mergeCell ref="P58:P65"/>
    <mergeCell ref="N50:N57"/>
    <mergeCell ref="O50:O57"/>
    <mergeCell ref="P50:P57"/>
    <mergeCell ref="Q50:Q57"/>
    <mergeCell ref="O2:O9"/>
    <mergeCell ref="P2:P9"/>
    <mergeCell ref="Q2:Q9"/>
    <mergeCell ref="L10:L17"/>
    <mergeCell ref="M10:M17"/>
    <mergeCell ref="N10:N17"/>
    <mergeCell ref="O10:O17"/>
    <mergeCell ref="P10:P17"/>
    <mergeCell ref="Q10:Q17"/>
    <mergeCell ref="L2:L9"/>
    <mergeCell ref="M2:M9"/>
    <mergeCell ref="N2:N9"/>
    <mergeCell ref="Q26:Q33"/>
    <mergeCell ref="L18:L25"/>
    <mergeCell ref="M18:M25"/>
    <mergeCell ref="N18:N25"/>
    <mergeCell ref="O18:O25"/>
    <mergeCell ref="P18:P25"/>
    <mergeCell ref="Q18:Q25"/>
    <mergeCell ref="L26:L33"/>
    <mergeCell ref="M26:M33"/>
    <mergeCell ref="N26:N33"/>
    <mergeCell ref="O26:O33"/>
    <mergeCell ref="P26:P33"/>
  </mergeCells>
  <pageMargins left="0.7" right="0" top="0.75" bottom="0.75" header="0.3" footer="0.3"/>
  <pageSetup scale="58" fitToHeight="0" orientation="landscape" r:id="rId1"/>
  <headerFooter>
    <oddHeader>&amp;L&amp;"-,Bold"EA Engineering, Science, and Technology, Inc., PBC&amp;R&amp;"-,Bold"VADEQ Toxicity Testing Results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1"/>
  <sheetViews>
    <sheetView view="pageLayout" topLeftCell="B1" zoomScale="70" zoomScaleNormal="100" zoomScalePageLayoutView="70" workbookViewId="0">
      <selection activeCell="D10" sqref="D10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30</v>
      </c>
      <c r="B2" s="13">
        <v>43301</v>
      </c>
      <c r="C2" s="13">
        <v>43311</v>
      </c>
      <c r="D2" s="14" t="s">
        <v>14</v>
      </c>
      <c r="E2" s="14" t="s">
        <v>31</v>
      </c>
      <c r="F2" s="14" t="s">
        <v>9</v>
      </c>
      <c r="G2" s="14">
        <v>95</v>
      </c>
      <c r="H2" s="15">
        <f>AVERAGE(G2:G6)</f>
        <v>94</v>
      </c>
      <c r="I2" s="16">
        <f>STDEV(G2:G6)</f>
        <v>4.1833001326703778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17</v>
      </c>
      <c r="Q2" s="15">
        <v>0.17</v>
      </c>
    </row>
    <row r="3" spans="1:17" s="25" customFormat="1" x14ac:dyDescent="0.3">
      <c r="A3" s="19" t="s">
        <v>30</v>
      </c>
      <c r="B3" s="20">
        <v>43301</v>
      </c>
      <c r="C3" s="20">
        <v>43311</v>
      </c>
      <c r="D3" s="21" t="s">
        <v>14</v>
      </c>
      <c r="E3" s="21" t="s">
        <v>31</v>
      </c>
      <c r="F3" s="21" t="s">
        <v>10</v>
      </c>
      <c r="G3" s="21">
        <v>90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30</v>
      </c>
      <c r="B4" s="20">
        <v>43301</v>
      </c>
      <c r="C4" s="20">
        <v>43311</v>
      </c>
      <c r="D4" s="21" t="s">
        <v>14</v>
      </c>
      <c r="E4" s="21" t="s">
        <v>31</v>
      </c>
      <c r="F4" s="21" t="s">
        <v>11</v>
      </c>
      <c r="G4" s="21">
        <v>95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30</v>
      </c>
      <c r="B5" s="20">
        <v>43301</v>
      </c>
      <c r="C5" s="20">
        <v>43311</v>
      </c>
      <c r="D5" s="21" t="s">
        <v>14</v>
      </c>
      <c r="E5" s="21" t="s">
        <v>31</v>
      </c>
      <c r="F5" s="21" t="s">
        <v>12</v>
      </c>
      <c r="G5" s="21">
        <v>100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30</v>
      </c>
      <c r="B6" s="20">
        <v>43301</v>
      </c>
      <c r="C6" s="20">
        <v>43311</v>
      </c>
      <c r="D6" s="21" t="s">
        <v>14</v>
      </c>
      <c r="E6" s="21" t="s">
        <v>31</v>
      </c>
      <c r="F6" s="21" t="s">
        <v>13</v>
      </c>
      <c r="G6" s="21">
        <v>90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30</v>
      </c>
      <c r="B7" s="30">
        <v>43301</v>
      </c>
      <c r="C7" s="30">
        <v>43311</v>
      </c>
      <c r="D7" s="31" t="s">
        <v>52</v>
      </c>
      <c r="E7" s="31" t="s">
        <v>53</v>
      </c>
      <c r="F7" s="31" t="s">
        <v>9</v>
      </c>
      <c r="G7" s="31">
        <v>85</v>
      </c>
      <c r="H7" s="32">
        <f>AVERAGE(G7:G11)</f>
        <v>91</v>
      </c>
      <c r="I7" s="33">
        <f>STDEV(G7:G11)</f>
        <v>13.416407864998739</v>
      </c>
      <c r="J7" s="34">
        <v>97</v>
      </c>
      <c r="K7" s="35">
        <v>0.05</v>
      </c>
      <c r="L7" s="32" t="s">
        <v>19</v>
      </c>
      <c r="M7" s="32" t="s">
        <v>19</v>
      </c>
      <c r="N7" s="36">
        <v>22.3</v>
      </c>
      <c r="O7" s="36">
        <v>0.09</v>
      </c>
      <c r="P7" s="36">
        <v>20.399999999999999</v>
      </c>
      <c r="Q7" s="36">
        <v>0.11</v>
      </c>
    </row>
    <row r="8" spans="1:17" s="46" customFormat="1" x14ac:dyDescent="0.3">
      <c r="A8" s="38" t="s">
        <v>30</v>
      </c>
      <c r="B8" s="39">
        <v>43301</v>
      </c>
      <c r="C8" s="39">
        <v>43311</v>
      </c>
      <c r="D8" s="40" t="s">
        <v>52</v>
      </c>
      <c r="E8" s="40" t="s">
        <v>53</v>
      </c>
      <c r="F8" s="40" t="s">
        <v>10</v>
      </c>
      <c r="G8" s="40">
        <v>100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30</v>
      </c>
      <c r="B9" s="39">
        <v>43301</v>
      </c>
      <c r="C9" s="39">
        <v>43311</v>
      </c>
      <c r="D9" s="40" t="s">
        <v>52</v>
      </c>
      <c r="E9" s="40" t="s">
        <v>53</v>
      </c>
      <c r="F9" s="40" t="s">
        <v>11</v>
      </c>
      <c r="G9" s="40">
        <v>100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30</v>
      </c>
      <c r="B10" s="39">
        <v>43301</v>
      </c>
      <c r="C10" s="39">
        <v>43311</v>
      </c>
      <c r="D10" s="40" t="s">
        <v>52</v>
      </c>
      <c r="E10" s="40" t="s">
        <v>53</v>
      </c>
      <c r="F10" s="40" t="s">
        <v>12</v>
      </c>
      <c r="G10" s="40">
        <v>70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30</v>
      </c>
      <c r="B11" s="48">
        <v>43301</v>
      </c>
      <c r="C11" s="48">
        <v>43311</v>
      </c>
      <c r="D11" s="49" t="s">
        <v>52</v>
      </c>
      <c r="E11" s="49" t="s">
        <v>53</v>
      </c>
      <c r="F11" s="49" t="s">
        <v>13</v>
      </c>
      <c r="G11" s="49">
        <v>100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30</v>
      </c>
      <c r="B12" s="30">
        <v>43301</v>
      </c>
      <c r="C12" s="30">
        <v>43311</v>
      </c>
      <c r="D12" s="31" t="s">
        <v>54</v>
      </c>
      <c r="E12" s="31" t="s">
        <v>55</v>
      </c>
      <c r="F12" s="31" t="s">
        <v>9</v>
      </c>
      <c r="G12" s="31">
        <v>95</v>
      </c>
      <c r="H12" s="32">
        <f>AVERAGE(G12:G16)</f>
        <v>94</v>
      </c>
      <c r="I12" s="33">
        <f>STDEV(G12:G16)</f>
        <v>2.2360679774997898</v>
      </c>
      <c r="J12" s="34">
        <v>100</v>
      </c>
      <c r="K12" s="35">
        <v>0.05</v>
      </c>
      <c r="L12" s="32" t="s">
        <v>19</v>
      </c>
      <c r="M12" s="32" t="s">
        <v>19</v>
      </c>
      <c r="N12" s="36">
        <v>12.6</v>
      </c>
      <c r="O12" s="36">
        <v>0.04</v>
      </c>
      <c r="P12" s="36">
        <v>11.6</v>
      </c>
      <c r="Q12" s="36">
        <v>0.04</v>
      </c>
    </row>
    <row r="13" spans="1:17" s="46" customFormat="1" x14ac:dyDescent="0.3">
      <c r="A13" s="38" t="s">
        <v>30</v>
      </c>
      <c r="B13" s="39">
        <v>43301</v>
      </c>
      <c r="C13" s="39">
        <v>43311</v>
      </c>
      <c r="D13" s="40" t="s">
        <v>54</v>
      </c>
      <c r="E13" s="40" t="s">
        <v>55</v>
      </c>
      <c r="F13" s="40" t="s">
        <v>10</v>
      </c>
      <c r="G13" s="40">
        <v>95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30</v>
      </c>
      <c r="B14" s="39">
        <v>43301</v>
      </c>
      <c r="C14" s="39">
        <v>43311</v>
      </c>
      <c r="D14" s="40" t="s">
        <v>54</v>
      </c>
      <c r="E14" s="40" t="s">
        <v>55</v>
      </c>
      <c r="F14" s="40" t="s">
        <v>11</v>
      </c>
      <c r="G14" s="40">
        <v>90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30</v>
      </c>
      <c r="B15" s="39">
        <v>43301</v>
      </c>
      <c r="C15" s="39">
        <v>43311</v>
      </c>
      <c r="D15" s="40" t="s">
        <v>54</v>
      </c>
      <c r="E15" s="40" t="s">
        <v>55</v>
      </c>
      <c r="F15" s="40" t="s">
        <v>12</v>
      </c>
      <c r="G15" s="40">
        <v>95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30</v>
      </c>
      <c r="B16" s="48">
        <v>43301</v>
      </c>
      <c r="C16" s="48">
        <v>43311</v>
      </c>
      <c r="D16" s="49" t="s">
        <v>54</v>
      </c>
      <c r="E16" s="49" t="s">
        <v>55</v>
      </c>
      <c r="F16" s="49" t="s">
        <v>13</v>
      </c>
      <c r="G16" s="49">
        <v>95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30</v>
      </c>
      <c r="B17" s="30">
        <v>43301</v>
      </c>
      <c r="C17" s="30">
        <v>43311</v>
      </c>
      <c r="D17" s="31" t="s">
        <v>56</v>
      </c>
      <c r="E17" s="31" t="s">
        <v>57</v>
      </c>
      <c r="F17" s="31" t="s">
        <v>9</v>
      </c>
      <c r="G17" s="31">
        <v>90</v>
      </c>
      <c r="H17" s="32">
        <f>AVERAGE(G17:G21)</f>
        <v>83</v>
      </c>
      <c r="I17" s="33">
        <f>STDEV(G17:G21)</f>
        <v>9.7467943448089631</v>
      </c>
      <c r="J17" s="34">
        <v>88</v>
      </c>
      <c r="K17" s="35">
        <v>0.05</v>
      </c>
      <c r="L17" s="32" t="s">
        <v>18</v>
      </c>
      <c r="M17" s="32" t="s">
        <v>19</v>
      </c>
      <c r="N17" s="56">
        <v>13.1</v>
      </c>
      <c r="O17" s="56">
        <v>0.04</v>
      </c>
      <c r="P17" s="56">
        <v>11.6</v>
      </c>
      <c r="Q17" s="56">
        <v>0.04</v>
      </c>
    </row>
    <row r="18" spans="1:17" s="46" customFormat="1" x14ac:dyDescent="0.3">
      <c r="A18" s="38" t="s">
        <v>30</v>
      </c>
      <c r="B18" s="39">
        <v>43301</v>
      </c>
      <c r="C18" s="39">
        <v>43311</v>
      </c>
      <c r="D18" s="40" t="s">
        <v>56</v>
      </c>
      <c r="E18" s="40" t="s">
        <v>57</v>
      </c>
      <c r="F18" s="40" t="s">
        <v>10</v>
      </c>
      <c r="G18" s="40">
        <v>80</v>
      </c>
      <c r="H18" s="41"/>
      <c r="I18" s="42"/>
      <c r="J18" s="43"/>
      <c r="K18" s="44"/>
      <c r="L18" s="41"/>
      <c r="M18" s="41"/>
      <c r="N18" s="57"/>
      <c r="O18" s="57"/>
      <c r="P18" s="57"/>
      <c r="Q18" s="57"/>
    </row>
    <row r="19" spans="1:17" s="46" customFormat="1" x14ac:dyDescent="0.3">
      <c r="A19" s="38" t="s">
        <v>30</v>
      </c>
      <c r="B19" s="39">
        <v>43301</v>
      </c>
      <c r="C19" s="39">
        <v>43311</v>
      </c>
      <c r="D19" s="40" t="s">
        <v>56</v>
      </c>
      <c r="E19" s="40" t="s">
        <v>57</v>
      </c>
      <c r="F19" s="40" t="s">
        <v>11</v>
      </c>
      <c r="G19" s="40">
        <v>95</v>
      </c>
      <c r="H19" s="41"/>
      <c r="I19" s="42"/>
      <c r="J19" s="43"/>
      <c r="K19" s="44"/>
      <c r="L19" s="41"/>
      <c r="M19" s="41"/>
      <c r="N19" s="57"/>
      <c r="O19" s="57"/>
      <c r="P19" s="57"/>
      <c r="Q19" s="57"/>
    </row>
    <row r="20" spans="1:17" s="46" customFormat="1" x14ac:dyDescent="0.3">
      <c r="A20" s="38" t="s">
        <v>30</v>
      </c>
      <c r="B20" s="39">
        <v>43301</v>
      </c>
      <c r="C20" s="39">
        <v>43311</v>
      </c>
      <c r="D20" s="40" t="s">
        <v>56</v>
      </c>
      <c r="E20" s="40" t="s">
        <v>57</v>
      </c>
      <c r="F20" s="40" t="s">
        <v>12</v>
      </c>
      <c r="G20" s="40">
        <v>80</v>
      </c>
      <c r="H20" s="41"/>
      <c r="I20" s="42"/>
      <c r="J20" s="43"/>
      <c r="K20" s="44"/>
      <c r="L20" s="41"/>
      <c r="M20" s="41"/>
      <c r="N20" s="57"/>
      <c r="O20" s="57"/>
      <c r="P20" s="57"/>
      <c r="Q20" s="57"/>
    </row>
    <row r="21" spans="1:17" s="55" customFormat="1" ht="15" thickBot="1" x14ac:dyDescent="0.35">
      <c r="A21" s="47" t="s">
        <v>30</v>
      </c>
      <c r="B21" s="48">
        <v>43301</v>
      </c>
      <c r="C21" s="48">
        <v>43311</v>
      </c>
      <c r="D21" s="49" t="s">
        <v>56</v>
      </c>
      <c r="E21" s="49" t="s">
        <v>57</v>
      </c>
      <c r="F21" s="49" t="s">
        <v>13</v>
      </c>
      <c r="G21" s="49">
        <v>70</v>
      </c>
      <c r="H21" s="50"/>
      <c r="I21" s="51"/>
      <c r="J21" s="52"/>
      <c r="K21" s="53"/>
      <c r="L21" s="50"/>
      <c r="M21" s="50"/>
      <c r="N21" s="58"/>
      <c r="O21" s="58"/>
      <c r="P21" s="58"/>
      <c r="Q21" s="58"/>
    </row>
    <row r="22" spans="1:17" s="37" customFormat="1" x14ac:dyDescent="0.3">
      <c r="A22" s="29" t="s">
        <v>30</v>
      </c>
      <c r="B22" s="30">
        <v>43301</v>
      </c>
      <c r="C22" s="30">
        <v>43311</v>
      </c>
      <c r="D22" s="31" t="s">
        <v>58</v>
      </c>
      <c r="E22" s="31" t="s">
        <v>59</v>
      </c>
      <c r="F22" s="31" t="s">
        <v>9</v>
      </c>
      <c r="G22" s="31">
        <v>100</v>
      </c>
      <c r="H22" s="32">
        <f>AVERAGE(G22:G26)</f>
        <v>97</v>
      </c>
      <c r="I22" s="33">
        <f>STDEV(G22:G26)</f>
        <v>6.7082039324993694</v>
      </c>
      <c r="J22" s="34">
        <v>103</v>
      </c>
      <c r="K22" s="35">
        <v>0.05</v>
      </c>
      <c r="L22" s="32" t="s">
        <v>19</v>
      </c>
      <c r="M22" s="59" t="s">
        <v>19</v>
      </c>
      <c r="N22" s="56" t="s">
        <v>26</v>
      </c>
      <c r="O22" s="56" t="s">
        <v>26</v>
      </c>
      <c r="P22" s="56" t="s">
        <v>26</v>
      </c>
      <c r="Q22" s="56" t="s">
        <v>26</v>
      </c>
    </row>
    <row r="23" spans="1:17" s="46" customFormat="1" x14ac:dyDescent="0.3">
      <c r="A23" s="38" t="s">
        <v>30</v>
      </c>
      <c r="B23" s="39">
        <v>43301</v>
      </c>
      <c r="C23" s="39">
        <v>43311</v>
      </c>
      <c r="D23" s="40" t="s">
        <v>58</v>
      </c>
      <c r="E23" s="40" t="s">
        <v>59</v>
      </c>
      <c r="F23" s="40" t="s">
        <v>10</v>
      </c>
      <c r="G23" s="40">
        <v>100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30</v>
      </c>
      <c r="B24" s="39">
        <v>43301</v>
      </c>
      <c r="C24" s="39">
        <v>43311</v>
      </c>
      <c r="D24" s="40" t="s">
        <v>58</v>
      </c>
      <c r="E24" s="40" t="s">
        <v>59</v>
      </c>
      <c r="F24" s="40" t="s">
        <v>11</v>
      </c>
      <c r="G24" s="40">
        <v>85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30</v>
      </c>
      <c r="B25" s="39">
        <v>43301</v>
      </c>
      <c r="C25" s="39">
        <v>43311</v>
      </c>
      <c r="D25" s="40" t="s">
        <v>58</v>
      </c>
      <c r="E25" s="40" t="s">
        <v>59</v>
      </c>
      <c r="F25" s="40" t="s">
        <v>12</v>
      </c>
      <c r="G25" s="40">
        <v>100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55" customFormat="1" ht="15" thickBot="1" x14ac:dyDescent="0.35">
      <c r="A26" s="47" t="s">
        <v>30</v>
      </c>
      <c r="B26" s="48">
        <v>43301</v>
      </c>
      <c r="C26" s="48">
        <v>43311</v>
      </c>
      <c r="D26" s="49" t="s">
        <v>58</v>
      </c>
      <c r="E26" s="49" t="s">
        <v>59</v>
      </c>
      <c r="F26" s="49" t="s">
        <v>13</v>
      </c>
      <c r="G26" s="49">
        <v>100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30</v>
      </c>
      <c r="B27" s="30">
        <v>43301</v>
      </c>
      <c r="C27" s="30">
        <v>43311</v>
      </c>
      <c r="D27" s="31" t="s">
        <v>60</v>
      </c>
      <c r="E27" s="31" t="s">
        <v>61</v>
      </c>
      <c r="F27" s="31" t="s">
        <v>9</v>
      </c>
      <c r="G27" s="31">
        <v>75</v>
      </c>
      <c r="H27" s="32">
        <f>AVERAGE(G27:G31)</f>
        <v>93</v>
      </c>
      <c r="I27" s="33">
        <f>STDEV(G27:G31)</f>
        <v>10.36822067666386</v>
      </c>
      <c r="J27" s="34">
        <v>99</v>
      </c>
      <c r="K27" s="35">
        <v>0.05</v>
      </c>
      <c r="L27" s="32" t="s">
        <v>19</v>
      </c>
      <c r="M27" s="32" t="s">
        <v>19</v>
      </c>
      <c r="N27" s="56" t="s">
        <v>26</v>
      </c>
      <c r="O27" s="56" t="s">
        <v>26</v>
      </c>
      <c r="P27" s="56" t="s">
        <v>26</v>
      </c>
      <c r="Q27" s="56" t="s">
        <v>26</v>
      </c>
    </row>
    <row r="28" spans="1:17" s="46" customFormat="1" x14ac:dyDescent="0.3">
      <c r="A28" s="38" t="s">
        <v>30</v>
      </c>
      <c r="B28" s="39">
        <v>43301</v>
      </c>
      <c r="C28" s="39">
        <v>43311</v>
      </c>
      <c r="D28" s="40" t="s">
        <v>60</v>
      </c>
      <c r="E28" s="40" t="s">
        <v>61</v>
      </c>
      <c r="F28" s="40" t="s">
        <v>10</v>
      </c>
      <c r="G28" s="40">
        <v>95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30</v>
      </c>
      <c r="B29" s="39">
        <v>43301</v>
      </c>
      <c r="C29" s="39">
        <v>43311</v>
      </c>
      <c r="D29" s="40" t="s">
        <v>60</v>
      </c>
      <c r="E29" s="40" t="s">
        <v>61</v>
      </c>
      <c r="F29" s="40" t="s">
        <v>11</v>
      </c>
      <c r="G29" s="40">
        <v>95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30</v>
      </c>
      <c r="B30" s="39">
        <v>43301</v>
      </c>
      <c r="C30" s="39">
        <v>43311</v>
      </c>
      <c r="D30" s="40" t="s">
        <v>60</v>
      </c>
      <c r="E30" s="40" t="s">
        <v>61</v>
      </c>
      <c r="F30" s="40" t="s">
        <v>12</v>
      </c>
      <c r="G30" s="40">
        <v>100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30</v>
      </c>
      <c r="B31" s="48">
        <v>43301</v>
      </c>
      <c r="C31" s="48">
        <v>43311</v>
      </c>
      <c r="D31" s="49" t="s">
        <v>60</v>
      </c>
      <c r="E31" s="49" t="s">
        <v>61</v>
      </c>
      <c r="F31" s="49" t="s">
        <v>13</v>
      </c>
      <c r="G31" s="49">
        <v>100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</sheetData>
  <mergeCells count="60"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H22:H26"/>
    <mergeCell ref="I22:I26"/>
    <mergeCell ref="J22:J26"/>
    <mergeCell ref="K22:K26"/>
    <mergeCell ref="L22:L26"/>
    <mergeCell ref="M27:M31"/>
    <mergeCell ref="N17:N21"/>
    <mergeCell ref="O17:O21"/>
    <mergeCell ref="P17:P21"/>
    <mergeCell ref="Q17:Q21"/>
    <mergeCell ref="M22:M26"/>
    <mergeCell ref="N27:N31"/>
    <mergeCell ref="O27:O31"/>
    <mergeCell ref="P27:P31"/>
    <mergeCell ref="Q27:Q31"/>
    <mergeCell ref="N22:N26"/>
    <mergeCell ref="O22:O26"/>
    <mergeCell ref="P22:P26"/>
    <mergeCell ref="Q22:Q26"/>
    <mergeCell ref="M17:M21"/>
    <mergeCell ref="H27:H31"/>
    <mergeCell ref="I27:I31"/>
    <mergeCell ref="J27:J31"/>
    <mergeCell ref="K27:K31"/>
    <mergeCell ref="L27:L31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topLeftCell="B1" zoomScale="70" zoomScaleNormal="100" zoomScalePageLayoutView="70" workbookViewId="0">
      <selection activeCell="B37" activeCellId="6" sqref="A7:XFD11 A12:XFD16 A17:XFD21 A22:XFD26 A27:XFD31 A32:XFD36 A37:XFD41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62</v>
      </c>
      <c r="B2" s="13">
        <v>43315</v>
      </c>
      <c r="C2" s="13">
        <v>43325</v>
      </c>
      <c r="D2" s="14" t="s">
        <v>14</v>
      </c>
      <c r="E2" s="14" t="s">
        <v>31</v>
      </c>
      <c r="F2" s="14" t="s">
        <v>9</v>
      </c>
      <c r="G2" s="14">
        <v>100</v>
      </c>
      <c r="H2" s="15">
        <f>AVERAGE(G2:G6)</f>
        <v>97</v>
      </c>
      <c r="I2" s="16">
        <f>STDEV(G2:G6)</f>
        <v>2.7386127875258306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15.2</v>
      </c>
      <c r="Q2" s="15">
        <v>0.04</v>
      </c>
    </row>
    <row r="3" spans="1:17" s="25" customFormat="1" x14ac:dyDescent="0.3">
      <c r="A3" s="19" t="s">
        <v>62</v>
      </c>
      <c r="B3" s="20">
        <v>43315</v>
      </c>
      <c r="C3" s="20">
        <v>43325</v>
      </c>
      <c r="D3" s="21" t="s">
        <v>14</v>
      </c>
      <c r="E3" s="21" t="s">
        <v>31</v>
      </c>
      <c r="F3" s="21" t="s">
        <v>10</v>
      </c>
      <c r="G3" s="21">
        <v>95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62</v>
      </c>
      <c r="B4" s="20">
        <v>43315</v>
      </c>
      <c r="C4" s="20">
        <v>43325</v>
      </c>
      <c r="D4" s="21" t="s">
        <v>14</v>
      </c>
      <c r="E4" s="21" t="s">
        <v>31</v>
      </c>
      <c r="F4" s="21" t="s">
        <v>11</v>
      </c>
      <c r="G4" s="21">
        <v>95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62</v>
      </c>
      <c r="B5" s="20">
        <v>43315</v>
      </c>
      <c r="C5" s="20">
        <v>43325</v>
      </c>
      <c r="D5" s="21" t="s">
        <v>14</v>
      </c>
      <c r="E5" s="21" t="s">
        <v>31</v>
      </c>
      <c r="F5" s="21" t="s">
        <v>12</v>
      </c>
      <c r="G5" s="21">
        <v>95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62</v>
      </c>
      <c r="B6" s="20">
        <v>43315</v>
      </c>
      <c r="C6" s="20">
        <v>43325</v>
      </c>
      <c r="D6" s="21" t="s">
        <v>14</v>
      </c>
      <c r="E6" s="21" t="s">
        <v>31</v>
      </c>
      <c r="F6" s="21" t="s">
        <v>13</v>
      </c>
      <c r="G6" s="21">
        <v>100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62</v>
      </c>
      <c r="B7" s="30">
        <v>43315</v>
      </c>
      <c r="C7" s="30">
        <v>43325</v>
      </c>
      <c r="D7" s="31" t="s">
        <v>63</v>
      </c>
      <c r="E7" s="31" t="s">
        <v>64</v>
      </c>
      <c r="F7" s="31" t="s">
        <v>9</v>
      </c>
      <c r="G7" s="31">
        <v>100</v>
      </c>
      <c r="H7" s="32">
        <f>AVERAGE(G7:G11)</f>
        <v>99</v>
      </c>
      <c r="I7" s="33">
        <f>STDEV(G7:G11)</f>
        <v>2.2360679774997898</v>
      </c>
      <c r="J7" s="34">
        <v>102</v>
      </c>
      <c r="K7" s="35">
        <v>0.05</v>
      </c>
      <c r="L7" s="32" t="s">
        <v>19</v>
      </c>
      <c r="M7" s="32" t="s">
        <v>19</v>
      </c>
      <c r="N7" s="36">
        <v>5.2</v>
      </c>
      <c r="O7" s="36">
        <v>0.12</v>
      </c>
      <c r="P7" s="36">
        <v>6.8</v>
      </c>
      <c r="Q7" s="36">
        <v>0.26</v>
      </c>
    </row>
    <row r="8" spans="1:17" s="46" customFormat="1" x14ac:dyDescent="0.3">
      <c r="A8" s="38" t="s">
        <v>62</v>
      </c>
      <c r="B8" s="39">
        <v>43315</v>
      </c>
      <c r="C8" s="39">
        <v>43325</v>
      </c>
      <c r="D8" s="40" t="s">
        <v>63</v>
      </c>
      <c r="E8" s="40" t="s">
        <v>64</v>
      </c>
      <c r="F8" s="40" t="s">
        <v>10</v>
      </c>
      <c r="G8" s="40">
        <v>100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62</v>
      </c>
      <c r="B9" s="39">
        <v>43315</v>
      </c>
      <c r="C9" s="39">
        <v>43325</v>
      </c>
      <c r="D9" s="40" t="s">
        <v>63</v>
      </c>
      <c r="E9" s="40" t="s">
        <v>64</v>
      </c>
      <c r="F9" s="40" t="s">
        <v>11</v>
      </c>
      <c r="G9" s="40">
        <v>95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62</v>
      </c>
      <c r="B10" s="39">
        <v>43315</v>
      </c>
      <c r="C10" s="39">
        <v>43325</v>
      </c>
      <c r="D10" s="40" t="s">
        <v>63</v>
      </c>
      <c r="E10" s="40" t="s">
        <v>64</v>
      </c>
      <c r="F10" s="40" t="s">
        <v>12</v>
      </c>
      <c r="G10" s="40">
        <v>100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62</v>
      </c>
      <c r="B11" s="48">
        <v>43315</v>
      </c>
      <c r="C11" s="48">
        <v>43325</v>
      </c>
      <c r="D11" s="49" t="s">
        <v>63</v>
      </c>
      <c r="E11" s="49" t="s">
        <v>64</v>
      </c>
      <c r="F11" s="49" t="s">
        <v>13</v>
      </c>
      <c r="G11" s="49">
        <v>100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62</v>
      </c>
      <c r="B12" s="30">
        <v>43315</v>
      </c>
      <c r="C12" s="30">
        <v>43325</v>
      </c>
      <c r="D12" s="31" t="s">
        <v>65</v>
      </c>
      <c r="E12" s="31" t="s">
        <v>66</v>
      </c>
      <c r="F12" s="31" t="s">
        <v>9</v>
      </c>
      <c r="G12" s="31">
        <v>100</v>
      </c>
      <c r="H12" s="32">
        <f>AVERAGE(G12:G16)</f>
        <v>96</v>
      </c>
      <c r="I12" s="33">
        <f>STDEV(G12:G16)</f>
        <v>6.5192024052026492</v>
      </c>
      <c r="J12" s="34">
        <v>99</v>
      </c>
      <c r="K12" s="35">
        <v>0.05</v>
      </c>
      <c r="L12" s="32" t="s">
        <v>19</v>
      </c>
      <c r="M12" s="32" t="s">
        <v>19</v>
      </c>
      <c r="N12" s="36">
        <v>5.2</v>
      </c>
      <c r="O12" s="36">
        <v>15</v>
      </c>
      <c r="P12" s="36">
        <v>6.8</v>
      </c>
      <c r="Q12" s="36">
        <v>0.16</v>
      </c>
    </row>
    <row r="13" spans="1:17" s="46" customFormat="1" x14ac:dyDescent="0.3">
      <c r="A13" s="38" t="s">
        <v>62</v>
      </c>
      <c r="B13" s="39">
        <v>43315</v>
      </c>
      <c r="C13" s="39">
        <v>43325</v>
      </c>
      <c r="D13" s="40" t="s">
        <v>65</v>
      </c>
      <c r="E13" s="40" t="s">
        <v>66</v>
      </c>
      <c r="F13" s="40" t="s">
        <v>10</v>
      </c>
      <c r="G13" s="40">
        <v>100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62</v>
      </c>
      <c r="B14" s="39">
        <v>43315</v>
      </c>
      <c r="C14" s="39">
        <v>43325</v>
      </c>
      <c r="D14" s="40" t="s">
        <v>65</v>
      </c>
      <c r="E14" s="40" t="s">
        <v>66</v>
      </c>
      <c r="F14" s="40" t="s">
        <v>11</v>
      </c>
      <c r="G14" s="40">
        <v>85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62</v>
      </c>
      <c r="B15" s="39">
        <v>43315</v>
      </c>
      <c r="C15" s="39">
        <v>43325</v>
      </c>
      <c r="D15" s="40" t="s">
        <v>65</v>
      </c>
      <c r="E15" s="40" t="s">
        <v>66</v>
      </c>
      <c r="F15" s="40" t="s">
        <v>12</v>
      </c>
      <c r="G15" s="40">
        <v>100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62</v>
      </c>
      <c r="B16" s="48">
        <v>43315</v>
      </c>
      <c r="C16" s="48">
        <v>43325</v>
      </c>
      <c r="D16" s="49" t="s">
        <v>65</v>
      </c>
      <c r="E16" s="49" t="s">
        <v>66</v>
      </c>
      <c r="F16" s="49" t="s">
        <v>13</v>
      </c>
      <c r="G16" s="49">
        <v>95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62</v>
      </c>
      <c r="B17" s="30">
        <v>43315</v>
      </c>
      <c r="C17" s="30">
        <v>43325</v>
      </c>
      <c r="D17" s="31" t="s">
        <v>67</v>
      </c>
      <c r="E17" s="31" t="s">
        <v>68</v>
      </c>
      <c r="F17" s="31" t="s">
        <v>9</v>
      </c>
      <c r="G17" s="31">
        <v>100</v>
      </c>
      <c r="H17" s="32">
        <f>AVERAGE(G17:G21)</f>
        <v>100</v>
      </c>
      <c r="I17" s="33">
        <f>STDEV(G17:G21)</f>
        <v>0</v>
      </c>
      <c r="J17" s="34">
        <v>103</v>
      </c>
      <c r="K17" s="35">
        <v>0.05</v>
      </c>
      <c r="L17" s="32" t="s">
        <v>19</v>
      </c>
      <c r="M17" s="32" t="s">
        <v>19</v>
      </c>
      <c r="N17" s="56">
        <v>4.4000000000000004</v>
      </c>
      <c r="O17" s="56">
        <v>0.16</v>
      </c>
      <c r="P17" s="56">
        <v>6.6</v>
      </c>
      <c r="Q17" s="56">
        <v>0.16</v>
      </c>
    </row>
    <row r="18" spans="1:17" s="46" customFormat="1" x14ac:dyDescent="0.3">
      <c r="A18" s="38" t="s">
        <v>62</v>
      </c>
      <c r="B18" s="39">
        <v>43315</v>
      </c>
      <c r="C18" s="39">
        <v>43325</v>
      </c>
      <c r="D18" s="40" t="s">
        <v>67</v>
      </c>
      <c r="E18" s="40" t="s">
        <v>68</v>
      </c>
      <c r="F18" s="40" t="s">
        <v>10</v>
      </c>
      <c r="G18" s="40">
        <v>100</v>
      </c>
      <c r="H18" s="41"/>
      <c r="I18" s="42"/>
      <c r="J18" s="43"/>
      <c r="K18" s="44"/>
      <c r="L18" s="41"/>
      <c r="M18" s="41"/>
      <c r="N18" s="57"/>
      <c r="O18" s="57"/>
      <c r="P18" s="57"/>
      <c r="Q18" s="57"/>
    </row>
    <row r="19" spans="1:17" s="46" customFormat="1" x14ac:dyDescent="0.3">
      <c r="A19" s="38" t="s">
        <v>62</v>
      </c>
      <c r="B19" s="39">
        <v>43315</v>
      </c>
      <c r="C19" s="39">
        <v>43325</v>
      </c>
      <c r="D19" s="40" t="s">
        <v>67</v>
      </c>
      <c r="E19" s="40" t="s">
        <v>68</v>
      </c>
      <c r="F19" s="40" t="s">
        <v>11</v>
      </c>
      <c r="G19" s="40">
        <v>100</v>
      </c>
      <c r="H19" s="41"/>
      <c r="I19" s="42"/>
      <c r="J19" s="43"/>
      <c r="K19" s="44"/>
      <c r="L19" s="41"/>
      <c r="M19" s="41"/>
      <c r="N19" s="57"/>
      <c r="O19" s="57"/>
      <c r="P19" s="57"/>
      <c r="Q19" s="57"/>
    </row>
    <row r="20" spans="1:17" s="46" customFormat="1" x14ac:dyDescent="0.3">
      <c r="A20" s="38" t="s">
        <v>62</v>
      </c>
      <c r="B20" s="39">
        <v>43315</v>
      </c>
      <c r="C20" s="39">
        <v>43325</v>
      </c>
      <c r="D20" s="40" t="s">
        <v>67</v>
      </c>
      <c r="E20" s="40" t="s">
        <v>68</v>
      </c>
      <c r="F20" s="40" t="s">
        <v>12</v>
      </c>
      <c r="G20" s="40">
        <v>100</v>
      </c>
      <c r="H20" s="41"/>
      <c r="I20" s="42"/>
      <c r="J20" s="43"/>
      <c r="K20" s="44"/>
      <c r="L20" s="41"/>
      <c r="M20" s="41"/>
      <c r="N20" s="57"/>
      <c r="O20" s="57"/>
      <c r="P20" s="57"/>
      <c r="Q20" s="57"/>
    </row>
    <row r="21" spans="1:17" s="55" customFormat="1" ht="15" thickBot="1" x14ac:dyDescent="0.35">
      <c r="A21" s="47" t="s">
        <v>62</v>
      </c>
      <c r="B21" s="48">
        <v>43315</v>
      </c>
      <c r="C21" s="48">
        <v>43325</v>
      </c>
      <c r="D21" s="49" t="s">
        <v>67</v>
      </c>
      <c r="E21" s="49" t="s">
        <v>68</v>
      </c>
      <c r="F21" s="49" t="s">
        <v>13</v>
      </c>
      <c r="G21" s="49">
        <v>100</v>
      </c>
      <c r="H21" s="50"/>
      <c r="I21" s="51"/>
      <c r="J21" s="52"/>
      <c r="K21" s="53"/>
      <c r="L21" s="50"/>
      <c r="M21" s="50"/>
      <c r="N21" s="58"/>
      <c r="O21" s="58"/>
      <c r="P21" s="58"/>
      <c r="Q21" s="58"/>
    </row>
    <row r="22" spans="1:17" s="37" customFormat="1" x14ac:dyDescent="0.3">
      <c r="A22" s="29" t="s">
        <v>62</v>
      </c>
      <c r="B22" s="30">
        <v>43315</v>
      </c>
      <c r="C22" s="30">
        <v>43325</v>
      </c>
      <c r="D22" s="31" t="s">
        <v>69</v>
      </c>
      <c r="E22" s="31" t="s">
        <v>70</v>
      </c>
      <c r="F22" s="31" t="s">
        <v>9</v>
      </c>
      <c r="G22" s="31">
        <v>90</v>
      </c>
      <c r="H22" s="32">
        <f>AVERAGE(G22:G26)</f>
        <v>94</v>
      </c>
      <c r="I22" s="33">
        <f>STDEV(G22:G26)</f>
        <v>4.1833001326703778</v>
      </c>
      <c r="J22" s="34">
        <v>97</v>
      </c>
      <c r="K22" s="35">
        <v>0.05</v>
      </c>
      <c r="L22" s="32" t="s">
        <v>19</v>
      </c>
      <c r="M22" s="59" t="s">
        <v>19</v>
      </c>
      <c r="N22" s="56">
        <v>4.8</v>
      </c>
      <c r="O22" s="56">
        <v>0.06</v>
      </c>
      <c r="P22" s="56">
        <v>6.3</v>
      </c>
      <c r="Q22" s="56">
        <v>0.12</v>
      </c>
    </row>
    <row r="23" spans="1:17" s="46" customFormat="1" x14ac:dyDescent="0.3">
      <c r="A23" s="38" t="s">
        <v>62</v>
      </c>
      <c r="B23" s="39">
        <v>43315</v>
      </c>
      <c r="C23" s="39">
        <v>43325</v>
      </c>
      <c r="D23" s="40" t="s">
        <v>69</v>
      </c>
      <c r="E23" s="40" t="s">
        <v>70</v>
      </c>
      <c r="F23" s="40" t="s">
        <v>10</v>
      </c>
      <c r="G23" s="40">
        <v>90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62</v>
      </c>
      <c r="B24" s="39">
        <v>43315</v>
      </c>
      <c r="C24" s="39">
        <v>43325</v>
      </c>
      <c r="D24" s="40" t="s">
        <v>69</v>
      </c>
      <c r="E24" s="40" t="s">
        <v>70</v>
      </c>
      <c r="F24" s="40" t="s">
        <v>11</v>
      </c>
      <c r="G24" s="40">
        <v>100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62</v>
      </c>
      <c r="B25" s="39">
        <v>43315</v>
      </c>
      <c r="C25" s="39">
        <v>43325</v>
      </c>
      <c r="D25" s="40" t="s">
        <v>69</v>
      </c>
      <c r="E25" s="40" t="s">
        <v>70</v>
      </c>
      <c r="F25" s="40" t="s">
        <v>12</v>
      </c>
      <c r="G25" s="40">
        <v>95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55" customFormat="1" ht="15" thickBot="1" x14ac:dyDescent="0.35">
      <c r="A26" s="47" t="s">
        <v>62</v>
      </c>
      <c r="B26" s="48">
        <v>43315</v>
      </c>
      <c r="C26" s="48">
        <v>43325</v>
      </c>
      <c r="D26" s="49" t="s">
        <v>69</v>
      </c>
      <c r="E26" s="49" t="s">
        <v>70</v>
      </c>
      <c r="F26" s="49" t="s">
        <v>13</v>
      </c>
      <c r="G26" s="49">
        <v>95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62</v>
      </c>
      <c r="B27" s="30">
        <v>43315</v>
      </c>
      <c r="C27" s="30">
        <v>43325</v>
      </c>
      <c r="D27" s="31" t="s">
        <v>71</v>
      </c>
      <c r="E27" s="31" t="s">
        <v>72</v>
      </c>
      <c r="F27" s="31" t="s">
        <v>9</v>
      </c>
      <c r="G27" s="31">
        <v>100</v>
      </c>
      <c r="H27" s="32">
        <f>AVERAGE(G27:G31)</f>
        <v>95</v>
      </c>
      <c r="I27" s="33">
        <f>STDEV(G27:G31)</f>
        <v>6.1237243569579451</v>
      </c>
      <c r="J27" s="34">
        <v>98</v>
      </c>
      <c r="K27" s="35">
        <v>0.05</v>
      </c>
      <c r="L27" s="32" t="s">
        <v>19</v>
      </c>
      <c r="M27" s="32" t="s">
        <v>19</v>
      </c>
      <c r="N27" s="56">
        <v>3.7</v>
      </c>
      <c r="O27" s="56">
        <v>0.05</v>
      </c>
      <c r="P27" s="56">
        <v>4.8</v>
      </c>
      <c r="Q27" s="56">
        <v>0.09</v>
      </c>
    </row>
    <row r="28" spans="1:17" s="46" customFormat="1" x14ac:dyDescent="0.3">
      <c r="A28" s="38" t="s">
        <v>62</v>
      </c>
      <c r="B28" s="39">
        <v>43315</v>
      </c>
      <c r="C28" s="39">
        <v>43325</v>
      </c>
      <c r="D28" s="40" t="s">
        <v>71</v>
      </c>
      <c r="E28" s="40" t="s">
        <v>72</v>
      </c>
      <c r="F28" s="40" t="s">
        <v>10</v>
      </c>
      <c r="G28" s="40">
        <v>95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62</v>
      </c>
      <c r="B29" s="39">
        <v>43315</v>
      </c>
      <c r="C29" s="39">
        <v>43325</v>
      </c>
      <c r="D29" s="40" t="s">
        <v>71</v>
      </c>
      <c r="E29" s="40" t="s">
        <v>72</v>
      </c>
      <c r="F29" s="40" t="s">
        <v>11</v>
      </c>
      <c r="G29" s="40">
        <v>85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62</v>
      </c>
      <c r="B30" s="39">
        <v>43315</v>
      </c>
      <c r="C30" s="39">
        <v>43325</v>
      </c>
      <c r="D30" s="40" t="s">
        <v>71</v>
      </c>
      <c r="E30" s="40" t="s">
        <v>72</v>
      </c>
      <c r="F30" s="40" t="s">
        <v>12</v>
      </c>
      <c r="G30" s="40">
        <v>95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62</v>
      </c>
      <c r="B31" s="48">
        <v>43315</v>
      </c>
      <c r="C31" s="48">
        <v>43325</v>
      </c>
      <c r="D31" s="49" t="s">
        <v>71</v>
      </c>
      <c r="E31" s="49" t="s">
        <v>72</v>
      </c>
      <c r="F31" s="49" t="s">
        <v>13</v>
      </c>
      <c r="G31" s="49">
        <v>100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  <row r="32" spans="1:17" s="37" customFormat="1" x14ac:dyDescent="0.3">
      <c r="A32" s="29" t="s">
        <v>62</v>
      </c>
      <c r="B32" s="30">
        <v>43315</v>
      </c>
      <c r="C32" s="30">
        <v>43325</v>
      </c>
      <c r="D32" s="31" t="s">
        <v>73</v>
      </c>
      <c r="E32" s="31" t="s">
        <v>74</v>
      </c>
      <c r="F32" s="31" t="s">
        <v>9</v>
      </c>
      <c r="G32" s="31">
        <v>100</v>
      </c>
      <c r="H32" s="32">
        <f>AVERAGE(G32:G36)</f>
        <v>96</v>
      </c>
      <c r="I32" s="33">
        <f>STDEV(G32:G36)</f>
        <v>5.4772255750516612</v>
      </c>
      <c r="J32" s="34">
        <v>99</v>
      </c>
      <c r="K32" s="35">
        <v>0.05</v>
      </c>
      <c r="L32" s="32" t="s">
        <v>19</v>
      </c>
      <c r="M32" s="32" t="s">
        <v>19</v>
      </c>
      <c r="N32" s="56" t="s">
        <v>26</v>
      </c>
      <c r="O32" s="56" t="s">
        <v>26</v>
      </c>
      <c r="P32" s="56" t="s">
        <v>26</v>
      </c>
      <c r="Q32" s="56" t="s">
        <v>26</v>
      </c>
    </row>
    <row r="33" spans="1:17" s="46" customFormat="1" x14ac:dyDescent="0.3">
      <c r="A33" s="38" t="s">
        <v>62</v>
      </c>
      <c r="B33" s="39">
        <v>43315</v>
      </c>
      <c r="C33" s="39">
        <v>43325</v>
      </c>
      <c r="D33" s="40" t="s">
        <v>73</v>
      </c>
      <c r="E33" s="40" t="s">
        <v>74</v>
      </c>
      <c r="F33" s="40" t="s">
        <v>10</v>
      </c>
      <c r="G33" s="40">
        <v>90</v>
      </c>
      <c r="H33" s="41"/>
      <c r="I33" s="42"/>
      <c r="J33" s="43"/>
      <c r="K33" s="44"/>
      <c r="L33" s="41"/>
      <c r="M33" s="41"/>
      <c r="N33" s="57"/>
      <c r="O33" s="57"/>
      <c r="P33" s="57"/>
      <c r="Q33" s="57"/>
    </row>
    <row r="34" spans="1:17" s="46" customFormat="1" x14ac:dyDescent="0.3">
      <c r="A34" s="38" t="s">
        <v>62</v>
      </c>
      <c r="B34" s="39">
        <v>43315</v>
      </c>
      <c r="C34" s="39">
        <v>43325</v>
      </c>
      <c r="D34" s="40" t="s">
        <v>73</v>
      </c>
      <c r="E34" s="40" t="s">
        <v>74</v>
      </c>
      <c r="F34" s="40" t="s">
        <v>11</v>
      </c>
      <c r="G34" s="40">
        <v>90</v>
      </c>
      <c r="H34" s="41"/>
      <c r="I34" s="42"/>
      <c r="J34" s="43"/>
      <c r="K34" s="44"/>
      <c r="L34" s="41"/>
      <c r="M34" s="41"/>
      <c r="N34" s="57"/>
      <c r="O34" s="57"/>
      <c r="P34" s="57"/>
      <c r="Q34" s="57"/>
    </row>
    <row r="35" spans="1:17" s="46" customFormat="1" x14ac:dyDescent="0.3">
      <c r="A35" s="38" t="s">
        <v>62</v>
      </c>
      <c r="B35" s="39">
        <v>43315</v>
      </c>
      <c r="C35" s="39">
        <v>43325</v>
      </c>
      <c r="D35" s="40" t="s">
        <v>73</v>
      </c>
      <c r="E35" s="40" t="s">
        <v>74</v>
      </c>
      <c r="F35" s="40" t="s">
        <v>12</v>
      </c>
      <c r="G35" s="40">
        <v>100</v>
      </c>
      <c r="H35" s="41"/>
      <c r="I35" s="42"/>
      <c r="J35" s="43"/>
      <c r="K35" s="44"/>
      <c r="L35" s="41"/>
      <c r="M35" s="41"/>
      <c r="N35" s="57"/>
      <c r="O35" s="57"/>
      <c r="P35" s="57"/>
      <c r="Q35" s="57"/>
    </row>
    <row r="36" spans="1:17" s="55" customFormat="1" ht="15" thickBot="1" x14ac:dyDescent="0.35">
      <c r="A36" s="47" t="s">
        <v>62</v>
      </c>
      <c r="B36" s="48">
        <v>43315</v>
      </c>
      <c r="C36" s="48">
        <v>43325</v>
      </c>
      <c r="D36" s="49" t="s">
        <v>73</v>
      </c>
      <c r="E36" s="49" t="s">
        <v>74</v>
      </c>
      <c r="F36" s="49" t="s">
        <v>13</v>
      </c>
      <c r="G36" s="49">
        <v>100</v>
      </c>
      <c r="H36" s="50"/>
      <c r="I36" s="51"/>
      <c r="J36" s="52"/>
      <c r="K36" s="53"/>
      <c r="L36" s="50"/>
      <c r="M36" s="50"/>
      <c r="N36" s="58"/>
      <c r="O36" s="58"/>
      <c r="P36" s="58"/>
      <c r="Q36" s="58"/>
    </row>
    <row r="37" spans="1:17" s="37" customFormat="1" x14ac:dyDescent="0.3">
      <c r="A37" s="29" t="s">
        <v>62</v>
      </c>
      <c r="B37" s="30">
        <v>43315</v>
      </c>
      <c r="C37" s="30">
        <v>43325</v>
      </c>
      <c r="D37" s="31" t="s">
        <v>75</v>
      </c>
      <c r="E37" s="31" t="s">
        <v>76</v>
      </c>
      <c r="F37" s="31" t="s">
        <v>9</v>
      </c>
      <c r="G37" s="31">
        <v>100</v>
      </c>
      <c r="H37" s="32">
        <f>AVERAGE(G37:G41)</f>
        <v>96</v>
      </c>
      <c r="I37" s="33">
        <f>STDEV(G37:G41)</f>
        <v>4.1833001326703778</v>
      </c>
      <c r="J37" s="34">
        <v>99</v>
      </c>
      <c r="K37" s="35">
        <v>0.05</v>
      </c>
      <c r="L37" s="32" t="s">
        <v>19</v>
      </c>
      <c r="M37" s="32" t="s">
        <v>19</v>
      </c>
      <c r="N37" s="56">
        <v>3.9</v>
      </c>
      <c r="O37" s="56">
        <v>0.12</v>
      </c>
      <c r="P37" s="56">
        <v>5.5</v>
      </c>
      <c r="Q37" s="56">
        <v>0.18</v>
      </c>
    </row>
    <row r="38" spans="1:17" s="46" customFormat="1" x14ac:dyDescent="0.3">
      <c r="A38" s="38" t="s">
        <v>62</v>
      </c>
      <c r="B38" s="39">
        <v>43315</v>
      </c>
      <c r="C38" s="39">
        <v>43325</v>
      </c>
      <c r="D38" s="40" t="s">
        <v>75</v>
      </c>
      <c r="E38" s="40" t="s">
        <v>76</v>
      </c>
      <c r="F38" s="40" t="s">
        <v>10</v>
      </c>
      <c r="G38" s="40">
        <v>95</v>
      </c>
      <c r="H38" s="41"/>
      <c r="I38" s="42"/>
      <c r="J38" s="43"/>
      <c r="K38" s="44"/>
      <c r="L38" s="41"/>
      <c r="M38" s="41"/>
      <c r="N38" s="57"/>
      <c r="O38" s="57"/>
      <c r="P38" s="57"/>
      <c r="Q38" s="57"/>
    </row>
    <row r="39" spans="1:17" s="46" customFormat="1" x14ac:dyDescent="0.3">
      <c r="A39" s="38" t="s">
        <v>62</v>
      </c>
      <c r="B39" s="39">
        <v>43315</v>
      </c>
      <c r="C39" s="39">
        <v>43325</v>
      </c>
      <c r="D39" s="40" t="s">
        <v>75</v>
      </c>
      <c r="E39" s="40" t="s">
        <v>76</v>
      </c>
      <c r="F39" s="40" t="s">
        <v>11</v>
      </c>
      <c r="G39" s="40">
        <v>95</v>
      </c>
      <c r="H39" s="41"/>
      <c r="I39" s="42"/>
      <c r="J39" s="43"/>
      <c r="K39" s="44"/>
      <c r="L39" s="41"/>
      <c r="M39" s="41"/>
      <c r="N39" s="57"/>
      <c r="O39" s="57"/>
      <c r="P39" s="57"/>
      <c r="Q39" s="57"/>
    </row>
    <row r="40" spans="1:17" s="46" customFormat="1" x14ac:dyDescent="0.3">
      <c r="A40" s="38" t="s">
        <v>62</v>
      </c>
      <c r="B40" s="39">
        <v>43315</v>
      </c>
      <c r="C40" s="39">
        <v>43325</v>
      </c>
      <c r="D40" s="40" t="s">
        <v>75</v>
      </c>
      <c r="E40" s="40" t="s">
        <v>76</v>
      </c>
      <c r="F40" s="40" t="s">
        <v>12</v>
      </c>
      <c r="G40" s="40">
        <v>100</v>
      </c>
      <c r="H40" s="41"/>
      <c r="I40" s="42"/>
      <c r="J40" s="43"/>
      <c r="K40" s="44"/>
      <c r="L40" s="41"/>
      <c r="M40" s="41"/>
      <c r="N40" s="57"/>
      <c r="O40" s="57"/>
      <c r="P40" s="57"/>
      <c r="Q40" s="57"/>
    </row>
    <row r="41" spans="1:17" s="55" customFormat="1" ht="15" thickBot="1" x14ac:dyDescent="0.35">
      <c r="A41" s="47" t="s">
        <v>62</v>
      </c>
      <c r="B41" s="48">
        <v>43315</v>
      </c>
      <c r="C41" s="48">
        <v>43325</v>
      </c>
      <c r="D41" s="49" t="s">
        <v>75</v>
      </c>
      <c r="E41" s="49" t="s">
        <v>76</v>
      </c>
      <c r="F41" s="49" t="s">
        <v>13</v>
      </c>
      <c r="G41" s="49">
        <v>90</v>
      </c>
      <c r="H41" s="50"/>
      <c r="I41" s="51"/>
      <c r="J41" s="52"/>
      <c r="K41" s="53"/>
      <c r="L41" s="50"/>
      <c r="M41" s="50"/>
      <c r="N41" s="58"/>
      <c r="O41" s="58"/>
      <c r="P41" s="58"/>
      <c r="Q41" s="58"/>
    </row>
  </sheetData>
  <mergeCells count="80">
    <mergeCell ref="M37:M41"/>
    <mergeCell ref="N37:N41"/>
    <mergeCell ref="O37:O41"/>
    <mergeCell ref="P37:P41"/>
    <mergeCell ref="Q37:Q41"/>
    <mergeCell ref="H37:H41"/>
    <mergeCell ref="I37:I41"/>
    <mergeCell ref="J37:J41"/>
    <mergeCell ref="K37:K41"/>
    <mergeCell ref="L37:L41"/>
    <mergeCell ref="M32:M36"/>
    <mergeCell ref="N32:N36"/>
    <mergeCell ref="O32:O36"/>
    <mergeCell ref="P32:P36"/>
    <mergeCell ref="Q32:Q36"/>
    <mergeCell ref="H32:H36"/>
    <mergeCell ref="I32:I36"/>
    <mergeCell ref="J32:J36"/>
    <mergeCell ref="K32:K36"/>
    <mergeCell ref="L32:L3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H22:H26"/>
    <mergeCell ref="I22:I26"/>
    <mergeCell ref="J22:J26"/>
    <mergeCell ref="K22:K26"/>
    <mergeCell ref="L22:L26"/>
    <mergeCell ref="M27:M31"/>
    <mergeCell ref="N17:N21"/>
    <mergeCell ref="O17:O21"/>
    <mergeCell ref="P17:P21"/>
    <mergeCell ref="Q17:Q21"/>
    <mergeCell ref="M22:M26"/>
    <mergeCell ref="N27:N31"/>
    <mergeCell ref="O27:O31"/>
    <mergeCell ref="P27:P31"/>
    <mergeCell ref="Q27:Q31"/>
    <mergeCell ref="N22:N26"/>
    <mergeCell ref="O22:O26"/>
    <mergeCell ref="P22:P26"/>
    <mergeCell ref="Q22:Q26"/>
    <mergeCell ref="M17:M21"/>
    <mergeCell ref="H27:H31"/>
    <mergeCell ref="I27:I31"/>
    <mergeCell ref="J27:J31"/>
    <mergeCell ref="K27:K31"/>
    <mergeCell ref="L27:L31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view="pageLayout" zoomScale="70" zoomScaleNormal="100" zoomScalePageLayoutView="70" workbookViewId="0">
      <selection activeCell="A37" activeCellId="6" sqref="A7:XFD11 A12:XFD16 A17:XFD21 A22:XFD26 A27:XFD31 A32:XFD36 A37:XFD41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62</v>
      </c>
      <c r="B2" s="13">
        <v>43315</v>
      </c>
      <c r="C2" s="13">
        <v>43325</v>
      </c>
      <c r="D2" s="14" t="s">
        <v>14</v>
      </c>
      <c r="E2" s="14" t="s">
        <v>31</v>
      </c>
      <c r="F2" s="14" t="s">
        <v>9</v>
      </c>
      <c r="G2" s="14">
        <v>100</v>
      </c>
      <c r="H2" s="15">
        <f>AVERAGE(G2:G6)</f>
        <v>95</v>
      </c>
      <c r="I2" s="16">
        <f>STDEV(G2:G6)</f>
        <v>7.0710678118654755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15.2</v>
      </c>
      <c r="Q2" s="15">
        <v>0.04</v>
      </c>
    </row>
    <row r="3" spans="1:17" s="25" customFormat="1" x14ac:dyDescent="0.3">
      <c r="A3" s="19" t="s">
        <v>62</v>
      </c>
      <c r="B3" s="20">
        <v>43315</v>
      </c>
      <c r="C3" s="20">
        <v>43325</v>
      </c>
      <c r="D3" s="21" t="s">
        <v>14</v>
      </c>
      <c r="E3" s="21" t="s">
        <v>31</v>
      </c>
      <c r="F3" s="21" t="s">
        <v>10</v>
      </c>
      <c r="G3" s="21">
        <v>100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62</v>
      </c>
      <c r="B4" s="20">
        <v>43315</v>
      </c>
      <c r="C4" s="20">
        <v>43325</v>
      </c>
      <c r="D4" s="21" t="s">
        <v>14</v>
      </c>
      <c r="E4" s="21" t="s">
        <v>31</v>
      </c>
      <c r="F4" s="21" t="s">
        <v>11</v>
      </c>
      <c r="G4" s="21">
        <v>85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62</v>
      </c>
      <c r="B5" s="20">
        <v>43315</v>
      </c>
      <c r="C5" s="20">
        <v>43325</v>
      </c>
      <c r="D5" s="21" t="s">
        <v>14</v>
      </c>
      <c r="E5" s="21" t="s">
        <v>31</v>
      </c>
      <c r="F5" s="21" t="s">
        <v>12</v>
      </c>
      <c r="G5" s="21">
        <v>100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62</v>
      </c>
      <c r="B6" s="20">
        <v>43315</v>
      </c>
      <c r="C6" s="20">
        <v>43325</v>
      </c>
      <c r="D6" s="21" t="s">
        <v>14</v>
      </c>
      <c r="E6" s="21" t="s">
        <v>31</v>
      </c>
      <c r="F6" s="21" t="s">
        <v>13</v>
      </c>
      <c r="G6" s="21">
        <v>90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62</v>
      </c>
      <c r="B7" s="30">
        <v>43315</v>
      </c>
      <c r="C7" s="30">
        <v>43325</v>
      </c>
      <c r="D7" s="31" t="s">
        <v>77</v>
      </c>
      <c r="E7" s="31" t="s">
        <v>78</v>
      </c>
      <c r="F7" s="31" t="s">
        <v>9</v>
      </c>
      <c r="G7" s="31">
        <v>100</v>
      </c>
      <c r="H7" s="32">
        <f>AVERAGE(G7:G11)</f>
        <v>95</v>
      </c>
      <c r="I7" s="33">
        <f>STDEV(G7:G11)</f>
        <v>8.6602540378443873</v>
      </c>
      <c r="J7" s="34">
        <v>100</v>
      </c>
      <c r="K7" s="35">
        <v>0.05</v>
      </c>
      <c r="L7" s="32" t="s">
        <v>19</v>
      </c>
      <c r="M7" s="32" t="s">
        <v>19</v>
      </c>
      <c r="N7" s="36">
        <v>4</v>
      </c>
      <c r="O7" s="36">
        <v>0.09</v>
      </c>
      <c r="P7" s="36">
        <v>5.2</v>
      </c>
      <c r="Q7" s="36">
        <v>0.16</v>
      </c>
    </row>
    <row r="8" spans="1:17" s="46" customFormat="1" x14ac:dyDescent="0.3">
      <c r="A8" s="38" t="s">
        <v>62</v>
      </c>
      <c r="B8" s="39">
        <v>43315</v>
      </c>
      <c r="C8" s="39">
        <v>43325</v>
      </c>
      <c r="D8" s="40" t="s">
        <v>77</v>
      </c>
      <c r="E8" s="40" t="s">
        <v>78</v>
      </c>
      <c r="F8" s="40" t="s">
        <v>10</v>
      </c>
      <c r="G8" s="40">
        <v>80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62</v>
      </c>
      <c r="B9" s="39">
        <v>43315</v>
      </c>
      <c r="C9" s="39">
        <v>43325</v>
      </c>
      <c r="D9" s="40" t="s">
        <v>77</v>
      </c>
      <c r="E9" s="40" t="s">
        <v>78</v>
      </c>
      <c r="F9" s="40" t="s">
        <v>11</v>
      </c>
      <c r="G9" s="40">
        <v>100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62</v>
      </c>
      <c r="B10" s="39">
        <v>43315</v>
      </c>
      <c r="C10" s="39">
        <v>43325</v>
      </c>
      <c r="D10" s="40" t="s">
        <v>77</v>
      </c>
      <c r="E10" s="40" t="s">
        <v>78</v>
      </c>
      <c r="F10" s="40" t="s">
        <v>12</v>
      </c>
      <c r="G10" s="40">
        <v>100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62</v>
      </c>
      <c r="B11" s="48">
        <v>43315</v>
      </c>
      <c r="C11" s="48">
        <v>43325</v>
      </c>
      <c r="D11" s="49" t="s">
        <v>77</v>
      </c>
      <c r="E11" s="49" t="s">
        <v>78</v>
      </c>
      <c r="F11" s="49" t="s">
        <v>13</v>
      </c>
      <c r="G11" s="49">
        <v>95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62</v>
      </c>
      <c r="B12" s="30">
        <v>43315</v>
      </c>
      <c r="C12" s="30">
        <v>43325</v>
      </c>
      <c r="D12" s="31" t="s">
        <v>79</v>
      </c>
      <c r="E12" s="31" t="s">
        <v>80</v>
      </c>
      <c r="F12" s="31" t="s">
        <v>9</v>
      </c>
      <c r="G12" s="31">
        <v>100</v>
      </c>
      <c r="H12" s="32">
        <f>AVERAGE(G12:G16)</f>
        <v>100</v>
      </c>
      <c r="I12" s="33">
        <f>STDEV(G12:G16)</f>
        <v>0</v>
      </c>
      <c r="J12" s="34">
        <v>105</v>
      </c>
      <c r="K12" s="35">
        <v>0.05</v>
      </c>
      <c r="L12" s="32" t="s">
        <v>19</v>
      </c>
      <c r="M12" s="32" t="s">
        <v>19</v>
      </c>
      <c r="N12" s="36">
        <v>2.8</v>
      </c>
      <c r="O12" s="36">
        <v>0.05</v>
      </c>
      <c r="P12" s="36">
        <v>4.2</v>
      </c>
      <c r="Q12" s="36">
        <v>0.15</v>
      </c>
    </row>
    <row r="13" spans="1:17" s="46" customFormat="1" x14ac:dyDescent="0.3">
      <c r="A13" s="38" t="s">
        <v>62</v>
      </c>
      <c r="B13" s="39">
        <v>43315</v>
      </c>
      <c r="C13" s="39">
        <v>43325</v>
      </c>
      <c r="D13" s="40" t="s">
        <v>79</v>
      </c>
      <c r="E13" s="40" t="s">
        <v>80</v>
      </c>
      <c r="F13" s="40" t="s">
        <v>10</v>
      </c>
      <c r="G13" s="40">
        <v>100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62</v>
      </c>
      <c r="B14" s="39">
        <v>43315</v>
      </c>
      <c r="C14" s="39">
        <v>43325</v>
      </c>
      <c r="D14" s="40" t="s">
        <v>79</v>
      </c>
      <c r="E14" s="40" t="s">
        <v>80</v>
      </c>
      <c r="F14" s="40" t="s">
        <v>11</v>
      </c>
      <c r="G14" s="40">
        <v>100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62</v>
      </c>
      <c r="B15" s="39">
        <v>43315</v>
      </c>
      <c r="C15" s="39">
        <v>43325</v>
      </c>
      <c r="D15" s="40" t="s">
        <v>79</v>
      </c>
      <c r="E15" s="40" t="s">
        <v>80</v>
      </c>
      <c r="F15" s="40" t="s">
        <v>12</v>
      </c>
      <c r="G15" s="40">
        <v>100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62</v>
      </c>
      <c r="B16" s="48">
        <v>43315</v>
      </c>
      <c r="C16" s="48">
        <v>43325</v>
      </c>
      <c r="D16" s="49" t="s">
        <v>79</v>
      </c>
      <c r="E16" s="49" t="s">
        <v>80</v>
      </c>
      <c r="F16" s="49" t="s">
        <v>13</v>
      </c>
      <c r="G16" s="49">
        <v>100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62</v>
      </c>
      <c r="B17" s="30">
        <v>43315</v>
      </c>
      <c r="C17" s="30">
        <v>43325</v>
      </c>
      <c r="D17" s="31" t="s">
        <v>81</v>
      </c>
      <c r="E17" s="31" t="s">
        <v>82</v>
      </c>
      <c r="F17" s="31" t="s">
        <v>9</v>
      </c>
      <c r="G17" s="31">
        <v>80</v>
      </c>
      <c r="H17" s="32">
        <f>AVERAGE(G17:G21)</f>
        <v>81</v>
      </c>
      <c r="I17" s="33">
        <f>STDEV(G17:G21)</f>
        <v>7.416198487095663</v>
      </c>
      <c r="J17" s="34">
        <v>85</v>
      </c>
      <c r="K17" s="35">
        <v>0.05</v>
      </c>
      <c r="L17" s="32" t="s">
        <v>18</v>
      </c>
      <c r="M17" s="32" t="s">
        <v>19</v>
      </c>
      <c r="N17" s="56">
        <v>8</v>
      </c>
      <c r="O17" s="56">
        <v>0.12</v>
      </c>
      <c r="P17" s="56">
        <v>7.2</v>
      </c>
      <c r="Q17" s="56">
        <v>0.14000000000000001</v>
      </c>
    </row>
    <row r="18" spans="1:17" s="46" customFormat="1" x14ac:dyDescent="0.3">
      <c r="A18" s="38" t="s">
        <v>62</v>
      </c>
      <c r="B18" s="39">
        <v>43315</v>
      </c>
      <c r="C18" s="39">
        <v>43325</v>
      </c>
      <c r="D18" s="40" t="s">
        <v>81</v>
      </c>
      <c r="E18" s="40" t="s">
        <v>82</v>
      </c>
      <c r="F18" s="40" t="s">
        <v>10</v>
      </c>
      <c r="G18" s="40">
        <v>90</v>
      </c>
      <c r="H18" s="41"/>
      <c r="I18" s="42"/>
      <c r="J18" s="43"/>
      <c r="K18" s="44"/>
      <c r="L18" s="41"/>
      <c r="M18" s="41"/>
      <c r="N18" s="57"/>
      <c r="O18" s="57"/>
      <c r="P18" s="57"/>
      <c r="Q18" s="57"/>
    </row>
    <row r="19" spans="1:17" s="46" customFormat="1" x14ac:dyDescent="0.3">
      <c r="A19" s="38" t="s">
        <v>62</v>
      </c>
      <c r="B19" s="39">
        <v>43315</v>
      </c>
      <c r="C19" s="39">
        <v>43325</v>
      </c>
      <c r="D19" s="40" t="s">
        <v>81</v>
      </c>
      <c r="E19" s="40" t="s">
        <v>82</v>
      </c>
      <c r="F19" s="40" t="s">
        <v>11</v>
      </c>
      <c r="G19" s="40">
        <v>70</v>
      </c>
      <c r="H19" s="41"/>
      <c r="I19" s="42"/>
      <c r="J19" s="43"/>
      <c r="K19" s="44"/>
      <c r="L19" s="41"/>
      <c r="M19" s="41"/>
      <c r="N19" s="57"/>
      <c r="O19" s="57"/>
      <c r="P19" s="57"/>
      <c r="Q19" s="57"/>
    </row>
    <row r="20" spans="1:17" s="46" customFormat="1" x14ac:dyDescent="0.3">
      <c r="A20" s="38" t="s">
        <v>62</v>
      </c>
      <c r="B20" s="39">
        <v>43315</v>
      </c>
      <c r="C20" s="39">
        <v>43325</v>
      </c>
      <c r="D20" s="40" t="s">
        <v>81</v>
      </c>
      <c r="E20" s="40" t="s">
        <v>82</v>
      </c>
      <c r="F20" s="40" t="s">
        <v>12</v>
      </c>
      <c r="G20" s="40">
        <v>85</v>
      </c>
      <c r="H20" s="41"/>
      <c r="I20" s="42"/>
      <c r="J20" s="43"/>
      <c r="K20" s="44"/>
      <c r="L20" s="41"/>
      <c r="M20" s="41"/>
      <c r="N20" s="57"/>
      <c r="O20" s="57"/>
      <c r="P20" s="57"/>
      <c r="Q20" s="57"/>
    </row>
    <row r="21" spans="1:17" s="55" customFormat="1" ht="15" thickBot="1" x14ac:dyDescent="0.35">
      <c r="A21" s="47" t="s">
        <v>62</v>
      </c>
      <c r="B21" s="48">
        <v>43315</v>
      </c>
      <c r="C21" s="48">
        <v>43325</v>
      </c>
      <c r="D21" s="49" t="s">
        <v>81</v>
      </c>
      <c r="E21" s="49" t="s">
        <v>82</v>
      </c>
      <c r="F21" s="49" t="s">
        <v>13</v>
      </c>
      <c r="G21" s="49">
        <v>80</v>
      </c>
      <c r="H21" s="50"/>
      <c r="I21" s="51"/>
      <c r="J21" s="52"/>
      <c r="K21" s="53"/>
      <c r="L21" s="50"/>
      <c r="M21" s="50"/>
      <c r="N21" s="58"/>
      <c r="O21" s="58"/>
      <c r="P21" s="58"/>
      <c r="Q21" s="58"/>
    </row>
    <row r="22" spans="1:17" s="37" customFormat="1" x14ac:dyDescent="0.3">
      <c r="A22" s="29" t="s">
        <v>62</v>
      </c>
      <c r="B22" s="30">
        <v>43315</v>
      </c>
      <c r="C22" s="30">
        <v>43325</v>
      </c>
      <c r="D22" s="31" t="s">
        <v>83</v>
      </c>
      <c r="E22" s="31" t="s">
        <v>84</v>
      </c>
      <c r="F22" s="31" t="s">
        <v>9</v>
      </c>
      <c r="G22" s="31">
        <v>100</v>
      </c>
      <c r="H22" s="32">
        <f>AVERAGE(G22:G26)</f>
        <v>98</v>
      </c>
      <c r="I22" s="33">
        <f>STDEV(G22:G26)</f>
        <v>2.7386127875258306</v>
      </c>
      <c r="J22" s="34">
        <v>103</v>
      </c>
      <c r="K22" s="35">
        <v>0.05</v>
      </c>
      <c r="L22" s="32" t="s">
        <v>19</v>
      </c>
      <c r="M22" s="59" t="s">
        <v>19</v>
      </c>
      <c r="N22" s="56">
        <v>3.8</v>
      </c>
      <c r="O22" s="56">
        <v>0.14000000000000001</v>
      </c>
      <c r="P22" s="56">
        <v>4</v>
      </c>
      <c r="Q22" s="56">
        <v>0.08</v>
      </c>
    </row>
    <row r="23" spans="1:17" s="46" customFormat="1" x14ac:dyDescent="0.3">
      <c r="A23" s="38" t="s">
        <v>62</v>
      </c>
      <c r="B23" s="39">
        <v>43315</v>
      </c>
      <c r="C23" s="39">
        <v>43325</v>
      </c>
      <c r="D23" s="40" t="s">
        <v>83</v>
      </c>
      <c r="E23" s="40" t="s">
        <v>84</v>
      </c>
      <c r="F23" s="40" t="s">
        <v>10</v>
      </c>
      <c r="G23" s="40">
        <v>95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62</v>
      </c>
      <c r="B24" s="39">
        <v>43315</v>
      </c>
      <c r="C24" s="39">
        <v>43325</v>
      </c>
      <c r="D24" s="40" t="s">
        <v>83</v>
      </c>
      <c r="E24" s="40" t="s">
        <v>84</v>
      </c>
      <c r="F24" s="40" t="s">
        <v>11</v>
      </c>
      <c r="G24" s="40">
        <v>100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62</v>
      </c>
      <c r="B25" s="39">
        <v>43315</v>
      </c>
      <c r="C25" s="39">
        <v>43325</v>
      </c>
      <c r="D25" s="40" t="s">
        <v>83</v>
      </c>
      <c r="E25" s="40" t="s">
        <v>84</v>
      </c>
      <c r="F25" s="40" t="s">
        <v>12</v>
      </c>
      <c r="G25" s="40">
        <v>95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55" customFormat="1" ht="15" thickBot="1" x14ac:dyDescent="0.35">
      <c r="A26" s="47" t="s">
        <v>62</v>
      </c>
      <c r="B26" s="48">
        <v>43315</v>
      </c>
      <c r="C26" s="48">
        <v>43325</v>
      </c>
      <c r="D26" s="49" t="s">
        <v>83</v>
      </c>
      <c r="E26" s="49" t="s">
        <v>84</v>
      </c>
      <c r="F26" s="49" t="s">
        <v>13</v>
      </c>
      <c r="G26" s="49">
        <v>100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62</v>
      </c>
      <c r="B27" s="30">
        <v>43315</v>
      </c>
      <c r="C27" s="30">
        <v>43325</v>
      </c>
      <c r="D27" s="31" t="s">
        <v>85</v>
      </c>
      <c r="E27" s="31" t="s">
        <v>86</v>
      </c>
      <c r="F27" s="31" t="s">
        <v>9</v>
      </c>
      <c r="G27" s="31">
        <v>100</v>
      </c>
      <c r="H27" s="32">
        <f>AVERAGE(G27:G31)</f>
        <v>100</v>
      </c>
      <c r="I27" s="33">
        <f>STDEV(G27:G31)</f>
        <v>0</v>
      </c>
      <c r="J27" s="34">
        <v>105</v>
      </c>
      <c r="K27" s="35">
        <v>0.05</v>
      </c>
      <c r="L27" s="32" t="s">
        <v>19</v>
      </c>
      <c r="M27" s="32" t="s">
        <v>19</v>
      </c>
      <c r="N27" s="56" t="s">
        <v>26</v>
      </c>
      <c r="O27" s="56" t="s">
        <v>26</v>
      </c>
      <c r="P27" s="56" t="s">
        <v>26</v>
      </c>
      <c r="Q27" s="56" t="s">
        <v>26</v>
      </c>
    </row>
    <row r="28" spans="1:17" s="46" customFormat="1" x14ac:dyDescent="0.3">
      <c r="A28" s="38" t="s">
        <v>62</v>
      </c>
      <c r="B28" s="39">
        <v>43315</v>
      </c>
      <c r="C28" s="39">
        <v>43325</v>
      </c>
      <c r="D28" s="40" t="s">
        <v>85</v>
      </c>
      <c r="E28" s="40" t="s">
        <v>86</v>
      </c>
      <c r="F28" s="40" t="s">
        <v>10</v>
      </c>
      <c r="G28" s="40">
        <v>100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62</v>
      </c>
      <c r="B29" s="39">
        <v>43315</v>
      </c>
      <c r="C29" s="39">
        <v>43325</v>
      </c>
      <c r="D29" s="40" t="s">
        <v>85</v>
      </c>
      <c r="E29" s="40" t="s">
        <v>86</v>
      </c>
      <c r="F29" s="40" t="s">
        <v>11</v>
      </c>
      <c r="G29" s="40">
        <v>100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62</v>
      </c>
      <c r="B30" s="39">
        <v>43315</v>
      </c>
      <c r="C30" s="39">
        <v>43325</v>
      </c>
      <c r="D30" s="40" t="s">
        <v>85</v>
      </c>
      <c r="E30" s="40" t="s">
        <v>86</v>
      </c>
      <c r="F30" s="40" t="s">
        <v>12</v>
      </c>
      <c r="G30" s="40">
        <v>100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62</v>
      </c>
      <c r="B31" s="48">
        <v>43315</v>
      </c>
      <c r="C31" s="48">
        <v>43325</v>
      </c>
      <c r="D31" s="49" t="s">
        <v>85</v>
      </c>
      <c r="E31" s="49" t="s">
        <v>86</v>
      </c>
      <c r="F31" s="49" t="s">
        <v>13</v>
      </c>
      <c r="G31" s="49">
        <v>100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  <row r="32" spans="1:17" s="37" customFormat="1" x14ac:dyDescent="0.3">
      <c r="A32" s="29" t="s">
        <v>62</v>
      </c>
      <c r="B32" s="30">
        <v>43315</v>
      </c>
      <c r="C32" s="30">
        <v>43325</v>
      </c>
      <c r="D32" s="31" t="s">
        <v>87</v>
      </c>
      <c r="E32" s="31" t="s">
        <v>88</v>
      </c>
      <c r="F32" s="31" t="s">
        <v>9</v>
      </c>
      <c r="G32" s="31">
        <v>100</v>
      </c>
      <c r="H32" s="32">
        <f>AVERAGE(G32:G36)</f>
        <v>96</v>
      </c>
      <c r="I32" s="33">
        <f>STDEV(G32:G36)</f>
        <v>2.2360679774997898</v>
      </c>
      <c r="J32" s="34">
        <v>101</v>
      </c>
      <c r="K32" s="35">
        <v>0.05</v>
      </c>
      <c r="L32" s="32" t="s">
        <v>19</v>
      </c>
      <c r="M32" s="32" t="s">
        <v>19</v>
      </c>
      <c r="N32" s="56" t="s">
        <v>116</v>
      </c>
      <c r="O32" s="56" t="s">
        <v>116</v>
      </c>
      <c r="P32" s="56">
        <v>4.5999999999999996</v>
      </c>
      <c r="Q32" s="56">
        <v>0.1</v>
      </c>
    </row>
    <row r="33" spans="1:17" s="46" customFormat="1" x14ac:dyDescent="0.3">
      <c r="A33" s="38" t="s">
        <v>62</v>
      </c>
      <c r="B33" s="39">
        <v>43315</v>
      </c>
      <c r="C33" s="39">
        <v>43325</v>
      </c>
      <c r="D33" s="40" t="s">
        <v>87</v>
      </c>
      <c r="E33" s="40" t="s">
        <v>88</v>
      </c>
      <c r="F33" s="40" t="s">
        <v>10</v>
      </c>
      <c r="G33" s="40">
        <v>95</v>
      </c>
      <c r="H33" s="41"/>
      <c r="I33" s="42"/>
      <c r="J33" s="43"/>
      <c r="K33" s="44"/>
      <c r="L33" s="41"/>
      <c r="M33" s="41"/>
      <c r="N33" s="57"/>
      <c r="O33" s="57"/>
      <c r="P33" s="57"/>
      <c r="Q33" s="57"/>
    </row>
    <row r="34" spans="1:17" s="46" customFormat="1" x14ac:dyDescent="0.3">
      <c r="A34" s="38" t="s">
        <v>62</v>
      </c>
      <c r="B34" s="39">
        <v>43315</v>
      </c>
      <c r="C34" s="39">
        <v>43325</v>
      </c>
      <c r="D34" s="40" t="s">
        <v>87</v>
      </c>
      <c r="E34" s="40" t="s">
        <v>88</v>
      </c>
      <c r="F34" s="40" t="s">
        <v>11</v>
      </c>
      <c r="G34" s="40">
        <v>95</v>
      </c>
      <c r="H34" s="41"/>
      <c r="I34" s="42"/>
      <c r="J34" s="43"/>
      <c r="K34" s="44"/>
      <c r="L34" s="41"/>
      <c r="M34" s="41"/>
      <c r="N34" s="57"/>
      <c r="O34" s="57"/>
      <c r="P34" s="57"/>
      <c r="Q34" s="57"/>
    </row>
    <row r="35" spans="1:17" s="46" customFormat="1" x14ac:dyDescent="0.3">
      <c r="A35" s="38" t="s">
        <v>62</v>
      </c>
      <c r="B35" s="39">
        <v>43315</v>
      </c>
      <c r="C35" s="39">
        <v>43325</v>
      </c>
      <c r="D35" s="40" t="s">
        <v>87</v>
      </c>
      <c r="E35" s="40" t="s">
        <v>88</v>
      </c>
      <c r="F35" s="40" t="s">
        <v>12</v>
      </c>
      <c r="G35" s="40">
        <v>95</v>
      </c>
      <c r="H35" s="41"/>
      <c r="I35" s="42"/>
      <c r="J35" s="43"/>
      <c r="K35" s="44"/>
      <c r="L35" s="41"/>
      <c r="M35" s="41"/>
      <c r="N35" s="57"/>
      <c r="O35" s="57"/>
      <c r="P35" s="57"/>
      <c r="Q35" s="57"/>
    </row>
    <row r="36" spans="1:17" s="55" customFormat="1" ht="15" thickBot="1" x14ac:dyDescent="0.35">
      <c r="A36" s="47" t="s">
        <v>62</v>
      </c>
      <c r="B36" s="48">
        <v>43315</v>
      </c>
      <c r="C36" s="48">
        <v>43325</v>
      </c>
      <c r="D36" s="49" t="s">
        <v>87</v>
      </c>
      <c r="E36" s="49" t="s">
        <v>88</v>
      </c>
      <c r="F36" s="49" t="s">
        <v>13</v>
      </c>
      <c r="G36" s="49">
        <v>95</v>
      </c>
      <c r="H36" s="50"/>
      <c r="I36" s="51"/>
      <c r="J36" s="52"/>
      <c r="K36" s="53"/>
      <c r="L36" s="50"/>
      <c r="M36" s="50"/>
      <c r="N36" s="58"/>
      <c r="O36" s="58"/>
      <c r="P36" s="58"/>
      <c r="Q36" s="58"/>
    </row>
    <row r="37" spans="1:17" s="37" customFormat="1" x14ac:dyDescent="0.3">
      <c r="A37" s="29" t="s">
        <v>62</v>
      </c>
      <c r="B37" s="30">
        <v>43315</v>
      </c>
      <c r="C37" s="30">
        <v>43325</v>
      </c>
      <c r="D37" s="31" t="s">
        <v>89</v>
      </c>
      <c r="E37" s="31" t="s">
        <v>90</v>
      </c>
      <c r="F37" s="31" t="s">
        <v>9</v>
      </c>
      <c r="G37" s="31">
        <v>100</v>
      </c>
      <c r="H37" s="32">
        <f>AVERAGE(G37:G41)</f>
        <v>96</v>
      </c>
      <c r="I37" s="33">
        <f>STDEV(G37:G41)</f>
        <v>6.5192024052026492</v>
      </c>
      <c r="J37" s="34">
        <v>101</v>
      </c>
      <c r="K37" s="35">
        <v>0.05</v>
      </c>
      <c r="L37" s="32" t="s">
        <v>19</v>
      </c>
      <c r="M37" s="32" t="s">
        <v>19</v>
      </c>
      <c r="N37" s="56" t="s">
        <v>26</v>
      </c>
      <c r="O37" s="56" t="s">
        <v>26</v>
      </c>
      <c r="P37" s="56" t="s">
        <v>26</v>
      </c>
      <c r="Q37" s="56" t="s">
        <v>26</v>
      </c>
    </row>
    <row r="38" spans="1:17" s="46" customFormat="1" x14ac:dyDescent="0.3">
      <c r="A38" s="38" t="s">
        <v>62</v>
      </c>
      <c r="B38" s="39">
        <v>43315</v>
      </c>
      <c r="C38" s="39">
        <v>43325</v>
      </c>
      <c r="D38" s="40" t="s">
        <v>89</v>
      </c>
      <c r="E38" s="40" t="s">
        <v>90</v>
      </c>
      <c r="F38" s="40" t="s">
        <v>10</v>
      </c>
      <c r="G38" s="40">
        <v>100</v>
      </c>
      <c r="H38" s="41"/>
      <c r="I38" s="42"/>
      <c r="J38" s="43"/>
      <c r="K38" s="44"/>
      <c r="L38" s="41"/>
      <c r="M38" s="41"/>
      <c r="N38" s="57"/>
      <c r="O38" s="57"/>
      <c r="P38" s="57"/>
      <c r="Q38" s="57"/>
    </row>
    <row r="39" spans="1:17" s="46" customFormat="1" x14ac:dyDescent="0.3">
      <c r="A39" s="38" t="s">
        <v>62</v>
      </c>
      <c r="B39" s="39">
        <v>43315</v>
      </c>
      <c r="C39" s="39">
        <v>43325</v>
      </c>
      <c r="D39" s="40" t="s">
        <v>89</v>
      </c>
      <c r="E39" s="40" t="s">
        <v>90</v>
      </c>
      <c r="F39" s="40" t="s">
        <v>11</v>
      </c>
      <c r="G39" s="40">
        <v>100</v>
      </c>
      <c r="H39" s="41"/>
      <c r="I39" s="42"/>
      <c r="J39" s="43"/>
      <c r="K39" s="44"/>
      <c r="L39" s="41"/>
      <c r="M39" s="41"/>
      <c r="N39" s="57"/>
      <c r="O39" s="57"/>
      <c r="P39" s="57"/>
      <c r="Q39" s="57"/>
    </row>
    <row r="40" spans="1:17" s="46" customFormat="1" x14ac:dyDescent="0.3">
      <c r="A40" s="38" t="s">
        <v>62</v>
      </c>
      <c r="B40" s="39">
        <v>43315</v>
      </c>
      <c r="C40" s="39">
        <v>43325</v>
      </c>
      <c r="D40" s="40" t="s">
        <v>89</v>
      </c>
      <c r="E40" s="40" t="s">
        <v>90</v>
      </c>
      <c r="F40" s="40" t="s">
        <v>12</v>
      </c>
      <c r="G40" s="40">
        <v>85</v>
      </c>
      <c r="H40" s="41"/>
      <c r="I40" s="42"/>
      <c r="J40" s="43"/>
      <c r="K40" s="44"/>
      <c r="L40" s="41"/>
      <c r="M40" s="41"/>
      <c r="N40" s="57"/>
      <c r="O40" s="57"/>
      <c r="P40" s="57"/>
      <c r="Q40" s="57"/>
    </row>
    <row r="41" spans="1:17" s="55" customFormat="1" ht="15" thickBot="1" x14ac:dyDescent="0.35">
      <c r="A41" s="47" t="s">
        <v>62</v>
      </c>
      <c r="B41" s="48">
        <v>43315</v>
      </c>
      <c r="C41" s="48">
        <v>43325</v>
      </c>
      <c r="D41" s="49" t="s">
        <v>89</v>
      </c>
      <c r="E41" s="49" t="s">
        <v>90</v>
      </c>
      <c r="F41" s="49" t="s">
        <v>13</v>
      </c>
      <c r="G41" s="49">
        <v>95</v>
      </c>
      <c r="H41" s="50"/>
      <c r="I41" s="51"/>
      <c r="J41" s="52"/>
      <c r="K41" s="53"/>
      <c r="L41" s="50"/>
      <c r="M41" s="50"/>
      <c r="N41" s="58"/>
      <c r="O41" s="58"/>
      <c r="P41" s="58"/>
      <c r="Q41" s="58"/>
    </row>
  </sheetData>
  <mergeCells count="80">
    <mergeCell ref="H37:H41"/>
    <mergeCell ref="I37:I41"/>
    <mergeCell ref="J37:J41"/>
    <mergeCell ref="K37:K41"/>
    <mergeCell ref="L37:L41"/>
    <mergeCell ref="M37:M41"/>
    <mergeCell ref="N27:N31"/>
    <mergeCell ref="O27:O31"/>
    <mergeCell ref="P27:P31"/>
    <mergeCell ref="Q27:Q31"/>
    <mergeCell ref="M32:M36"/>
    <mergeCell ref="N37:N41"/>
    <mergeCell ref="O37:O41"/>
    <mergeCell ref="P37:P41"/>
    <mergeCell ref="Q37:Q41"/>
    <mergeCell ref="N32:N36"/>
    <mergeCell ref="O32:O36"/>
    <mergeCell ref="P32:P36"/>
    <mergeCell ref="Q32:Q36"/>
    <mergeCell ref="M27:M31"/>
    <mergeCell ref="H32:H36"/>
    <mergeCell ref="I32:I36"/>
    <mergeCell ref="J32:J36"/>
    <mergeCell ref="K32:K36"/>
    <mergeCell ref="L32:L36"/>
    <mergeCell ref="H27:H31"/>
    <mergeCell ref="I27:I31"/>
    <mergeCell ref="J27:J31"/>
    <mergeCell ref="K27:K31"/>
    <mergeCell ref="L27:L31"/>
    <mergeCell ref="M22:M26"/>
    <mergeCell ref="N22:N26"/>
    <mergeCell ref="O22:O26"/>
    <mergeCell ref="P22:P26"/>
    <mergeCell ref="Q22:Q26"/>
    <mergeCell ref="H22:H26"/>
    <mergeCell ref="I22:I26"/>
    <mergeCell ref="J22:J26"/>
    <mergeCell ref="K22:K26"/>
    <mergeCell ref="L22:L26"/>
    <mergeCell ref="M17:M21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topLeftCell="B1" zoomScale="70" zoomScaleNormal="100" zoomScalePageLayoutView="70" workbookViewId="0">
      <selection activeCell="E14" sqref="E14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91</v>
      </c>
      <c r="B2" s="13">
        <v>43329</v>
      </c>
      <c r="C2" s="13">
        <v>43339</v>
      </c>
      <c r="D2" s="14" t="s">
        <v>14</v>
      </c>
      <c r="E2" s="14" t="s">
        <v>31</v>
      </c>
      <c r="F2" s="14" t="s">
        <v>9</v>
      </c>
      <c r="G2" s="14">
        <v>100</v>
      </c>
      <c r="H2" s="15">
        <f>AVERAGE(G2:G6)</f>
        <v>97</v>
      </c>
      <c r="I2" s="16">
        <f>STDEV(G2:G6)</f>
        <v>4.4721359549995796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14.2</v>
      </c>
      <c r="Q2" s="15">
        <v>0.02</v>
      </c>
    </row>
    <row r="3" spans="1:17" s="25" customFormat="1" x14ac:dyDescent="0.3">
      <c r="A3" s="19" t="s">
        <v>91</v>
      </c>
      <c r="B3" s="20">
        <v>43329</v>
      </c>
      <c r="C3" s="20">
        <v>43339</v>
      </c>
      <c r="D3" s="21" t="s">
        <v>14</v>
      </c>
      <c r="E3" s="21" t="s">
        <v>31</v>
      </c>
      <c r="F3" s="21" t="s">
        <v>10</v>
      </c>
      <c r="G3" s="21">
        <v>95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91</v>
      </c>
      <c r="B4" s="20">
        <v>43329</v>
      </c>
      <c r="C4" s="20">
        <v>43339</v>
      </c>
      <c r="D4" s="21" t="s">
        <v>14</v>
      </c>
      <c r="E4" s="21" t="s">
        <v>31</v>
      </c>
      <c r="F4" s="21" t="s">
        <v>11</v>
      </c>
      <c r="G4" s="21">
        <v>100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91</v>
      </c>
      <c r="B5" s="20">
        <v>43329</v>
      </c>
      <c r="C5" s="20">
        <v>43339</v>
      </c>
      <c r="D5" s="21" t="s">
        <v>14</v>
      </c>
      <c r="E5" s="21" t="s">
        <v>31</v>
      </c>
      <c r="F5" s="21" t="s">
        <v>12</v>
      </c>
      <c r="G5" s="21">
        <v>100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91</v>
      </c>
      <c r="B6" s="20">
        <v>43329</v>
      </c>
      <c r="C6" s="20">
        <v>43339</v>
      </c>
      <c r="D6" s="21" t="s">
        <v>14</v>
      </c>
      <c r="E6" s="21" t="s">
        <v>31</v>
      </c>
      <c r="F6" s="21" t="s">
        <v>13</v>
      </c>
      <c r="G6" s="21">
        <v>90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91</v>
      </c>
      <c r="B7" s="30">
        <v>43329</v>
      </c>
      <c r="C7" s="30">
        <v>43339</v>
      </c>
      <c r="D7" s="31" t="s">
        <v>92</v>
      </c>
      <c r="E7" s="31" t="s">
        <v>93</v>
      </c>
      <c r="F7" s="31" t="s">
        <v>9</v>
      </c>
      <c r="G7" s="31">
        <v>100</v>
      </c>
      <c r="H7" s="32">
        <f>AVERAGE(G7:G11)</f>
        <v>98</v>
      </c>
      <c r="I7" s="33">
        <f>STDEV(G7:G11)</f>
        <v>2.7386127875258306</v>
      </c>
      <c r="J7" s="34">
        <v>101</v>
      </c>
      <c r="K7" s="35">
        <v>0.05</v>
      </c>
      <c r="L7" s="32" t="s">
        <v>19</v>
      </c>
      <c r="M7" s="32" t="s">
        <v>19</v>
      </c>
      <c r="N7" s="36" t="s">
        <v>26</v>
      </c>
      <c r="O7" s="36" t="s">
        <v>26</v>
      </c>
      <c r="P7" s="36" t="s">
        <v>26</v>
      </c>
      <c r="Q7" s="36" t="s">
        <v>26</v>
      </c>
    </row>
    <row r="8" spans="1:17" s="46" customFormat="1" x14ac:dyDescent="0.3">
      <c r="A8" s="38" t="s">
        <v>91</v>
      </c>
      <c r="B8" s="39">
        <v>43329</v>
      </c>
      <c r="C8" s="39">
        <v>43339</v>
      </c>
      <c r="D8" s="40" t="s">
        <v>92</v>
      </c>
      <c r="E8" s="40" t="s">
        <v>93</v>
      </c>
      <c r="F8" s="40" t="s">
        <v>10</v>
      </c>
      <c r="G8" s="40">
        <v>95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91</v>
      </c>
      <c r="B9" s="39">
        <v>43329</v>
      </c>
      <c r="C9" s="39">
        <v>43339</v>
      </c>
      <c r="D9" s="40" t="s">
        <v>92</v>
      </c>
      <c r="E9" s="40" t="s">
        <v>93</v>
      </c>
      <c r="F9" s="40" t="s">
        <v>11</v>
      </c>
      <c r="G9" s="40">
        <v>100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91</v>
      </c>
      <c r="B10" s="39">
        <v>43329</v>
      </c>
      <c r="C10" s="39">
        <v>43339</v>
      </c>
      <c r="D10" s="40" t="s">
        <v>92</v>
      </c>
      <c r="E10" s="40" t="s">
        <v>93</v>
      </c>
      <c r="F10" s="40" t="s">
        <v>12</v>
      </c>
      <c r="G10" s="40">
        <v>100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91</v>
      </c>
      <c r="B11" s="48">
        <v>43329</v>
      </c>
      <c r="C11" s="48">
        <v>43339</v>
      </c>
      <c r="D11" s="49" t="s">
        <v>92</v>
      </c>
      <c r="E11" s="49" t="s">
        <v>93</v>
      </c>
      <c r="F11" s="49" t="s">
        <v>13</v>
      </c>
      <c r="G11" s="49">
        <v>95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91</v>
      </c>
      <c r="B12" s="30">
        <v>43329</v>
      </c>
      <c r="C12" s="30">
        <v>43339</v>
      </c>
      <c r="D12" s="31" t="s">
        <v>94</v>
      </c>
      <c r="E12" s="31" t="s">
        <v>95</v>
      </c>
      <c r="F12" s="31" t="s">
        <v>9</v>
      </c>
      <c r="G12" s="31">
        <v>100</v>
      </c>
      <c r="H12" s="32">
        <f>AVERAGE(G12:G16)</f>
        <v>95</v>
      </c>
      <c r="I12" s="33">
        <f>STDEV(G12:G16)</f>
        <v>7.0710678118654755</v>
      </c>
      <c r="J12" s="34">
        <v>98</v>
      </c>
      <c r="K12" s="35">
        <v>0.05</v>
      </c>
      <c r="L12" s="32" t="s">
        <v>19</v>
      </c>
      <c r="M12" s="32" t="s">
        <v>19</v>
      </c>
      <c r="N12" s="36">
        <v>5.2</v>
      </c>
      <c r="O12" s="36">
        <v>0.02</v>
      </c>
      <c r="P12" s="36">
        <v>4.5999999999999996</v>
      </c>
      <c r="Q12" s="36">
        <v>0.01</v>
      </c>
    </row>
    <row r="13" spans="1:17" s="46" customFormat="1" x14ac:dyDescent="0.3">
      <c r="A13" s="38" t="s">
        <v>91</v>
      </c>
      <c r="B13" s="39">
        <v>43329</v>
      </c>
      <c r="C13" s="39">
        <v>43339</v>
      </c>
      <c r="D13" s="40" t="s">
        <v>94</v>
      </c>
      <c r="E13" s="40" t="s">
        <v>95</v>
      </c>
      <c r="F13" s="40" t="s">
        <v>10</v>
      </c>
      <c r="G13" s="40">
        <v>90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91</v>
      </c>
      <c r="B14" s="39">
        <v>43329</v>
      </c>
      <c r="C14" s="39">
        <v>43339</v>
      </c>
      <c r="D14" s="40" t="s">
        <v>94</v>
      </c>
      <c r="E14" s="40" t="s">
        <v>95</v>
      </c>
      <c r="F14" s="40" t="s">
        <v>11</v>
      </c>
      <c r="G14" s="40">
        <v>100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91</v>
      </c>
      <c r="B15" s="39">
        <v>43329</v>
      </c>
      <c r="C15" s="39">
        <v>43339</v>
      </c>
      <c r="D15" s="40" t="s">
        <v>94</v>
      </c>
      <c r="E15" s="40" t="s">
        <v>95</v>
      </c>
      <c r="F15" s="40" t="s">
        <v>12</v>
      </c>
      <c r="G15" s="40">
        <v>100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91</v>
      </c>
      <c r="B16" s="48">
        <v>43329</v>
      </c>
      <c r="C16" s="48">
        <v>43339</v>
      </c>
      <c r="D16" s="49" t="s">
        <v>94</v>
      </c>
      <c r="E16" s="49" t="s">
        <v>95</v>
      </c>
      <c r="F16" s="49" t="s">
        <v>13</v>
      </c>
      <c r="G16" s="49">
        <v>85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91</v>
      </c>
      <c r="B17" s="30">
        <v>43329</v>
      </c>
      <c r="C17" s="30">
        <v>43339</v>
      </c>
      <c r="D17" s="31" t="s">
        <v>96</v>
      </c>
      <c r="E17" s="31" t="s">
        <v>97</v>
      </c>
      <c r="F17" s="31" t="s">
        <v>9</v>
      </c>
      <c r="G17" s="31">
        <v>100</v>
      </c>
      <c r="H17" s="32">
        <f>AVERAGE(G17:G21)</f>
        <v>96</v>
      </c>
      <c r="I17" s="33">
        <f>STDEV(G17:G21)</f>
        <v>4.1833001326703778</v>
      </c>
      <c r="J17" s="34">
        <v>99</v>
      </c>
      <c r="K17" s="35">
        <v>0.05</v>
      </c>
      <c r="L17" s="32" t="s">
        <v>19</v>
      </c>
      <c r="M17" s="32" t="s">
        <v>19</v>
      </c>
      <c r="N17" s="56">
        <v>4.8</v>
      </c>
      <c r="O17" s="56">
        <v>0.02</v>
      </c>
      <c r="P17" s="56">
        <v>4.8</v>
      </c>
      <c r="Q17" s="56">
        <v>0.01</v>
      </c>
    </row>
    <row r="18" spans="1:17" s="46" customFormat="1" x14ac:dyDescent="0.3">
      <c r="A18" s="38" t="s">
        <v>91</v>
      </c>
      <c r="B18" s="39">
        <v>43329</v>
      </c>
      <c r="C18" s="39">
        <v>43339</v>
      </c>
      <c r="D18" s="40" t="s">
        <v>96</v>
      </c>
      <c r="E18" s="40" t="s">
        <v>97</v>
      </c>
      <c r="F18" s="40" t="s">
        <v>10</v>
      </c>
      <c r="G18" s="40">
        <v>95</v>
      </c>
      <c r="H18" s="41"/>
      <c r="I18" s="42"/>
      <c r="J18" s="43"/>
      <c r="K18" s="44"/>
      <c r="L18" s="41"/>
      <c r="M18" s="41"/>
      <c r="N18" s="57"/>
      <c r="O18" s="57"/>
      <c r="P18" s="57"/>
      <c r="Q18" s="57"/>
    </row>
    <row r="19" spans="1:17" s="46" customFormat="1" x14ac:dyDescent="0.3">
      <c r="A19" s="38" t="s">
        <v>91</v>
      </c>
      <c r="B19" s="39">
        <v>43329</v>
      </c>
      <c r="C19" s="39">
        <v>43339</v>
      </c>
      <c r="D19" s="40" t="s">
        <v>96</v>
      </c>
      <c r="E19" s="40" t="s">
        <v>97</v>
      </c>
      <c r="F19" s="40" t="s">
        <v>11</v>
      </c>
      <c r="G19" s="40">
        <v>100</v>
      </c>
      <c r="H19" s="41"/>
      <c r="I19" s="42"/>
      <c r="J19" s="43"/>
      <c r="K19" s="44"/>
      <c r="L19" s="41"/>
      <c r="M19" s="41"/>
      <c r="N19" s="57"/>
      <c r="O19" s="57"/>
      <c r="P19" s="57"/>
      <c r="Q19" s="57"/>
    </row>
    <row r="20" spans="1:17" s="46" customFormat="1" x14ac:dyDescent="0.3">
      <c r="A20" s="38" t="s">
        <v>91</v>
      </c>
      <c r="B20" s="39">
        <v>43329</v>
      </c>
      <c r="C20" s="39">
        <v>43339</v>
      </c>
      <c r="D20" s="40" t="s">
        <v>96</v>
      </c>
      <c r="E20" s="40" t="s">
        <v>97</v>
      </c>
      <c r="F20" s="40" t="s">
        <v>12</v>
      </c>
      <c r="G20" s="40">
        <v>90</v>
      </c>
      <c r="H20" s="41"/>
      <c r="I20" s="42"/>
      <c r="J20" s="43"/>
      <c r="K20" s="44"/>
      <c r="L20" s="41"/>
      <c r="M20" s="41"/>
      <c r="N20" s="57"/>
      <c r="O20" s="57"/>
      <c r="P20" s="57"/>
      <c r="Q20" s="57"/>
    </row>
    <row r="21" spans="1:17" s="55" customFormat="1" ht="15" thickBot="1" x14ac:dyDescent="0.35">
      <c r="A21" s="47" t="s">
        <v>91</v>
      </c>
      <c r="B21" s="48">
        <v>43329</v>
      </c>
      <c r="C21" s="48">
        <v>43339</v>
      </c>
      <c r="D21" s="49" t="s">
        <v>96</v>
      </c>
      <c r="E21" s="49" t="s">
        <v>97</v>
      </c>
      <c r="F21" s="49" t="s">
        <v>13</v>
      </c>
      <c r="G21" s="49">
        <v>95</v>
      </c>
      <c r="H21" s="50"/>
      <c r="I21" s="51"/>
      <c r="J21" s="52"/>
      <c r="K21" s="53"/>
      <c r="L21" s="50"/>
      <c r="M21" s="50"/>
      <c r="N21" s="58"/>
      <c r="O21" s="58"/>
      <c r="P21" s="58"/>
      <c r="Q21" s="58"/>
    </row>
    <row r="22" spans="1:17" s="37" customFormat="1" x14ac:dyDescent="0.3">
      <c r="A22" s="29" t="s">
        <v>91</v>
      </c>
      <c r="B22" s="30">
        <v>43329</v>
      </c>
      <c r="C22" s="30">
        <v>43339</v>
      </c>
      <c r="D22" s="31" t="s">
        <v>98</v>
      </c>
      <c r="E22" s="31" t="s">
        <v>99</v>
      </c>
      <c r="F22" s="31" t="s">
        <v>9</v>
      </c>
      <c r="G22" s="31">
        <v>100</v>
      </c>
      <c r="H22" s="32">
        <f>AVERAGE(G22:G26)</f>
        <v>98</v>
      </c>
      <c r="I22" s="33">
        <f>STDEV(G22:G26)</f>
        <v>2.7386127875258306</v>
      </c>
      <c r="J22" s="34">
        <v>101</v>
      </c>
      <c r="K22" s="35">
        <v>0.05</v>
      </c>
      <c r="L22" s="32" t="s">
        <v>19</v>
      </c>
      <c r="M22" s="59" t="s">
        <v>19</v>
      </c>
      <c r="N22" s="56">
        <v>3.2</v>
      </c>
      <c r="O22" s="56">
        <v>0.08</v>
      </c>
      <c r="P22" s="56">
        <v>5.6</v>
      </c>
      <c r="Q22" s="56">
        <v>0.03</v>
      </c>
    </row>
    <row r="23" spans="1:17" s="46" customFormat="1" x14ac:dyDescent="0.3">
      <c r="A23" s="38" t="s">
        <v>91</v>
      </c>
      <c r="B23" s="39">
        <v>43329</v>
      </c>
      <c r="C23" s="39">
        <v>43339</v>
      </c>
      <c r="D23" s="40" t="s">
        <v>98</v>
      </c>
      <c r="E23" s="40" t="s">
        <v>99</v>
      </c>
      <c r="F23" s="40" t="s">
        <v>10</v>
      </c>
      <c r="G23" s="40">
        <v>100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91</v>
      </c>
      <c r="B24" s="39">
        <v>43329</v>
      </c>
      <c r="C24" s="39">
        <v>43339</v>
      </c>
      <c r="D24" s="40" t="s">
        <v>98</v>
      </c>
      <c r="E24" s="40" t="s">
        <v>99</v>
      </c>
      <c r="F24" s="40" t="s">
        <v>11</v>
      </c>
      <c r="G24" s="40">
        <v>95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91</v>
      </c>
      <c r="B25" s="39">
        <v>43329</v>
      </c>
      <c r="C25" s="39">
        <v>43339</v>
      </c>
      <c r="D25" s="40" t="s">
        <v>98</v>
      </c>
      <c r="E25" s="40" t="s">
        <v>99</v>
      </c>
      <c r="F25" s="40" t="s">
        <v>12</v>
      </c>
      <c r="G25" s="40">
        <v>100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46" customFormat="1" ht="15" thickBot="1" x14ac:dyDescent="0.35">
      <c r="A26" s="38" t="s">
        <v>91</v>
      </c>
      <c r="B26" s="39">
        <v>43329</v>
      </c>
      <c r="C26" s="39">
        <v>43339</v>
      </c>
      <c r="D26" s="40" t="s">
        <v>98</v>
      </c>
      <c r="E26" s="40" t="s">
        <v>99</v>
      </c>
      <c r="F26" s="40" t="s">
        <v>13</v>
      </c>
      <c r="G26" s="40">
        <v>95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91</v>
      </c>
      <c r="B27" s="30">
        <v>43329</v>
      </c>
      <c r="C27" s="30">
        <v>43339</v>
      </c>
      <c r="D27" s="31" t="s">
        <v>100</v>
      </c>
      <c r="E27" s="31" t="s">
        <v>101</v>
      </c>
      <c r="F27" s="31" t="s">
        <v>9</v>
      </c>
      <c r="G27" s="31">
        <v>100</v>
      </c>
      <c r="H27" s="32">
        <f>AVERAGE(G27:G31)</f>
        <v>97</v>
      </c>
      <c r="I27" s="33">
        <f>STDEV(G27:G31)</f>
        <v>2.7386127875258306</v>
      </c>
      <c r="J27" s="34">
        <v>100</v>
      </c>
      <c r="K27" s="35">
        <v>0.05</v>
      </c>
      <c r="L27" s="32" t="s">
        <v>19</v>
      </c>
      <c r="M27" s="32" t="s">
        <v>19</v>
      </c>
      <c r="N27" s="56" t="s">
        <v>26</v>
      </c>
      <c r="O27" s="56" t="s">
        <v>26</v>
      </c>
      <c r="P27" s="56" t="s">
        <v>26</v>
      </c>
      <c r="Q27" s="56" t="s">
        <v>26</v>
      </c>
    </row>
    <row r="28" spans="1:17" s="46" customFormat="1" x14ac:dyDescent="0.3">
      <c r="A28" s="38" t="s">
        <v>91</v>
      </c>
      <c r="B28" s="39">
        <v>43329</v>
      </c>
      <c r="C28" s="39">
        <v>43339</v>
      </c>
      <c r="D28" s="40" t="s">
        <v>100</v>
      </c>
      <c r="E28" s="40" t="s">
        <v>101</v>
      </c>
      <c r="F28" s="40" t="s">
        <v>10</v>
      </c>
      <c r="G28" s="40">
        <v>95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91</v>
      </c>
      <c r="B29" s="39">
        <v>43329</v>
      </c>
      <c r="C29" s="39">
        <v>43339</v>
      </c>
      <c r="D29" s="40" t="s">
        <v>100</v>
      </c>
      <c r="E29" s="40" t="s">
        <v>101</v>
      </c>
      <c r="F29" s="40" t="s">
        <v>11</v>
      </c>
      <c r="G29" s="40">
        <v>95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91</v>
      </c>
      <c r="B30" s="39">
        <v>43329</v>
      </c>
      <c r="C30" s="39">
        <v>43339</v>
      </c>
      <c r="D30" s="40" t="s">
        <v>100</v>
      </c>
      <c r="E30" s="40" t="s">
        <v>101</v>
      </c>
      <c r="F30" s="40" t="s">
        <v>12</v>
      </c>
      <c r="G30" s="40">
        <v>95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91</v>
      </c>
      <c r="B31" s="48">
        <v>43329</v>
      </c>
      <c r="C31" s="48">
        <v>43339</v>
      </c>
      <c r="D31" s="49" t="s">
        <v>100</v>
      </c>
      <c r="E31" s="49" t="s">
        <v>101</v>
      </c>
      <c r="F31" s="49" t="s">
        <v>13</v>
      </c>
      <c r="G31" s="49">
        <v>100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  <row r="32" spans="1:17" s="37" customFormat="1" x14ac:dyDescent="0.3">
      <c r="A32" s="29" t="s">
        <v>91</v>
      </c>
      <c r="B32" s="30">
        <v>43329</v>
      </c>
      <c r="C32" s="30">
        <v>43339</v>
      </c>
      <c r="D32" s="31" t="s">
        <v>102</v>
      </c>
      <c r="E32" s="31" t="s">
        <v>103</v>
      </c>
      <c r="F32" s="31" t="s">
        <v>9</v>
      </c>
      <c r="G32" s="31">
        <v>100</v>
      </c>
      <c r="H32" s="32">
        <f>AVERAGE(G32:G36)</f>
        <v>93</v>
      </c>
      <c r="I32" s="33">
        <f>STDEV(G32:G36)</f>
        <v>8.3666002653407556</v>
      </c>
      <c r="J32" s="34">
        <v>96</v>
      </c>
      <c r="K32" s="35">
        <v>0.05</v>
      </c>
      <c r="L32" s="32" t="s">
        <v>19</v>
      </c>
      <c r="M32" s="32" t="s">
        <v>19</v>
      </c>
      <c r="N32" s="56">
        <v>8</v>
      </c>
      <c r="O32" s="56">
        <v>0.46</v>
      </c>
      <c r="P32" s="56">
        <v>10</v>
      </c>
      <c r="Q32" s="56">
        <v>0.08</v>
      </c>
    </row>
    <row r="33" spans="1:17" s="46" customFormat="1" x14ac:dyDescent="0.3">
      <c r="A33" s="38" t="s">
        <v>91</v>
      </c>
      <c r="B33" s="39">
        <v>43329</v>
      </c>
      <c r="C33" s="39">
        <v>43339</v>
      </c>
      <c r="D33" s="40" t="s">
        <v>102</v>
      </c>
      <c r="E33" s="40" t="s">
        <v>103</v>
      </c>
      <c r="F33" s="40" t="s">
        <v>10</v>
      </c>
      <c r="G33" s="40">
        <v>95</v>
      </c>
      <c r="H33" s="41"/>
      <c r="I33" s="42"/>
      <c r="J33" s="43"/>
      <c r="K33" s="44"/>
      <c r="L33" s="41"/>
      <c r="M33" s="41"/>
      <c r="N33" s="57"/>
      <c r="O33" s="57"/>
      <c r="P33" s="57"/>
      <c r="Q33" s="57"/>
    </row>
    <row r="34" spans="1:17" s="46" customFormat="1" x14ac:dyDescent="0.3">
      <c r="A34" s="38" t="s">
        <v>91</v>
      </c>
      <c r="B34" s="39">
        <v>43329</v>
      </c>
      <c r="C34" s="39">
        <v>43339</v>
      </c>
      <c r="D34" s="40" t="s">
        <v>102</v>
      </c>
      <c r="E34" s="40" t="s">
        <v>103</v>
      </c>
      <c r="F34" s="40" t="s">
        <v>11</v>
      </c>
      <c r="G34" s="40">
        <v>100</v>
      </c>
      <c r="H34" s="41"/>
      <c r="I34" s="42"/>
      <c r="J34" s="43"/>
      <c r="K34" s="44"/>
      <c r="L34" s="41"/>
      <c r="M34" s="41"/>
      <c r="N34" s="57"/>
      <c r="O34" s="57"/>
      <c r="P34" s="57"/>
      <c r="Q34" s="57"/>
    </row>
    <row r="35" spans="1:17" s="46" customFormat="1" x14ac:dyDescent="0.3">
      <c r="A35" s="38" t="s">
        <v>91</v>
      </c>
      <c r="B35" s="39">
        <v>43329</v>
      </c>
      <c r="C35" s="39">
        <v>43339</v>
      </c>
      <c r="D35" s="40" t="s">
        <v>102</v>
      </c>
      <c r="E35" s="40" t="s">
        <v>103</v>
      </c>
      <c r="F35" s="40" t="s">
        <v>12</v>
      </c>
      <c r="G35" s="40">
        <v>90</v>
      </c>
      <c r="H35" s="41"/>
      <c r="I35" s="42"/>
      <c r="J35" s="43"/>
      <c r="K35" s="44"/>
      <c r="L35" s="41"/>
      <c r="M35" s="41"/>
      <c r="N35" s="57"/>
      <c r="O35" s="57"/>
      <c r="P35" s="57"/>
      <c r="Q35" s="57"/>
    </row>
    <row r="36" spans="1:17" s="55" customFormat="1" ht="15" thickBot="1" x14ac:dyDescent="0.35">
      <c r="A36" s="47" t="s">
        <v>91</v>
      </c>
      <c r="B36" s="48">
        <v>43329</v>
      </c>
      <c r="C36" s="48">
        <v>43339</v>
      </c>
      <c r="D36" s="49" t="s">
        <v>102</v>
      </c>
      <c r="E36" s="49" t="s">
        <v>103</v>
      </c>
      <c r="F36" s="49" t="s">
        <v>13</v>
      </c>
      <c r="G36" s="49">
        <v>80</v>
      </c>
      <c r="H36" s="50"/>
      <c r="I36" s="51"/>
      <c r="J36" s="52"/>
      <c r="K36" s="53"/>
      <c r="L36" s="50"/>
      <c r="M36" s="50"/>
      <c r="N36" s="58"/>
      <c r="O36" s="58"/>
      <c r="P36" s="58"/>
      <c r="Q36" s="58"/>
    </row>
    <row r="37" spans="1:17" ht="15" customHeight="1" x14ac:dyDescent="0.3"/>
  </sheetData>
  <mergeCells count="70">
    <mergeCell ref="H32:H36"/>
    <mergeCell ref="I32:I36"/>
    <mergeCell ref="J32:J36"/>
    <mergeCell ref="K32:K36"/>
    <mergeCell ref="L32:L36"/>
    <mergeCell ref="M32:M36"/>
    <mergeCell ref="N22:N26"/>
    <mergeCell ref="O22:O26"/>
    <mergeCell ref="P22:P26"/>
    <mergeCell ref="Q22:Q26"/>
    <mergeCell ref="M27:M31"/>
    <mergeCell ref="N32:N36"/>
    <mergeCell ref="O32:O36"/>
    <mergeCell ref="P32:P36"/>
    <mergeCell ref="Q32:Q36"/>
    <mergeCell ref="N27:N31"/>
    <mergeCell ref="O27:O31"/>
    <mergeCell ref="P27:P31"/>
    <mergeCell ref="Q27:Q31"/>
    <mergeCell ref="M22:M26"/>
    <mergeCell ref="H27:H31"/>
    <mergeCell ref="I27:I31"/>
    <mergeCell ref="J27:J31"/>
    <mergeCell ref="K27:K31"/>
    <mergeCell ref="L27:L31"/>
    <mergeCell ref="H22:H26"/>
    <mergeCell ref="I22:I26"/>
    <mergeCell ref="J22:J26"/>
    <mergeCell ref="K22:K26"/>
    <mergeCell ref="L22:L26"/>
    <mergeCell ref="M17:M21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12:N16"/>
    <mergeCell ref="O12:O16"/>
    <mergeCell ref="P12:P16"/>
    <mergeCell ref="Q12:Q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zoomScale="70" zoomScaleNormal="100" zoomScalePageLayoutView="70" workbookViewId="0">
      <selection activeCell="D10" sqref="D10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91</v>
      </c>
      <c r="B2" s="13">
        <v>43329</v>
      </c>
      <c r="C2" s="13">
        <v>43339</v>
      </c>
      <c r="D2" s="14" t="s">
        <v>14</v>
      </c>
      <c r="E2" s="14" t="s">
        <v>31</v>
      </c>
      <c r="F2" s="14" t="s">
        <v>9</v>
      </c>
      <c r="G2" s="14">
        <v>95</v>
      </c>
      <c r="H2" s="15">
        <f>AVERAGE(G2:G6)</f>
        <v>98</v>
      </c>
      <c r="I2" s="16">
        <f>STDEV(G2:G6)</f>
        <v>2.7386127875258306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14.2</v>
      </c>
      <c r="Q2" s="15">
        <v>0.02</v>
      </c>
    </row>
    <row r="3" spans="1:17" s="25" customFormat="1" x14ac:dyDescent="0.3">
      <c r="A3" s="19" t="s">
        <v>91</v>
      </c>
      <c r="B3" s="20">
        <v>43329</v>
      </c>
      <c r="C3" s="20">
        <v>43339</v>
      </c>
      <c r="D3" s="21" t="s">
        <v>14</v>
      </c>
      <c r="E3" s="21" t="s">
        <v>31</v>
      </c>
      <c r="F3" s="21" t="s">
        <v>10</v>
      </c>
      <c r="G3" s="21">
        <v>100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91</v>
      </c>
      <c r="B4" s="20">
        <v>43329</v>
      </c>
      <c r="C4" s="20">
        <v>43339</v>
      </c>
      <c r="D4" s="21" t="s">
        <v>14</v>
      </c>
      <c r="E4" s="21" t="s">
        <v>31</v>
      </c>
      <c r="F4" s="21" t="s">
        <v>11</v>
      </c>
      <c r="G4" s="21">
        <v>95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91</v>
      </c>
      <c r="B5" s="20">
        <v>43329</v>
      </c>
      <c r="C5" s="20">
        <v>43339</v>
      </c>
      <c r="D5" s="21" t="s">
        <v>14</v>
      </c>
      <c r="E5" s="21" t="s">
        <v>31</v>
      </c>
      <c r="F5" s="21" t="s">
        <v>12</v>
      </c>
      <c r="G5" s="21">
        <v>100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91</v>
      </c>
      <c r="B6" s="20">
        <v>43329</v>
      </c>
      <c r="C6" s="20">
        <v>43339</v>
      </c>
      <c r="D6" s="21" t="s">
        <v>14</v>
      </c>
      <c r="E6" s="21" t="s">
        <v>31</v>
      </c>
      <c r="F6" s="21" t="s">
        <v>13</v>
      </c>
      <c r="G6" s="21">
        <v>100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91</v>
      </c>
      <c r="B7" s="30">
        <v>43329</v>
      </c>
      <c r="C7" s="30">
        <v>43339</v>
      </c>
      <c r="D7" s="31" t="s">
        <v>104</v>
      </c>
      <c r="E7" s="31" t="s">
        <v>105</v>
      </c>
      <c r="F7" s="31" t="s">
        <v>9</v>
      </c>
      <c r="G7" s="31">
        <v>90</v>
      </c>
      <c r="H7" s="32">
        <f>AVERAGE(G7:G11)</f>
        <v>91</v>
      </c>
      <c r="I7" s="33">
        <f>STDEV(G7:G11)</f>
        <v>7.416198487095663</v>
      </c>
      <c r="J7" s="34">
        <v>93</v>
      </c>
      <c r="K7" s="35">
        <v>0.05</v>
      </c>
      <c r="L7" s="32" t="s">
        <v>18</v>
      </c>
      <c r="M7" s="32" t="s">
        <v>19</v>
      </c>
      <c r="N7" s="32">
        <v>2.8</v>
      </c>
      <c r="O7" s="32">
        <v>0.15</v>
      </c>
      <c r="P7" s="32">
        <v>4</v>
      </c>
      <c r="Q7" s="32">
        <v>0.03</v>
      </c>
    </row>
    <row r="8" spans="1:17" s="46" customFormat="1" x14ac:dyDescent="0.3">
      <c r="A8" s="38" t="s">
        <v>91</v>
      </c>
      <c r="B8" s="39">
        <v>43329</v>
      </c>
      <c r="C8" s="39">
        <v>43339</v>
      </c>
      <c r="D8" s="40" t="s">
        <v>104</v>
      </c>
      <c r="E8" s="40" t="s">
        <v>105</v>
      </c>
      <c r="F8" s="40" t="s">
        <v>10</v>
      </c>
      <c r="G8" s="40">
        <v>95</v>
      </c>
      <c r="H8" s="41"/>
      <c r="I8" s="42"/>
      <c r="J8" s="43"/>
      <c r="K8" s="44"/>
      <c r="L8" s="41"/>
      <c r="M8" s="41"/>
      <c r="N8" s="41"/>
      <c r="O8" s="41"/>
      <c r="P8" s="41"/>
      <c r="Q8" s="41"/>
    </row>
    <row r="9" spans="1:17" s="46" customFormat="1" x14ac:dyDescent="0.3">
      <c r="A9" s="38" t="s">
        <v>91</v>
      </c>
      <c r="B9" s="39">
        <v>43329</v>
      </c>
      <c r="C9" s="39">
        <v>43339</v>
      </c>
      <c r="D9" s="40" t="s">
        <v>104</v>
      </c>
      <c r="E9" s="40" t="s">
        <v>105</v>
      </c>
      <c r="F9" s="40" t="s">
        <v>11</v>
      </c>
      <c r="G9" s="40">
        <v>100</v>
      </c>
      <c r="H9" s="41"/>
      <c r="I9" s="42"/>
      <c r="J9" s="43"/>
      <c r="K9" s="44"/>
      <c r="L9" s="41"/>
      <c r="M9" s="41"/>
      <c r="N9" s="41"/>
      <c r="O9" s="41"/>
      <c r="P9" s="41"/>
      <c r="Q9" s="41"/>
    </row>
    <row r="10" spans="1:17" s="46" customFormat="1" x14ac:dyDescent="0.3">
      <c r="A10" s="38" t="s">
        <v>91</v>
      </c>
      <c r="B10" s="39">
        <v>43329</v>
      </c>
      <c r="C10" s="39">
        <v>43339</v>
      </c>
      <c r="D10" s="40" t="s">
        <v>104</v>
      </c>
      <c r="E10" s="40" t="s">
        <v>105</v>
      </c>
      <c r="F10" s="40" t="s">
        <v>12</v>
      </c>
      <c r="G10" s="40">
        <v>80</v>
      </c>
      <c r="H10" s="41"/>
      <c r="I10" s="42"/>
      <c r="J10" s="43"/>
      <c r="K10" s="44"/>
      <c r="L10" s="41"/>
      <c r="M10" s="41"/>
      <c r="N10" s="41"/>
      <c r="O10" s="41"/>
      <c r="P10" s="41"/>
      <c r="Q10" s="41"/>
    </row>
    <row r="11" spans="1:17" s="55" customFormat="1" ht="15" thickBot="1" x14ac:dyDescent="0.35">
      <c r="A11" s="47" t="s">
        <v>91</v>
      </c>
      <c r="B11" s="48">
        <v>43329</v>
      </c>
      <c r="C11" s="48">
        <v>43339</v>
      </c>
      <c r="D11" s="49" t="s">
        <v>104</v>
      </c>
      <c r="E11" s="49" t="s">
        <v>105</v>
      </c>
      <c r="F11" s="49" t="s">
        <v>13</v>
      </c>
      <c r="G11" s="49">
        <v>90</v>
      </c>
      <c r="H11" s="50"/>
      <c r="I11" s="51"/>
      <c r="J11" s="52"/>
      <c r="K11" s="53"/>
      <c r="L11" s="50"/>
      <c r="M11" s="50"/>
      <c r="N11" s="50"/>
      <c r="O11" s="50"/>
      <c r="P11" s="50"/>
      <c r="Q11" s="50"/>
    </row>
    <row r="12" spans="1:17" s="37" customFormat="1" x14ac:dyDescent="0.3">
      <c r="A12" s="29" t="s">
        <v>91</v>
      </c>
      <c r="B12" s="30">
        <v>43329</v>
      </c>
      <c r="C12" s="30">
        <v>43339</v>
      </c>
      <c r="D12" s="31" t="s">
        <v>106</v>
      </c>
      <c r="E12" s="31" t="s">
        <v>107</v>
      </c>
      <c r="F12" s="31" t="s">
        <v>9</v>
      </c>
      <c r="G12" s="31">
        <v>80</v>
      </c>
      <c r="H12" s="32">
        <f>AVERAGE(G12:G16)</f>
        <v>85</v>
      </c>
      <c r="I12" s="33">
        <f>STDEV(G12:G16)</f>
        <v>5</v>
      </c>
      <c r="J12" s="34">
        <v>87</v>
      </c>
      <c r="K12" s="35">
        <v>0.05</v>
      </c>
      <c r="L12" s="32" t="s">
        <v>18</v>
      </c>
      <c r="M12" s="32" t="s">
        <v>19</v>
      </c>
      <c r="N12" s="36">
        <v>1.6</v>
      </c>
      <c r="O12" s="36">
        <v>0.13</v>
      </c>
      <c r="P12" s="36">
        <v>10</v>
      </c>
      <c r="Q12" s="36">
        <v>0.03</v>
      </c>
    </row>
    <row r="13" spans="1:17" s="46" customFormat="1" x14ac:dyDescent="0.3">
      <c r="A13" s="38" t="s">
        <v>91</v>
      </c>
      <c r="B13" s="39">
        <v>43329</v>
      </c>
      <c r="C13" s="39">
        <v>43339</v>
      </c>
      <c r="D13" s="40" t="s">
        <v>106</v>
      </c>
      <c r="E13" s="40" t="s">
        <v>107</v>
      </c>
      <c r="F13" s="40" t="s">
        <v>10</v>
      </c>
      <c r="G13" s="40">
        <v>90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91</v>
      </c>
      <c r="B14" s="39">
        <v>43329</v>
      </c>
      <c r="C14" s="39">
        <v>43339</v>
      </c>
      <c r="D14" s="40" t="s">
        <v>106</v>
      </c>
      <c r="E14" s="40" t="s">
        <v>107</v>
      </c>
      <c r="F14" s="40" t="s">
        <v>11</v>
      </c>
      <c r="G14" s="40">
        <v>80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91</v>
      </c>
      <c r="B15" s="39">
        <v>43329</v>
      </c>
      <c r="C15" s="39">
        <v>43339</v>
      </c>
      <c r="D15" s="40" t="s">
        <v>106</v>
      </c>
      <c r="E15" s="40" t="s">
        <v>107</v>
      </c>
      <c r="F15" s="40" t="s">
        <v>12</v>
      </c>
      <c r="G15" s="40">
        <v>90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91</v>
      </c>
      <c r="B16" s="48">
        <v>43329</v>
      </c>
      <c r="C16" s="48">
        <v>43339</v>
      </c>
      <c r="D16" s="49" t="s">
        <v>106</v>
      </c>
      <c r="E16" s="49" t="s">
        <v>107</v>
      </c>
      <c r="F16" s="49" t="s">
        <v>13</v>
      </c>
      <c r="G16" s="49">
        <v>85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91</v>
      </c>
      <c r="B17" s="30">
        <v>43329</v>
      </c>
      <c r="C17" s="30">
        <v>43339</v>
      </c>
      <c r="D17" s="31" t="s">
        <v>108</v>
      </c>
      <c r="E17" s="31" t="s">
        <v>109</v>
      </c>
      <c r="F17" s="31" t="s">
        <v>9</v>
      </c>
      <c r="G17" s="31">
        <v>90</v>
      </c>
      <c r="H17" s="32">
        <f>AVERAGE(G17:G21)</f>
        <v>91</v>
      </c>
      <c r="I17" s="33">
        <f>STDEV(G17:G21)</f>
        <v>2.2360679774997898</v>
      </c>
      <c r="J17" s="34">
        <v>93</v>
      </c>
      <c r="K17" s="35">
        <v>0.05</v>
      </c>
      <c r="L17" s="32" t="s">
        <v>18</v>
      </c>
      <c r="M17" s="32" t="s">
        <v>19</v>
      </c>
      <c r="N17" s="36" t="s">
        <v>26</v>
      </c>
      <c r="O17" s="36" t="s">
        <v>26</v>
      </c>
      <c r="P17" s="36" t="s">
        <v>26</v>
      </c>
      <c r="Q17" s="36" t="s">
        <v>26</v>
      </c>
    </row>
    <row r="18" spans="1:17" s="46" customFormat="1" x14ac:dyDescent="0.3">
      <c r="A18" s="38" t="s">
        <v>91</v>
      </c>
      <c r="B18" s="39">
        <v>43329</v>
      </c>
      <c r="C18" s="39">
        <v>43339</v>
      </c>
      <c r="D18" s="40" t="s">
        <v>108</v>
      </c>
      <c r="E18" s="40" t="s">
        <v>109</v>
      </c>
      <c r="F18" s="40" t="s">
        <v>10</v>
      </c>
      <c r="G18" s="40">
        <v>95</v>
      </c>
      <c r="H18" s="41"/>
      <c r="I18" s="42"/>
      <c r="J18" s="43"/>
      <c r="K18" s="44"/>
      <c r="L18" s="41"/>
      <c r="M18" s="41"/>
      <c r="N18" s="45"/>
      <c r="O18" s="45"/>
      <c r="P18" s="45"/>
      <c r="Q18" s="45"/>
    </row>
    <row r="19" spans="1:17" s="46" customFormat="1" x14ac:dyDescent="0.3">
      <c r="A19" s="38" t="s">
        <v>91</v>
      </c>
      <c r="B19" s="39">
        <v>43329</v>
      </c>
      <c r="C19" s="39">
        <v>43339</v>
      </c>
      <c r="D19" s="40" t="s">
        <v>108</v>
      </c>
      <c r="E19" s="40" t="s">
        <v>109</v>
      </c>
      <c r="F19" s="40" t="s">
        <v>11</v>
      </c>
      <c r="G19" s="40">
        <v>90</v>
      </c>
      <c r="H19" s="41"/>
      <c r="I19" s="42"/>
      <c r="J19" s="43"/>
      <c r="K19" s="44"/>
      <c r="L19" s="41"/>
      <c r="M19" s="41"/>
      <c r="N19" s="45"/>
      <c r="O19" s="45"/>
      <c r="P19" s="45"/>
      <c r="Q19" s="45"/>
    </row>
    <row r="20" spans="1:17" s="46" customFormat="1" x14ac:dyDescent="0.3">
      <c r="A20" s="38" t="s">
        <v>91</v>
      </c>
      <c r="B20" s="39">
        <v>43329</v>
      </c>
      <c r="C20" s="39">
        <v>43339</v>
      </c>
      <c r="D20" s="40" t="s">
        <v>108</v>
      </c>
      <c r="E20" s="40" t="s">
        <v>109</v>
      </c>
      <c r="F20" s="40" t="s">
        <v>12</v>
      </c>
      <c r="G20" s="40">
        <v>90</v>
      </c>
      <c r="H20" s="41"/>
      <c r="I20" s="42"/>
      <c r="J20" s="43"/>
      <c r="K20" s="44"/>
      <c r="L20" s="41"/>
      <c r="M20" s="41"/>
      <c r="N20" s="45"/>
      <c r="O20" s="45"/>
      <c r="P20" s="45"/>
      <c r="Q20" s="45"/>
    </row>
    <row r="21" spans="1:17" s="55" customFormat="1" ht="15" thickBot="1" x14ac:dyDescent="0.35">
      <c r="A21" s="47" t="s">
        <v>91</v>
      </c>
      <c r="B21" s="48">
        <v>43329</v>
      </c>
      <c r="C21" s="48">
        <v>43339</v>
      </c>
      <c r="D21" s="49" t="s">
        <v>108</v>
      </c>
      <c r="E21" s="49" t="s">
        <v>109</v>
      </c>
      <c r="F21" s="49" t="s">
        <v>13</v>
      </c>
      <c r="G21" s="49">
        <v>90</v>
      </c>
      <c r="H21" s="50"/>
      <c r="I21" s="51"/>
      <c r="J21" s="52"/>
      <c r="K21" s="53"/>
      <c r="L21" s="50"/>
      <c r="M21" s="50"/>
      <c r="N21" s="54"/>
      <c r="O21" s="54"/>
      <c r="P21" s="54"/>
      <c r="Q21" s="54"/>
    </row>
    <row r="22" spans="1:17" s="37" customFormat="1" x14ac:dyDescent="0.3">
      <c r="A22" s="29" t="s">
        <v>91</v>
      </c>
      <c r="B22" s="30">
        <v>43329</v>
      </c>
      <c r="C22" s="30">
        <v>43339</v>
      </c>
      <c r="D22" s="31" t="s">
        <v>110</v>
      </c>
      <c r="E22" s="31" t="s">
        <v>111</v>
      </c>
      <c r="F22" s="31" t="s">
        <v>9</v>
      </c>
      <c r="G22" s="31">
        <v>80</v>
      </c>
      <c r="H22" s="32">
        <f>AVERAGE(G22:G26)</f>
        <v>85</v>
      </c>
      <c r="I22" s="33">
        <f>STDEV(G22:G26)</f>
        <v>7.0710678118654755</v>
      </c>
      <c r="J22" s="34">
        <v>87</v>
      </c>
      <c r="K22" s="35">
        <v>0.05</v>
      </c>
      <c r="L22" s="32" t="s">
        <v>18</v>
      </c>
      <c r="M22" s="59" t="s">
        <v>19</v>
      </c>
      <c r="N22" s="56">
        <v>2.4</v>
      </c>
      <c r="O22" s="56">
        <v>7.0000000000000007E-2</v>
      </c>
      <c r="P22" s="56">
        <v>4.8</v>
      </c>
      <c r="Q22" s="56">
        <v>0.03</v>
      </c>
    </row>
    <row r="23" spans="1:17" s="46" customFormat="1" x14ac:dyDescent="0.3">
      <c r="A23" s="38" t="s">
        <v>91</v>
      </c>
      <c r="B23" s="39">
        <v>43329</v>
      </c>
      <c r="C23" s="39">
        <v>43339</v>
      </c>
      <c r="D23" s="40" t="s">
        <v>110</v>
      </c>
      <c r="E23" s="40" t="s">
        <v>111</v>
      </c>
      <c r="F23" s="40" t="s">
        <v>10</v>
      </c>
      <c r="G23" s="40">
        <v>90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91</v>
      </c>
      <c r="B24" s="39">
        <v>43329</v>
      </c>
      <c r="C24" s="39">
        <v>43339</v>
      </c>
      <c r="D24" s="40" t="s">
        <v>110</v>
      </c>
      <c r="E24" s="40" t="s">
        <v>111</v>
      </c>
      <c r="F24" s="40" t="s">
        <v>11</v>
      </c>
      <c r="G24" s="40">
        <v>80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91</v>
      </c>
      <c r="B25" s="39">
        <v>43329</v>
      </c>
      <c r="C25" s="39">
        <v>43339</v>
      </c>
      <c r="D25" s="40" t="s">
        <v>110</v>
      </c>
      <c r="E25" s="40" t="s">
        <v>111</v>
      </c>
      <c r="F25" s="40" t="s">
        <v>12</v>
      </c>
      <c r="G25" s="40">
        <v>80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55" customFormat="1" ht="15" thickBot="1" x14ac:dyDescent="0.35">
      <c r="A26" s="47" t="s">
        <v>91</v>
      </c>
      <c r="B26" s="48">
        <v>43329</v>
      </c>
      <c r="C26" s="48">
        <v>43339</v>
      </c>
      <c r="D26" s="49" t="s">
        <v>110</v>
      </c>
      <c r="E26" s="49" t="s">
        <v>111</v>
      </c>
      <c r="F26" s="49" t="s">
        <v>13</v>
      </c>
      <c r="G26" s="49">
        <v>95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91</v>
      </c>
      <c r="B27" s="30">
        <v>43329</v>
      </c>
      <c r="C27" s="30">
        <v>43339</v>
      </c>
      <c r="D27" s="31" t="s">
        <v>112</v>
      </c>
      <c r="E27" s="31" t="s">
        <v>113</v>
      </c>
      <c r="F27" s="31" t="s">
        <v>9</v>
      </c>
      <c r="G27" s="31">
        <v>100</v>
      </c>
      <c r="H27" s="32">
        <f>AVERAGE(G27:G31)</f>
        <v>93</v>
      </c>
      <c r="I27" s="33">
        <f>STDEV(G27:G31)</f>
        <v>4.4721359549995796</v>
      </c>
      <c r="J27" s="34">
        <v>95</v>
      </c>
      <c r="K27" s="35">
        <v>0.05</v>
      </c>
      <c r="L27" s="32" t="s">
        <v>18</v>
      </c>
      <c r="M27" s="32" t="s">
        <v>19</v>
      </c>
      <c r="N27" s="56" t="s">
        <v>26</v>
      </c>
      <c r="O27" s="56" t="s">
        <v>26</v>
      </c>
      <c r="P27" s="56" t="s">
        <v>26</v>
      </c>
      <c r="Q27" s="56" t="s">
        <v>26</v>
      </c>
    </row>
    <row r="28" spans="1:17" s="46" customFormat="1" x14ac:dyDescent="0.3">
      <c r="A28" s="38" t="s">
        <v>91</v>
      </c>
      <c r="B28" s="39">
        <v>43329</v>
      </c>
      <c r="C28" s="39">
        <v>43339</v>
      </c>
      <c r="D28" s="40" t="s">
        <v>112</v>
      </c>
      <c r="E28" s="40" t="s">
        <v>113</v>
      </c>
      <c r="F28" s="40" t="s">
        <v>10</v>
      </c>
      <c r="G28" s="40">
        <v>95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91</v>
      </c>
      <c r="B29" s="39">
        <v>43329</v>
      </c>
      <c r="C29" s="39">
        <v>43339</v>
      </c>
      <c r="D29" s="40" t="s">
        <v>112</v>
      </c>
      <c r="E29" s="40" t="s">
        <v>113</v>
      </c>
      <c r="F29" s="40" t="s">
        <v>11</v>
      </c>
      <c r="G29" s="40">
        <v>90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91</v>
      </c>
      <c r="B30" s="39">
        <v>43329</v>
      </c>
      <c r="C30" s="39">
        <v>43339</v>
      </c>
      <c r="D30" s="40" t="s">
        <v>112</v>
      </c>
      <c r="E30" s="40" t="s">
        <v>113</v>
      </c>
      <c r="F30" s="40" t="s">
        <v>12</v>
      </c>
      <c r="G30" s="40">
        <v>90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91</v>
      </c>
      <c r="B31" s="48">
        <v>43329</v>
      </c>
      <c r="C31" s="48">
        <v>43339</v>
      </c>
      <c r="D31" s="49" t="s">
        <v>112</v>
      </c>
      <c r="E31" s="49" t="s">
        <v>113</v>
      </c>
      <c r="F31" s="49" t="s">
        <v>13</v>
      </c>
      <c r="G31" s="49">
        <v>90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  <row r="32" spans="1:17" s="37" customFormat="1" x14ac:dyDescent="0.3">
      <c r="A32" s="29" t="s">
        <v>91</v>
      </c>
      <c r="B32" s="30">
        <v>43329</v>
      </c>
      <c r="C32" s="30">
        <v>43339</v>
      </c>
      <c r="D32" s="31" t="s">
        <v>114</v>
      </c>
      <c r="E32" s="31" t="s">
        <v>115</v>
      </c>
      <c r="F32" s="31" t="s">
        <v>9</v>
      </c>
      <c r="G32" s="31">
        <v>100</v>
      </c>
      <c r="H32" s="32">
        <f>AVERAGE(G32:G36)</f>
        <v>96</v>
      </c>
      <c r="I32" s="33">
        <f>STDEV(G32:G36)</f>
        <v>2.2360679774997898</v>
      </c>
      <c r="J32" s="34">
        <v>98</v>
      </c>
      <c r="K32" s="35">
        <v>0.05</v>
      </c>
      <c r="L32" s="32" t="s">
        <v>19</v>
      </c>
      <c r="M32" s="32" t="s">
        <v>19</v>
      </c>
      <c r="N32" s="56" t="s">
        <v>26</v>
      </c>
      <c r="O32" s="56" t="s">
        <v>26</v>
      </c>
      <c r="P32" s="56" t="s">
        <v>26</v>
      </c>
      <c r="Q32" s="56" t="s">
        <v>26</v>
      </c>
    </row>
    <row r="33" spans="1:17" s="46" customFormat="1" x14ac:dyDescent="0.3">
      <c r="A33" s="38" t="s">
        <v>91</v>
      </c>
      <c r="B33" s="39">
        <v>43329</v>
      </c>
      <c r="C33" s="39">
        <v>43339</v>
      </c>
      <c r="D33" s="40" t="s">
        <v>114</v>
      </c>
      <c r="E33" s="40" t="s">
        <v>115</v>
      </c>
      <c r="F33" s="40" t="s">
        <v>10</v>
      </c>
      <c r="G33" s="40">
        <v>95</v>
      </c>
      <c r="H33" s="41"/>
      <c r="I33" s="42"/>
      <c r="J33" s="43"/>
      <c r="K33" s="44"/>
      <c r="L33" s="41"/>
      <c r="M33" s="41"/>
      <c r="N33" s="57"/>
      <c r="O33" s="57"/>
      <c r="P33" s="57"/>
      <c r="Q33" s="57"/>
    </row>
    <row r="34" spans="1:17" s="46" customFormat="1" x14ac:dyDescent="0.3">
      <c r="A34" s="38" t="s">
        <v>91</v>
      </c>
      <c r="B34" s="39">
        <v>43329</v>
      </c>
      <c r="C34" s="39">
        <v>43339</v>
      </c>
      <c r="D34" s="40" t="s">
        <v>114</v>
      </c>
      <c r="E34" s="40" t="s">
        <v>115</v>
      </c>
      <c r="F34" s="40" t="s">
        <v>11</v>
      </c>
      <c r="G34" s="40">
        <v>95</v>
      </c>
      <c r="H34" s="41"/>
      <c r="I34" s="42"/>
      <c r="J34" s="43"/>
      <c r="K34" s="44"/>
      <c r="L34" s="41"/>
      <c r="M34" s="41"/>
      <c r="N34" s="57"/>
      <c r="O34" s="57"/>
      <c r="P34" s="57"/>
      <c r="Q34" s="57"/>
    </row>
    <row r="35" spans="1:17" s="46" customFormat="1" x14ac:dyDescent="0.3">
      <c r="A35" s="38" t="s">
        <v>91</v>
      </c>
      <c r="B35" s="39">
        <v>43329</v>
      </c>
      <c r="C35" s="39">
        <v>43339</v>
      </c>
      <c r="D35" s="40" t="s">
        <v>114</v>
      </c>
      <c r="E35" s="40" t="s">
        <v>115</v>
      </c>
      <c r="F35" s="40" t="s">
        <v>12</v>
      </c>
      <c r="G35" s="40">
        <v>95</v>
      </c>
      <c r="H35" s="41"/>
      <c r="I35" s="42"/>
      <c r="J35" s="43"/>
      <c r="K35" s="44"/>
      <c r="L35" s="41"/>
      <c r="M35" s="41"/>
      <c r="N35" s="57"/>
      <c r="O35" s="57"/>
      <c r="P35" s="57"/>
      <c r="Q35" s="57"/>
    </row>
    <row r="36" spans="1:17" s="55" customFormat="1" ht="15" thickBot="1" x14ac:dyDescent="0.35">
      <c r="A36" s="47" t="s">
        <v>91</v>
      </c>
      <c r="B36" s="48">
        <v>43329</v>
      </c>
      <c r="C36" s="48">
        <v>43339</v>
      </c>
      <c r="D36" s="49" t="s">
        <v>114</v>
      </c>
      <c r="E36" s="49" t="s">
        <v>115</v>
      </c>
      <c r="F36" s="49" t="s">
        <v>13</v>
      </c>
      <c r="G36" s="49">
        <v>95</v>
      </c>
      <c r="H36" s="50"/>
      <c r="I36" s="51"/>
      <c r="J36" s="52"/>
      <c r="K36" s="53"/>
      <c r="L36" s="50"/>
      <c r="M36" s="50"/>
      <c r="N36" s="58"/>
      <c r="O36" s="58"/>
      <c r="P36" s="58"/>
      <c r="Q36" s="58"/>
    </row>
    <row r="37" spans="1:17" ht="15" customHeight="1" x14ac:dyDescent="0.3"/>
  </sheetData>
  <mergeCells count="70">
    <mergeCell ref="P7:P11"/>
    <mergeCell ref="Q7:Q11"/>
    <mergeCell ref="H32:H36"/>
    <mergeCell ref="I32:I36"/>
    <mergeCell ref="J32:J36"/>
    <mergeCell ref="K32:K36"/>
    <mergeCell ref="L32:L36"/>
    <mergeCell ref="M32:M36"/>
    <mergeCell ref="N22:N26"/>
    <mergeCell ref="O22:O26"/>
    <mergeCell ref="P22:P26"/>
    <mergeCell ref="Q22:Q26"/>
    <mergeCell ref="M27:M31"/>
    <mergeCell ref="M22:M26"/>
    <mergeCell ref="N32:N36"/>
    <mergeCell ref="O32:O36"/>
    <mergeCell ref="P32:P36"/>
    <mergeCell ref="Q32:Q36"/>
    <mergeCell ref="N27:N31"/>
    <mergeCell ref="O27:O31"/>
    <mergeCell ref="P27:P31"/>
    <mergeCell ref="Q27:Q31"/>
    <mergeCell ref="H27:H31"/>
    <mergeCell ref="I27:I31"/>
    <mergeCell ref="J27:J31"/>
    <mergeCell ref="K27:K31"/>
    <mergeCell ref="L27:L31"/>
    <mergeCell ref="H22:H26"/>
    <mergeCell ref="I22:I26"/>
    <mergeCell ref="J22:J26"/>
    <mergeCell ref="K22:K26"/>
    <mergeCell ref="L22:L2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N17:N21"/>
    <mergeCell ref="O17:O21"/>
    <mergeCell ref="P17:P21"/>
    <mergeCell ref="Q17:Q21"/>
    <mergeCell ref="H12:H16"/>
    <mergeCell ref="I12:I16"/>
    <mergeCell ref="J12:J16"/>
    <mergeCell ref="K12:K16"/>
    <mergeCell ref="L12:L16"/>
    <mergeCell ref="M12:M16"/>
    <mergeCell ref="N2:N6"/>
    <mergeCell ref="N12:N16"/>
    <mergeCell ref="N7:N11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  <mergeCell ref="O7:O11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zoomScale="85" zoomScaleNormal="100" zoomScalePageLayoutView="85" workbookViewId="0">
      <selection activeCell="H12" sqref="H12:H16"/>
    </sheetView>
  </sheetViews>
  <sheetFormatPr defaultRowHeight="14.4" x14ac:dyDescent="0.3"/>
  <cols>
    <col min="1" max="1" width="9.33203125" bestFit="1" customWidth="1"/>
    <col min="2" max="3" width="9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117</v>
      </c>
      <c r="B2" s="13">
        <v>43357</v>
      </c>
      <c r="C2" s="13">
        <v>43367</v>
      </c>
      <c r="D2" s="14" t="s">
        <v>14</v>
      </c>
      <c r="E2" s="14" t="s">
        <v>31</v>
      </c>
      <c r="F2" s="14" t="s">
        <v>9</v>
      </c>
      <c r="G2" s="14">
        <v>100</v>
      </c>
      <c r="H2" s="15">
        <f>AVERAGE(G2:G6)</f>
        <v>98</v>
      </c>
      <c r="I2" s="16">
        <f>STDEV(G2:G6)</f>
        <v>2.7386127875258306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11.4</v>
      </c>
      <c r="Q2" s="15">
        <v>0.01</v>
      </c>
    </row>
    <row r="3" spans="1:17" s="25" customFormat="1" x14ac:dyDescent="0.3">
      <c r="A3" s="19" t="s">
        <v>117</v>
      </c>
      <c r="B3" s="20">
        <v>43357</v>
      </c>
      <c r="C3" s="20">
        <v>43367</v>
      </c>
      <c r="D3" s="21" t="s">
        <v>14</v>
      </c>
      <c r="E3" s="21" t="s">
        <v>31</v>
      </c>
      <c r="F3" s="21" t="s">
        <v>10</v>
      </c>
      <c r="G3" s="21">
        <v>100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117</v>
      </c>
      <c r="B4" s="20">
        <v>43357</v>
      </c>
      <c r="C4" s="20">
        <v>43367</v>
      </c>
      <c r="D4" s="21" t="s">
        <v>14</v>
      </c>
      <c r="E4" s="21" t="s">
        <v>31</v>
      </c>
      <c r="F4" s="21" t="s">
        <v>11</v>
      </c>
      <c r="G4" s="21">
        <v>95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117</v>
      </c>
      <c r="B5" s="20">
        <v>43357</v>
      </c>
      <c r="C5" s="20">
        <v>43367</v>
      </c>
      <c r="D5" s="21" t="s">
        <v>14</v>
      </c>
      <c r="E5" s="21" t="s">
        <v>31</v>
      </c>
      <c r="F5" s="21" t="s">
        <v>12</v>
      </c>
      <c r="G5" s="21">
        <v>95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117</v>
      </c>
      <c r="B6" s="20">
        <v>43357</v>
      </c>
      <c r="C6" s="20">
        <v>43367</v>
      </c>
      <c r="D6" s="21" t="s">
        <v>14</v>
      </c>
      <c r="E6" s="21" t="s">
        <v>31</v>
      </c>
      <c r="F6" s="21" t="s">
        <v>13</v>
      </c>
      <c r="G6" s="21">
        <v>100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117</v>
      </c>
      <c r="B7" s="30">
        <v>43357</v>
      </c>
      <c r="C7" s="30">
        <v>43367</v>
      </c>
      <c r="D7" s="31" t="s">
        <v>124</v>
      </c>
      <c r="E7" s="31" t="s">
        <v>118</v>
      </c>
      <c r="F7" s="31" t="s">
        <v>9</v>
      </c>
      <c r="G7" s="31">
        <v>90</v>
      </c>
      <c r="H7" s="32">
        <f>AVERAGE(G7:G11)</f>
        <v>88</v>
      </c>
      <c r="I7" s="33">
        <f>STDEV(G7:G11)</f>
        <v>5.7008771254956896</v>
      </c>
      <c r="J7" s="34">
        <v>93</v>
      </c>
      <c r="K7" s="35">
        <v>0.05</v>
      </c>
      <c r="L7" s="32" t="s">
        <v>18</v>
      </c>
      <c r="M7" s="32" t="s">
        <v>19</v>
      </c>
      <c r="N7" s="32">
        <v>9.6</v>
      </c>
      <c r="O7" s="32">
        <v>0.15</v>
      </c>
      <c r="P7" s="32">
        <v>4.8</v>
      </c>
      <c r="Q7" s="32">
        <v>0.03</v>
      </c>
    </row>
    <row r="8" spans="1:17" s="46" customFormat="1" x14ac:dyDescent="0.3">
      <c r="A8" s="38" t="s">
        <v>117</v>
      </c>
      <c r="B8" s="39">
        <v>43357</v>
      </c>
      <c r="C8" s="39">
        <v>43367</v>
      </c>
      <c r="D8" s="40" t="s">
        <v>124</v>
      </c>
      <c r="E8" s="40" t="s">
        <v>118</v>
      </c>
      <c r="F8" s="40" t="s">
        <v>10</v>
      </c>
      <c r="G8" s="40">
        <v>95</v>
      </c>
      <c r="H8" s="41"/>
      <c r="I8" s="42"/>
      <c r="J8" s="43"/>
      <c r="K8" s="44"/>
      <c r="L8" s="41"/>
      <c r="M8" s="41"/>
      <c r="N8" s="41"/>
      <c r="O8" s="41"/>
      <c r="P8" s="41"/>
      <c r="Q8" s="41"/>
    </row>
    <row r="9" spans="1:17" s="46" customFormat="1" x14ac:dyDescent="0.3">
      <c r="A9" s="38" t="s">
        <v>117</v>
      </c>
      <c r="B9" s="39">
        <v>43357</v>
      </c>
      <c r="C9" s="39">
        <v>43367</v>
      </c>
      <c r="D9" s="40" t="s">
        <v>124</v>
      </c>
      <c r="E9" s="40" t="s">
        <v>118</v>
      </c>
      <c r="F9" s="40" t="s">
        <v>11</v>
      </c>
      <c r="G9" s="40">
        <v>90</v>
      </c>
      <c r="H9" s="41"/>
      <c r="I9" s="42"/>
      <c r="J9" s="43"/>
      <c r="K9" s="44"/>
      <c r="L9" s="41"/>
      <c r="M9" s="41"/>
      <c r="N9" s="41"/>
      <c r="O9" s="41"/>
      <c r="P9" s="41"/>
      <c r="Q9" s="41"/>
    </row>
    <row r="10" spans="1:17" s="46" customFormat="1" x14ac:dyDescent="0.3">
      <c r="A10" s="38" t="s">
        <v>117</v>
      </c>
      <c r="B10" s="39">
        <v>43357</v>
      </c>
      <c r="C10" s="39">
        <v>43367</v>
      </c>
      <c r="D10" s="40" t="s">
        <v>124</v>
      </c>
      <c r="E10" s="40" t="s">
        <v>118</v>
      </c>
      <c r="F10" s="40" t="s">
        <v>12</v>
      </c>
      <c r="G10" s="40">
        <v>85</v>
      </c>
      <c r="H10" s="41"/>
      <c r="I10" s="42"/>
      <c r="J10" s="43"/>
      <c r="K10" s="44"/>
      <c r="L10" s="41"/>
      <c r="M10" s="41"/>
      <c r="N10" s="41"/>
      <c r="O10" s="41"/>
      <c r="P10" s="41"/>
      <c r="Q10" s="41"/>
    </row>
    <row r="11" spans="1:17" s="55" customFormat="1" ht="15" thickBot="1" x14ac:dyDescent="0.35">
      <c r="A11" s="47" t="s">
        <v>117</v>
      </c>
      <c r="B11" s="48">
        <v>43357</v>
      </c>
      <c r="C11" s="48">
        <v>43367</v>
      </c>
      <c r="D11" s="49" t="s">
        <v>124</v>
      </c>
      <c r="E11" s="49" t="s">
        <v>118</v>
      </c>
      <c r="F11" s="49" t="s">
        <v>13</v>
      </c>
      <c r="G11" s="49">
        <v>80</v>
      </c>
      <c r="H11" s="50"/>
      <c r="I11" s="51"/>
      <c r="J11" s="52"/>
      <c r="K11" s="53"/>
      <c r="L11" s="50"/>
      <c r="M11" s="50"/>
      <c r="N11" s="50"/>
      <c r="O11" s="50"/>
      <c r="P11" s="50"/>
      <c r="Q11" s="50"/>
    </row>
    <row r="12" spans="1:17" s="37" customFormat="1" x14ac:dyDescent="0.3">
      <c r="A12" s="29" t="s">
        <v>117</v>
      </c>
      <c r="B12" s="30">
        <v>43357</v>
      </c>
      <c r="C12" s="30">
        <v>43367</v>
      </c>
      <c r="D12" s="31" t="s">
        <v>125</v>
      </c>
      <c r="E12" s="31" t="s">
        <v>119</v>
      </c>
      <c r="F12" s="31" t="s">
        <v>9</v>
      </c>
      <c r="G12" s="31">
        <v>80</v>
      </c>
      <c r="H12" s="32">
        <f>AVERAGE(G12:G16)</f>
        <v>77</v>
      </c>
      <c r="I12" s="33">
        <f>STDEV(G12:G16)</f>
        <v>4.4721359549995796</v>
      </c>
      <c r="J12" s="34">
        <v>87</v>
      </c>
      <c r="K12" s="35">
        <v>0.05</v>
      </c>
      <c r="L12" s="32" t="s">
        <v>18</v>
      </c>
      <c r="M12" s="32" t="s">
        <v>18</v>
      </c>
      <c r="N12" s="36">
        <v>2.4</v>
      </c>
      <c r="O12" s="36">
        <v>0.02</v>
      </c>
      <c r="P12" s="36">
        <v>4</v>
      </c>
      <c r="Q12" s="36">
        <v>0.02</v>
      </c>
    </row>
    <row r="13" spans="1:17" s="46" customFormat="1" x14ac:dyDescent="0.3">
      <c r="A13" s="38" t="s">
        <v>117</v>
      </c>
      <c r="B13" s="39">
        <v>43357</v>
      </c>
      <c r="C13" s="39">
        <v>43367</v>
      </c>
      <c r="D13" s="40" t="s">
        <v>125</v>
      </c>
      <c r="E13" s="40" t="s">
        <v>119</v>
      </c>
      <c r="F13" s="40" t="s">
        <v>10</v>
      </c>
      <c r="G13" s="40">
        <v>70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117</v>
      </c>
      <c r="B14" s="39">
        <v>43357</v>
      </c>
      <c r="C14" s="39">
        <v>43367</v>
      </c>
      <c r="D14" s="40" t="s">
        <v>125</v>
      </c>
      <c r="E14" s="40" t="s">
        <v>119</v>
      </c>
      <c r="F14" s="40" t="s">
        <v>11</v>
      </c>
      <c r="G14" s="40">
        <v>75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117</v>
      </c>
      <c r="B15" s="39">
        <v>43357</v>
      </c>
      <c r="C15" s="39">
        <v>43367</v>
      </c>
      <c r="D15" s="40" t="s">
        <v>125</v>
      </c>
      <c r="E15" s="40" t="s">
        <v>119</v>
      </c>
      <c r="F15" s="40" t="s">
        <v>12</v>
      </c>
      <c r="G15" s="40">
        <v>80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117</v>
      </c>
      <c r="B16" s="48">
        <v>43357</v>
      </c>
      <c r="C16" s="48">
        <v>43367</v>
      </c>
      <c r="D16" s="49" t="s">
        <v>125</v>
      </c>
      <c r="E16" s="49" t="s">
        <v>119</v>
      </c>
      <c r="F16" s="49" t="s">
        <v>13</v>
      </c>
      <c r="G16" s="49">
        <v>80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117</v>
      </c>
      <c r="B17" s="30">
        <v>43357</v>
      </c>
      <c r="C17" s="30">
        <v>43367</v>
      </c>
      <c r="D17" s="31" t="s">
        <v>126</v>
      </c>
      <c r="E17" s="31" t="s">
        <v>120</v>
      </c>
      <c r="F17" s="31" t="s">
        <v>9</v>
      </c>
      <c r="G17" s="31">
        <v>80</v>
      </c>
      <c r="H17" s="32">
        <f>AVERAGE(G17:G21)</f>
        <v>81</v>
      </c>
      <c r="I17" s="33">
        <f>STDEV(G17:G21)</f>
        <v>5.4772255750516612</v>
      </c>
      <c r="J17" s="34">
        <v>83</v>
      </c>
      <c r="K17" s="35">
        <v>0.05</v>
      </c>
      <c r="L17" s="32" t="s">
        <v>18</v>
      </c>
      <c r="M17" s="32" t="s">
        <v>19</v>
      </c>
      <c r="N17" s="36">
        <v>4.4000000000000004</v>
      </c>
      <c r="O17" s="36">
        <v>0.05</v>
      </c>
      <c r="P17" s="36">
        <v>4</v>
      </c>
      <c r="Q17" s="36">
        <v>0.04</v>
      </c>
    </row>
    <row r="18" spans="1:17" s="46" customFormat="1" x14ac:dyDescent="0.3">
      <c r="A18" s="38" t="s">
        <v>117</v>
      </c>
      <c r="B18" s="39">
        <v>43357</v>
      </c>
      <c r="C18" s="39">
        <v>43367</v>
      </c>
      <c r="D18" s="40" t="s">
        <v>126</v>
      </c>
      <c r="E18" s="40" t="s">
        <v>120</v>
      </c>
      <c r="F18" s="40" t="s">
        <v>10</v>
      </c>
      <c r="G18" s="40">
        <v>90</v>
      </c>
      <c r="H18" s="41"/>
      <c r="I18" s="42"/>
      <c r="J18" s="43"/>
      <c r="K18" s="44"/>
      <c r="L18" s="41"/>
      <c r="M18" s="41"/>
      <c r="N18" s="45"/>
      <c r="O18" s="45"/>
      <c r="P18" s="45"/>
      <c r="Q18" s="45"/>
    </row>
    <row r="19" spans="1:17" s="46" customFormat="1" x14ac:dyDescent="0.3">
      <c r="A19" s="38" t="s">
        <v>117</v>
      </c>
      <c r="B19" s="39">
        <v>43357</v>
      </c>
      <c r="C19" s="39">
        <v>43367</v>
      </c>
      <c r="D19" s="40" t="s">
        <v>126</v>
      </c>
      <c r="E19" s="40" t="s">
        <v>120</v>
      </c>
      <c r="F19" s="40" t="s">
        <v>11</v>
      </c>
      <c r="G19" s="40">
        <v>75</v>
      </c>
      <c r="H19" s="41"/>
      <c r="I19" s="42"/>
      <c r="J19" s="43"/>
      <c r="K19" s="44"/>
      <c r="L19" s="41"/>
      <c r="M19" s="41"/>
      <c r="N19" s="45"/>
      <c r="O19" s="45"/>
      <c r="P19" s="45"/>
      <c r="Q19" s="45"/>
    </row>
    <row r="20" spans="1:17" s="46" customFormat="1" x14ac:dyDescent="0.3">
      <c r="A20" s="38" t="s">
        <v>117</v>
      </c>
      <c r="B20" s="39">
        <v>43357</v>
      </c>
      <c r="C20" s="39">
        <v>43367</v>
      </c>
      <c r="D20" s="40" t="s">
        <v>126</v>
      </c>
      <c r="E20" s="40" t="s">
        <v>120</v>
      </c>
      <c r="F20" s="40" t="s">
        <v>12</v>
      </c>
      <c r="G20" s="40">
        <v>80</v>
      </c>
      <c r="H20" s="41"/>
      <c r="I20" s="42"/>
      <c r="J20" s="43"/>
      <c r="K20" s="44"/>
      <c r="L20" s="41"/>
      <c r="M20" s="41"/>
      <c r="N20" s="45"/>
      <c r="O20" s="45"/>
      <c r="P20" s="45"/>
      <c r="Q20" s="45"/>
    </row>
    <row r="21" spans="1:17" s="46" customFormat="1" ht="15" thickBot="1" x14ac:dyDescent="0.35">
      <c r="A21" s="38" t="s">
        <v>117</v>
      </c>
      <c r="B21" s="39">
        <v>43357</v>
      </c>
      <c r="C21" s="39">
        <v>43367</v>
      </c>
      <c r="D21" s="40" t="s">
        <v>126</v>
      </c>
      <c r="E21" s="40" t="s">
        <v>120</v>
      </c>
      <c r="F21" s="40" t="s">
        <v>13</v>
      </c>
      <c r="G21" s="40">
        <v>80</v>
      </c>
      <c r="H21" s="50"/>
      <c r="I21" s="51"/>
      <c r="J21" s="52"/>
      <c r="K21" s="53"/>
      <c r="L21" s="50"/>
      <c r="M21" s="50"/>
      <c r="N21" s="54"/>
      <c r="O21" s="54"/>
      <c r="P21" s="54"/>
      <c r="Q21" s="54"/>
    </row>
    <row r="22" spans="1:17" s="37" customFormat="1" x14ac:dyDescent="0.3">
      <c r="A22" s="29" t="s">
        <v>117</v>
      </c>
      <c r="B22" s="30">
        <v>43357</v>
      </c>
      <c r="C22" s="30">
        <v>43367</v>
      </c>
      <c r="D22" s="31" t="s">
        <v>127</v>
      </c>
      <c r="E22" s="31" t="s">
        <v>121</v>
      </c>
      <c r="F22" s="31" t="s">
        <v>9</v>
      </c>
      <c r="G22" s="31">
        <v>90</v>
      </c>
      <c r="H22" s="32">
        <f>AVERAGE(G22:G26)</f>
        <v>86</v>
      </c>
      <c r="I22" s="33">
        <f>STDEV(G22:G26)</f>
        <v>4.1833001326703778</v>
      </c>
      <c r="J22" s="34">
        <v>87</v>
      </c>
      <c r="K22" s="35">
        <v>0.05</v>
      </c>
      <c r="L22" s="32" t="s">
        <v>18</v>
      </c>
      <c r="M22" s="59" t="s">
        <v>19</v>
      </c>
      <c r="N22" s="56">
        <v>4</v>
      </c>
      <c r="O22" s="56">
        <v>0.04</v>
      </c>
      <c r="P22" s="56">
        <v>6</v>
      </c>
      <c r="Q22" s="56">
        <v>0.06</v>
      </c>
    </row>
    <row r="23" spans="1:17" s="46" customFormat="1" x14ac:dyDescent="0.3">
      <c r="A23" s="38" t="s">
        <v>117</v>
      </c>
      <c r="B23" s="39">
        <v>43357</v>
      </c>
      <c r="C23" s="39">
        <v>43367</v>
      </c>
      <c r="D23" s="40" t="s">
        <v>127</v>
      </c>
      <c r="E23" s="40" t="s">
        <v>121</v>
      </c>
      <c r="F23" s="40" t="s">
        <v>10</v>
      </c>
      <c r="G23" s="40">
        <v>85</v>
      </c>
      <c r="H23" s="41"/>
      <c r="I23" s="42"/>
      <c r="J23" s="43"/>
      <c r="K23" s="44"/>
      <c r="L23" s="41"/>
      <c r="M23" s="60"/>
      <c r="N23" s="57"/>
      <c r="O23" s="57"/>
      <c r="P23" s="57"/>
      <c r="Q23" s="57"/>
    </row>
    <row r="24" spans="1:17" s="46" customFormat="1" x14ac:dyDescent="0.3">
      <c r="A24" s="38" t="s">
        <v>117</v>
      </c>
      <c r="B24" s="39">
        <v>43357</v>
      </c>
      <c r="C24" s="39">
        <v>43367</v>
      </c>
      <c r="D24" s="40" t="s">
        <v>127</v>
      </c>
      <c r="E24" s="40" t="s">
        <v>121</v>
      </c>
      <c r="F24" s="40" t="s">
        <v>11</v>
      </c>
      <c r="G24" s="40">
        <v>85</v>
      </c>
      <c r="H24" s="41"/>
      <c r="I24" s="42"/>
      <c r="J24" s="43"/>
      <c r="K24" s="44"/>
      <c r="L24" s="41"/>
      <c r="M24" s="60"/>
      <c r="N24" s="57"/>
      <c r="O24" s="57"/>
      <c r="P24" s="57"/>
      <c r="Q24" s="57"/>
    </row>
    <row r="25" spans="1:17" s="46" customFormat="1" x14ac:dyDescent="0.3">
      <c r="A25" s="38" t="s">
        <v>117</v>
      </c>
      <c r="B25" s="39">
        <v>43357</v>
      </c>
      <c r="C25" s="39">
        <v>43367</v>
      </c>
      <c r="D25" s="40" t="s">
        <v>127</v>
      </c>
      <c r="E25" s="40" t="s">
        <v>121</v>
      </c>
      <c r="F25" s="40" t="s">
        <v>12</v>
      </c>
      <c r="G25" s="40">
        <v>80</v>
      </c>
      <c r="H25" s="41"/>
      <c r="I25" s="42"/>
      <c r="J25" s="43"/>
      <c r="K25" s="44"/>
      <c r="L25" s="41"/>
      <c r="M25" s="60"/>
      <c r="N25" s="57"/>
      <c r="O25" s="57"/>
      <c r="P25" s="57"/>
      <c r="Q25" s="57"/>
    </row>
    <row r="26" spans="1:17" s="55" customFormat="1" ht="15" thickBot="1" x14ac:dyDescent="0.35">
      <c r="A26" s="47" t="s">
        <v>117</v>
      </c>
      <c r="B26" s="48">
        <v>43357</v>
      </c>
      <c r="C26" s="48">
        <v>43367</v>
      </c>
      <c r="D26" s="49" t="s">
        <v>127</v>
      </c>
      <c r="E26" s="49" t="s">
        <v>121</v>
      </c>
      <c r="F26" s="49" t="s">
        <v>13</v>
      </c>
      <c r="G26" s="49">
        <v>90</v>
      </c>
      <c r="H26" s="50"/>
      <c r="I26" s="51"/>
      <c r="J26" s="52"/>
      <c r="K26" s="53"/>
      <c r="L26" s="50"/>
      <c r="M26" s="61"/>
      <c r="N26" s="58"/>
      <c r="O26" s="58"/>
      <c r="P26" s="58"/>
      <c r="Q26" s="58"/>
    </row>
    <row r="27" spans="1:17" s="37" customFormat="1" x14ac:dyDescent="0.3">
      <c r="A27" s="29" t="s">
        <v>117</v>
      </c>
      <c r="B27" s="30">
        <v>43357</v>
      </c>
      <c r="C27" s="30">
        <v>43367</v>
      </c>
      <c r="D27" s="31" t="s">
        <v>128</v>
      </c>
      <c r="E27" s="31" t="s">
        <v>122</v>
      </c>
      <c r="F27" s="31" t="s">
        <v>9</v>
      </c>
      <c r="G27" s="31">
        <v>90</v>
      </c>
      <c r="H27" s="32">
        <f>AVERAGE(G27:G31)</f>
        <v>87</v>
      </c>
      <c r="I27" s="33">
        <f>STDEV(G27:G31)</f>
        <v>4.4721359549995796</v>
      </c>
      <c r="J27" s="34">
        <v>95</v>
      </c>
      <c r="K27" s="35">
        <v>0.05</v>
      </c>
      <c r="L27" s="32" t="s">
        <v>18</v>
      </c>
      <c r="M27" s="32" t="s">
        <v>19</v>
      </c>
      <c r="N27" s="56">
        <v>5.6</v>
      </c>
      <c r="O27" s="56">
        <v>0.1</v>
      </c>
      <c r="P27" s="56">
        <v>6.4</v>
      </c>
      <c r="Q27" s="56">
        <v>7.0000000000000007E-2</v>
      </c>
    </row>
    <row r="28" spans="1:17" s="46" customFormat="1" x14ac:dyDescent="0.3">
      <c r="A28" s="38" t="s">
        <v>117</v>
      </c>
      <c r="B28" s="39">
        <v>43357</v>
      </c>
      <c r="C28" s="39">
        <v>43367</v>
      </c>
      <c r="D28" s="40" t="s">
        <v>128</v>
      </c>
      <c r="E28" s="40" t="s">
        <v>122</v>
      </c>
      <c r="F28" s="40" t="s">
        <v>10</v>
      </c>
      <c r="G28" s="40">
        <v>90</v>
      </c>
      <c r="H28" s="41"/>
      <c r="I28" s="42"/>
      <c r="J28" s="43"/>
      <c r="K28" s="44"/>
      <c r="L28" s="41"/>
      <c r="M28" s="41"/>
      <c r="N28" s="57"/>
      <c r="O28" s="57"/>
      <c r="P28" s="57"/>
      <c r="Q28" s="57"/>
    </row>
    <row r="29" spans="1:17" s="46" customFormat="1" x14ac:dyDescent="0.3">
      <c r="A29" s="38" t="s">
        <v>117</v>
      </c>
      <c r="B29" s="39">
        <v>43357</v>
      </c>
      <c r="C29" s="39">
        <v>43367</v>
      </c>
      <c r="D29" s="40" t="s">
        <v>128</v>
      </c>
      <c r="E29" s="40" t="s">
        <v>122</v>
      </c>
      <c r="F29" s="40" t="s">
        <v>11</v>
      </c>
      <c r="G29" s="40">
        <v>80</v>
      </c>
      <c r="H29" s="41"/>
      <c r="I29" s="42"/>
      <c r="J29" s="43"/>
      <c r="K29" s="44"/>
      <c r="L29" s="41"/>
      <c r="M29" s="41"/>
      <c r="N29" s="57"/>
      <c r="O29" s="57"/>
      <c r="P29" s="57"/>
      <c r="Q29" s="57"/>
    </row>
    <row r="30" spans="1:17" s="46" customFormat="1" x14ac:dyDescent="0.3">
      <c r="A30" s="38" t="s">
        <v>117</v>
      </c>
      <c r="B30" s="39">
        <v>43357</v>
      </c>
      <c r="C30" s="39">
        <v>43367</v>
      </c>
      <c r="D30" s="40" t="s">
        <v>128</v>
      </c>
      <c r="E30" s="40" t="s">
        <v>122</v>
      </c>
      <c r="F30" s="40" t="s">
        <v>12</v>
      </c>
      <c r="G30" s="40">
        <v>85</v>
      </c>
      <c r="H30" s="41"/>
      <c r="I30" s="42"/>
      <c r="J30" s="43"/>
      <c r="K30" s="44"/>
      <c r="L30" s="41"/>
      <c r="M30" s="41"/>
      <c r="N30" s="57"/>
      <c r="O30" s="57"/>
      <c r="P30" s="57"/>
      <c r="Q30" s="57"/>
    </row>
    <row r="31" spans="1:17" s="55" customFormat="1" ht="15" thickBot="1" x14ac:dyDescent="0.35">
      <c r="A31" s="47" t="s">
        <v>117</v>
      </c>
      <c r="B31" s="48">
        <v>43357</v>
      </c>
      <c r="C31" s="48">
        <v>43367</v>
      </c>
      <c r="D31" s="49" t="s">
        <v>128</v>
      </c>
      <c r="E31" s="49" t="s">
        <v>122</v>
      </c>
      <c r="F31" s="49" t="s">
        <v>13</v>
      </c>
      <c r="G31" s="49">
        <v>90</v>
      </c>
      <c r="H31" s="50"/>
      <c r="I31" s="51"/>
      <c r="J31" s="52"/>
      <c r="K31" s="53"/>
      <c r="L31" s="50"/>
      <c r="M31" s="50"/>
      <c r="N31" s="58"/>
      <c r="O31" s="58"/>
      <c r="P31" s="58"/>
      <c r="Q31" s="58"/>
    </row>
    <row r="32" spans="1:17" s="37" customFormat="1" x14ac:dyDescent="0.3">
      <c r="A32" s="29" t="s">
        <v>117</v>
      </c>
      <c r="B32" s="30">
        <v>43357</v>
      </c>
      <c r="C32" s="30">
        <v>43367</v>
      </c>
      <c r="D32" s="31" t="s">
        <v>129</v>
      </c>
      <c r="E32" s="31" t="s">
        <v>123</v>
      </c>
      <c r="F32" s="31" t="s">
        <v>9</v>
      </c>
      <c r="G32" s="31">
        <v>95</v>
      </c>
      <c r="H32" s="32">
        <f>AVERAGE(G32:G36)</f>
        <v>94</v>
      </c>
      <c r="I32" s="33">
        <f>STDEV(G32:G36)</f>
        <v>4.1833001326703778</v>
      </c>
      <c r="J32" s="34">
        <v>98</v>
      </c>
      <c r="K32" s="35">
        <v>0.05</v>
      </c>
      <c r="L32" s="32" t="s">
        <v>19</v>
      </c>
      <c r="M32" s="32" t="s">
        <v>19</v>
      </c>
      <c r="N32" s="56">
        <v>3.5</v>
      </c>
      <c r="O32" s="56">
        <v>0.05</v>
      </c>
      <c r="P32" s="56">
        <v>11</v>
      </c>
      <c r="Q32" s="56">
        <v>0.16</v>
      </c>
    </row>
    <row r="33" spans="1:17" s="46" customFormat="1" x14ac:dyDescent="0.3">
      <c r="A33" s="38" t="s">
        <v>117</v>
      </c>
      <c r="B33" s="39">
        <v>43357</v>
      </c>
      <c r="C33" s="39">
        <v>43367</v>
      </c>
      <c r="D33" s="40" t="s">
        <v>129</v>
      </c>
      <c r="E33" s="40" t="s">
        <v>123</v>
      </c>
      <c r="F33" s="40" t="s">
        <v>10</v>
      </c>
      <c r="G33" s="40">
        <v>90</v>
      </c>
      <c r="H33" s="41"/>
      <c r="I33" s="42"/>
      <c r="J33" s="43"/>
      <c r="K33" s="44"/>
      <c r="L33" s="41"/>
      <c r="M33" s="41"/>
      <c r="N33" s="57"/>
      <c r="O33" s="57"/>
      <c r="P33" s="57"/>
      <c r="Q33" s="57"/>
    </row>
    <row r="34" spans="1:17" s="46" customFormat="1" x14ac:dyDescent="0.3">
      <c r="A34" s="38" t="s">
        <v>117</v>
      </c>
      <c r="B34" s="39">
        <v>43357</v>
      </c>
      <c r="C34" s="39">
        <v>43367</v>
      </c>
      <c r="D34" s="40" t="s">
        <v>129</v>
      </c>
      <c r="E34" s="40" t="s">
        <v>123</v>
      </c>
      <c r="F34" s="40" t="s">
        <v>11</v>
      </c>
      <c r="G34" s="40">
        <v>100</v>
      </c>
      <c r="H34" s="41"/>
      <c r="I34" s="42"/>
      <c r="J34" s="43"/>
      <c r="K34" s="44"/>
      <c r="L34" s="41"/>
      <c r="M34" s="41"/>
      <c r="N34" s="57"/>
      <c r="O34" s="57"/>
      <c r="P34" s="57"/>
      <c r="Q34" s="57"/>
    </row>
    <row r="35" spans="1:17" s="46" customFormat="1" x14ac:dyDescent="0.3">
      <c r="A35" s="38" t="s">
        <v>117</v>
      </c>
      <c r="B35" s="39">
        <v>43357</v>
      </c>
      <c r="C35" s="39">
        <v>43367</v>
      </c>
      <c r="D35" s="40" t="s">
        <v>129</v>
      </c>
      <c r="E35" s="40" t="s">
        <v>123</v>
      </c>
      <c r="F35" s="40" t="s">
        <v>12</v>
      </c>
      <c r="G35" s="40">
        <v>95</v>
      </c>
      <c r="H35" s="41"/>
      <c r="I35" s="42"/>
      <c r="J35" s="43"/>
      <c r="K35" s="44"/>
      <c r="L35" s="41"/>
      <c r="M35" s="41"/>
      <c r="N35" s="57"/>
      <c r="O35" s="57"/>
      <c r="P35" s="57"/>
      <c r="Q35" s="57"/>
    </row>
    <row r="36" spans="1:17" s="55" customFormat="1" ht="15" thickBot="1" x14ac:dyDescent="0.35">
      <c r="A36" s="47" t="s">
        <v>117</v>
      </c>
      <c r="B36" s="48">
        <v>43357</v>
      </c>
      <c r="C36" s="48">
        <v>43367</v>
      </c>
      <c r="D36" s="49" t="s">
        <v>129</v>
      </c>
      <c r="E36" s="49" t="s">
        <v>123</v>
      </c>
      <c r="F36" s="49" t="s">
        <v>13</v>
      </c>
      <c r="G36" s="49">
        <v>90</v>
      </c>
      <c r="H36" s="50"/>
      <c r="I36" s="51"/>
      <c r="J36" s="52"/>
      <c r="K36" s="53"/>
      <c r="L36" s="50"/>
      <c r="M36" s="50"/>
      <c r="N36" s="58"/>
      <c r="O36" s="58"/>
      <c r="P36" s="58"/>
      <c r="Q36" s="58"/>
    </row>
    <row r="37" spans="1:17" ht="15" customHeight="1" x14ac:dyDescent="0.3"/>
  </sheetData>
  <mergeCells count="70">
    <mergeCell ref="N7:N11"/>
    <mergeCell ref="O7:O11"/>
    <mergeCell ref="P7:P11"/>
    <mergeCell ref="Q7:Q11"/>
    <mergeCell ref="N2:N6"/>
    <mergeCell ref="O2:O6"/>
    <mergeCell ref="P2:P6"/>
    <mergeCell ref="Q2:Q6"/>
    <mergeCell ref="M7:M11"/>
    <mergeCell ref="H2:H6"/>
    <mergeCell ref="I2:I6"/>
    <mergeCell ref="J2:J6"/>
    <mergeCell ref="K2:K6"/>
    <mergeCell ref="L2:L6"/>
    <mergeCell ref="M2:M6"/>
    <mergeCell ref="H7:H11"/>
    <mergeCell ref="I7:I11"/>
    <mergeCell ref="J7:J11"/>
    <mergeCell ref="K7:K11"/>
    <mergeCell ref="L7:L11"/>
    <mergeCell ref="N12:N16"/>
    <mergeCell ref="O12:O16"/>
    <mergeCell ref="P12:P16"/>
    <mergeCell ref="Q12:Q16"/>
    <mergeCell ref="H17:H21"/>
    <mergeCell ref="I17:I21"/>
    <mergeCell ref="J17:J21"/>
    <mergeCell ref="K17:K21"/>
    <mergeCell ref="L17:L21"/>
    <mergeCell ref="M17:M21"/>
    <mergeCell ref="H12:H16"/>
    <mergeCell ref="I12:I16"/>
    <mergeCell ref="J12:J16"/>
    <mergeCell ref="K12:K16"/>
    <mergeCell ref="L12:L16"/>
    <mergeCell ref="M12:M16"/>
    <mergeCell ref="N17:N21"/>
    <mergeCell ref="O17:O21"/>
    <mergeCell ref="P17:P21"/>
    <mergeCell ref="Q17:Q21"/>
    <mergeCell ref="H22:H26"/>
    <mergeCell ref="I22:I26"/>
    <mergeCell ref="J22:J26"/>
    <mergeCell ref="K22:K26"/>
    <mergeCell ref="L22:L26"/>
    <mergeCell ref="M22:M26"/>
    <mergeCell ref="H27:H31"/>
    <mergeCell ref="I27:I31"/>
    <mergeCell ref="J27:J31"/>
    <mergeCell ref="K27:K31"/>
    <mergeCell ref="L27:L31"/>
    <mergeCell ref="M32:M36"/>
    <mergeCell ref="N22:N26"/>
    <mergeCell ref="O22:O26"/>
    <mergeCell ref="P22:P26"/>
    <mergeCell ref="Q22:Q26"/>
    <mergeCell ref="M27:M31"/>
    <mergeCell ref="N32:N36"/>
    <mergeCell ref="O32:O36"/>
    <mergeCell ref="P32:P36"/>
    <mergeCell ref="Q32:Q36"/>
    <mergeCell ref="N27:N31"/>
    <mergeCell ref="O27:O31"/>
    <mergeCell ref="P27:P31"/>
    <mergeCell ref="Q27:Q31"/>
    <mergeCell ref="H32:H36"/>
    <mergeCell ref="I32:I36"/>
    <mergeCell ref="J32:J36"/>
    <mergeCell ref="K32:K36"/>
    <mergeCell ref="L32:L3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zoomScale="85" zoomScaleNormal="100" zoomScalePageLayoutView="85" workbookViewId="0">
      <selection activeCell="A7" sqref="A7"/>
    </sheetView>
  </sheetViews>
  <sheetFormatPr defaultRowHeight="14.4" x14ac:dyDescent="0.3"/>
  <cols>
    <col min="1" max="1" width="9.33203125" bestFit="1" customWidth="1"/>
    <col min="2" max="2" width="9.5546875" bestFit="1" customWidth="1"/>
    <col min="3" max="3" width="10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130</v>
      </c>
      <c r="B2" s="13">
        <v>43377</v>
      </c>
      <c r="C2" s="13">
        <v>43387</v>
      </c>
      <c r="D2" s="14" t="s">
        <v>14</v>
      </c>
      <c r="E2" s="14" t="s">
        <v>31</v>
      </c>
      <c r="F2" s="14" t="s">
        <v>9</v>
      </c>
      <c r="G2" s="14">
        <v>95</v>
      </c>
      <c r="H2" s="15">
        <f>AVERAGE(G2:G6)</f>
        <v>95</v>
      </c>
      <c r="I2" s="16">
        <f>STDEV(G2:G6)</f>
        <v>3.5355339059327378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5.0999999999999996</v>
      </c>
      <c r="Q2" s="15">
        <v>0.01</v>
      </c>
    </row>
    <row r="3" spans="1:17" s="25" customFormat="1" x14ac:dyDescent="0.3">
      <c r="A3" s="19" t="s">
        <v>130</v>
      </c>
      <c r="B3" s="20">
        <v>43377</v>
      </c>
      <c r="C3" s="20">
        <v>43387</v>
      </c>
      <c r="D3" s="21" t="s">
        <v>14</v>
      </c>
      <c r="E3" s="21" t="s">
        <v>31</v>
      </c>
      <c r="F3" s="21" t="s">
        <v>10</v>
      </c>
      <c r="G3" s="21">
        <v>95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130</v>
      </c>
      <c r="B4" s="20">
        <v>43377</v>
      </c>
      <c r="C4" s="20">
        <v>43387</v>
      </c>
      <c r="D4" s="21" t="s">
        <v>14</v>
      </c>
      <c r="E4" s="21" t="s">
        <v>31</v>
      </c>
      <c r="F4" s="21" t="s">
        <v>11</v>
      </c>
      <c r="G4" s="21">
        <v>100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130</v>
      </c>
      <c r="B5" s="20">
        <v>43377</v>
      </c>
      <c r="C5" s="20">
        <v>43387</v>
      </c>
      <c r="D5" s="21" t="s">
        <v>14</v>
      </c>
      <c r="E5" s="21" t="s">
        <v>31</v>
      </c>
      <c r="F5" s="21" t="s">
        <v>12</v>
      </c>
      <c r="G5" s="21">
        <v>90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130</v>
      </c>
      <c r="B6" s="20">
        <v>43377</v>
      </c>
      <c r="C6" s="20">
        <v>43387</v>
      </c>
      <c r="D6" s="21" t="s">
        <v>14</v>
      </c>
      <c r="E6" s="21" t="s">
        <v>31</v>
      </c>
      <c r="F6" s="21" t="s">
        <v>13</v>
      </c>
      <c r="G6" s="21">
        <v>95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130</v>
      </c>
      <c r="B7" s="30">
        <v>43377</v>
      </c>
      <c r="C7" s="30">
        <v>43387</v>
      </c>
      <c r="D7" s="31" t="s">
        <v>137</v>
      </c>
      <c r="E7" s="31" t="s">
        <v>131</v>
      </c>
      <c r="F7" s="31" t="s">
        <v>9</v>
      </c>
      <c r="G7" s="31">
        <v>80</v>
      </c>
      <c r="H7" s="32">
        <f>AVERAGE(G7:G11)</f>
        <v>87</v>
      </c>
      <c r="I7" s="33">
        <f>STDEV(G7:G11)</f>
        <v>4.4721359549995796</v>
      </c>
      <c r="J7" s="34">
        <v>93</v>
      </c>
      <c r="K7" s="35">
        <v>0.05</v>
      </c>
      <c r="L7" s="32" t="s">
        <v>18</v>
      </c>
      <c r="M7" s="32" t="s">
        <v>19</v>
      </c>
      <c r="N7" s="36" t="s">
        <v>26</v>
      </c>
      <c r="O7" s="36" t="s">
        <v>26</v>
      </c>
      <c r="P7" s="36" t="s">
        <v>26</v>
      </c>
      <c r="Q7" s="36" t="s">
        <v>26</v>
      </c>
    </row>
    <row r="8" spans="1:17" s="46" customFormat="1" x14ac:dyDescent="0.3">
      <c r="A8" s="38" t="s">
        <v>130</v>
      </c>
      <c r="B8" s="39">
        <v>43377</v>
      </c>
      <c r="C8" s="39">
        <v>43387</v>
      </c>
      <c r="D8" s="40" t="s">
        <v>137</v>
      </c>
      <c r="E8" s="40" t="s">
        <v>131</v>
      </c>
      <c r="F8" s="40" t="s">
        <v>10</v>
      </c>
      <c r="G8" s="40">
        <v>90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130</v>
      </c>
      <c r="B9" s="39">
        <v>43377</v>
      </c>
      <c r="C9" s="39">
        <v>43387</v>
      </c>
      <c r="D9" s="40" t="s">
        <v>137</v>
      </c>
      <c r="E9" s="40" t="s">
        <v>131</v>
      </c>
      <c r="F9" s="40" t="s">
        <v>11</v>
      </c>
      <c r="G9" s="40">
        <v>90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130</v>
      </c>
      <c r="B10" s="39">
        <v>43377</v>
      </c>
      <c r="C10" s="39">
        <v>43387</v>
      </c>
      <c r="D10" s="40" t="s">
        <v>137</v>
      </c>
      <c r="E10" s="40" t="s">
        <v>131</v>
      </c>
      <c r="F10" s="40" t="s">
        <v>12</v>
      </c>
      <c r="G10" s="40">
        <v>85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130</v>
      </c>
      <c r="B11" s="48">
        <v>43377</v>
      </c>
      <c r="C11" s="48">
        <v>43387</v>
      </c>
      <c r="D11" s="49" t="s">
        <v>137</v>
      </c>
      <c r="E11" s="49" t="s">
        <v>131</v>
      </c>
      <c r="F11" s="49" t="s">
        <v>13</v>
      </c>
      <c r="G11" s="49">
        <v>90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130</v>
      </c>
      <c r="B12" s="30">
        <v>43377</v>
      </c>
      <c r="C12" s="30">
        <v>43387</v>
      </c>
      <c r="D12" s="31" t="s">
        <v>138</v>
      </c>
      <c r="E12" s="31" t="s">
        <v>132</v>
      </c>
      <c r="F12" s="31" t="s">
        <v>9</v>
      </c>
      <c r="G12" s="31">
        <v>80</v>
      </c>
      <c r="H12" s="32">
        <f>AVERAGE(G12:G16)</f>
        <v>81</v>
      </c>
      <c r="I12" s="33">
        <f>STDEV(G12:G16)</f>
        <v>4.1833001326703778</v>
      </c>
      <c r="J12" s="34">
        <v>87</v>
      </c>
      <c r="K12" s="35">
        <v>0.05</v>
      </c>
      <c r="L12" s="32" t="s">
        <v>18</v>
      </c>
      <c r="M12" s="32" t="s">
        <v>19</v>
      </c>
      <c r="N12" s="36" t="s">
        <v>26</v>
      </c>
      <c r="O12" s="36" t="s">
        <v>26</v>
      </c>
      <c r="P12" s="36" t="s">
        <v>26</v>
      </c>
      <c r="Q12" s="36" t="s">
        <v>26</v>
      </c>
    </row>
    <row r="13" spans="1:17" s="46" customFormat="1" x14ac:dyDescent="0.3">
      <c r="A13" s="38" t="s">
        <v>130</v>
      </c>
      <c r="B13" s="39">
        <v>43377</v>
      </c>
      <c r="C13" s="39">
        <v>43387</v>
      </c>
      <c r="D13" s="40" t="s">
        <v>138</v>
      </c>
      <c r="E13" s="40" t="s">
        <v>132</v>
      </c>
      <c r="F13" s="40" t="s">
        <v>10</v>
      </c>
      <c r="G13" s="40">
        <v>85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130</v>
      </c>
      <c r="B14" s="39">
        <v>43377</v>
      </c>
      <c r="C14" s="39">
        <v>43387</v>
      </c>
      <c r="D14" s="40" t="s">
        <v>138</v>
      </c>
      <c r="E14" s="40" t="s">
        <v>132</v>
      </c>
      <c r="F14" s="40" t="s">
        <v>11</v>
      </c>
      <c r="G14" s="40">
        <v>75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130</v>
      </c>
      <c r="B15" s="39">
        <v>43377</v>
      </c>
      <c r="C15" s="39">
        <v>43387</v>
      </c>
      <c r="D15" s="40" t="s">
        <v>138</v>
      </c>
      <c r="E15" s="40" t="s">
        <v>132</v>
      </c>
      <c r="F15" s="40" t="s">
        <v>12</v>
      </c>
      <c r="G15" s="40">
        <v>80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130</v>
      </c>
      <c r="B16" s="48">
        <v>43377</v>
      </c>
      <c r="C16" s="48">
        <v>43387</v>
      </c>
      <c r="D16" s="49" t="s">
        <v>138</v>
      </c>
      <c r="E16" s="49" t="s">
        <v>132</v>
      </c>
      <c r="F16" s="49" t="s">
        <v>13</v>
      </c>
      <c r="G16" s="49">
        <v>85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130</v>
      </c>
      <c r="B17" s="30">
        <v>43377</v>
      </c>
      <c r="C17" s="30">
        <v>43387</v>
      </c>
      <c r="D17" s="31" t="s">
        <v>139</v>
      </c>
      <c r="E17" s="31" t="s">
        <v>133</v>
      </c>
      <c r="F17" s="31" t="s">
        <v>9</v>
      </c>
      <c r="G17" s="31">
        <v>80</v>
      </c>
      <c r="H17" s="32">
        <f>AVERAGE(G17:G21)</f>
        <v>82</v>
      </c>
      <c r="I17" s="33">
        <f>STDEV(G17:G21)</f>
        <v>5.7008771254956896</v>
      </c>
      <c r="J17" s="34">
        <v>83</v>
      </c>
      <c r="K17" s="35">
        <v>0.05</v>
      </c>
      <c r="L17" s="32" t="s">
        <v>18</v>
      </c>
      <c r="M17" s="32" t="s">
        <v>19</v>
      </c>
      <c r="N17" s="36">
        <v>9.1999999999999993</v>
      </c>
      <c r="O17" s="36">
        <v>0.08</v>
      </c>
      <c r="P17" s="36">
        <v>3</v>
      </c>
      <c r="Q17" s="36">
        <v>0.03</v>
      </c>
    </row>
    <row r="18" spans="1:17" s="46" customFormat="1" x14ac:dyDescent="0.3">
      <c r="A18" s="38" t="s">
        <v>130</v>
      </c>
      <c r="B18" s="39">
        <v>43377</v>
      </c>
      <c r="C18" s="39">
        <v>43387</v>
      </c>
      <c r="D18" s="40" t="s">
        <v>139</v>
      </c>
      <c r="E18" s="40" t="s">
        <v>133</v>
      </c>
      <c r="F18" s="40" t="s">
        <v>10</v>
      </c>
      <c r="G18" s="40">
        <v>90</v>
      </c>
      <c r="H18" s="41"/>
      <c r="I18" s="42"/>
      <c r="J18" s="43"/>
      <c r="K18" s="44"/>
      <c r="L18" s="41"/>
      <c r="M18" s="41"/>
      <c r="N18" s="45"/>
      <c r="O18" s="45"/>
      <c r="P18" s="45"/>
      <c r="Q18" s="45"/>
    </row>
    <row r="19" spans="1:17" s="46" customFormat="1" x14ac:dyDescent="0.3">
      <c r="A19" s="38" t="s">
        <v>130</v>
      </c>
      <c r="B19" s="39">
        <v>43377</v>
      </c>
      <c r="C19" s="39">
        <v>43387</v>
      </c>
      <c r="D19" s="40" t="s">
        <v>139</v>
      </c>
      <c r="E19" s="40" t="s">
        <v>133</v>
      </c>
      <c r="F19" s="40" t="s">
        <v>11</v>
      </c>
      <c r="G19" s="40">
        <v>85</v>
      </c>
      <c r="H19" s="41"/>
      <c r="I19" s="42"/>
      <c r="J19" s="43"/>
      <c r="K19" s="44"/>
      <c r="L19" s="41"/>
      <c r="M19" s="41"/>
      <c r="N19" s="45"/>
      <c r="O19" s="45"/>
      <c r="P19" s="45"/>
      <c r="Q19" s="45"/>
    </row>
    <row r="20" spans="1:17" s="46" customFormat="1" x14ac:dyDescent="0.3">
      <c r="A20" s="38" t="s">
        <v>130</v>
      </c>
      <c r="B20" s="39">
        <v>43377</v>
      </c>
      <c r="C20" s="39">
        <v>43387</v>
      </c>
      <c r="D20" s="40" t="s">
        <v>139</v>
      </c>
      <c r="E20" s="40" t="s">
        <v>133</v>
      </c>
      <c r="F20" s="40" t="s">
        <v>12</v>
      </c>
      <c r="G20" s="40">
        <v>75</v>
      </c>
      <c r="H20" s="41"/>
      <c r="I20" s="42"/>
      <c r="J20" s="43"/>
      <c r="K20" s="44"/>
      <c r="L20" s="41"/>
      <c r="M20" s="41"/>
      <c r="N20" s="45"/>
      <c r="O20" s="45"/>
      <c r="P20" s="45"/>
      <c r="Q20" s="45"/>
    </row>
    <row r="21" spans="1:17" s="55" customFormat="1" ht="15" thickBot="1" x14ac:dyDescent="0.35">
      <c r="A21" s="47" t="s">
        <v>130</v>
      </c>
      <c r="B21" s="48">
        <v>43377</v>
      </c>
      <c r="C21" s="48">
        <v>43387</v>
      </c>
      <c r="D21" s="49" t="s">
        <v>139</v>
      </c>
      <c r="E21" s="49" t="s">
        <v>133</v>
      </c>
      <c r="F21" s="49" t="s">
        <v>13</v>
      </c>
      <c r="G21" s="49">
        <v>80</v>
      </c>
      <c r="H21" s="50"/>
      <c r="I21" s="51"/>
      <c r="J21" s="52"/>
      <c r="K21" s="53"/>
      <c r="L21" s="50"/>
      <c r="M21" s="50"/>
      <c r="N21" s="54"/>
      <c r="O21" s="54"/>
      <c r="P21" s="54"/>
      <c r="Q21" s="54"/>
    </row>
    <row r="22" spans="1:17" s="37" customFormat="1" x14ac:dyDescent="0.3">
      <c r="A22" s="29" t="s">
        <v>130</v>
      </c>
      <c r="B22" s="30">
        <v>43377</v>
      </c>
      <c r="C22" s="30">
        <v>43387</v>
      </c>
      <c r="D22" s="31" t="s">
        <v>140</v>
      </c>
      <c r="E22" s="31" t="s">
        <v>134</v>
      </c>
      <c r="F22" s="31" t="s">
        <v>9</v>
      </c>
      <c r="G22" s="31">
        <v>100</v>
      </c>
      <c r="H22" s="32">
        <f>AVERAGE(G22:G26)</f>
        <v>97</v>
      </c>
      <c r="I22" s="33">
        <f>STDEV(G22:G26)</f>
        <v>2.7386127875258306</v>
      </c>
      <c r="J22" s="34">
        <v>87</v>
      </c>
      <c r="K22" s="35">
        <v>0.05</v>
      </c>
      <c r="L22" s="32" t="s">
        <v>19</v>
      </c>
      <c r="M22" s="59" t="s">
        <v>19</v>
      </c>
      <c r="N22" s="36" t="s">
        <v>26</v>
      </c>
      <c r="O22" s="36" t="s">
        <v>26</v>
      </c>
      <c r="P22" s="36" t="s">
        <v>26</v>
      </c>
      <c r="Q22" s="36" t="s">
        <v>26</v>
      </c>
    </row>
    <row r="23" spans="1:17" s="46" customFormat="1" x14ac:dyDescent="0.3">
      <c r="A23" s="38" t="s">
        <v>130</v>
      </c>
      <c r="B23" s="39">
        <v>43377</v>
      </c>
      <c r="C23" s="39">
        <v>43387</v>
      </c>
      <c r="D23" s="40" t="s">
        <v>140</v>
      </c>
      <c r="E23" s="40" t="s">
        <v>134</v>
      </c>
      <c r="F23" s="40" t="s">
        <v>10</v>
      </c>
      <c r="G23" s="40">
        <v>95</v>
      </c>
      <c r="H23" s="41"/>
      <c r="I23" s="42"/>
      <c r="J23" s="43"/>
      <c r="K23" s="44"/>
      <c r="L23" s="41"/>
      <c r="M23" s="60"/>
      <c r="N23" s="45"/>
      <c r="O23" s="45"/>
      <c r="P23" s="45"/>
      <c r="Q23" s="45"/>
    </row>
    <row r="24" spans="1:17" s="46" customFormat="1" x14ac:dyDescent="0.3">
      <c r="A24" s="38" t="s">
        <v>130</v>
      </c>
      <c r="B24" s="39">
        <v>43377</v>
      </c>
      <c r="C24" s="39">
        <v>43387</v>
      </c>
      <c r="D24" s="40" t="s">
        <v>140</v>
      </c>
      <c r="E24" s="40" t="s">
        <v>134</v>
      </c>
      <c r="F24" s="40" t="s">
        <v>11</v>
      </c>
      <c r="G24" s="40">
        <v>100</v>
      </c>
      <c r="H24" s="41"/>
      <c r="I24" s="42"/>
      <c r="J24" s="43"/>
      <c r="K24" s="44"/>
      <c r="L24" s="41"/>
      <c r="M24" s="60"/>
      <c r="N24" s="45"/>
      <c r="O24" s="45"/>
      <c r="P24" s="45"/>
      <c r="Q24" s="45"/>
    </row>
    <row r="25" spans="1:17" s="46" customFormat="1" x14ac:dyDescent="0.3">
      <c r="A25" s="38" t="s">
        <v>130</v>
      </c>
      <c r="B25" s="39">
        <v>43377</v>
      </c>
      <c r="C25" s="39">
        <v>43387</v>
      </c>
      <c r="D25" s="40" t="s">
        <v>140</v>
      </c>
      <c r="E25" s="40" t="s">
        <v>134</v>
      </c>
      <c r="F25" s="40" t="s">
        <v>12</v>
      </c>
      <c r="G25" s="40">
        <v>95</v>
      </c>
      <c r="H25" s="41"/>
      <c r="I25" s="42"/>
      <c r="J25" s="43"/>
      <c r="K25" s="44"/>
      <c r="L25" s="41"/>
      <c r="M25" s="60"/>
      <c r="N25" s="45"/>
      <c r="O25" s="45"/>
      <c r="P25" s="45"/>
      <c r="Q25" s="45"/>
    </row>
    <row r="26" spans="1:17" s="55" customFormat="1" ht="15" thickBot="1" x14ac:dyDescent="0.35">
      <c r="A26" s="47" t="s">
        <v>130</v>
      </c>
      <c r="B26" s="48">
        <v>43377</v>
      </c>
      <c r="C26" s="48">
        <v>43387</v>
      </c>
      <c r="D26" s="49" t="s">
        <v>140</v>
      </c>
      <c r="E26" s="49" t="s">
        <v>134</v>
      </c>
      <c r="F26" s="49" t="s">
        <v>13</v>
      </c>
      <c r="G26" s="49">
        <v>95</v>
      </c>
      <c r="H26" s="50"/>
      <c r="I26" s="51"/>
      <c r="J26" s="52"/>
      <c r="K26" s="53"/>
      <c r="L26" s="50"/>
      <c r="M26" s="61"/>
      <c r="N26" s="54"/>
      <c r="O26" s="54"/>
      <c r="P26" s="54"/>
      <c r="Q26" s="54"/>
    </row>
    <row r="37" ht="15" customHeight="1" x14ac:dyDescent="0.3"/>
  </sheetData>
  <mergeCells count="50">
    <mergeCell ref="H22:H26"/>
    <mergeCell ref="I22:I26"/>
    <mergeCell ref="J22:J26"/>
    <mergeCell ref="K22:K26"/>
    <mergeCell ref="L22:L26"/>
    <mergeCell ref="M22:M26"/>
    <mergeCell ref="N12:N16"/>
    <mergeCell ref="O12:O16"/>
    <mergeCell ref="P12:P16"/>
    <mergeCell ref="Q12:Q16"/>
    <mergeCell ref="M17:M21"/>
    <mergeCell ref="N22:N26"/>
    <mergeCell ref="O22:O26"/>
    <mergeCell ref="P22:P26"/>
    <mergeCell ref="Q22:Q26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43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view="pageLayout" topLeftCell="A10" zoomScale="85" zoomScaleNormal="100" zoomScalePageLayoutView="85" workbookViewId="0">
      <selection activeCell="A22" sqref="A22:XFD26"/>
    </sheetView>
  </sheetViews>
  <sheetFormatPr defaultRowHeight="14.4" x14ac:dyDescent="0.3"/>
  <cols>
    <col min="1" max="1" width="9.33203125" bestFit="1" customWidth="1"/>
    <col min="2" max="3" width="10.5546875" bestFit="1" customWidth="1"/>
    <col min="4" max="4" width="13.44140625" bestFit="1" customWidth="1"/>
    <col min="5" max="5" width="9.44140625" bestFit="1" customWidth="1"/>
    <col min="6" max="6" width="8" bestFit="1" customWidth="1"/>
    <col min="7" max="7" width="13.5546875" bestFit="1" customWidth="1"/>
    <col min="8" max="8" width="10" customWidth="1"/>
    <col min="9" max="9" width="8.44140625" bestFit="1" customWidth="1"/>
    <col min="10" max="10" width="8.5546875" bestFit="1" customWidth="1"/>
    <col min="11" max="11" width="9.44140625" bestFit="1" customWidth="1"/>
    <col min="12" max="12" width="14.109375" bestFit="1" customWidth="1"/>
    <col min="13" max="13" width="11.44140625" bestFit="1" customWidth="1"/>
    <col min="14" max="14" width="37" bestFit="1" customWidth="1"/>
    <col min="15" max="17" width="37.109375" bestFit="1" customWidth="1"/>
  </cols>
  <sheetData>
    <row r="1" spans="1:17" s="64" customFormat="1" ht="46.5" customHeight="1" thickBot="1" x14ac:dyDescent="0.35">
      <c r="A1" s="62" t="s">
        <v>2</v>
      </c>
      <c r="B1" s="63" t="s">
        <v>3</v>
      </c>
      <c r="C1" s="63" t="s">
        <v>4</v>
      </c>
      <c r="D1" s="63" t="s">
        <v>0</v>
      </c>
      <c r="E1" s="63" t="s">
        <v>1</v>
      </c>
      <c r="F1" s="63" t="s">
        <v>5</v>
      </c>
      <c r="G1" s="63" t="s">
        <v>7</v>
      </c>
      <c r="H1" s="63" t="s">
        <v>24</v>
      </c>
      <c r="I1" s="63" t="s">
        <v>6</v>
      </c>
      <c r="J1" s="63" t="s">
        <v>8</v>
      </c>
      <c r="K1" s="63" t="s">
        <v>15</v>
      </c>
      <c r="L1" s="63" t="s">
        <v>16</v>
      </c>
      <c r="M1" s="63" t="s">
        <v>25</v>
      </c>
      <c r="N1" s="63" t="s">
        <v>20</v>
      </c>
      <c r="O1" s="63" t="s">
        <v>21</v>
      </c>
      <c r="P1" s="63" t="s">
        <v>22</v>
      </c>
      <c r="Q1" s="63" t="s">
        <v>23</v>
      </c>
    </row>
    <row r="2" spans="1:17" s="18" customFormat="1" x14ac:dyDescent="0.3">
      <c r="A2" s="12" t="s">
        <v>141</v>
      </c>
      <c r="B2" s="13">
        <v>43384</v>
      </c>
      <c r="C2" s="13">
        <v>43394</v>
      </c>
      <c r="D2" s="14" t="s">
        <v>14</v>
      </c>
      <c r="E2" s="14" t="s">
        <v>31</v>
      </c>
      <c r="F2" s="14" t="s">
        <v>9</v>
      </c>
      <c r="G2" s="14">
        <v>95</v>
      </c>
      <c r="H2" s="15">
        <f>AVERAGE(G2:G6)</f>
        <v>98</v>
      </c>
      <c r="I2" s="16">
        <f>STDEV(G2:G6)</f>
        <v>2.7386127875258306</v>
      </c>
      <c r="J2" s="15">
        <v>100</v>
      </c>
      <c r="K2" s="17" t="s">
        <v>17</v>
      </c>
      <c r="L2" s="15" t="s">
        <v>17</v>
      </c>
      <c r="M2" s="15" t="s">
        <v>17</v>
      </c>
      <c r="N2" s="15" t="s">
        <v>17</v>
      </c>
      <c r="O2" s="15" t="s">
        <v>17</v>
      </c>
      <c r="P2" s="15">
        <v>15.1</v>
      </c>
      <c r="Q2" s="15">
        <v>0.02</v>
      </c>
    </row>
    <row r="3" spans="1:17" s="25" customFormat="1" x14ac:dyDescent="0.3">
      <c r="A3" s="19" t="s">
        <v>141</v>
      </c>
      <c r="B3" s="20">
        <v>43384</v>
      </c>
      <c r="C3" s="20">
        <v>43394</v>
      </c>
      <c r="D3" s="21" t="s">
        <v>14</v>
      </c>
      <c r="E3" s="21" t="s">
        <v>31</v>
      </c>
      <c r="F3" s="21" t="s">
        <v>10</v>
      </c>
      <c r="G3" s="21">
        <v>100</v>
      </c>
      <c r="H3" s="22"/>
      <c r="I3" s="23"/>
      <c r="J3" s="22"/>
      <c r="K3" s="24"/>
      <c r="L3" s="22"/>
      <c r="M3" s="22"/>
      <c r="N3" s="22"/>
      <c r="O3" s="22"/>
      <c r="P3" s="22"/>
      <c r="Q3" s="22"/>
    </row>
    <row r="4" spans="1:17" s="25" customFormat="1" x14ac:dyDescent="0.3">
      <c r="A4" s="19" t="s">
        <v>141</v>
      </c>
      <c r="B4" s="20">
        <v>43384</v>
      </c>
      <c r="C4" s="20">
        <v>43394</v>
      </c>
      <c r="D4" s="21" t="s">
        <v>14</v>
      </c>
      <c r="E4" s="21" t="s">
        <v>31</v>
      </c>
      <c r="F4" s="21" t="s">
        <v>11</v>
      </c>
      <c r="G4" s="21">
        <v>100</v>
      </c>
      <c r="H4" s="22"/>
      <c r="I4" s="23"/>
      <c r="J4" s="22"/>
      <c r="K4" s="24"/>
      <c r="L4" s="22"/>
      <c r="M4" s="22"/>
      <c r="N4" s="22"/>
      <c r="O4" s="22"/>
      <c r="P4" s="22"/>
      <c r="Q4" s="22"/>
    </row>
    <row r="5" spans="1:17" s="25" customFormat="1" x14ac:dyDescent="0.3">
      <c r="A5" s="19" t="s">
        <v>141</v>
      </c>
      <c r="B5" s="20">
        <v>43384</v>
      </c>
      <c r="C5" s="20">
        <v>43394</v>
      </c>
      <c r="D5" s="21" t="s">
        <v>14</v>
      </c>
      <c r="E5" s="21" t="s">
        <v>31</v>
      </c>
      <c r="F5" s="21" t="s">
        <v>12</v>
      </c>
      <c r="G5" s="21">
        <v>95</v>
      </c>
      <c r="H5" s="22"/>
      <c r="I5" s="23"/>
      <c r="J5" s="22"/>
      <c r="K5" s="24"/>
      <c r="L5" s="22"/>
      <c r="M5" s="22"/>
      <c r="N5" s="22"/>
      <c r="O5" s="22"/>
      <c r="P5" s="22"/>
      <c r="Q5" s="22"/>
    </row>
    <row r="6" spans="1:17" s="25" customFormat="1" ht="15" thickBot="1" x14ac:dyDescent="0.35">
      <c r="A6" s="19" t="s">
        <v>141</v>
      </c>
      <c r="B6" s="20">
        <v>43384</v>
      </c>
      <c r="C6" s="20">
        <v>43394</v>
      </c>
      <c r="D6" s="21" t="s">
        <v>14</v>
      </c>
      <c r="E6" s="21" t="s">
        <v>31</v>
      </c>
      <c r="F6" s="21" t="s">
        <v>13</v>
      </c>
      <c r="G6" s="21">
        <v>100</v>
      </c>
      <c r="H6" s="26"/>
      <c r="I6" s="27"/>
      <c r="J6" s="26"/>
      <c r="K6" s="28"/>
      <c r="L6" s="26"/>
      <c r="M6" s="26"/>
      <c r="N6" s="26"/>
      <c r="O6" s="26"/>
      <c r="P6" s="26"/>
      <c r="Q6" s="26"/>
    </row>
    <row r="7" spans="1:17" s="37" customFormat="1" x14ac:dyDescent="0.3">
      <c r="A7" s="29" t="s">
        <v>141</v>
      </c>
      <c r="B7" s="30">
        <v>43384</v>
      </c>
      <c r="C7" s="30">
        <v>43394</v>
      </c>
      <c r="D7" s="31" t="s">
        <v>144</v>
      </c>
      <c r="E7" s="31" t="s">
        <v>135</v>
      </c>
      <c r="F7" s="31" t="s">
        <v>9</v>
      </c>
      <c r="G7" s="31">
        <v>100</v>
      </c>
      <c r="H7" s="32">
        <f>AVERAGE(G7:G11)</f>
        <v>100</v>
      </c>
      <c r="I7" s="33">
        <f>STDEV(G7:G11)</f>
        <v>0</v>
      </c>
      <c r="J7" s="34">
        <v>93</v>
      </c>
      <c r="K7" s="35">
        <v>0.05</v>
      </c>
      <c r="L7" s="32" t="s">
        <v>19</v>
      </c>
      <c r="M7" s="32" t="s">
        <v>19</v>
      </c>
      <c r="N7" s="36" t="s">
        <v>26</v>
      </c>
      <c r="O7" s="36" t="s">
        <v>26</v>
      </c>
      <c r="P7" s="36" t="s">
        <v>26</v>
      </c>
      <c r="Q7" s="36" t="s">
        <v>26</v>
      </c>
    </row>
    <row r="8" spans="1:17" s="46" customFormat="1" x14ac:dyDescent="0.3">
      <c r="A8" s="38" t="s">
        <v>141</v>
      </c>
      <c r="B8" s="39">
        <v>43384</v>
      </c>
      <c r="C8" s="39">
        <v>43394</v>
      </c>
      <c r="D8" s="40" t="s">
        <v>144</v>
      </c>
      <c r="E8" s="40" t="s">
        <v>135</v>
      </c>
      <c r="F8" s="40" t="s">
        <v>10</v>
      </c>
      <c r="G8" s="40">
        <v>100</v>
      </c>
      <c r="H8" s="41"/>
      <c r="I8" s="42"/>
      <c r="J8" s="43"/>
      <c r="K8" s="44"/>
      <c r="L8" s="41"/>
      <c r="M8" s="41"/>
      <c r="N8" s="45"/>
      <c r="O8" s="45"/>
      <c r="P8" s="45"/>
      <c r="Q8" s="45"/>
    </row>
    <row r="9" spans="1:17" s="46" customFormat="1" x14ac:dyDescent="0.3">
      <c r="A9" s="38" t="s">
        <v>141</v>
      </c>
      <c r="B9" s="39">
        <v>43384</v>
      </c>
      <c r="C9" s="39">
        <v>43394</v>
      </c>
      <c r="D9" s="40" t="s">
        <v>144</v>
      </c>
      <c r="E9" s="40" t="s">
        <v>135</v>
      </c>
      <c r="F9" s="40" t="s">
        <v>11</v>
      </c>
      <c r="G9" s="40">
        <v>100</v>
      </c>
      <c r="H9" s="41"/>
      <c r="I9" s="42"/>
      <c r="J9" s="43"/>
      <c r="K9" s="44"/>
      <c r="L9" s="41"/>
      <c r="M9" s="41"/>
      <c r="N9" s="45"/>
      <c r="O9" s="45"/>
      <c r="P9" s="45"/>
      <c r="Q9" s="45"/>
    </row>
    <row r="10" spans="1:17" s="46" customFormat="1" x14ac:dyDescent="0.3">
      <c r="A10" s="38" t="s">
        <v>141</v>
      </c>
      <c r="B10" s="39">
        <v>43384</v>
      </c>
      <c r="C10" s="39">
        <v>43394</v>
      </c>
      <c r="D10" s="40" t="s">
        <v>144</v>
      </c>
      <c r="E10" s="40" t="s">
        <v>135</v>
      </c>
      <c r="F10" s="40" t="s">
        <v>12</v>
      </c>
      <c r="G10" s="40">
        <v>100</v>
      </c>
      <c r="H10" s="41"/>
      <c r="I10" s="42"/>
      <c r="J10" s="43"/>
      <c r="K10" s="44"/>
      <c r="L10" s="41"/>
      <c r="M10" s="41"/>
      <c r="N10" s="45"/>
      <c r="O10" s="45"/>
      <c r="P10" s="45"/>
      <c r="Q10" s="45"/>
    </row>
    <row r="11" spans="1:17" s="55" customFormat="1" ht="15" thickBot="1" x14ac:dyDescent="0.35">
      <c r="A11" s="47" t="s">
        <v>141</v>
      </c>
      <c r="B11" s="48">
        <v>43384</v>
      </c>
      <c r="C11" s="48">
        <v>43394</v>
      </c>
      <c r="D11" s="49" t="s">
        <v>144</v>
      </c>
      <c r="E11" s="49" t="s">
        <v>135</v>
      </c>
      <c r="F11" s="49" t="s">
        <v>13</v>
      </c>
      <c r="G11" s="49">
        <v>100</v>
      </c>
      <c r="H11" s="50"/>
      <c r="I11" s="51"/>
      <c r="J11" s="52"/>
      <c r="K11" s="53"/>
      <c r="L11" s="50"/>
      <c r="M11" s="50"/>
      <c r="N11" s="54"/>
      <c r="O11" s="54"/>
      <c r="P11" s="54"/>
      <c r="Q11" s="54"/>
    </row>
    <row r="12" spans="1:17" s="37" customFormat="1" x14ac:dyDescent="0.3">
      <c r="A12" s="29" t="s">
        <v>141</v>
      </c>
      <c r="B12" s="30">
        <v>43384</v>
      </c>
      <c r="C12" s="30">
        <v>43394</v>
      </c>
      <c r="D12" s="31" t="s">
        <v>145</v>
      </c>
      <c r="E12" s="31" t="s">
        <v>136</v>
      </c>
      <c r="F12" s="31" t="s">
        <v>9</v>
      </c>
      <c r="G12" s="31">
        <v>100</v>
      </c>
      <c r="H12" s="32">
        <f>AVERAGE(G12:G16)</f>
        <v>100</v>
      </c>
      <c r="I12" s="33">
        <f>STDEV(G12:G16)</f>
        <v>0</v>
      </c>
      <c r="J12" s="34">
        <v>87</v>
      </c>
      <c r="K12" s="35">
        <v>0.05</v>
      </c>
      <c r="L12" s="32" t="s">
        <v>19</v>
      </c>
      <c r="M12" s="32" t="s">
        <v>19</v>
      </c>
      <c r="N12" s="36" t="s">
        <v>26</v>
      </c>
      <c r="O12" s="36" t="s">
        <v>26</v>
      </c>
      <c r="P12" s="36" t="s">
        <v>26</v>
      </c>
      <c r="Q12" s="36" t="s">
        <v>26</v>
      </c>
    </row>
    <row r="13" spans="1:17" s="46" customFormat="1" x14ac:dyDescent="0.3">
      <c r="A13" s="38" t="s">
        <v>141</v>
      </c>
      <c r="B13" s="39">
        <v>43384</v>
      </c>
      <c r="C13" s="39">
        <v>43394</v>
      </c>
      <c r="D13" s="40" t="s">
        <v>145</v>
      </c>
      <c r="E13" s="40" t="s">
        <v>136</v>
      </c>
      <c r="F13" s="40" t="s">
        <v>10</v>
      </c>
      <c r="G13" s="40">
        <v>100</v>
      </c>
      <c r="H13" s="41"/>
      <c r="I13" s="42"/>
      <c r="J13" s="43"/>
      <c r="K13" s="44"/>
      <c r="L13" s="41"/>
      <c r="M13" s="41"/>
      <c r="N13" s="45"/>
      <c r="O13" s="45"/>
      <c r="P13" s="45"/>
      <c r="Q13" s="45"/>
    </row>
    <row r="14" spans="1:17" s="46" customFormat="1" x14ac:dyDescent="0.3">
      <c r="A14" s="38" t="s">
        <v>141</v>
      </c>
      <c r="B14" s="39">
        <v>43384</v>
      </c>
      <c r="C14" s="39">
        <v>43394</v>
      </c>
      <c r="D14" s="40" t="s">
        <v>145</v>
      </c>
      <c r="E14" s="40" t="s">
        <v>136</v>
      </c>
      <c r="F14" s="40" t="s">
        <v>11</v>
      </c>
      <c r="G14" s="40">
        <v>100</v>
      </c>
      <c r="H14" s="41"/>
      <c r="I14" s="42"/>
      <c r="J14" s="43"/>
      <c r="K14" s="44"/>
      <c r="L14" s="41"/>
      <c r="M14" s="41"/>
      <c r="N14" s="45"/>
      <c r="O14" s="45"/>
      <c r="P14" s="45"/>
      <c r="Q14" s="45"/>
    </row>
    <row r="15" spans="1:17" s="46" customFormat="1" x14ac:dyDescent="0.3">
      <c r="A15" s="38" t="s">
        <v>141</v>
      </c>
      <c r="B15" s="39">
        <v>43384</v>
      </c>
      <c r="C15" s="39">
        <v>43394</v>
      </c>
      <c r="D15" s="40" t="s">
        <v>145</v>
      </c>
      <c r="E15" s="40" t="s">
        <v>136</v>
      </c>
      <c r="F15" s="40" t="s">
        <v>12</v>
      </c>
      <c r="G15" s="40">
        <v>100</v>
      </c>
      <c r="H15" s="41"/>
      <c r="I15" s="42"/>
      <c r="J15" s="43"/>
      <c r="K15" s="44"/>
      <c r="L15" s="41"/>
      <c r="M15" s="41"/>
      <c r="N15" s="45"/>
      <c r="O15" s="45"/>
      <c r="P15" s="45"/>
      <c r="Q15" s="45"/>
    </row>
    <row r="16" spans="1:17" s="55" customFormat="1" ht="15" thickBot="1" x14ac:dyDescent="0.35">
      <c r="A16" s="47" t="s">
        <v>141</v>
      </c>
      <c r="B16" s="48">
        <v>43384</v>
      </c>
      <c r="C16" s="48">
        <v>43394</v>
      </c>
      <c r="D16" s="49" t="s">
        <v>145</v>
      </c>
      <c r="E16" s="49" t="s">
        <v>136</v>
      </c>
      <c r="F16" s="49" t="s">
        <v>13</v>
      </c>
      <c r="G16" s="49">
        <v>100</v>
      </c>
      <c r="H16" s="50"/>
      <c r="I16" s="51"/>
      <c r="J16" s="52"/>
      <c r="K16" s="53"/>
      <c r="L16" s="50"/>
      <c r="M16" s="50"/>
      <c r="N16" s="54"/>
      <c r="O16" s="54"/>
      <c r="P16" s="54"/>
      <c r="Q16" s="54"/>
    </row>
    <row r="17" spans="1:17" s="37" customFormat="1" x14ac:dyDescent="0.3">
      <c r="A17" s="29" t="s">
        <v>141</v>
      </c>
      <c r="B17" s="30">
        <v>43384</v>
      </c>
      <c r="C17" s="30">
        <v>43394</v>
      </c>
      <c r="D17" s="31" t="s">
        <v>146</v>
      </c>
      <c r="E17" s="31" t="s">
        <v>142</v>
      </c>
      <c r="F17" s="31" t="s">
        <v>9</v>
      </c>
      <c r="G17" s="31">
        <v>85</v>
      </c>
      <c r="H17" s="32">
        <f>AVERAGE(G17:G21)</f>
        <v>82</v>
      </c>
      <c r="I17" s="33">
        <f>STDEV(G17:G21)</f>
        <v>7.5828754440515507</v>
      </c>
      <c r="J17" s="34">
        <v>83</v>
      </c>
      <c r="K17" s="35">
        <v>0.05</v>
      </c>
      <c r="L17" s="32" t="s">
        <v>18</v>
      </c>
      <c r="M17" s="32" t="s">
        <v>19</v>
      </c>
      <c r="N17" s="36">
        <v>11.08</v>
      </c>
      <c r="O17" s="36">
        <v>7.0000000000000007E-2</v>
      </c>
      <c r="P17" s="36">
        <v>11.64</v>
      </c>
      <c r="Q17" s="36">
        <v>0.11</v>
      </c>
    </row>
    <row r="18" spans="1:17" s="46" customFormat="1" x14ac:dyDescent="0.3">
      <c r="A18" s="38" t="s">
        <v>141</v>
      </c>
      <c r="B18" s="39">
        <v>43384</v>
      </c>
      <c r="C18" s="39">
        <v>43394</v>
      </c>
      <c r="D18" s="40" t="s">
        <v>146</v>
      </c>
      <c r="E18" s="40" t="s">
        <v>142</v>
      </c>
      <c r="F18" s="40" t="s">
        <v>10</v>
      </c>
      <c r="G18" s="40">
        <v>90</v>
      </c>
      <c r="H18" s="41"/>
      <c r="I18" s="42"/>
      <c r="J18" s="43"/>
      <c r="K18" s="44"/>
      <c r="L18" s="41"/>
      <c r="M18" s="41"/>
      <c r="N18" s="45"/>
      <c r="O18" s="45"/>
      <c r="P18" s="45"/>
      <c r="Q18" s="45"/>
    </row>
    <row r="19" spans="1:17" s="46" customFormat="1" x14ac:dyDescent="0.3">
      <c r="A19" s="38" t="s">
        <v>141</v>
      </c>
      <c r="B19" s="39">
        <v>43384</v>
      </c>
      <c r="C19" s="39">
        <v>43394</v>
      </c>
      <c r="D19" s="40" t="s">
        <v>146</v>
      </c>
      <c r="E19" s="40" t="s">
        <v>142</v>
      </c>
      <c r="F19" s="40" t="s">
        <v>11</v>
      </c>
      <c r="G19" s="40">
        <v>70</v>
      </c>
      <c r="H19" s="41"/>
      <c r="I19" s="42"/>
      <c r="J19" s="43"/>
      <c r="K19" s="44"/>
      <c r="L19" s="41"/>
      <c r="M19" s="41"/>
      <c r="N19" s="45"/>
      <c r="O19" s="45"/>
      <c r="P19" s="45"/>
      <c r="Q19" s="45"/>
    </row>
    <row r="20" spans="1:17" s="46" customFormat="1" x14ac:dyDescent="0.3">
      <c r="A20" s="38" t="s">
        <v>141</v>
      </c>
      <c r="B20" s="39">
        <v>43384</v>
      </c>
      <c r="C20" s="39">
        <v>43394</v>
      </c>
      <c r="D20" s="40" t="s">
        <v>146</v>
      </c>
      <c r="E20" s="40" t="s">
        <v>142</v>
      </c>
      <c r="F20" s="40" t="s">
        <v>12</v>
      </c>
      <c r="G20" s="40">
        <v>80</v>
      </c>
      <c r="H20" s="41"/>
      <c r="I20" s="42"/>
      <c r="J20" s="43"/>
      <c r="K20" s="44"/>
      <c r="L20" s="41"/>
      <c r="M20" s="41"/>
      <c r="N20" s="45"/>
      <c r="O20" s="45"/>
      <c r="P20" s="45"/>
      <c r="Q20" s="45"/>
    </row>
    <row r="21" spans="1:17" s="55" customFormat="1" ht="15" thickBot="1" x14ac:dyDescent="0.35">
      <c r="A21" s="47" t="s">
        <v>141</v>
      </c>
      <c r="B21" s="48">
        <v>43384</v>
      </c>
      <c r="C21" s="48">
        <v>43394</v>
      </c>
      <c r="D21" s="49" t="s">
        <v>146</v>
      </c>
      <c r="E21" s="49" t="s">
        <v>142</v>
      </c>
      <c r="F21" s="49" t="s">
        <v>13</v>
      </c>
      <c r="G21" s="49">
        <v>85</v>
      </c>
      <c r="H21" s="50"/>
      <c r="I21" s="51"/>
      <c r="J21" s="52"/>
      <c r="K21" s="53"/>
      <c r="L21" s="50"/>
      <c r="M21" s="50"/>
      <c r="N21" s="54"/>
      <c r="O21" s="54"/>
      <c r="P21" s="54"/>
      <c r="Q21" s="54"/>
    </row>
    <row r="22" spans="1:17" s="37" customFormat="1" x14ac:dyDescent="0.3">
      <c r="A22" s="29" t="s">
        <v>141</v>
      </c>
      <c r="B22" s="30">
        <v>43384</v>
      </c>
      <c r="C22" s="30">
        <v>43394</v>
      </c>
      <c r="D22" s="31" t="s">
        <v>147</v>
      </c>
      <c r="E22" s="31" t="s">
        <v>143</v>
      </c>
      <c r="F22" s="31" t="s">
        <v>9</v>
      </c>
      <c r="G22" s="31">
        <v>100</v>
      </c>
      <c r="H22" s="32">
        <f>AVERAGE(G22:G26)</f>
        <v>97</v>
      </c>
      <c r="I22" s="33">
        <f>STDEV(G22:G26)</f>
        <v>2.7386127875258306</v>
      </c>
      <c r="J22" s="34">
        <v>87</v>
      </c>
      <c r="K22" s="35">
        <v>0.05</v>
      </c>
      <c r="L22" s="32" t="s">
        <v>19</v>
      </c>
      <c r="M22" s="59" t="s">
        <v>19</v>
      </c>
      <c r="N22" s="36">
        <v>4.3</v>
      </c>
      <c r="O22" s="36">
        <v>0.02</v>
      </c>
      <c r="P22" s="36">
        <v>3.2</v>
      </c>
      <c r="Q22" s="36">
        <v>0.01</v>
      </c>
    </row>
    <row r="23" spans="1:17" s="46" customFormat="1" x14ac:dyDescent="0.3">
      <c r="A23" s="38" t="s">
        <v>141</v>
      </c>
      <c r="B23" s="39">
        <v>43384</v>
      </c>
      <c r="C23" s="39">
        <v>43394</v>
      </c>
      <c r="D23" s="40" t="s">
        <v>147</v>
      </c>
      <c r="E23" s="40" t="s">
        <v>143</v>
      </c>
      <c r="F23" s="40" t="s">
        <v>10</v>
      </c>
      <c r="G23" s="40">
        <v>95</v>
      </c>
      <c r="H23" s="41"/>
      <c r="I23" s="42"/>
      <c r="J23" s="43"/>
      <c r="K23" s="44"/>
      <c r="L23" s="41"/>
      <c r="M23" s="60"/>
      <c r="N23" s="45"/>
      <c r="O23" s="45"/>
      <c r="P23" s="45"/>
      <c r="Q23" s="45"/>
    </row>
    <row r="24" spans="1:17" s="46" customFormat="1" x14ac:dyDescent="0.3">
      <c r="A24" s="38" t="s">
        <v>141</v>
      </c>
      <c r="B24" s="39">
        <v>43384</v>
      </c>
      <c r="C24" s="39">
        <v>43394</v>
      </c>
      <c r="D24" s="40" t="s">
        <v>147</v>
      </c>
      <c r="E24" s="40" t="s">
        <v>143</v>
      </c>
      <c r="F24" s="40" t="s">
        <v>11</v>
      </c>
      <c r="G24" s="40">
        <v>95</v>
      </c>
      <c r="H24" s="41"/>
      <c r="I24" s="42"/>
      <c r="J24" s="43"/>
      <c r="K24" s="44"/>
      <c r="L24" s="41"/>
      <c r="M24" s="60"/>
      <c r="N24" s="45"/>
      <c r="O24" s="45"/>
      <c r="P24" s="45"/>
      <c r="Q24" s="45"/>
    </row>
    <row r="25" spans="1:17" s="46" customFormat="1" x14ac:dyDescent="0.3">
      <c r="A25" s="38" t="s">
        <v>141</v>
      </c>
      <c r="B25" s="39">
        <v>43384</v>
      </c>
      <c r="C25" s="39">
        <v>43394</v>
      </c>
      <c r="D25" s="40" t="s">
        <v>147</v>
      </c>
      <c r="E25" s="40" t="s">
        <v>143</v>
      </c>
      <c r="F25" s="40" t="s">
        <v>12</v>
      </c>
      <c r="G25" s="40">
        <v>100</v>
      </c>
      <c r="H25" s="41"/>
      <c r="I25" s="42"/>
      <c r="J25" s="43"/>
      <c r="K25" s="44"/>
      <c r="L25" s="41"/>
      <c r="M25" s="60"/>
      <c r="N25" s="45"/>
      <c r="O25" s="45"/>
      <c r="P25" s="45"/>
      <c r="Q25" s="45"/>
    </row>
    <row r="26" spans="1:17" s="55" customFormat="1" ht="15" thickBot="1" x14ac:dyDescent="0.35">
      <c r="A26" s="47" t="s">
        <v>141</v>
      </c>
      <c r="B26" s="48">
        <v>43384</v>
      </c>
      <c r="C26" s="48">
        <v>43394</v>
      </c>
      <c r="D26" s="49" t="s">
        <v>147</v>
      </c>
      <c r="E26" s="49" t="s">
        <v>143</v>
      </c>
      <c r="F26" s="49" t="s">
        <v>13</v>
      </c>
      <c r="G26" s="49">
        <v>95</v>
      </c>
      <c r="H26" s="50"/>
      <c r="I26" s="51"/>
      <c r="J26" s="52"/>
      <c r="K26" s="53"/>
      <c r="L26" s="50"/>
      <c r="M26" s="61"/>
      <c r="N26" s="54"/>
      <c r="O26" s="54"/>
      <c r="P26" s="54"/>
      <c r="Q26" s="54"/>
    </row>
    <row r="37" ht="15" customHeight="1" x14ac:dyDescent="0.3"/>
  </sheetData>
  <mergeCells count="50">
    <mergeCell ref="H22:H26"/>
    <mergeCell ref="I22:I26"/>
    <mergeCell ref="J22:J26"/>
    <mergeCell ref="K22:K26"/>
    <mergeCell ref="L22:L26"/>
    <mergeCell ref="M22:M26"/>
    <mergeCell ref="N12:N16"/>
    <mergeCell ref="O12:O16"/>
    <mergeCell ref="P12:P16"/>
    <mergeCell ref="Q12:Q16"/>
    <mergeCell ref="M17:M21"/>
    <mergeCell ref="N22:N26"/>
    <mergeCell ref="O22:O26"/>
    <mergeCell ref="P22:P26"/>
    <mergeCell ref="Q22:Q26"/>
    <mergeCell ref="N17:N21"/>
    <mergeCell ref="O17:O21"/>
    <mergeCell ref="P17:P21"/>
    <mergeCell ref="Q17:Q21"/>
    <mergeCell ref="H17:H21"/>
    <mergeCell ref="I17:I21"/>
    <mergeCell ref="J17:J21"/>
    <mergeCell ref="K17:K21"/>
    <mergeCell ref="L17:L21"/>
    <mergeCell ref="N7:N11"/>
    <mergeCell ref="O7:O11"/>
    <mergeCell ref="P7:P11"/>
    <mergeCell ref="Q7:Q11"/>
    <mergeCell ref="H12:H16"/>
    <mergeCell ref="I12:I16"/>
    <mergeCell ref="J12:J16"/>
    <mergeCell ref="K12:K16"/>
    <mergeCell ref="L12:L16"/>
    <mergeCell ref="M12:M16"/>
    <mergeCell ref="N2:N6"/>
    <mergeCell ref="O2:O6"/>
    <mergeCell ref="P2:P6"/>
    <mergeCell ref="Q2:Q6"/>
    <mergeCell ref="H7:H11"/>
    <mergeCell ref="I7:I11"/>
    <mergeCell ref="J7:J11"/>
    <mergeCell ref="K7:K11"/>
    <mergeCell ref="L7:L11"/>
    <mergeCell ref="M7:M11"/>
    <mergeCell ref="H2:H6"/>
    <mergeCell ref="I2:I6"/>
    <mergeCell ref="J2:J6"/>
    <mergeCell ref="K2:K6"/>
    <mergeCell ref="L2:L6"/>
    <mergeCell ref="M2:M6"/>
  </mergeCells>
  <pageMargins left="0.7" right="0.7" top="0.75" bottom="0.75" header="0.3" footer="0.3"/>
  <pageSetup scale="42" orientation="landscape" r:id="rId1"/>
  <headerFooter>
    <oddHeader xml:space="preserve">&amp;L&amp;"-,Bold"EA Engineering, Science, and Technology, Inc., PBC&amp;R&amp;"-,Bold"VADEQ Toxicity Testing Results 2018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Round 1-LP</vt:lpstr>
      <vt:lpstr>Round 1-LP (2)</vt:lpstr>
      <vt:lpstr>Round 2-LP</vt:lpstr>
      <vt:lpstr>Round 2-LP (2)</vt:lpstr>
      <vt:lpstr>Round 3-LP </vt:lpstr>
      <vt:lpstr>Round 3-LP  (2)</vt:lpstr>
      <vt:lpstr>Round 4-LP  </vt:lpstr>
      <vt:lpstr>Round 5-LP   </vt:lpstr>
      <vt:lpstr>Round 6-LP</vt:lpstr>
      <vt:lpstr>Round 1-HA</vt:lpstr>
    </vt:vector>
  </TitlesOfParts>
  <Company>EA Engineering, Science,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Chanov, Michael</dc:creator>
  <cp:lastModifiedBy>Donald H. Smith</cp:lastModifiedBy>
  <cp:lastPrinted>2018-11-15T18:03:28Z</cp:lastPrinted>
  <dcterms:created xsi:type="dcterms:W3CDTF">2016-08-03T12:58:08Z</dcterms:created>
  <dcterms:modified xsi:type="dcterms:W3CDTF">2018-12-05T15:45:45Z</dcterms:modified>
</cp:coreProperties>
</file>