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7260" yWindow="640" windowWidth="13220" windowHeight="13600" tabRatio="500" activeTab="2"/>
  </bookViews>
  <sheets>
    <sheet name="linear" sheetId="1" r:id="rId1"/>
    <sheet name="linear2" sheetId="3" r:id="rId2"/>
    <sheet name="heter" sheetId="2" r:id="rId3"/>
    <sheet name="Sheet1" sheetId="4" r:id="rId4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E17" i="2"/>
  <c r="H12" i="2"/>
  <c r="F7" i="1"/>
  <c r="F8" i="1"/>
  <c r="F9" i="1"/>
  <c r="F10" i="1"/>
  <c r="F11" i="1"/>
  <c r="F12" i="1"/>
  <c r="F13" i="1"/>
  <c r="F14" i="1"/>
  <c r="F15" i="1"/>
  <c r="F6" i="1"/>
  <c r="E14" i="1"/>
  <c r="E12" i="1"/>
  <c r="E10" i="1"/>
  <c r="E7" i="1"/>
  <c r="E8" i="1"/>
  <c r="E6" i="1"/>
  <c r="E3" i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E11" i="1"/>
  <c r="F3" i="2"/>
  <c r="E6" i="2"/>
  <c r="C7" i="2"/>
  <c r="C15" i="1"/>
  <c r="E13" i="1"/>
  <c r="E5" i="2"/>
  <c r="D3" i="2"/>
  <c r="L3" i="2"/>
  <c r="E3" i="2"/>
  <c r="E28" i="1"/>
  <c r="E26" i="1"/>
</calcChain>
</file>

<file path=xl/sharedStrings.xml><?xml version="1.0" encoding="utf-8"?>
<sst xmlns="http://schemas.openxmlformats.org/spreadsheetml/2006/main" count="136" uniqueCount="124">
  <si>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</si>
  <si>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</si>
  <si>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</si>
  <si>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</si>
  <si>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</si>
  <si>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</si>
  <si>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</si>
  <si>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</si>
  <si>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</si>
  <si>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</si>
  <si>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</si>
  <si>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</si>
  <si>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</si>
  <si>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</si>
  <si>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</si>
  <si>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</si>
  <si>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</si>
  <si>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</si>
  <si>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</si>
  <si>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</si>
  <si>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</si>
  <si>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</si>
  <si>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</si>
  <si>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</si>
  <si>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</si>
  <si>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</si>
  <si>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</si>
  <si>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</si>
  <si>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</si>
  <si>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</si>
  <si>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</si>
  <si>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</si>
  <si>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</si>
  <si>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</si>
  <si>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</si>
  <si>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</si>
  <si>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</si>
  <si>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</si>
  <si>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</si>
  <si>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</si>
  <si>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</si>
  <si>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</si>
  <si>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</si>
  <si>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</si>
  <si>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</si>
  <si>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</si>
  <si>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</si>
  <si>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</si>
  <si>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</si>
  <si>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</si>
  <si>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</si>
  <si>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</si>
  <si>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</si>
  <si>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</si>
  <si>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</si>
  <si>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</si>
  <si>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</si>
  <si>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</si>
  <si>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</si>
  <si>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</si>
  <si>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</si>
  <si>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</si>
  <si>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</si>
  <si>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</si>
  <si>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</si>
  <si>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</si>
  <si>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</si>
  <si>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</si>
  <si>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</si>
  <si>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</si>
  <si>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</si>
  <si>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</si>
  <si>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</si>
  <si>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</si>
  <si>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</si>
  <si>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</si>
  <si>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</si>
  <si>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</si>
  <si>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</si>
  <si>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</si>
  <si>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</si>
  <si>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</si>
  <si>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</si>
  <si>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</si>
  <si>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</si>
  <si>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</si>
  <si>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</si>
  <si>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</si>
  <si>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</si>
  <si>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</si>
  <si>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</si>
  <si>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</si>
  <si>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</si>
  <si>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</si>
  <si>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</si>
  <si>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</si>
  <si>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</si>
  <si>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</si>
  <si>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</si>
  <si>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</si>
  <si>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</si>
  <si>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</si>
  <si>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</si>
  <si>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</si>
  <si>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</si>
  <si>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</si>
  <si>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</si>
  <si>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</si>
  <si>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</si>
  <si>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</si>
  <si>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</si>
  <si>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</si>
  <si>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</si>
  <si>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</si>
  <si>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</si>
  <si>
    <t>dl1</t>
  </si>
  <si>
    <t>dl2</t>
  </si>
  <si>
    <t>dl3</t>
  </si>
  <si>
    <t>dl5</t>
  </si>
  <si>
    <t>dl7</t>
  </si>
  <si>
    <t>dl9</t>
  </si>
  <si>
    <t>27 real plots</t>
  </si>
  <si>
    <t>white test 5%</t>
  </si>
  <si>
    <t>white test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</si>
</sst>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10" fontId="2" fillId="0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linear!$C$3:$C$15</c:f>
              <c:numCache>
                <c:formatCode>0.0000</c:formatCode>
                <c:ptCount val="13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0.88524</c:v>
                </c:pt>
                <c:pt idx="4">
                  <c:v>0.9027</c:v>
                </c:pt>
                <c:pt idx="5">
                  <c:v>0.89049</c:v>
                </c:pt>
                <c:pt idx="6">
                  <c:v>0.89161</c:v>
                </c:pt>
                <c:pt idx="7">
                  <c:v>0.89279</c:v>
                </c:pt>
                <c:pt idx="8">
                  <c:v>0.88853</c:v>
                </c:pt>
                <c:pt idx="9">
                  <c:v>0.89156</c:v>
                </c:pt>
                <c:pt idx="10">
                  <c:v>0.89583</c:v>
                </c:pt>
                <c:pt idx="11">
                  <c:v>0.89972</c:v>
                </c:pt>
                <c:pt idx="12">
                  <c:v>0.90424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linear!$D$3:$D$15</c:f>
              <c:numCache>
                <c:formatCode>0.0000</c:formatCode>
                <c:ptCount val="13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0.98267</c:v>
                </c:pt>
                <c:pt idx="4">
                  <c:v>0.9653</c:v>
                </c:pt>
                <c:pt idx="5">
                  <c:v>0.98435</c:v>
                </c:pt>
                <c:pt idx="6">
                  <c:v>0.98416</c:v>
                </c:pt>
                <c:pt idx="7">
                  <c:v>0.98192</c:v>
                </c:pt>
                <c:pt idx="8">
                  <c:v>0.98582</c:v>
                </c:pt>
                <c:pt idx="9">
                  <c:v>0.98539</c:v>
                </c:pt>
                <c:pt idx="10">
                  <c:v>0.98119</c:v>
                </c:pt>
                <c:pt idx="11">
                  <c:v>0.97449</c:v>
                </c:pt>
                <c:pt idx="12">
                  <c:v>0.97121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linear!$E$3:$E$15</c:f>
              <c:numCache>
                <c:formatCode>0.0000</c:formatCode>
                <c:ptCount val="13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0.933955</c:v>
                </c:pt>
                <c:pt idx="4">
                  <c:v>0.934</c:v>
                </c:pt>
                <c:pt idx="5">
                  <c:v>0.93742</c:v>
                </c:pt>
                <c:pt idx="6">
                  <c:v>0.937885</c:v>
                </c:pt>
                <c:pt idx="7">
                  <c:v>0.937355</c:v>
                </c:pt>
                <c:pt idx="8">
                  <c:v>0.937175</c:v>
                </c:pt>
                <c:pt idx="9">
                  <c:v>0.938475</c:v>
                </c:pt>
                <c:pt idx="10">
                  <c:v>0.93851</c:v>
                </c:pt>
                <c:pt idx="11">
                  <c:v>0.937105</c:v>
                </c:pt>
                <c:pt idx="12">
                  <c:v>0.937725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7680"/>
        <c:axId val="-120035360"/>
      </c:lineChart>
      <c:catAx>
        <c:axId val="-1200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5360"/>
        <c:crosses val="autoZero"/>
        <c:auto val="1"/>
        <c:lblAlgn val="ctr"/>
        <c:lblOffset val="100"/>
        <c:noMultiLvlLbl val="0"/>
      </c:catAx>
      <c:valAx>
        <c:axId val="-1200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workbookViewId="0">
      <pane ySplit="1" topLeftCell="A20" activePane="bottomLeft" state="frozen"/>
      <selection activeCell="B1" sqref="B1"/>
      <selection pane="bottomLeft" activeCell="B25" sqref="B25:E30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5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115</v>
      </c>
      <c r="C6" s="31">
        <v>0.88524000000000003</v>
      </c>
      <c r="D6" s="32">
        <v>0.98267000000000004</v>
      </c>
      <c r="E6" s="32">
        <f>(C6+D6)/2</f>
        <v>0.93395500000000009</v>
      </c>
      <c r="F6" s="36">
        <f>1-D6</f>
        <v>1.7329999999999957E-2</v>
      </c>
    </row>
    <row r="7" spans="2:6" x14ac:dyDescent="0.2">
      <c r="B7" s="26" t="s">
        <v>116</v>
      </c>
      <c r="C7" s="31">
        <v>0.90269999999999995</v>
      </c>
      <c r="D7" s="32">
        <v>0.96530000000000005</v>
      </c>
      <c r="E7" s="32">
        <f t="shared" ref="E7:E8" si="0">(C7+D7)/2</f>
        <v>0.93399999999999994</v>
      </c>
      <c r="F7" s="36">
        <f t="shared" ref="F7:F15" si="1">1-D7</f>
        <v>3.4699999999999953E-2</v>
      </c>
    </row>
    <row r="8" spans="2:6" x14ac:dyDescent="0.2">
      <c r="B8" s="26" t="s">
        <v>117</v>
      </c>
      <c r="C8" s="31">
        <v>0.89049</v>
      </c>
      <c r="D8" s="32">
        <v>0.98434999999999995</v>
      </c>
      <c r="E8" s="32">
        <f t="shared" si="0"/>
        <v>0.93741999999999992</v>
      </c>
      <c r="F8" s="36">
        <f t="shared" si="1"/>
        <v>1.5650000000000053E-2</v>
      </c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 t="shared" ref="E9:E14" si="2">(C9+D9)/2</f>
        <v>0.93788500000000008</v>
      </c>
      <c r="F9" s="36">
        <f t="shared" si="1"/>
        <v>1.5839999999999965E-2</v>
      </c>
    </row>
    <row r="10" spans="2:6" x14ac:dyDescent="0.2">
      <c r="B10" s="26" t="s">
        <v>118</v>
      </c>
      <c r="C10" s="31">
        <v>0.89278999999999997</v>
      </c>
      <c r="D10" s="32">
        <v>0.98192000000000002</v>
      </c>
      <c r="E10" s="32">
        <f t="shared" si="2"/>
        <v>0.93735499999999994</v>
      </c>
      <c r="F10" s="36">
        <f t="shared" si="1"/>
        <v>1.8079999999999985E-2</v>
      </c>
    </row>
    <row r="11" spans="2:6" x14ac:dyDescent="0.2">
      <c r="B11" s="26" t="s">
        <v>101</v>
      </c>
      <c r="C11" s="32">
        <v>0.88853000000000004</v>
      </c>
      <c r="D11" s="32">
        <v>0.98582000000000003</v>
      </c>
      <c r="E11" s="32">
        <f t="shared" si="2"/>
        <v>0.93717500000000009</v>
      </c>
      <c r="F11" s="36">
        <f t="shared" si="1"/>
        <v>1.417999999999997E-2</v>
      </c>
    </row>
    <row r="12" spans="2:6" x14ac:dyDescent="0.2">
      <c r="B12" s="26" t="s">
        <v>119</v>
      </c>
      <c r="C12" s="31">
        <v>0.89156000000000002</v>
      </c>
      <c r="D12" s="32">
        <v>0.98538999999999999</v>
      </c>
      <c r="E12" s="32">
        <f t="shared" si="2"/>
        <v>0.93847499999999995</v>
      </c>
      <c r="F12" s="36">
        <f t="shared" si="1"/>
        <v>1.4610000000000012E-2</v>
      </c>
    </row>
    <row r="13" spans="2:6" x14ac:dyDescent="0.2">
      <c r="B13" s="26" t="s">
        <v>102</v>
      </c>
      <c r="C13" s="32">
        <v>0.89583000000000002</v>
      </c>
      <c r="D13" s="32">
        <v>0.98119000000000001</v>
      </c>
      <c r="E13" s="34">
        <f t="shared" si="2"/>
        <v>0.93850999999999996</v>
      </c>
      <c r="F13" s="36">
        <f t="shared" si="1"/>
        <v>1.8809999999999993E-2</v>
      </c>
    </row>
    <row r="14" spans="2:6" x14ac:dyDescent="0.2">
      <c r="B14" s="26" t="s">
        <v>120</v>
      </c>
      <c r="C14" s="31">
        <v>0.89971999999999996</v>
      </c>
      <c r="D14" s="32">
        <v>0.97448999999999997</v>
      </c>
      <c r="E14" s="32">
        <f t="shared" si="2"/>
        <v>0.93710499999999997</v>
      </c>
      <c r="F14" s="36">
        <f t="shared" si="1"/>
        <v>2.5510000000000033E-2</v>
      </c>
    </row>
    <row r="15" spans="2:6" x14ac:dyDescent="0.2">
      <c r="B15" s="26" t="s">
        <v>103</v>
      </c>
      <c r="C15" s="31">
        <f>2*E15-D15</f>
        <v>0.90424000000000004</v>
      </c>
      <c r="D15" s="31">
        <v>0.97121000000000002</v>
      </c>
      <c r="E15" s="32">
        <v>0.93772500000000003</v>
      </c>
      <c r="F15" s="36">
        <f t="shared" si="1"/>
        <v>2.8789999999999982E-2</v>
      </c>
    </row>
    <row r="25" spans="2:5" ht="38" x14ac:dyDescent="0.2">
      <c r="B25" s="13" t="s">
        <v>83</v>
      </c>
      <c r="C25" s="13" t="s">
        <v>79</v>
      </c>
      <c r="D25" s="13" t="s">
        <v>78</v>
      </c>
      <c r="E25" s="13" t="s">
        <v>77</v>
      </c>
    </row>
    <row r="26" spans="2:5" x14ac:dyDescent="0.2">
      <c r="B26" s="13" t="s">
        <v>112</v>
      </c>
      <c r="C26" s="1">
        <v>47</v>
      </c>
      <c r="D26" s="1">
        <v>70</v>
      </c>
      <c r="E26" s="1">
        <f>C26/D26</f>
        <v>0.67142857142857137</v>
      </c>
    </row>
    <row r="27" spans="2:5" x14ac:dyDescent="0.2">
      <c r="B27" s="13" t="s">
        <v>113</v>
      </c>
      <c r="C27" s="1">
        <v>47</v>
      </c>
      <c r="D27" s="1">
        <v>70</v>
      </c>
      <c r="E27" s="1">
        <v>0.67142860000000004</v>
      </c>
    </row>
    <row r="28" spans="2:5" x14ac:dyDescent="0.2">
      <c r="B28" s="13" t="s">
        <v>110</v>
      </c>
      <c r="C28" s="1">
        <v>43</v>
      </c>
      <c r="D28" s="1">
        <v>70</v>
      </c>
      <c r="E28" s="1">
        <f>C28/D28</f>
        <v>0.61428571428571432</v>
      </c>
    </row>
    <row r="29" spans="2:5" x14ac:dyDescent="0.2">
      <c r="B29" s="13" t="s">
        <v>114</v>
      </c>
      <c r="C29" s="1">
        <v>39</v>
      </c>
      <c r="D29" s="1">
        <v>70</v>
      </c>
      <c r="E29" s="1">
        <v>0.5571429</v>
      </c>
    </row>
    <row r="30" spans="2:5" x14ac:dyDescent="0.2">
      <c r="B30" s="13" t="s">
        <v>111</v>
      </c>
      <c r="C30" s="1">
        <v>39</v>
      </c>
      <c r="D30" s="1">
        <v>70</v>
      </c>
      <c r="E30" s="1">
        <v>0.5571429</v>
      </c>
    </row>
    <row r="41" spans="4:4" x14ac:dyDescent="0.2">
      <c r="D41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topLeftCell="A8" workbookViewId="0">
      <selection activeCell="E17" sqref="E17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6" width="14.83203125" style="29" hidden="1" customWidth="1"/>
    <col min="7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37">
        <v>0.5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37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37">
        <v>0.92592589999999997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37">
        <v>0.92592589999999997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37"/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37">
        <v>0.62962960000000001</v>
      </c>
      <c r="H8" s="22"/>
      <c r="I8" s="22"/>
      <c r="J8" s="22"/>
      <c r="K8" s="22"/>
    </row>
    <row r="10" spans="2:12" ht="27" customHeight="1" x14ac:dyDescent="0.2">
      <c r="D10" s="23"/>
    </row>
    <row r="12" spans="2:12" ht="27" customHeight="1" x14ac:dyDescent="0.2">
      <c r="B12" s="38" t="s">
        <v>121</v>
      </c>
      <c r="C12" s="38" t="s">
        <v>79</v>
      </c>
      <c r="D12" s="38" t="s">
        <v>78</v>
      </c>
      <c r="E12" s="38" t="s">
        <v>77</v>
      </c>
      <c r="H12" s="23">
        <f>1-D5</f>
        <v>1.5819999999999945E-2</v>
      </c>
    </row>
    <row r="13" spans="2:12" ht="27" customHeight="1" x14ac:dyDescent="0.2">
      <c r="B13" s="38" t="s">
        <v>114</v>
      </c>
      <c r="C13" s="2">
        <v>25</v>
      </c>
      <c r="D13" s="2">
        <v>27</v>
      </c>
      <c r="E13" s="37">
        <v>0.92592589999999997</v>
      </c>
      <c r="H13" s="23"/>
    </row>
    <row r="14" spans="2:12" ht="27" customHeight="1" x14ac:dyDescent="0.2">
      <c r="B14" s="38" t="s">
        <v>112</v>
      </c>
      <c r="C14" s="2">
        <v>17</v>
      </c>
      <c r="D14" s="2">
        <v>27</v>
      </c>
      <c r="E14" s="37">
        <v>0.62962960000000001</v>
      </c>
    </row>
    <row r="15" spans="2:12" ht="27" customHeight="1" x14ac:dyDescent="0.2">
      <c r="B15" s="38" t="s">
        <v>122</v>
      </c>
      <c r="C15" s="2">
        <v>17</v>
      </c>
      <c r="D15" s="2">
        <v>27</v>
      </c>
      <c r="E15" s="37">
        <v>0.62962960000000001</v>
      </c>
    </row>
    <row r="16" spans="2:12" ht="27" customHeight="1" x14ac:dyDescent="0.2">
      <c r="B16" s="38" t="s">
        <v>123</v>
      </c>
      <c r="C16" s="2">
        <v>16</v>
      </c>
      <c r="D16" s="2">
        <v>27</v>
      </c>
      <c r="E16" s="37">
        <f>C16/D16</f>
        <v>0.59259259259259256</v>
      </c>
    </row>
    <row r="17" spans="2:5" ht="27" customHeight="1" x14ac:dyDescent="0.2">
      <c r="B17" s="38" t="s">
        <v>113</v>
      </c>
      <c r="C17" s="2">
        <v>15</v>
      </c>
      <c r="D17" s="2">
        <v>27</v>
      </c>
      <c r="E17" s="37">
        <f>C17/D17</f>
        <v>0.55555555555555558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linear2</vt:lpstr>
      <vt:lpstr>heter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2018-05-26T18:52:15Z</dcterms:modified>
</cp:coreProperties>
</file>