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4080" yWindow="520" windowWidth="27320" windowHeight="13600" tabRatio="500" activeTab="1"/>
  </bookViews>
  <sheets>
    <sheet name="linear" sheetId="1" r:id="rId1"/>
    <sheet name="heter" sheetId="2" r:id="rId2"/>
  </sheets>
  <definedNames>
    <definedName name="_xlnm._FilterDatabase" localSheetId="0" hidden="1">linear!$G$1:$M$73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E3" i="2"/>
  <c r="D3" i="2"/>
  <c r="G3" i="2"/>
  <c r="E5" i="1"/>
  <c r="E4" i="1"/>
  <c r="E15" i="1"/>
  <c r="N73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44" i="1"/>
  <c r="N45" i="1"/>
  <c r="N46" i="1"/>
  <c r="N47" i="1"/>
  <c r="N48" i="1"/>
  <c r="N49" i="1"/>
  <c r="N50" i="1"/>
  <c r="N51" i="1"/>
  <c r="N5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E8" i="1"/>
  <c r="E16" i="1"/>
  <c r="E14" i="1"/>
  <c r="E9" i="1"/>
  <c r="L67" i="1"/>
  <c r="L68" i="1"/>
  <c r="L69" i="1"/>
  <c r="L70" i="1"/>
  <c r="L71" i="1"/>
  <c r="L72" i="1"/>
  <c r="L73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8" i="1"/>
  <c r="L39" i="1"/>
  <c r="L40" i="1"/>
  <c r="L44" i="1"/>
  <c r="L45" i="1"/>
  <c r="L46" i="1"/>
  <c r="L47" i="1"/>
  <c r="L48" i="1"/>
  <c r="L4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E6" i="1"/>
  <c r="E3" i="1"/>
</calcChain>
</file>

<file path=xl/sharedStrings.xml><?xml version="1.0" encoding="utf-8"?>
<sst xmlns="http://schemas.openxmlformats.org/spreadsheetml/2006/main" count="118" uniqueCount="108">
  <si>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</si>
  <si>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</si>
  <si>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</si>
  <si>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</si>
  <si>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</si>
  <si>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</si>
  <si>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</si>
  <si>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</si>
  <si>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</si>
  <si>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</si>
  <si>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</si>
  <si>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</si>
  <si>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</si>
  <si>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</si>
  <si>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</si>
  <si>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</si>
  <si>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</si>
  <si>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</si>
  <si>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</si>
  <si>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</si>
  <si>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</si>
  <si>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</si>
  <si>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</si>
  <si>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</si>
  <si>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</si>
  <si>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</si>
  <si>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</si>
  <si>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</si>
  <si>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</si>
  <si>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</si>
  <si>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</si>
  <si>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</si>
  <si>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</si>
  <si>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</si>
  <si>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</si>
  <si>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</si>
  <si>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</si>
  <si>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</si>
  <si>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</si>
  <si>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</si>
  <si>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</si>
  <si>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</si>
  <si>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</si>
  <si>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</si>
  <si>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</si>
  <si>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</si>
  <si>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</si>
  <si>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</si>
  <si>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</si>
  <si>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</si>
  <si>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</si>
  <si>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</si>
  <si>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</si>
  <si>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</si>
  <si>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</si>
  <si>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</si>
  <si>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</si>
  <si>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</si>
  <si>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</si>
  <si>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</si>
  <si>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</si>
  <si>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</si>
  <si>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</si>
  <si>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</si>
  <si>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</si>
  <si>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</si>
  <si>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</si>
  <si>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</si>
  <si>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</si>
  <si>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</si>
  <si>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</si>
  <si>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</si>
  <si>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</si>
  <si>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</si>
  <si>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</si>
  <si>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</si>
  <si>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</si>
  <si>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</si>
  <si>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</si>
  <si>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</si>
  <si>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</si>
  <si>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</si>
  <si>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</si>
  <si>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</si>
  <si>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</si>
  <si>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</si>
  <si>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</si>
  <si>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</si>
  <si>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</si>
  <si>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</si>
  <si>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</si>
  <si>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</si>
  <si>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</si>
  <si>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</si>
  <si>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cor.test 0.05</t>
  </si>
  <si>
    <t>cor.test 0.02435  20w</t>
  </si>
  <si>
    <t>cor.test 0.05 20w</t>
  </si>
  <si>
    <t>white.test 0.05</t>
  </si>
  <si>
    <t>deep learning 7 epoch</t>
  </si>
  <si>
    <t>deep learning 8 epoch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</si>
  <si>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</si>
  <si>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</si>
  <si>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</si>
  <si>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</si>
  <si>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</si>
  <si>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</si>
  <si>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 xml:space="preserve">white.test </t>
  </si>
  <si>
    <t>averaged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</si>
</sst>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164" fontId="2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workbookViewId="0">
      <pane ySplit="1" topLeftCell="A2" activePane="bottomLeft" state="frozen"/>
      <selection activeCell="B1" sqref="B1"/>
      <selection pane="bottomLeft" activeCell="L6" sqref="L6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22" t="s">
        <v>2</v>
      </c>
      <c r="H1" s="19" t="s">
        <v>88</v>
      </c>
      <c r="I1" s="20" t="s">
        <v>90</v>
      </c>
      <c r="J1" s="7" t="s">
        <v>92</v>
      </c>
      <c r="K1" s="21" t="s">
        <v>73</v>
      </c>
      <c r="L1" s="23" t="s">
        <v>89</v>
      </c>
      <c r="M1" s="20" t="s">
        <v>76</v>
      </c>
      <c r="N1" s="3" t="s">
        <v>74</v>
      </c>
      <c r="O1" t="s">
        <v>77</v>
      </c>
    </row>
    <row r="2" spans="2:15" ht="19" customHeight="1" x14ac:dyDescent="0.25">
      <c r="B2" s="2" t="s">
        <v>1</v>
      </c>
      <c r="C2" s="3" t="s">
        <v>82</v>
      </c>
      <c r="D2" s="3" t="s">
        <v>83</v>
      </c>
      <c r="E2" s="4" t="s">
        <v>84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4" t="s">
        <v>94</v>
      </c>
      <c r="C3" s="14">
        <v>0.90029999999999999</v>
      </c>
      <c r="D3" s="14">
        <v>0.94867999999999997</v>
      </c>
      <c r="E3" s="13">
        <f>(C3+D3)/2</f>
        <v>0.92449000000000003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8" si="0">IF(H3&lt;0.05, "T","F")</f>
        <v>F</v>
      </c>
      <c r="N3" s="1" t="str">
        <f t="shared" ref="N3:N68" si="1">IF(J3&lt;0.05, "T", "F")</f>
        <v>F</v>
      </c>
      <c r="O3">
        <v>2</v>
      </c>
    </row>
    <row r="4" spans="2:15" x14ac:dyDescent="0.25">
      <c r="B4" s="4" t="s">
        <v>95</v>
      </c>
      <c r="C4" s="14">
        <v>0.88397000000000003</v>
      </c>
      <c r="D4" s="14">
        <v>0.97470999999999997</v>
      </c>
      <c r="E4" s="13">
        <f>(C4+D4)/2</f>
        <v>0.92934000000000005</v>
      </c>
      <c r="F4" s="5"/>
      <c r="I4" s="8"/>
      <c r="J4" s="8"/>
      <c r="K4" s="10"/>
    </row>
    <row r="5" spans="2:15" x14ac:dyDescent="0.25">
      <c r="B5" s="4" t="s">
        <v>96</v>
      </c>
      <c r="C5" s="14">
        <v>0.89849999999999997</v>
      </c>
      <c r="D5" s="14">
        <v>0.95043500000000003</v>
      </c>
      <c r="E5" s="13">
        <f>(C5+D5)/2</f>
        <v>0.9244675</v>
      </c>
      <c r="F5" s="5"/>
      <c r="I5" s="8"/>
      <c r="J5" s="8"/>
      <c r="K5" s="10"/>
    </row>
    <row r="6" spans="2:15" x14ac:dyDescent="0.25">
      <c r="B6" s="4" t="s">
        <v>78</v>
      </c>
      <c r="C6" s="13">
        <v>0.88260000000000005</v>
      </c>
      <c r="D6" s="13">
        <v>0.97119999999999995</v>
      </c>
      <c r="E6" s="13">
        <f>(C6+D6)/2</f>
        <v>0.92690000000000006</v>
      </c>
      <c r="F6" s="5"/>
      <c r="G6" s="6" t="s">
        <v>5</v>
      </c>
      <c r="H6" s="8">
        <v>8.8700000000000001E-2</v>
      </c>
      <c r="I6" s="8"/>
      <c r="J6" s="8">
        <v>0</v>
      </c>
      <c r="K6" s="10">
        <v>-1.25</v>
      </c>
      <c r="L6" s="1" t="str">
        <f t="shared" si="0"/>
        <v>F</v>
      </c>
      <c r="N6" s="1" t="str">
        <f t="shared" si="1"/>
        <v>T</v>
      </c>
      <c r="O6">
        <v>2</v>
      </c>
    </row>
    <row r="7" spans="2:15" x14ac:dyDescent="0.25">
      <c r="B7" s="4" t="s">
        <v>79</v>
      </c>
      <c r="C7" s="13">
        <v>0.88260000000000005</v>
      </c>
      <c r="D7" s="13">
        <v>0.96872499999999995</v>
      </c>
      <c r="E7" s="13">
        <v>0.92567500000000003</v>
      </c>
      <c r="G7" s="6" t="s">
        <v>6</v>
      </c>
      <c r="H7" s="25">
        <v>6.9999999999999999E-4</v>
      </c>
      <c r="I7" s="8"/>
      <c r="J7" s="8">
        <v>0</v>
      </c>
      <c r="K7" s="10">
        <v>1.25</v>
      </c>
      <c r="L7" s="1" t="str">
        <f t="shared" si="0"/>
        <v>T</v>
      </c>
      <c r="N7" s="1" t="str">
        <f t="shared" si="1"/>
        <v>T</v>
      </c>
      <c r="O7">
        <v>2</v>
      </c>
    </row>
    <row r="8" spans="2:15" x14ac:dyDescent="0.25">
      <c r="B8" s="16" t="s">
        <v>80</v>
      </c>
      <c r="C8" s="17">
        <v>0.89097499999999996</v>
      </c>
      <c r="D8" s="17">
        <v>0.95684999999999998</v>
      </c>
      <c r="E8" s="17">
        <f>(C8+D8)/2</f>
        <v>0.92391249999999991</v>
      </c>
      <c r="G8" s="6" t="s">
        <v>7</v>
      </c>
      <c r="H8" s="25">
        <v>3.0000000000000001E-3</v>
      </c>
      <c r="I8" s="8"/>
      <c r="J8" s="8">
        <v>0</v>
      </c>
      <c r="K8" s="10">
        <v>-1.25</v>
      </c>
      <c r="L8" s="1" t="str">
        <f t="shared" si="0"/>
        <v>T</v>
      </c>
      <c r="N8" s="1" t="str">
        <f t="shared" si="1"/>
        <v>T</v>
      </c>
      <c r="O8">
        <v>2</v>
      </c>
    </row>
    <row r="9" spans="2:15" x14ac:dyDescent="0.25">
      <c r="B9" s="18" t="s">
        <v>81</v>
      </c>
      <c r="C9" s="2">
        <v>0.87897499999999995</v>
      </c>
      <c r="D9" s="2">
        <v>0.97565000000000002</v>
      </c>
      <c r="E9" s="24">
        <f>(C9+D9)/2</f>
        <v>0.92731249999999998</v>
      </c>
      <c r="G9" s="6" t="s">
        <v>8</v>
      </c>
      <c r="H9" s="25">
        <v>0.46960000000000002</v>
      </c>
      <c r="I9" s="8"/>
      <c r="J9" s="8">
        <v>1</v>
      </c>
      <c r="K9" s="10">
        <v>-1.5</v>
      </c>
      <c r="L9" s="1" t="str">
        <f t="shared" si="0"/>
        <v>F</v>
      </c>
      <c r="N9" s="1" t="str">
        <f t="shared" si="1"/>
        <v>F</v>
      </c>
      <c r="O9">
        <v>3</v>
      </c>
    </row>
    <row r="10" spans="2:15" x14ac:dyDescent="0.25">
      <c r="G10" s="6" t="s">
        <v>9</v>
      </c>
      <c r="H10" s="25">
        <v>0.94030000000000002</v>
      </c>
      <c r="I10" s="8"/>
      <c r="J10" s="8">
        <v>1</v>
      </c>
      <c r="K10" s="10">
        <v>-1.5</v>
      </c>
      <c r="L10" s="1" t="str">
        <f t="shared" si="0"/>
        <v>F</v>
      </c>
      <c r="N10" s="1" t="str">
        <f t="shared" si="1"/>
        <v>F</v>
      </c>
      <c r="O10">
        <v>3</v>
      </c>
    </row>
    <row r="11" spans="2:15" x14ac:dyDescent="0.25">
      <c r="G11" s="6" t="s">
        <v>10</v>
      </c>
      <c r="H11" s="25">
        <v>0.12970000000000001</v>
      </c>
      <c r="I11" s="8"/>
      <c r="J11" s="8">
        <v>0.81572080405219205</v>
      </c>
      <c r="K11" s="10">
        <v>1.5</v>
      </c>
      <c r="L11" s="1" t="str">
        <f t="shared" si="0"/>
        <v>F</v>
      </c>
      <c r="N11" s="1" t="str">
        <f t="shared" si="1"/>
        <v>F</v>
      </c>
      <c r="O11">
        <v>3</v>
      </c>
    </row>
    <row r="12" spans="2:15" x14ac:dyDescent="0.25">
      <c r="G12" s="6" t="s">
        <v>11</v>
      </c>
      <c r="H12" s="25">
        <v>4.5199999999999997E-2</v>
      </c>
      <c r="I12" s="8"/>
      <c r="J12" s="8">
        <v>3.6182484510458601E-3</v>
      </c>
      <c r="K12" s="10">
        <v>-1.5</v>
      </c>
      <c r="L12" s="1" t="str">
        <f t="shared" si="0"/>
        <v>T</v>
      </c>
      <c r="N12" s="1" t="str">
        <f t="shared" si="1"/>
        <v>T</v>
      </c>
      <c r="O12">
        <v>3</v>
      </c>
    </row>
    <row r="13" spans="2:15" x14ac:dyDescent="0.25">
      <c r="B13" s="15" t="s">
        <v>91</v>
      </c>
      <c r="C13" s="15" t="s">
        <v>87</v>
      </c>
      <c r="D13" s="15" t="s">
        <v>86</v>
      </c>
      <c r="E13" s="15" t="s">
        <v>84</v>
      </c>
      <c r="G13" s="6" t="s">
        <v>12</v>
      </c>
      <c r="H13" s="25">
        <v>5.9999999999999995E-4</v>
      </c>
      <c r="I13" s="8"/>
      <c r="J13" s="8">
        <v>0</v>
      </c>
      <c r="K13" s="10">
        <v>-1.75</v>
      </c>
      <c r="L13" s="1" t="str">
        <f t="shared" si="0"/>
        <v>T</v>
      </c>
      <c r="N13" s="1" t="str">
        <f t="shared" si="1"/>
        <v>T</v>
      </c>
      <c r="O13">
        <v>1</v>
      </c>
    </row>
    <row r="14" spans="2:15" x14ac:dyDescent="0.25">
      <c r="B14" s="15" t="s">
        <v>85</v>
      </c>
      <c r="C14" s="1">
        <v>47</v>
      </c>
      <c r="D14" s="1">
        <v>70</v>
      </c>
      <c r="E14" s="1">
        <f>C14/D14</f>
        <v>0.67142857142857137</v>
      </c>
      <c r="G14" s="6" t="s">
        <v>13</v>
      </c>
      <c r="H14" s="25">
        <v>0</v>
      </c>
      <c r="I14" s="8"/>
      <c r="J14" s="8">
        <v>0</v>
      </c>
      <c r="K14" s="10">
        <v>1.75</v>
      </c>
      <c r="L14" s="1" t="str">
        <f t="shared" si="0"/>
        <v>T</v>
      </c>
      <c r="N14" s="1" t="str">
        <f t="shared" si="1"/>
        <v>T</v>
      </c>
      <c r="O14">
        <v>1</v>
      </c>
    </row>
    <row r="15" spans="2:15" x14ac:dyDescent="0.25">
      <c r="B15" s="15" t="s">
        <v>93</v>
      </c>
      <c r="C15" s="1">
        <v>44</v>
      </c>
      <c r="D15" s="1">
        <v>70</v>
      </c>
      <c r="E15" s="1">
        <f>C15/D15</f>
        <v>0.62857142857142856</v>
      </c>
      <c r="G15" s="6" t="s">
        <v>14</v>
      </c>
      <c r="H15" s="25">
        <v>1E-4</v>
      </c>
      <c r="I15" s="8"/>
      <c r="J15" s="8">
        <v>0</v>
      </c>
      <c r="K15" s="10">
        <v>-1.75</v>
      </c>
      <c r="L15" s="1" t="str">
        <f t="shared" si="0"/>
        <v>T</v>
      </c>
      <c r="N15" s="1" t="str">
        <f t="shared" si="1"/>
        <v>T</v>
      </c>
      <c r="O15">
        <v>1</v>
      </c>
    </row>
    <row r="16" spans="2:15" x14ac:dyDescent="0.25">
      <c r="B16" s="15" t="s">
        <v>0</v>
      </c>
      <c r="C16" s="1">
        <v>43</v>
      </c>
      <c r="D16" s="1">
        <v>70</v>
      </c>
      <c r="E16" s="1">
        <f>C16/D16</f>
        <v>0.61428571428571432</v>
      </c>
      <c r="G16" s="6" t="s">
        <v>15</v>
      </c>
      <c r="H16" s="25">
        <v>3.5999999999999999E-3</v>
      </c>
      <c r="I16" s="8"/>
      <c r="J16" s="8">
        <v>0</v>
      </c>
      <c r="K16" s="10">
        <v>-0.25</v>
      </c>
      <c r="L16" s="1" t="str">
        <f t="shared" si="0"/>
        <v>T</v>
      </c>
      <c r="N16" s="1" t="str">
        <f t="shared" si="1"/>
        <v>T</v>
      </c>
      <c r="O16">
        <v>4</v>
      </c>
    </row>
    <row r="17" spans="7:15" x14ac:dyDescent="0.25">
      <c r="G17" s="6" t="s">
        <v>16</v>
      </c>
      <c r="H17" s="25">
        <v>0.75649999999999995</v>
      </c>
      <c r="I17" s="8"/>
      <c r="J17" s="8">
        <v>1</v>
      </c>
      <c r="K17" s="10">
        <v>-0.25</v>
      </c>
      <c r="L17" s="1" t="str">
        <f t="shared" si="0"/>
        <v>F</v>
      </c>
      <c r="N17" s="1" t="str">
        <f t="shared" si="1"/>
        <v>F</v>
      </c>
      <c r="O17">
        <v>4</v>
      </c>
    </row>
    <row r="18" spans="7:15" x14ac:dyDescent="0.25">
      <c r="G18" s="6" t="s">
        <v>17</v>
      </c>
      <c r="H18" s="25">
        <v>0.54530000000000001</v>
      </c>
      <c r="I18" s="8"/>
      <c r="J18" s="8">
        <v>1</v>
      </c>
      <c r="K18" s="10">
        <v>-0.25</v>
      </c>
      <c r="L18" s="1" t="str">
        <f t="shared" si="0"/>
        <v>F</v>
      </c>
      <c r="N18" s="1" t="str">
        <f t="shared" si="1"/>
        <v>F</v>
      </c>
      <c r="O18">
        <v>4</v>
      </c>
    </row>
    <row r="19" spans="7:15" x14ac:dyDescent="0.25">
      <c r="G19" s="6" t="s">
        <v>18</v>
      </c>
      <c r="H19" s="25">
        <v>0.46899999999999997</v>
      </c>
      <c r="I19" s="8"/>
      <c r="J19" s="8">
        <v>1</v>
      </c>
      <c r="K19" s="10">
        <v>0.25</v>
      </c>
      <c r="L19" s="1" t="str">
        <f t="shared" si="0"/>
        <v>F</v>
      </c>
      <c r="N19" s="1" t="str">
        <f t="shared" si="1"/>
        <v>F</v>
      </c>
      <c r="O19">
        <v>4</v>
      </c>
    </row>
    <row r="20" spans="7:15" x14ac:dyDescent="0.25">
      <c r="G20" s="6" t="s">
        <v>19</v>
      </c>
      <c r="H20" s="25">
        <v>0</v>
      </c>
      <c r="I20" s="8"/>
      <c r="J20" s="8">
        <v>0</v>
      </c>
      <c r="K20" s="10">
        <v>2.75</v>
      </c>
      <c r="L20" s="1" t="str">
        <f t="shared" si="0"/>
        <v>T</v>
      </c>
      <c r="N20" s="1" t="str">
        <f t="shared" si="1"/>
        <v>T</v>
      </c>
      <c r="O20">
        <v>0</v>
      </c>
    </row>
    <row r="21" spans="7:15" x14ac:dyDescent="0.25">
      <c r="G21" s="6" t="s">
        <v>20</v>
      </c>
      <c r="H21" s="25">
        <v>0</v>
      </c>
      <c r="I21" s="8"/>
      <c r="J21" s="8">
        <v>0</v>
      </c>
      <c r="K21" s="10">
        <v>-2.75</v>
      </c>
      <c r="L21" s="1" t="str">
        <f t="shared" si="0"/>
        <v>T</v>
      </c>
      <c r="N21" s="1" t="str">
        <f t="shared" si="1"/>
        <v>T</v>
      </c>
      <c r="O21">
        <v>0</v>
      </c>
    </row>
    <row r="22" spans="7:15" x14ac:dyDescent="0.25">
      <c r="G22" s="6" t="s">
        <v>21</v>
      </c>
      <c r="H22" s="25">
        <v>0</v>
      </c>
      <c r="I22" s="8"/>
      <c r="J22" s="8">
        <v>0</v>
      </c>
      <c r="K22" s="10">
        <v>2.75</v>
      </c>
      <c r="L22" s="1" t="str">
        <f t="shared" si="0"/>
        <v>T</v>
      </c>
      <c r="N22" s="1" t="str">
        <f t="shared" si="1"/>
        <v>T</v>
      </c>
      <c r="O22">
        <v>0</v>
      </c>
    </row>
    <row r="23" spans="7:15" x14ac:dyDescent="0.25">
      <c r="G23" s="6" t="s">
        <v>22</v>
      </c>
      <c r="H23" s="25">
        <v>5.3900000000000003E-2</v>
      </c>
      <c r="I23" s="8"/>
      <c r="J23" s="8">
        <v>0.60495147368688595</v>
      </c>
      <c r="K23" s="10">
        <v>3.5</v>
      </c>
      <c r="L23" s="1" t="str">
        <f t="shared" si="0"/>
        <v>F</v>
      </c>
      <c r="N23" s="1" t="str">
        <f t="shared" si="1"/>
        <v>F</v>
      </c>
      <c r="O23">
        <v>2</v>
      </c>
    </row>
    <row r="24" spans="7:15" x14ac:dyDescent="0.25">
      <c r="G24" s="6" t="s">
        <v>23</v>
      </c>
      <c r="H24" s="25">
        <v>5.1400000000000001E-2</v>
      </c>
      <c r="I24" s="8"/>
      <c r="J24" s="8">
        <v>5.1801169946540399E-3</v>
      </c>
      <c r="K24" s="10">
        <v>-3.5</v>
      </c>
      <c r="L24" s="1" t="str">
        <f t="shared" si="0"/>
        <v>F</v>
      </c>
      <c r="N24" s="1" t="str">
        <f t="shared" si="1"/>
        <v>T</v>
      </c>
      <c r="O24">
        <v>2</v>
      </c>
    </row>
    <row r="25" spans="7:15" x14ac:dyDescent="0.25">
      <c r="G25" s="6" t="s">
        <v>24</v>
      </c>
      <c r="H25" s="25">
        <v>8.0199999999999994E-2</v>
      </c>
      <c r="I25" s="8"/>
      <c r="J25" s="8">
        <v>1.9205859125293E-11</v>
      </c>
      <c r="K25" s="10">
        <v>-3.5</v>
      </c>
      <c r="L25" s="1" t="str">
        <f>IF(H25&lt;0.05, "T","F")</f>
        <v>F</v>
      </c>
      <c r="N25" s="1" t="str">
        <f t="shared" si="1"/>
        <v>T</v>
      </c>
      <c r="O25">
        <v>2</v>
      </c>
    </row>
    <row r="26" spans="7:15" x14ac:dyDescent="0.25">
      <c r="G26" s="6" t="s">
        <v>25</v>
      </c>
      <c r="H26" s="25">
        <v>1.2999999999999999E-3</v>
      </c>
      <c r="I26" s="8"/>
      <c r="J26" s="8">
        <v>0</v>
      </c>
      <c r="K26" s="10">
        <v>-3.5</v>
      </c>
      <c r="L26" s="1" t="str">
        <f t="shared" si="0"/>
        <v>T</v>
      </c>
      <c r="N26" s="1" t="str">
        <f t="shared" si="1"/>
        <v>T</v>
      </c>
      <c r="O26">
        <v>2</v>
      </c>
    </row>
    <row r="27" spans="7:15" x14ac:dyDescent="0.25">
      <c r="G27" s="6" t="s">
        <v>26</v>
      </c>
      <c r="H27" s="25">
        <v>4.0000000000000002E-4</v>
      </c>
      <c r="I27" s="8"/>
      <c r="J27" s="8">
        <v>0</v>
      </c>
      <c r="K27" s="10">
        <v>-3.5</v>
      </c>
      <c r="L27" s="1" t="str">
        <f t="shared" si="0"/>
        <v>T</v>
      </c>
      <c r="N27" s="1" t="str">
        <f t="shared" si="1"/>
        <v>T</v>
      </c>
      <c r="O27">
        <v>2</v>
      </c>
    </row>
    <row r="28" spans="7:15" x14ac:dyDescent="0.25">
      <c r="G28" s="6" t="s">
        <v>27</v>
      </c>
      <c r="H28" s="25">
        <v>6.1000000000000004E-3</v>
      </c>
      <c r="I28" s="8"/>
      <c r="J28" s="8">
        <v>0</v>
      </c>
      <c r="K28" s="10">
        <v>-4.5</v>
      </c>
      <c r="L28" s="1" t="str">
        <f t="shared" si="0"/>
        <v>T</v>
      </c>
      <c r="N28" s="1" t="str">
        <f t="shared" si="1"/>
        <v>T</v>
      </c>
      <c r="O28">
        <v>1</v>
      </c>
    </row>
    <row r="29" spans="7:15" x14ac:dyDescent="0.25">
      <c r="G29" s="6" t="s">
        <v>28</v>
      </c>
      <c r="H29" s="25">
        <v>2.8E-3</v>
      </c>
      <c r="I29" s="8"/>
      <c r="J29" s="8">
        <v>0</v>
      </c>
      <c r="K29" s="10">
        <v>4.5</v>
      </c>
      <c r="L29" s="1" t="str">
        <f t="shared" si="0"/>
        <v>T</v>
      </c>
      <c r="N29" s="1" t="str">
        <f t="shared" si="1"/>
        <v>T</v>
      </c>
      <c r="O29">
        <v>1</v>
      </c>
    </row>
    <row r="30" spans="7:15" x14ac:dyDescent="0.25">
      <c r="G30" s="6" t="s">
        <v>29</v>
      </c>
      <c r="H30" s="25">
        <v>0</v>
      </c>
      <c r="I30" s="8"/>
      <c r="J30" s="8">
        <v>0</v>
      </c>
      <c r="K30" s="10">
        <v>4.5</v>
      </c>
      <c r="L30" s="1" t="str">
        <f t="shared" si="0"/>
        <v>T</v>
      </c>
      <c r="N30" s="1" t="str">
        <f t="shared" si="1"/>
        <v>T</v>
      </c>
      <c r="O30">
        <v>1</v>
      </c>
    </row>
    <row r="31" spans="7:15" x14ac:dyDescent="0.25">
      <c r="G31" s="6" t="s">
        <v>30</v>
      </c>
      <c r="H31" s="25">
        <v>0.68789999999999996</v>
      </c>
      <c r="I31" s="8"/>
      <c r="J31" s="8">
        <v>1</v>
      </c>
      <c r="K31" s="10">
        <v>-0.5</v>
      </c>
      <c r="L31" s="1" t="str">
        <f t="shared" si="0"/>
        <v>F</v>
      </c>
      <c r="N31" s="1" t="str">
        <f t="shared" si="1"/>
        <v>F</v>
      </c>
      <c r="O31">
        <v>4</v>
      </c>
    </row>
    <row r="32" spans="7:15" x14ac:dyDescent="0.25">
      <c r="G32" s="6" t="s">
        <v>31</v>
      </c>
      <c r="H32" s="25">
        <v>0.50749999999999995</v>
      </c>
      <c r="I32" s="8"/>
      <c r="J32" s="8">
        <v>1</v>
      </c>
      <c r="K32" s="10">
        <v>-0.5</v>
      </c>
      <c r="L32" s="1" t="str">
        <f t="shared" si="0"/>
        <v>F</v>
      </c>
      <c r="N32" s="1" t="str">
        <f t="shared" si="1"/>
        <v>F</v>
      </c>
      <c r="O32">
        <v>4</v>
      </c>
    </row>
    <row r="33" spans="7:15" x14ac:dyDescent="0.25">
      <c r="G33" s="6" t="s">
        <v>32</v>
      </c>
      <c r="H33" s="25">
        <v>0.8014</v>
      </c>
      <c r="I33" s="8"/>
      <c r="J33" s="8">
        <v>1</v>
      </c>
      <c r="K33" s="10">
        <v>-0.5</v>
      </c>
      <c r="L33" s="1" t="str">
        <f t="shared" si="0"/>
        <v>F</v>
      </c>
      <c r="N33" s="1" t="str">
        <f t="shared" si="1"/>
        <v>F</v>
      </c>
      <c r="O33">
        <v>4</v>
      </c>
    </row>
    <row r="34" spans="7:15" x14ac:dyDescent="0.25">
      <c r="G34" s="6" t="s">
        <v>33</v>
      </c>
      <c r="H34" s="25">
        <v>0</v>
      </c>
      <c r="I34" s="8"/>
      <c r="J34" s="8">
        <v>0</v>
      </c>
      <c r="K34" s="10">
        <v>-6</v>
      </c>
      <c r="L34" s="1" t="str">
        <f t="shared" si="0"/>
        <v>T</v>
      </c>
      <c r="N34" s="1" t="str">
        <f t="shared" si="1"/>
        <v>T</v>
      </c>
      <c r="O34">
        <v>0</v>
      </c>
    </row>
    <row r="35" spans="7:15" x14ac:dyDescent="0.25">
      <c r="G35" s="6" t="s">
        <v>34</v>
      </c>
      <c r="H35" s="25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35</v>
      </c>
      <c r="H36" s="25">
        <v>0</v>
      </c>
      <c r="I36" s="8"/>
      <c r="J36" s="8">
        <v>0</v>
      </c>
      <c r="K36" s="10">
        <v>-6</v>
      </c>
      <c r="L36" s="1" t="str">
        <f t="shared" si="0"/>
        <v>T</v>
      </c>
      <c r="N36" s="1" t="str">
        <f t="shared" si="1"/>
        <v>T</v>
      </c>
      <c r="O36">
        <v>0</v>
      </c>
    </row>
    <row r="37" spans="7:15" x14ac:dyDescent="0.25">
      <c r="G37" s="6" t="s">
        <v>36</v>
      </c>
      <c r="H37" s="25">
        <v>0</v>
      </c>
      <c r="I37" s="8"/>
      <c r="J37" s="8">
        <v>0</v>
      </c>
      <c r="K37" s="10">
        <v>-6</v>
      </c>
      <c r="L37" s="1" t="str">
        <f t="shared" si="0"/>
        <v>T</v>
      </c>
      <c r="N37" s="1" t="str">
        <f t="shared" si="1"/>
        <v>T</v>
      </c>
      <c r="O37">
        <v>0</v>
      </c>
    </row>
    <row r="38" spans="7:15" x14ac:dyDescent="0.25">
      <c r="G38" s="6" t="s">
        <v>37</v>
      </c>
      <c r="H38" s="25">
        <v>8.9999999999999998E-4</v>
      </c>
      <c r="I38" s="8"/>
      <c r="J38" s="8">
        <v>0</v>
      </c>
      <c r="K38" s="10">
        <v>0.75</v>
      </c>
      <c r="L38" s="1" t="str">
        <f t="shared" si="0"/>
        <v>T</v>
      </c>
      <c r="N38" s="1" t="str">
        <f t="shared" si="1"/>
        <v>T</v>
      </c>
      <c r="O38">
        <v>3</v>
      </c>
    </row>
    <row r="39" spans="7:15" x14ac:dyDescent="0.25">
      <c r="G39" s="6" t="s">
        <v>38</v>
      </c>
      <c r="H39" s="25">
        <v>0.1235</v>
      </c>
      <c r="I39" s="8"/>
      <c r="J39" s="8">
        <v>1</v>
      </c>
      <c r="K39" s="10">
        <v>0.75</v>
      </c>
      <c r="L39" s="1" t="str">
        <f t="shared" si="0"/>
        <v>F</v>
      </c>
      <c r="N39" s="1" t="str">
        <f t="shared" si="1"/>
        <v>F</v>
      </c>
      <c r="O39">
        <v>3</v>
      </c>
    </row>
    <row r="40" spans="7:15" x14ac:dyDescent="0.25">
      <c r="G40" s="6" t="s">
        <v>39</v>
      </c>
      <c r="H40" s="25">
        <v>0.90300000000000002</v>
      </c>
      <c r="I40" s="8"/>
      <c r="J40" s="8">
        <v>1</v>
      </c>
      <c r="K40" s="10">
        <v>-0.75</v>
      </c>
      <c r="L40" s="1" t="str">
        <f t="shared" si="0"/>
        <v>F</v>
      </c>
      <c r="N40" s="1" t="str">
        <f t="shared" si="1"/>
        <v>F</v>
      </c>
      <c r="O40">
        <v>3</v>
      </c>
    </row>
    <row r="41" spans="7:15" x14ac:dyDescent="0.25">
      <c r="G41" s="6" t="s">
        <v>40</v>
      </c>
      <c r="H41" s="25">
        <v>0.2873</v>
      </c>
      <c r="I41" s="8"/>
      <c r="J41" s="8">
        <v>0.87148784343489705</v>
      </c>
      <c r="K41" s="12">
        <v>0</v>
      </c>
      <c r="L41" s="1" t="s">
        <v>75</v>
      </c>
      <c r="N41" s="1" t="s">
        <v>75</v>
      </c>
      <c r="O41">
        <v>4</v>
      </c>
    </row>
    <row r="42" spans="7:15" x14ac:dyDescent="0.25">
      <c r="G42" s="6" t="s">
        <v>41</v>
      </c>
      <c r="H42" s="25">
        <v>0.22550000000000001</v>
      </c>
      <c r="I42" s="8"/>
      <c r="J42" s="8">
        <v>1</v>
      </c>
      <c r="K42" s="12">
        <v>0</v>
      </c>
      <c r="L42" s="1" t="s">
        <v>75</v>
      </c>
      <c r="N42" s="1" t="s">
        <v>75</v>
      </c>
      <c r="O42">
        <v>4</v>
      </c>
    </row>
    <row r="43" spans="7:15" x14ac:dyDescent="0.25">
      <c r="G43" s="6" t="s">
        <v>42</v>
      </c>
      <c r="H43" s="25">
        <v>0.40150000000000002</v>
      </c>
      <c r="I43" s="8"/>
      <c r="J43" s="8">
        <v>1</v>
      </c>
      <c r="K43" s="12">
        <v>0</v>
      </c>
      <c r="L43" s="1" t="s">
        <v>75</v>
      </c>
      <c r="N43" s="1" t="s">
        <v>75</v>
      </c>
      <c r="O43">
        <v>4</v>
      </c>
    </row>
    <row r="44" spans="7:15" x14ac:dyDescent="0.25">
      <c r="G44" s="6" t="s">
        <v>43</v>
      </c>
      <c r="H44" s="25">
        <v>0.19120000000000001</v>
      </c>
      <c r="I44" s="8"/>
      <c r="J44" s="8">
        <v>1</v>
      </c>
      <c r="K44" s="10">
        <v>0.1</v>
      </c>
      <c r="L44" s="1" t="str">
        <f t="shared" si="0"/>
        <v>F</v>
      </c>
      <c r="N44" s="1" t="str">
        <f t="shared" si="1"/>
        <v>F</v>
      </c>
      <c r="O44">
        <v>4</v>
      </c>
    </row>
    <row r="45" spans="7:15" x14ac:dyDescent="0.25">
      <c r="G45" s="6" t="s">
        <v>44</v>
      </c>
      <c r="H45" s="25">
        <v>0.80930000000000002</v>
      </c>
      <c r="I45" s="8"/>
      <c r="J45" s="8">
        <v>1</v>
      </c>
      <c r="K45" s="10">
        <v>-0.1</v>
      </c>
      <c r="L45" s="1" t="str">
        <f t="shared" si="0"/>
        <v>F</v>
      </c>
      <c r="N45" s="1" t="str">
        <f t="shared" si="1"/>
        <v>F</v>
      </c>
      <c r="O45">
        <v>4</v>
      </c>
    </row>
    <row r="46" spans="7:15" x14ac:dyDescent="0.25">
      <c r="G46" s="6" t="s">
        <v>45</v>
      </c>
      <c r="H46" s="25">
        <v>0.57069999999999999</v>
      </c>
      <c r="I46" s="8"/>
      <c r="J46" s="8">
        <v>1</v>
      </c>
      <c r="K46" s="10">
        <v>-0.1</v>
      </c>
      <c r="L46" s="1" t="str">
        <f t="shared" si="0"/>
        <v>F</v>
      </c>
      <c r="N46" s="1" t="str">
        <f t="shared" si="1"/>
        <v>F</v>
      </c>
      <c r="O46">
        <v>4</v>
      </c>
    </row>
    <row r="47" spans="7:15" x14ac:dyDescent="0.25">
      <c r="G47" s="6" t="s">
        <v>46</v>
      </c>
      <c r="H47" s="25">
        <v>0</v>
      </c>
      <c r="I47" s="8"/>
      <c r="J47" s="8">
        <v>0</v>
      </c>
      <c r="K47" s="10">
        <v>1</v>
      </c>
      <c r="L47" s="1" t="str">
        <f t="shared" si="0"/>
        <v>T</v>
      </c>
      <c r="N47" s="1" t="str">
        <f t="shared" si="1"/>
        <v>T</v>
      </c>
      <c r="O47">
        <v>1</v>
      </c>
    </row>
    <row r="48" spans="7:15" x14ac:dyDescent="0.25">
      <c r="G48" s="6" t="s">
        <v>47</v>
      </c>
      <c r="H48" s="25">
        <v>0.47489999999999999</v>
      </c>
      <c r="I48" s="8"/>
      <c r="J48" s="8">
        <v>1</v>
      </c>
      <c r="K48" s="10">
        <v>-1</v>
      </c>
      <c r="L48" s="1" t="str">
        <f t="shared" si="0"/>
        <v>F</v>
      </c>
      <c r="N48" s="1" t="str">
        <f t="shared" si="1"/>
        <v>F</v>
      </c>
      <c r="O48">
        <v>1</v>
      </c>
    </row>
    <row r="49" spans="7:15" x14ac:dyDescent="0.25">
      <c r="G49" s="6" t="s">
        <v>48</v>
      </c>
      <c r="H49" s="25">
        <v>0</v>
      </c>
      <c r="I49" s="8"/>
      <c r="J49" s="8">
        <v>0</v>
      </c>
      <c r="K49" s="10">
        <v>1</v>
      </c>
      <c r="L49" s="1" t="str">
        <f t="shared" si="0"/>
        <v>T</v>
      </c>
      <c r="N49" s="1" t="str">
        <f t="shared" si="1"/>
        <v>T</v>
      </c>
      <c r="O49">
        <v>1</v>
      </c>
    </row>
    <row r="50" spans="7:15" x14ac:dyDescent="0.25">
      <c r="G50" s="6" t="s">
        <v>49</v>
      </c>
      <c r="H50" s="25">
        <v>1.2999999999999999E-3</v>
      </c>
      <c r="I50" s="8"/>
      <c r="J50" s="8">
        <v>0</v>
      </c>
      <c r="K50" s="10">
        <v>-1.5</v>
      </c>
      <c r="L50" s="1" t="str">
        <f t="shared" si="0"/>
        <v>T</v>
      </c>
      <c r="N50" s="1" t="str">
        <f t="shared" si="1"/>
        <v>T</v>
      </c>
      <c r="O50">
        <v>0</v>
      </c>
    </row>
    <row r="51" spans="7:15" x14ac:dyDescent="0.25">
      <c r="G51" s="6" t="s">
        <v>50</v>
      </c>
      <c r="H51" s="25">
        <v>6.7000000000000002E-3</v>
      </c>
      <c r="I51" s="8"/>
      <c r="J51" s="8">
        <v>0</v>
      </c>
      <c r="K51" s="10">
        <v>1.5</v>
      </c>
      <c r="L51" s="1" t="str">
        <f t="shared" si="0"/>
        <v>T</v>
      </c>
      <c r="N51" s="1" t="str">
        <f t="shared" si="1"/>
        <v>T</v>
      </c>
      <c r="O51">
        <v>0</v>
      </c>
    </row>
    <row r="52" spans="7:15" x14ac:dyDescent="0.25">
      <c r="G52" s="6" t="s">
        <v>51</v>
      </c>
      <c r="H52" s="25">
        <v>0</v>
      </c>
      <c r="I52" s="8"/>
      <c r="J52" s="8">
        <v>0</v>
      </c>
      <c r="K52" s="10">
        <v>1.5</v>
      </c>
      <c r="L52" s="1" t="str">
        <f t="shared" si="0"/>
        <v>T</v>
      </c>
      <c r="N52" s="1" t="str">
        <f t="shared" si="1"/>
        <v>T</v>
      </c>
      <c r="O52">
        <v>0</v>
      </c>
    </row>
    <row r="53" spans="7:15" x14ac:dyDescent="0.25">
      <c r="G53" s="6" t="s">
        <v>52</v>
      </c>
      <c r="H53" s="25">
        <v>3.5000000000000001E-3</v>
      </c>
      <c r="I53" s="8"/>
      <c r="J53" s="8">
        <v>0</v>
      </c>
      <c r="K53" s="10">
        <v>-1.75</v>
      </c>
      <c r="L53" s="1" t="str">
        <f t="shared" si="0"/>
        <v>T</v>
      </c>
      <c r="N53" s="1" t="str">
        <f>IF(J53&lt;0.05, "T", "F")</f>
        <v>T</v>
      </c>
      <c r="O53">
        <v>2</v>
      </c>
    </row>
    <row r="54" spans="7:15" x14ac:dyDescent="0.25">
      <c r="G54" s="6" t="s">
        <v>53</v>
      </c>
      <c r="H54" s="25">
        <v>1E-4</v>
      </c>
      <c r="I54" s="8"/>
      <c r="J54" s="8">
        <v>0</v>
      </c>
      <c r="K54" s="10">
        <v>1.75</v>
      </c>
      <c r="L54" s="1" t="str">
        <f t="shared" si="0"/>
        <v>T</v>
      </c>
      <c r="N54" s="1" t="str">
        <f t="shared" si="1"/>
        <v>T</v>
      </c>
      <c r="O54">
        <v>2</v>
      </c>
    </row>
    <row r="55" spans="7:15" x14ac:dyDescent="0.25">
      <c r="G55" s="6" t="s">
        <v>54</v>
      </c>
      <c r="H55" s="25">
        <v>5.9999999999999995E-4</v>
      </c>
      <c r="I55" s="8"/>
      <c r="J55" s="8">
        <v>0</v>
      </c>
      <c r="K55" s="10">
        <v>1.75</v>
      </c>
      <c r="L55" s="1" t="str">
        <f t="shared" si="0"/>
        <v>T</v>
      </c>
      <c r="N55" s="1" t="str">
        <f t="shared" si="1"/>
        <v>T</v>
      </c>
      <c r="O55">
        <v>2</v>
      </c>
    </row>
    <row r="56" spans="7:15" x14ac:dyDescent="0.25">
      <c r="G56" s="6" t="s">
        <v>55</v>
      </c>
      <c r="H56" s="25">
        <v>3.1699999999999999E-2</v>
      </c>
      <c r="I56" s="8"/>
      <c r="J56" s="8">
        <v>0.19690285527460399</v>
      </c>
      <c r="K56" s="10">
        <v>2.2999999999999998</v>
      </c>
      <c r="L56" s="1" t="str">
        <f t="shared" si="0"/>
        <v>T</v>
      </c>
      <c r="N56" s="1" t="str">
        <f t="shared" si="1"/>
        <v>F</v>
      </c>
      <c r="O56">
        <v>1</v>
      </c>
    </row>
    <row r="57" spans="7:15" x14ac:dyDescent="0.25">
      <c r="G57" s="6" t="s">
        <v>56</v>
      </c>
      <c r="H57" s="8">
        <v>1.6999999999999999E-3</v>
      </c>
      <c r="I57" s="8"/>
      <c r="J57" s="8">
        <v>0</v>
      </c>
      <c r="K57" s="10">
        <v>2.2999999999999998</v>
      </c>
      <c r="L57" s="1" t="str">
        <f t="shared" si="0"/>
        <v>T</v>
      </c>
      <c r="N57" s="1" t="str">
        <f t="shared" si="1"/>
        <v>T</v>
      </c>
      <c r="O57">
        <v>1</v>
      </c>
    </row>
    <row r="58" spans="7:15" x14ac:dyDescent="0.25">
      <c r="G58" s="6" t="s">
        <v>57</v>
      </c>
      <c r="H58" s="8">
        <v>1.4E-3</v>
      </c>
      <c r="I58" s="8"/>
      <c r="J58" s="8">
        <v>0</v>
      </c>
      <c r="K58" s="10">
        <v>-2.2999999999999998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58</v>
      </c>
      <c r="H59" s="8">
        <v>1E-4</v>
      </c>
      <c r="I59" s="8"/>
      <c r="J59" s="8">
        <v>0</v>
      </c>
      <c r="K59" s="10">
        <v>-2.2999999999999998</v>
      </c>
      <c r="L59" s="1" t="str">
        <f t="shared" si="0"/>
        <v>T</v>
      </c>
      <c r="N59" s="1" t="str">
        <f t="shared" si="1"/>
        <v>T</v>
      </c>
      <c r="O59">
        <v>1</v>
      </c>
    </row>
    <row r="60" spans="7:15" x14ac:dyDescent="0.25">
      <c r="G60" s="6" t="s">
        <v>59</v>
      </c>
      <c r="H60" s="8">
        <v>0</v>
      </c>
      <c r="I60" s="8"/>
      <c r="J60" s="8">
        <v>0</v>
      </c>
      <c r="K60" s="10">
        <v>2.2999999999999998</v>
      </c>
      <c r="L60" s="1" t="str">
        <f t="shared" si="0"/>
        <v>T</v>
      </c>
      <c r="N60" s="1" t="str">
        <f t="shared" si="1"/>
        <v>T</v>
      </c>
      <c r="O60">
        <v>1</v>
      </c>
    </row>
    <row r="61" spans="7:15" x14ac:dyDescent="0.25">
      <c r="G61" s="6" t="s">
        <v>60</v>
      </c>
      <c r="H61" s="8">
        <v>0</v>
      </c>
      <c r="I61" s="8"/>
      <c r="J61" s="8">
        <v>0</v>
      </c>
      <c r="K61" s="10">
        <v>-3.5</v>
      </c>
      <c r="L61" s="1" t="str">
        <f t="shared" si="0"/>
        <v>T</v>
      </c>
      <c r="N61" s="1" t="str">
        <f t="shared" si="1"/>
        <v>T</v>
      </c>
      <c r="O61">
        <v>0</v>
      </c>
    </row>
    <row r="62" spans="7:15" x14ac:dyDescent="0.25">
      <c r="G62" s="6" t="s">
        <v>61</v>
      </c>
      <c r="H62" s="8">
        <v>0</v>
      </c>
      <c r="I62" s="8"/>
      <c r="J62" s="8">
        <v>0</v>
      </c>
      <c r="K62" s="10">
        <v>3.5</v>
      </c>
      <c r="L62" s="1" t="str">
        <f t="shared" si="0"/>
        <v>T</v>
      </c>
      <c r="N62" s="1" t="str">
        <f t="shared" si="1"/>
        <v>T</v>
      </c>
      <c r="O62">
        <v>0</v>
      </c>
    </row>
    <row r="63" spans="7:15" x14ac:dyDescent="0.25">
      <c r="G63" s="6" t="s">
        <v>62</v>
      </c>
      <c r="H63" s="8">
        <v>0</v>
      </c>
      <c r="I63" s="8"/>
      <c r="J63" s="8">
        <v>0</v>
      </c>
      <c r="K63" s="10">
        <v>-3.5</v>
      </c>
      <c r="L63" s="1" t="str">
        <f t="shared" si="0"/>
        <v>T</v>
      </c>
      <c r="N63" s="1" t="str">
        <f t="shared" si="1"/>
        <v>T</v>
      </c>
      <c r="O63">
        <v>0</v>
      </c>
    </row>
    <row r="64" spans="7:15" x14ac:dyDescent="0.25">
      <c r="G64" s="6" t="s">
        <v>63</v>
      </c>
      <c r="H64" s="8">
        <v>0.2964</v>
      </c>
      <c r="I64" s="8"/>
      <c r="J64" s="8">
        <v>1</v>
      </c>
      <c r="K64" s="10">
        <v>0.4</v>
      </c>
      <c r="L64" s="1" t="str">
        <f t="shared" si="0"/>
        <v>F</v>
      </c>
      <c r="N64" s="1" t="str">
        <f t="shared" si="1"/>
        <v>F</v>
      </c>
      <c r="O64">
        <v>3</v>
      </c>
    </row>
    <row r="65" spans="7:15" x14ac:dyDescent="0.25">
      <c r="G65" s="6" t="s">
        <v>64</v>
      </c>
      <c r="H65" s="8">
        <v>8.9499999999999996E-2</v>
      </c>
      <c r="I65" s="8"/>
      <c r="J65" s="8">
        <v>1.99834865548976E-4</v>
      </c>
      <c r="K65" s="10">
        <v>0.4</v>
      </c>
      <c r="L65" s="1" t="str">
        <f t="shared" si="0"/>
        <v>F</v>
      </c>
      <c r="N65" s="1" t="str">
        <f t="shared" si="1"/>
        <v>T</v>
      </c>
      <c r="O65">
        <v>3</v>
      </c>
    </row>
    <row r="66" spans="7:15" x14ac:dyDescent="0.25">
      <c r="G66" s="6" t="s">
        <v>65</v>
      </c>
      <c r="H66" s="8">
        <v>0.35199999999999998</v>
      </c>
      <c r="I66" s="8"/>
      <c r="J66" s="8">
        <v>1</v>
      </c>
      <c r="K66" s="10">
        <v>0.4</v>
      </c>
      <c r="L66" s="1" t="str">
        <f t="shared" si="0"/>
        <v>F</v>
      </c>
      <c r="N66" s="1" t="str">
        <f t="shared" si="1"/>
        <v>F</v>
      </c>
      <c r="O66">
        <v>3</v>
      </c>
    </row>
    <row r="67" spans="7:15" x14ac:dyDescent="0.25">
      <c r="G67" s="6" t="s">
        <v>66</v>
      </c>
      <c r="H67" s="8">
        <v>2.3400000000000001E-2</v>
      </c>
      <c r="I67" s="8"/>
      <c r="J67" s="8">
        <v>0</v>
      </c>
      <c r="K67" s="10">
        <v>-0.7</v>
      </c>
      <c r="L67" s="1" t="str">
        <f t="shared" si="0"/>
        <v>T</v>
      </c>
      <c r="N67" s="1" t="str">
        <f t="shared" si="1"/>
        <v>T</v>
      </c>
      <c r="O67">
        <v>2</v>
      </c>
    </row>
    <row r="68" spans="7:15" x14ac:dyDescent="0.25">
      <c r="G68" s="6" t="s">
        <v>67</v>
      </c>
      <c r="H68" s="8">
        <v>1E-4</v>
      </c>
      <c r="I68" s="8"/>
      <c r="J68" s="8">
        <v>0</v>
      </c>
      <c r="K68" s="10">
        <v>0.7</v>
      </c>
      <c r="L68" s="1" t="str">
        <f t="shared" si="0"/>
        <v>T</v>
      </c>
      <c r="N68" s="1" t="str">
        <f t="shared" si="1"/>
        <v>T</v>
      </c>
      <c r="O68">
        <v>2</v>
      </c>
    </row>
    <row r="69" spans="7:15" x14ac:dyDescent="0.25">
      <c r="G69" s="6" t="s">
        <v>68</v>
      </c>
      <c r="H69" s="8">
        <v>3.4200000000000001E-2</v>
      </c>
      <c r="I69" s="8"/>
      <c r="J69" s="8">
        <v>0</v>
      </c>
      <c r="K69" s="10">
        <v>-0.7</v>
      </c>
      <c r="L69" s="1" t="str">
        <f t="shared" ref="L69:L73" si="2">IF(H69&lt;0.05, "T","F")</f>
        <v>T</v>
      </c>
      <c r="N69" s="1" t="str">
        <f t="shared" ref="N69:N72" si="3">IF(J69&lt;0.05, "T", "F")</f>
        <v>T</v>
      </c>
      <c r="O69">
        <v>2</v>
      </c>
    </row>
    <row r="70" spans="7:15" x14ac:dyDescent="0.25">
      <c r="G70" s="6" t="s">
        <v>69</v>
      </c>
      <c r="H70" s="8">
        <v>1.1999999999999999E-3</v>
      </c>
      <c r="I70" s="8"/>
      <c r="J70" s="8">
        <v>0</v>
      </c>
      <c r="K70" s="10">
        <v>0.8</v>
      </c>
      <c r="L70" s="1" t="str">
        <f t="shared" si="2"/>
        <v>T</v>
      </c>
      <c r="N70" s="1" t="str">
        <f t="shared" si="3"/>
        <v>T</v>
      </c>
      <c r="O70">
        <v>3</v>
      </c>
    </row>
    <row r="71" spans="7:15" x14ac:dyDescent="0.25">
      <c r="G71" s="6" t="s">
        <v>70</v>
      </c>
      <c r="H71" s="8">
        <v>0.108</v>
      </c>
      <c r="I71" s="8"/>
      <c r="J71" s="8">
        <v>0.82274644839770195</v>
      </c>
      <c r="K71" s="10">
        <v>0.8</v>
      </c>
      <c r="L71" s="1" t="str">
        <f t="shared" si="2"/>
        <v>F</v>
      </c>
      <c r="N71" s="1" t="str">
        <f t="shared" si="3"/>
        <v>F</v>
      </c>
      <c r="O71">
        <v>3</v>
      </c>
    </row>
    <row r="72" spans="7:15" x14ac:dyDescent="0.25">
      <c r="G72" s="6" t="s">
        <v>71</v>
      </c>
      <c r="H72" s="8">
        <v>8.3900000000000002E-2</v>
      </c>
      <c r="I72" s="8"/>
      <c r="J72" s="8">
        <v>4.1068204847495703E-2</v>
      </c>
      <c r="K72" s="10">
        <v>-0.8</v>
      </c>
      <c r="L72" s="1" t="str">
        <f t="shared" si="2"/>
        <v>F</v>
      </c>
      <c r="N72" s="1" t="str">
        <f t="shared" si="3"/>
        <v>T</v>
      </c>
      <c r="O72">
        <v>3</v>
      </c>
    </row>
    <row r="73" spans="7:15" x14ac:dyDescent="0.25">
      <c r="G73" s="6" t="s">
        <v>72</v>
      </c>
      <c r="H73" s="8">
        <v>0.79500000000000004</v>
      </c>
      <c r="I73" s="8"/>
      <c r="J73" s="8">
        <v>1</v>
      </c>
      <c r="K73" s="10">
        <v>0.8</v>
      </c>
      <c r="L73" s="1" t="str">
        <f t="shared" si="2"/>
        <v>F</v>
      </c>
      <c r="N73" s="1" t="str">
        <f>IF(J73&lt;0.05, "T", "F")</f>
        <v>F</v>
      </c>
      <c r="O73">
        <v>3</v>
      </c>
    </row>
  </sheetData>
  <autoFilter ref="G1:M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I3" sqref="I3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</cols>
  <sheetData>
    <row r="2" spans="2:9" ht="43" customHeight="1" x14ac:dyDescent="0.2">
      <c r="B2" s="2" t="s">
        <v>1</v>
      </c>
      <c r="C2" s="3" t="s">
        <v>101</v>
      </c>
      <c r="D2" s="3" t="s">
        <v>102</v>
      </c>
      <c r="E2" s="4" t="s">
        <v>107</v>
      </c>
      <c r="F2" s="3" t="s">
        <v>103</v>
      </c>
      <c r="G2" s="3" t="s">
        <v>100</v>
      </c>
      <c r="H2" s="3" t="s">
        <v>104</v>
      </c>
      <c r="I2" s="3" t="s">
        <v>105</v>
      </c>
    </row>
    <row r="3" spans="2:9" ht="27" customHeight="1" x14ac:dyDescent="0.2">
      <c r="B3" s="4" t="s">
        <v>97</v>
      </c>
      <c r="C3" s="26">
        <v>0.85634999999999994</v>
      </c>
      <c r="D3" s="26">
        <f>1-0.045125</f>
        <v>0.95487500000000003</v>
      </c>
      <c r="E3" s="27">
        <f>(C3+D3)/2</f>
        <v>0.90561249999999993</v>
      </c>
      <c r="F3" s="26">
        <v>0.85309000000000001</v>
      </c>
      <c r="G3" s="26">
        <f>1-0.04888</f>
        <v>0.95111999999999997</v>
      </c>
      <c r="H3" s="26">
        <v>0.85775000000000001</v>
      </c>
      <c r="I3" s="26">
        <f>1-0.049225</f>
        <v>0.95077500000000004</v>
      </c>
    </row>
    <row r="4" spans="2:9" ht="27" customHeight="1" x14ac:dyDescent="0.2">
      <c r="B4" s="4" t="s">
        <v>106</v>
      </c>
      <c r="C4" s="26"/>
      <c r="D4" s="26"/>
      <c r="E4" s="27"/>
      <c r="F4" s="26"/>
      <c r="G4" s="26"/>
      <c r="H4" s="26"/>
      <c r="I4" s="26"/>
    </row>
    <row r="5" spans="2:9" ht="27" customHeight="1" x14ac:dyDescent="0.2">
      <c r="B5" s="4" t="s">
        <v>106</v>
      </c>
      <c r="C5" s="26"/>
      <c r="D5" s="26"/>
      <c r="E5" s="27"/>
      <c r="F5" s="26"/>
      <c r="G5" s="26"/>
      <c r="H5" s="26"/>
      <c r="I5" s="26"/>
    </row>
    <row r="6" spans="2:9" ht="27" customHeight="1" x14ac:dyDescent="0.2">
      <c r="B6" s="4" t="s">
        <v>78</v>
      </c>
      <c r="C6" s="27"/>
      <c r="D6" s="27"/>
      <c r="E6" s="27"/>
      <c r="F6" s="26"/>
      <c r="G6" s="26"/>
      <c r="H6" s="26"/>
      <c r="I6" s="26"/>
    </row>
    <row r="7" spans="2:9" ht="27" customHeight="1" x14ac:dyDescent="0.2">
      <c r="B7" s="4" t="s">
        <v>80</v>
      </c>
      <c r="C7" s="27"/>
      <c r="D7" s="27"/>
      <c r="E7" s="27"/>
      <c r="F7" s="26"/>
      <c r="G7" s="26"/>
      <c r="H7" s="26"/>
      <c r="I7" s="26"/>
    </row>
    <row r="8" spans="2:9" ht="27" customHeight="1" x14ac:dyDescent="0.2">
      <c r="B8" s="16" t="s">
        <v>98</v>
      </c>
      <c r="C8" s="27"/>
      <c r="D8" s="27"/>
      <c r="E8" s="27"/>
      <c r="F8" s="26"/>
      <c r="G8" s="26"/>
      <c r="H8" s="26"/>
      <c r="I8" s="26"/>
    </row>
    <row r="9" spans="2:9" ht="27" customHeight="1" x14ac:dyDescent="0.2">
      <c r="B9" s="18" t="s">
        <v>99</v>
      </c>
      <c r="C9" s="27"/>
      <c r="D9" s="27"/>
      <c r="E9" s="27"/>
      <c r="F9" s="26"/>
      <c r="G9" s="26"/>
      <c r="H9" s="26"/>
      <c r="I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2018-05-20T01:11:42Z</dcterms:modified>
</cp:coreProperties>
</file>