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7580" yWindow="0" windowWidth="21220" windowHeight="155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2" l="1"/>
  <c r="I7" i="2"/>
  <c r="G5" i="2"/>
  <c r="G3" i="2"/>
  <c r="G4" i="2"/>
  <c r="G6" i="2"/>
  <c r="G7" i="2"/>
  <c r="H4" i="2"/>
  <c r="H5" i="2"/>
  <c r="H3" i="2"/>
  <c r="H6" i="2"/>
  <c r="H7" i="2"/>
  <c r="B14" i="1"/>
  <c r="B19" i="1"/>
  <c r="B20" i="1"/>
</calcChain>
</file>

<file path=xl/sharedStrings.xml><?xml version="1.0" encoding="utf-8"?>
<sst xmlns="http://schemas.openxmlformats.org/spreadsheetml/2006/main" count="152" uniqueCount="113">
  <si>
    <t>Medicine</t>
  </si>
  <si>
    <t>Nursing</t>
  </si>
  <si>
    <t>http://www.sas.upenn.edu/graduate-division/contact</t>
  </si>
  <si>
    <t>Arts &amp; Science</t>
  </si>
  <si>
    <t>Education</t>
  </si>
  <si>
    <t>http://www.gse.upenn.edu/students/orientation</t>
  </si>
  <si>
    <t>http://www.seas.upenn.edu/graduate/advising/g-calendar-academic.php</t>
  </si>
  <si>
    <t>Engineering</t>
  </si>
  <si>
    <t>8/25-26</t>
  </si>
  <si>
    <t>8/25</t>
  </si>
  <si>
    <t>http://www.dental.upenn.edu/pdf/2014-2015_Academic_Calendar_-_4-29-2014.pdf</t>
  </si>
  <si>
    <t>Dental </t>
  </si>
  <si>
    <t>8/18-21</t>
  </si>
  <si>
    <t>Design</t>
  </si>
  <si>
    <t>https://www.law.upenn.edu/academics/calendar/</t>
  </si>
  <si>
    <t>Law School</t>
  </si>
  <si>
    <t>8/27-29</t>
  </si>
  <si>
    <t>http://www.sp2.upenn.edu/student_life/orientation/</t>
  </si>
  <si>
    <t>Social Policy</t>
  </si>
  <si>
    <t>http://www.vet.upenn.edu/education/student-life/incoming-students/calendar-2014-15</t>
  </si>
  <si>
    <t>Veterinary</t>
  </si>
  <si>
    <t>8/19-21</t>
  </si>
  <si>
    <t>8/22-26</t>
  </si>
  <si>
    <t>Wharton</t>
  </si>
  <si>
    <t>8/4-8</t>
  </si>
  <si>
    <t>https://spike.wharton.upenn.edu/mbaprogram/calendars/academic_calendar_full1314.cfm</t>
  </si>
  <si>
    <t>Orientation</t>
  </si>
  <si>
    <t>School</t>
  </si>
  <si>
    <t>http://www.upenn.edu/about/facts.php</t>
  </si>
  <si>
    <t>UG Arts &amp; Sciences</t>
  </si>
  <si>
    <t>UG Engineering</t>
  </si>
  <si>
    <t>UG Wharton</t>
  </si>
  <si>
    <t>UG Nursing</t>
  </si>
  <si>
    <t>Website</t>
  </si>
  <si>
    <t>Colleen France</t>
  </si>
  <si>
    <t>https://www.law.upenn.edu/academics/crossdisciplinary/jdmba/contact.php</t>
  </si>
  <si>
    <t>Lois MacNamara</t>
  </si>
  <si>
    <t>http://www.gse.upenn.edu/students/welcome</t>
  </si>
  <si>
    <t>Lee Kramer</t>
  </si>
  <si>
    <t>https://spike.wharton.upenn.edu/ugrprogram/contacts.cfm</t>
  </si>
  <si>
    <t>Larry, Eric, Vishal</t>
  </si>
  <si>
    <t>Annenberg</t>
  </si>
  <si>
    <t>http://www.asc.upenn.edu/Staff/Default.aspx</t>
  </si>
  <si>
    <t>8/26</t>
  </si>
  <si>
    <t>8/11-15</t>
  </si>
  <si>
    <t>http://www.med.upenn.edu/student/directories/faq.html</t>
  </si>
  <si>
    <t>Status</t>
  </si>
  <si>
    <t>Students</t>
  </si>
  <si>
    <t>Personal Contacts</t>
  </si>
  <si>
    <t>http://www.design.upenn.edu/new-student-information</t>
  </si>
  <si>
    <t>Contact 1</t>
  </si>
  <si>
    <t>Contact 2</t>
  </si>
  <si>
    <t>Contact 3</t>
  </si>
  <si>
    <t>110 Meyerson Hall</t>
  </si>
  <si>
    <t>240 South 40th Street</t>
  </si>
  <si>
    <t>418 Curie Boulevard</t>
  </si>
  <si>
    <t>3800 Spruce Street</t>
  </si>
  <si>
    <t>3701 Locust Walk</t>
  </si>
  <si>
    <t>Sue Schwartz, Assistant Dean for Student Affairs, 215-898-4550, susansz@dental.upenn.edu</t>
  </si>
  <si>
    <t>Deb Lefferts, Associate Director of Student Affairs, lefferts@vet.upenn.edu / Ashra Markowitz, Assistant Dean for Student Affairs, ashra@vet.upenn.edu, 215-898-3525</t>
  </si>
  <si>
    <t>Student Services and Advising, advisor@nursing.upenn.edu, (215) 898-6687</t>
  </si>
  <si>
    <t>http://www.nursing.upenn.edu/students/student_life/Pages/Orientation.aspx</t>
  </si>
  <si>
    <t>Patricia Rea</t>
  </si>
  <si>
    <t>Nancy Murphy</t>
  </si>
  <si>
    <t>Sonia Gwak</t>
  </si>
  <si>
    <t>Andrea M. Porter</t>
  </si>
  <si>
    <t>Sue Schwartz</t>
  </si>
  <si>
    <t>Student Services and Advising</t>
  </si>
  <si>
    <t>Deb Lefferts</t>
  </si>
  <si>
    <t>Lina Hartocollis</t>
  </si>
  <si>
    <t>Eric Morin</t>
  </si>
  <si>
    <t>Larry Rappaport</t>
  </si>
  <si>
    <t>Sonya Gwak, sgwak@seas.upenn.edu / Will Fenton, wfenton@seas.upenn.edu</t>
  </si>
  <si>
    <t>http://gapsa.upenn.edu/gapsa-executive-board-2014/</t>
  </si>
  <si>
    <t>http://www.gsc.upenn.edu/resources/gradgroups.php</t>
  </si>
  <si>
    <t>http://www.gsc.upenn.edu/about</t>
  </si>
  <si>
    <t>Jennifer Jones Clinksdale, jonesjen@sp2.upenn.edu</t>
  </si>
  <si>
    <t>Lois MacNamara, loism@gse.upenn.edu</t>
  </si>
  <si>
    <t>Anita Mastroieni, Ed.D., Director of Graduate Student Center and Family Resource Center, mastroie@upenn.edu</t>
  </si>
  <si>
    <t>Happy Hour</t>
  </si>
  <si>
    <t>SSF</t>
  </si>
  <si>
    <t># of People</t>
  </si>
  <si>
    <t>% eClub Coverage</t>
  </si>
  <si>
    <t>SSF, Speakers</t>
  </si>
  <si>
    <t>SSF, WEMBA, Speakers</t>
  </si>
  <si>
    <t>eClub Small Group Dinner</t>
  </si>
  <si>
    <t>eClub Industry Lunch</t>
  </si>
  <si>
    <t>SSF, WEMBA, Haas, GSB</t>
  </si>
  <si>
    <t>Coverage/Person</t>
  </si>
  <si>
    <t>Per Event</t>
  </si>
  <si>
    <t>Total</t>
  </si>
  <si>
    <t>eClub SSF Budget</t>
  </si>
  <si>
    <t>Event*</t>
  </si>
  <si>
    <t>For Who*</t>
  </si>
  <si>
    <t># of Times*</t>
  </si>
  <si>
    <t>Colleen France, cfrance@law.upenn.edu, Gary Clinton</t>
  </si>
  <si>
    <t>Nancy Murphy, murphynk@mail.med.upenn.edu, Student Affairs / http://msg.med.upenn.edu/?page_id=12711</t>
  </si>
  <si>
    <t>Post on MSG</t>
  </si>
  <si>
    <t>Patricia Rea, patrea@sas.upenn.edu, 215-898-8101, Admissions Director / Marco Manzo, Academic and Student Affairs Director, mmanzo@sas.upenn.edu</t>
  </si>
  <si>
    <t>Tracey Chu</t>
  </si>
  <si>
    <t>Food Club</t>
  </si>
  <si>
    <t>Natalya Guseva, Jason Wang</t>
  </si>
  <si>
    <t>Inquired about spring</t>
  </si>
  <si>
    <t>Andrea M. Porter, Director of Student Services, anporter@design.upenn.edu, new Student Affairs contact</t>
  </si>
  <si>
    <t>DONE - marketed by student body</t>
  </si>
  <si>
    <t>DONE - used during pre-term</t>
  </si>
  <si>
    <t>Call (they didn’t reply to emails)</t>
  </si>
  <si>
    <t>Asked for student government contact</t>
  </si>
  <si>
    <t>Inquire about spring</t>
  </si>
  <si>
    <t>http://gapsa.upenn.edu/ei-funding</t>
  </si>
  <si>
    <t>Lucy Hao Liu</t>
  </si>
  <si>
    <t>Request to create FB event</t>
  </si>
  <si>
    <t>Apply for funding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</si>
</sst>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Arial"/>
    </font>
    <font>
      <sz val="11"/>
      <color theme="1"/>
      <name val="Arial"/>
    </font>
    <font>
      <b/>
      <u/>
      <sz val="11"/>
      <color theme="10"/>
      <name val="Arial"/>
    </font>
    <font>
      <b/>
      <u/>
      <sz val="11"/>
      <color rgb="FF042EEE"/>
      <name val="Arial"/>
    </font>
    <font>
      <b/>
      <sz val="12"/>
      <color theme="1"/>
      <name val="Calibri"/>
      <family val="2"/>
      <scheme val="minor"/>
    </font>
    <font>
      <u/>
      <sz val="11"/>
      <color rgb="FF042EEE"/>
      <name val="Arial"/>
    </font>
    <font>
      <u/>
      <sz val="11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49" fontId="4" fillId="0" borderId="0" xfId="0" applyNumberFormat="1" applyFont="1"/>
    <xf numFmtId="0" fontId="4" fillId="0" borderId="0" xfId="0" applyFont="1"/>
    <xf numFmtId="49" fontId="3" fillId="0" borderId="0" xfId="0" applyNumberFormat="1" applyFont="1"/>
    <xf numFmtId="3" fontId="4" fillId="0" borderId="0" xfId="0" applyNumberFormat="1" applyFont="1"/>
    <xf numFmtId="49" fontId="4" fillId="0" borderId="0" xfId="0" applyNumberFormat="1" applyFont="1" applyAlignment="1"/>
    <xf numFmtId="0" fontId="5" fillId="0" borderId="0" xfId="53" applyFont="1"/>
    <xf numFmtId="0" fontId="6" fillId="0" borderId="0" xfId="0" applyFont="1"/>
    <xf numFmtId="9" fontId="0" fillId="0" borderId="0" xfId="0" applyNumberFormat="1"/>
    <xf numFmtId="0" fontId="7" fillId="0" borderId="0" xfId="0" applyFont="1"/>
    <xf numFmtId="14" fontId="3" fillId="0" borderId="0" xfId="0" applyNumberFormat="1" applyFont="1"/>
    <xf numFmtId="3" fontId="0" fillId="0" borderId="0" xfId="0" applyNumberFormat="1"/>
    <xf numFmtId="0" fontId="8" fillId="0" borderId="0" xfId="0" applyFont="1"/>
    <xf numFmtId="49" fontId="9" fillId="0" borderId="0" xfId="53" applyNumberFormat="1" applyFont="1"/>
  </cellXfs>
  <cellStyles count="1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sc.upenn.edu/about" TargetMode="External"/><Relationship Id="rId2" Type="http://schemas.openxmlformats.org/officeDocument/2006/relationships/hyperlink" Target="http://gapsa.upenn.edu/ei-fund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E23" sqref="E23"/>
    </sheetView>
  </sheetViews>
  <sheetFormatPr baseColWidth="10" defaultRowHeight="13" x14ac:dyDescent="0"/>
  <cols>
    <col min="1" max="1" width="17.83203125" style="3" customWidth="1"/>
    <col min="2" max="2" width="9.1640625" style="3" bestFit="1" customWidth="1"/>
    <col min="3" max="3" width="10.83203125" style="2"/>
    <col min="4" max="4" width="8.1640625" style="2" customWidth="1"/>
    <col min="5" max="5" width="27.5" style="3" bestFit="1" customWidth="1"/>
    <col min="6" max="6" width="14.83203125" style="2" customWidth="1"/>
    <col min="7" max="8" width="17.5" style="2" customWidth="1"/>
    <col min="9" max="16384" width="10.83203125" style="3"/>
  </cols>
  <sheetData>
    <row r="1" spans="1:9" s="1" customFormat="1">
      <c r="A1" s="1" t="s">
        <v>27</v>
      </c>
      <c r="B1" s="1" t="s">
        <v>47</v>
      </c>
      <c r="C1" s="4" t="s">
        <v>26</v>
      </c>
      <c r="D1" s="4" t="s">
        <v>48</v>
      </c>
      <c r="E1" s="1" t="s">
        <v>46</v>
      </c>
      <c r="F1" s="4" t="s">
        <v>50</v>
      </c>
      <c r="G1" s="4" t="s">
        <v>51</v>
      </c>
      <c r="H1" s="4" t="s">
        <v>52</v>
      </c>
      <c r="I1" s="1" t="s">
        <v>33</v>
      </c>
    </row>
    <row r="2" spans="1:9">
      <c r="A2" s="3" t="s">
        <v>23</v>
      </c>
      <c r="B2" s="5">
        <v>2316</v>
      </c>
      <c r="C2" s="2" t="s">
        <v>24</v>
      </c>
      <c r="E2" s="3" t="s">
        <v>105</v>
      </c>
      <c r="F2" s="2" t="s">
        <v>40</v>
      </c>
      <c r="I2" s="3" t="s">
        <v>25</v>
      </c>
    </row>
    <row r="3" spans="1:9">
      <c r="A3" s="3" t="s">
        <v>3</v>
      </c>
      <c r="B3" s="5">
        <v>2193</v>
      </c>
      <c r="C3" s="2" t="s">
        <v>43</v>
      </c>
      <c r="E3" s="3" t="s">
        <v>102</v>
      </c>
      <c r="F3" s="2" t="s">
        <v>98</v>
      </c>
      <c r="I3" s="3" t="s">
        <v>2</v>
      </c>
    </row>
    <row r="4" spans="1:9">
      <c r="A4" s="3" t="s">
        <v>0</v>
      </c>
      <c r="B4" s="5">
        <v>1783</v>
      </c>
      <c r="C4" s="2" t="s">
        <v>44</v>
      </c>
      <c r="E4" s="11" t="s">
        <v>97</v>
      </c>
      <c r="F4" s="2" t="s">
        <v>96</v>
      </c>
      <c r="I4" s="3" t="s">
        <v>45</v>
      </c>
    </row>
    <row r="5" spans="1:9">
      <c r="A5" s="3" t="s">
        <v>4</v>
      </c>
      <c r="B5" s="5">
        <v>1574</v>
      </c>
      <c r="C5" s="2" t="s">
        <v>8</v>
      </c>
      <c r="D5" s="2" t="s">
        <v>70</v>
      </c>
      <c r="E5" s="3" t="s">
        <v>102</v>
      </c>
      <c r="F5" s="2" t="s">
        <v>77</v>
      </c>
      <c r="G5" s="2" t="s">
        <v>37</v>
      </c>
      <c r="I5" s="3" t="s">
        <v>5</v>
      </c>
    </row>
    <row r="6" spans="1:9">
      <c r="A6" s="3" t="s">
        <v>7</v>
      </c>
      <c r="B6" s="5">
        <v>1421</v>
      </c>
      <c r="C6" s="2" t="s">
        <v>9</v>
      </c>
      <c r="E6" s="3" t="s">
        <v>102</v>
      </c>
      <c r="F6" s="2" t="s">
        <v>72</v>
      </c>
      <c r="I6" s="3" t="s">
        <v>6</v>
      </c>
    </row>
    <row r="7" spans="1:9">
      <c r="A7" s="3" t="s">
        <v>15</v>
      </c>
      <c r="B7" s="5">
        <v>925</v>
      </c>
      <c r="C7" s="2" t="s">
        <v>16</v>
      </c>
      <c r="D7" s="2" t="s">
        <v>70</v>
      </c>
      <c r="E7" s="3" t="s">
        <v>102</v>
      </c>
      <c r="F7" s="2" t="s">
        <v>95</v>
      </c>
      <c r="G7" s="2" t="s">
        <v>35</v>
      </c>
      <c r="I7" s="3" t="s">
        <v>14</v>
      </c>
    </row>
    <row r="8" spans="1:9">
      <c r="A8" s="3" t="s">
        <v>13</v>
      </c>
      <c r="B8" s="5">
        <v>649</v>
      </c>
      <c r="C8" s="2" t="s">
        <v>9</v>
      </c>
      <c r="E8" s="3" t="s">
        <v>102</v>
      </c>
      <c r="F8" s="2" t="s">
        <v>103</v>
      </c>
      <c r="G8" s="2" t="s">
        <v>53</v>
      </c>
      <c r="I8" s="3" t="s">
        <v>49</v>
      </c>
    </row>
    <row r="9" spans="1:9">
      <c r="A9" s="3" t="s">
        <v>11</v>
      </c>
      <c r="B9" s="5">
        <v>642</v>
      </c>
      <c r="C9" s="2" t="s">
        <v>12</v>
      </c>
      <c r="E9" s="3" t="s">
        <v>102</v>
      </c>
      <c r="F9" s="2" t="s">
        <v>58</v>
      </c>
      <c r="G9" s="2" t="s">
        <v>54</v>
      </c>
      <c r="I9" s="3" t="s">
        <v>10</v>
      </c>
    </row>
    <row r="10" spans="1:9">
      <c r="A10" s="3" t="s">
        <v>1</v>
      </c>
      <c r="B10" s="5">
        <v>593</v>
      </c>
      <c r="C10" s="2" t="s">
        <v>9</v>
      </c>
      <c r="E10" s="3" t="s">
        <v>106</v>
      </c>
      <c r="F10" s="2" t="s">
        <v>60</v>
      </c>
      <c r="G10" s="2" t="s">
        <v>55</v>
      </c>
      <c r="I10" s="3" t="s">
        <v>61</v>
      </c>
    </row>
    <row r="11" spans="1:9">
      <c r="A11" s="3" t="s">
        <v>20</v>
      </c>
      <c r="B11" s="5">
        <v>482</v>
      </c>
      <c r="C11" s="2" t="s">
        <v>21</v>
      </c>
      <c r="E11" s="3" t="s">
        <v>107</v>
      </c>
      <c r="F11" s="2" t="s">
        <v>59</v>
      </c>
      <c r="G11" s="2" t="s">
        <v>56</v>
      </c>
      <c r="I11" s="3" t="s">
        <v>19</v>
      </c>
    </row>
    <row r="12" spans="1:9">
      <c r="A12" s="3" t="s">
        <v>18</v>
      </c>
      <c r="B12" s="5">
        <v>446</v>
      </c>
      <c r="C12" s="2" t="s">
        <v>9</v>
      </c>
      <c r="E12" s="3" t="s">
        <v>104</v>
      </c>
      <c r="F12" s="6" t="s">
        <v>76</v>
      </c>
      <c r="G12" s="2" t="s">
        <v>57</v>
      </c>
      <c r="I12" s="3" t="s">
        <v>17</v>
      </c>
    </row>
    <row r="13" spans="1:9">
      <c r="A13" s="3" t="s">
        <v>41</v>
      </c>
      <c r="B13" s="5">
        <v>81</v>
      </c>
      <c r="I13" s="3" t="s">
        <v>42</v>
      </c>
    </row>
    <row r="14" spans="1:9">
      <c r="B14" s="5">
        <f>+SUM(B2:B13)</f>
        <v>13105</v>
      </c>
    </row>
    <row r="15" spans="1:9">
      <c r="A15" s="3" t="s">
        <v>29</v>
      </c>
      <c r="B15" s="5">
        <v>6352</v>
      </c>
      <c r="C15" s="2" t="s">
        <v>22</v>
      </c>
    </row>
    <row r="16" spans="1:9">
      <c r="A16" s="3" t="s">
        <v>31</v>
      </c>
      <c r="B16" s="5">
        <v>1755</v>
      </c>
      <c r="C16" s="2" t="s">
        <v>22</v>
      </c>
      <c r="D16" s="2" t="s">
        <v>71</v>
      </c>
      <c r="F16" s="2" t="s">
        <v>38</v>
      </c>
      <c r="G16" s="2" t="s">
        <v>39</v>
      </c>
    </row>
    <row r="17" spans="1:6">
      <c r="A17" s="3" t="s">
        <v>30</v>
      </c>
      <c r="B17" s="5">
        <v>1720</v>
      </c>
      <c r="C17" s="2" t="s">
        <v>22</v>
      </c>
    </row>
    <row r="18" spans="1:6">
      <c r="A18" s="3" t="s">
        <v>32</v>
      </c>
      <c r="B18" s="5">
        <v>556</v>
      </c>
      <c r="C18" s="2" t="s">
        <v>22</v>
      </c>
    </row>
    <row r="19" spans="1:6">
      <c r="B19" s="5">
        <f>+SUM(B15:B18)</f>
        <v>10383</v>
      </c>
    </row>
    <row r="20" spans="1:6">
      <c r="B20" s="5">
        <f>+SUM(B14,B19)</f>
        <v>23488</v>
      </c>
    </row>
    <row r="21" spans="1:6">
      <c r="B21" s="5"/>
    </row>
    <row r="22" spans="1:6">
      <c r="B22" s="5"/>
    </row>
    <row r="23" spans="1:6">
      <c r="A23" s="7" t="s">
        <v>75</v>
      </c>
      <c r="B23" s="5"/>
      <c r="E23" s="1" t="s">
        <v>108</v>
      </c>
      <c r="F23" s="6" t="s">
        <v>78</v>
      </c>
    </row>
    <row r="24" spans="1:6">
      <c r="A24" s="8" t="s">
        <v>74</v>
      </c>
      <c r="B24" s="5"/>
      <c r="E24" s="1" t="s">
        <v>111</v>
      </c>
      <c r="F24" s="2" t="s">
        <v>110</v>
      </c>
    </row>
    <row r="25" spans="1:6">
      <c r="A25" s="14" t="s">
        <v>109</v>
      </c>
      <c r="B25" s="5"/>
      <c r="E25" s="1" t="s">
        <v>112</v>
      </c>
      <c r="F25" s="2" t="s">
        <v>99</v>
      </c>
    </row>
    <row r="26" spans="1:6">
      <c r="A26" s="13" t="s">
        <v>73</v>
      </c>
      <c r="B26" s="5"/>
    </row>
    <row r="27" spans="1:6">
      <c r="A27" s="2" t="s">
        <v>100</v>
      </c>
      <c r="B27" s="5"/>
      <c r="E27" s="1" t="s">
        <v>108</v>
      </c>
      <c r="F27" s="2" t="s">
        <v>101</v>
      </c>
    </row>
    <row r="28" spans="1:6">
      <c r="B28" s="5"/>
    </row>
    <row r="29" spans="1:6">
      <c r="B29" s="5"/>
    </row>
    <row r="30" spans="1:6">
      <c r="A30" s="3" t="s">
        <v>23</v>
      </c>
      <c r="B30" s="2" t="s">
        <v>40</v>
      </c>
    </row>
    <row r="31" spans="1:6">
      <c r="A31" s="3" t="s">
        <v>3</v>
      </c>
      <c r="B31" s="2" t="s">
        <v>62</v>
      </c>
    </row>
    <row r="32" spans="1:6">
      <c r="A32" s="3" t="s">
        <v>0</v>
      </c>
      <c r="B32" s="2" t="s">
        <v>63</v>
      </c>
    </row>
    <row r="33" spans="1:2">
      <c r="A33" s="3" t="s">
        <v>4</v>
      </c>
      <c r="B33" s="2" t="s">
        <v>36</v>
      </c>
    </row>
    <row r="34" spans="1:2">
      <c r="A34" s="3" t="s">
        <v>7</v>
      </c>
      <c r="B34" s="2" t="s">
        <v>64</v>
      </c>
    </row>
    <row r="35" spans="1:2">
      <c r="A35" s="3" t="s">
        <v>15</v>
      </c>
      <c r="B35" s="2" t="s">
        <v>34</v>
      </c>
    </row>
    <row r="36" spans="1:2">
      <c r="A36" s="3" t="s">
        <v>13</v>
      </c>
      <c r="B36" s="2" t="s">
        <v>65</v>
      </c>
    </row>
    <row r="37" spans="1:2">
      <c r="A37" s="3" t="s">
        <v>11</v>
      </c>
      <c r="B37" s="2" t="s">
        <v>66</v>
      </c>
    </row>
    <row r="38" spans="1:2">
      <c r="A38" s="3" t="s">
        <v>1</v>
      </c>
      <c r="B38" s="2" t="s">
        <v>67</v>
      </c>
    </row>
    <row r="39" spans="1:2">
      <c r="A39" s="3" t="s">
        <v>20</v>
      </c>
      <c r="B39" s="2" t="s">
        <v>68</v>
      </c>
    </row>
    <row r="40" spans="1:2">
      <c r="A40" s="3" t="s">
        <v>18</v>
      </c>
      <c r="B40" s="6" t="s">
        <v>69</v>
      </c>
    </row>
    <row r="42" spans="1:2">
      <c r="A42" s="3" t="s">
        <v>28</v>
      </c>
    </row>
  </sheetData>
  <sortState ref="A1:F12">
    <sortCondition descending="1" ref="B1:B12"/>
  </sortState>
  <hyperlinks>
    <hyperlink ref="A23" r:id="rId1"/>
    <hyperlink ref="A25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3" workbookViewId="0">
      <selection activeCell="A17" sqref="A17"/>
    </sheetView>
  </sheetViews>
  <sheetFormatPr baseColWidth="10" defaultRowHeight="15" x14ac:dyDescent="0"/>
  <cols>
    <col min="1" max="1" width="22.1640625" bestFit="1" customWidth="1"/>
    <col min="2" max="2" width="21.83203125" customWidth="1"/>
    <col min="3" max="3" width="10.33203125" bestFit="1" customWidth="1"/>
    <col min="4" max="4" width="11.1640625" bestFit="1" customWidth="1"/>
    <col min="5" max="5" width="15.83203125" bestFit="1" customWidth="1"/>
    <col min="6" max="6" width="9.6640625" bestFit="1" customWidth="1"/>
    <col min="7" max="7" width="10.1640625" bestFit="1" customWidth="1"/>
    <col min="8" max="8" width="9.33203125" bestFit="1" customWidth="1"/>
  </cols>
  <sheetData>
    <row r="1" spans="1:10">
      <c r="A1" s="10" t="s">
        <v>91</v>
      </c>
    </row>
    <row r="2" spans="1:10">
      <c r="A2" s="10" t="s">
        <v>92</v>
      </c>
      <c r="B2" s="10" t="s">
        <v>93</v>
      </c>
      <c r="C2" s="10" t="s">
        <v>81</v>
      </c>
      <c r="D2" s="10" t="s">
        <v>88</v>
      </c>
      <c r="E2" s="10" t="s">
        <v>82</v>
      </c>
      <c r="F2" s="10" t="s">
        <v>94</v>
      </c>
      <c r="G2" s="10" t="s">
        <v>89</v>
      </c>
      <c r="H2" s="10" t="s">
        <v>90</v>
      </c>
      <c r="I2" s="10" t="s">
        <v>89</v>
      </c>
      <c r="J2" s="10" t="s">
        <v>90</v>
      </c>
    </row>
    <row r="3" spans="1:10">
      <c r="A3" t="s">
        <v>79</v>
      </c>
      <c r="B3" t="s">
        <v>80</v>
      </c>
      <c r="C3">
        <v>50</v>
      </c>
      <c r="D3">
        <v>10</v>
      </c>
      <c r="E3" s="9">
        <v>0.5</v>
      </c>
      <c r="F3">
        <v>1</v>
      </c>
      <c r="G3">
        <f>+PRODUCT(C3:E3)</f>
        <v>250</v>
      </c>
      <c r="H3">
        <f>+PRODUCT(C3:F3)</f>
        <v>250</v>
      </c>
    </row>
    <row r="4" spans="1:10">
      <c r="A4" t="s">
        <v>79</v>
      </c>
      <c r="B4" t="s">
        <v>87</v>
      </c>
      <c r="C4">
        <v>50</v>
      </c>
      <c r="D4">
        <v>10</v>
      </c>
      <c r="E4" s="9">
        <v>0.5</v>
      </c>
      <c r="F4">
        <v>2</v>
      </c>
      <c r="G4">
        <f>+PRODUCT(C4:E4)</f>
        <v>250</v>
      </c>
      <c r="H4">
        <f>+PRODUCT(C4:F4)</f>
        <v>500</v>
      </c>
    </row>
    <row r="5" spans="1:10">
      <c r="A5" t="s">
        <v>86</v>
      </c>
      <c r="B5" t="s">
        <v>83</v>
      </c>
      <c r="C5">
        <v>30</v>
      </c>
      <c r="D5">
        <v>10</v>
      </c>
      <c r="E5" s="9">
        <v>1</v>
      </c>
      <c r="F5">
        <v>2</v>
      </c>
      <c r="G5">
        <f>+PRODUCT(C5:E5)</f>
        <v>300</v>
      </c>
      <c r="H5">
        <f>+PRODUCT(C5:F5)</f>
        <v>600</v>
      </c>
    </row>
    <row r="6" spans="1:10">
      <c r="A6" t="s">
        <v>85</v>
      </c>
      <c r="B6" t="s">
        <v>84</v>
      </c>
      <c r="C6">
        <v>30</v>
      </c>
      <c r="D6">
        <v>15</v>
      </c>
      <c r="E6" s="9">
        <v>1</v>
      </c>
      <c r="F6">
        <v>2</v>
      </c>
      <c r="G6">
        <f>+PRODUCT(C6:E6)</f>
        <v>450</v>
      </c>
      <c r="H6">
        <f>+PRODUCT(C6:F6)</f>
        <v>900</v>
      </c>
    </row>
    <row r="7" spans="1:10">
      <c r="G7">
        <f>+SUM(G3:G6)</f>
        <v>1250</v>
      </c>
      <c r="H7">
        <f>+SUM(H3:H6)</f>
        <v>2250</v>
      </c>
      <c r="I7">
        <f>+SUM(I3:I6)</f>
        <v>0</v>
      </c>
      <c r="J7">
        <f>+SUM(J3:J6)</f>
        <v>0</v>
      </c>
    </row>
    <row r="10" spans="1:10">
      <c r="A10" s="10" t="s">
        <v>92</v>
      </c>
      <c r="B10" s="10" t="s">
        <v>93</v>
      </c>
      <c r="C10" s="10" t="s">
        <v>94</v>
      </c>
    </row>
    <row r="11" spans="1:10">
      <c r="A11" t="s">
        <v>79</v>
      </c>
      <c r="B11" t="s">
        <v>80</v>
      </c>
      <c r="C11">
        <v>1</v>
      </c>
    </row>
    <row r="12" spans="1:10">
      <c r="A12" t="s">
        <v>79</v>
      </c>
      <c r="B12" t="s">
        <v>87</v>
      </c>
      <c r="C12">
        <v>2</v>
      </c>
    </row>
    <row r="13" spans="1:10">
      <c r="A13" t="s">
        <v>86</v>
      </c>
      <c r="B13" t="s">
        <v>83</v>
      </c>
      <c r="C13">
        <v>2</v>
      </c>
    </row>
    <row r="14" spans="1:10">
      <c r="A14" t="s">
        <v>85</v>
      </c>
      <c r="B14" t="s">
        <v>84</v>
      </c>
      <c r="C14">
        <v>2</v>
      </c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  <row r="27" spans="1:2">
      <c r="A27" s="12"/>
      <c r="B27" s="12"/>
    </row>
    <row r="28" spans="1:2">
      <c r="A28" s="12"/>
      <c r="B28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Shuo Zhang</dc:creator>
  <cp:lastModifiedBy>Shuo Zhang</cp:lastModifiedBy>
  <dcterms:created xsi:type="dcterms:W3CDTF">2014-08-08T02:13:46Z</dcterms:created>
  <dcterms:modified xsi:type="dcterms:W3CDTF">2014-12-16T21:36:47Z</dcterms:modified>
</cp:coreProperties>
</file>