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<sst xmlns="http://schemas.openxmlformats.org/spreadsheetml/2006/main" count="47" uniqueCount="27">
  <si>
    <t>pH</t>
  </si>
  <si>
    <r>
      <t>DIC</t>
    </r>
    <r>
      <rPr>
        <sz val="11"/>
        <color theme="1"/>
        <rFont val="宋体"/>
        <charset val="134"/>
      </rPr>
      <t>（</t>
    </r>
    <r>
      <rPr>
        <sz val="11"/>
        <color theme="1"/>
        <rFont val="Calibri"/>
        <charset val="134"/>
      </rPr>
      <t>μmol/L</t>
    </r>
    <r>
      <rPr>
        <sz val="11"/>
        <color theme="1"/>
        <rFont val="宋体"/>
        <charset val="134"/>
      </rPr>
      <t>）</t>
    </r>
  </si>
  <si>
    <r>
      <t>T(</t>
    </r>
    <r>
      <rPr>
        <sz val="11"/>
        <color theme="1"/>
        <rFont val="宋体"/>
        <charset val="134"/>
      </rPr>
      <t>℃</t>
    </r>
    <r>
      <rPr>
        <sz val="11"/>
        <color theme="1"/>
        <rFont val="Calibri"/>
        <charset val="134"/>
      </rPr>
      <t>)</t>
    </r>
  </si>
  <si>
    <r>
      <t>depth</t>
    </r>
    <r>
      <rPr>
        <sz val="11"/>
        <color theme="1"/>
        <rFont val="宋体"/>
        <charset val="134"/>
      </rPr>
      <t>（</t>
    </r>
    <r>
      <rPr>
        <sz val="11"/>
        <color theme="1"/>
        <rFont val="Calibri"/>
        <charset val="134"/>
      </rPr>
      <t>m</t>
    </r>
    <r>
      <rPr>
        <sz val="11"/>
        <color theme="1"/>
        <rFont val="宋体"/>
        <charset val="134"/>
      </rPr>
      <t>）</t>
    </r>
  </si>
  <si>
    <t>Rp(mol/m2/s)</t>
  </si>
  <si>
    <t>compared to pre-industrialization</t>
  </si>
  <si>
    <t>Ωsw</t>
  </si>
  <si>
    <t>Ωcf</t>
  </si>
  <si>
    <t>logRp</t>
  </si>
  <si>
    <t>Rp_inorganic(25C)</t>
  </si>
  <si>
    <t xml:space="preserve">Benthic </t>
  </si>
  <si>
    <t>default model</t>
  </si>
  <si>
    <t>Planktonic</t>
  </si>
  <si>
    <t>pre-industrialization</t>
  </si>
  <si>
    <t>35Ma</t>
  </si>
  <si>
    <t>fig5(a)_foram</t>
  </si>
  <si>
    <t>fig5(b)_inorganic</t>
  </si>
  <si>
    <t>Ω=14.5</t>
  </si>
  <si>
    <t>DIC</t>
  </si>
  <si>
    <t>Ω=15</t>
  </si>
  <si>
    <t>Ω=15.5</t>
  </si>
  <si>
    <t>Ω=16</t>
  </si>
  <si>
    <t>fig5(b)_foram</t>
  </si>
  <si>
    <t>Rp=3e-6</t>
  </si>
  <si>
    <t>Rp=2.7e-6</t>
  </si>
  <si>
    <t>Rp=2.5e-6</t>
  </si>
  <si>
    <t>Rp=2.3e-6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</si>
</sst>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0" fontId="1" fillId="0" borderId="0" xfId="0" applyNumberFormat="1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10" fontId="1" fillId="0" borderId="0" xfId="0" applyNumberFormat="1" applyFont="1" applyFill="1" applyAlignment="1">
      <alignment horizontal="left" vertical="center"/>
    </xf>
    <xf numFmtId="0" fontId="2" fillId="0" borderId="0" xfId="0" applyFont="1" applyFill="1">
      <alignment vertical="center"/>
    </xf>
    <xf numFmtId="11" fontId="1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0" fontId="1" fillId="0" borderId="0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1" fontId="1" fillId="0" borderId="0" xfId="0" applyNumberFormat="1" applyFont="1" applyFill="1" applyBorder="1" applyAlignment="1">
      <alignment horizontal="left" vertical="center"/>
    </xf>
    <xf numFmtId="11" fontId="1" fillId="0" borderId="5" xfId="0" applyNumberFormat="1" applyFont="1" applyFill="1" applyBorder="1" applyAlignment="1">
      <alignment horizontal="left" vertical="center"/>
    </xf>
    <xf numFmtId="10" fontId="1" fillId="0" borderId="5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0" fontId="1" fillId="0" borderId="5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10" fontId="1" fillId="0" borderId="8" xfId="0" applyNumberFormat="1" applyFont="1" applyFill="1" applyBorder="1" applyAlignment="1">
      <alignment horizontal="left" vertical="center"/>
    </xf>
    <xf numFmtId="11" fontId="1" fillId="0" borderId="0" xfId="0" applyNumberFormat="1" applyFont="1" applyFill="1" applyBorder="1" applyAlignment="1">
      <alignment horizontal="left" vertical="center"/>
    </xf>
    <xf numFmtId="1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9" fontId="1" fillId="0" borderId="0" xfId="11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zoomScale="90" zoomScaleNormal="90" workbookViewId="0">
      <selection activeCell="M17" sqref="M17"/>
    </sheetView>
  </sheetViews>
  <sheetFormatPr defaultColWidth="9" defaultRowHeight="14.25"/>
  <cols>
    <col min="1" max="1" width="12.4090909090909" style="2" customWidth="1"/>
    <col min="2" max="2" width="18.5" style="2" customWidth="1"/>
    <col min="3" max="3" width="9" style="2"/>
    <col min="4" max="4" width="14.2727272727273" style="2" customWidth="1"/>
    <col min="5" max="5" width="9.59090909090909" style="2"/>
    <col min="6" max="6" width="11.2727272727273" style="2" customWidth="1"/>
    <col min="7" max="7" width="12.5" style="2" customWidth="1"/>
    <col min="8" max="8" width="14" style="3"/>
    <col min="9" max="10" width="9" style="2"/>
    <col min="11" max="11" width="12.8636363636364" style="2"/>
    <col min="12" max="12" width="14" style="2"/>
    <col min="13" max="13" width="12.8636363636364" style="2"/>
    <col min="14" max="14" width="15.2272727272727" style="2"/>
    <col min="15" max="15" width="8" style="2" customWidth="1"/>
    <col min="16" max="16" width="12.8636363636364" style="2"/>
    <col min="17" max="16384" width="9" style="2"/>
  </cols>
  <sheetData>
    <row r="1" ht="15.5" spans="3:16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4" t="s">
        <v>5</v>
      </c>
      <c r="K1" s="2" t="s">
        <v>6</v>
      </c>
      <c r="L1" s="2" t="s">
        <v>7</v>
      </c>
      <c r="M1" s="4" t="s">
        <v>5</v>
      </c>
      <c r="N1" s="2" t="s">
        <v>8</v>
      </c>
      <c r="O1" s="2" t="s">
        <v>9</v>
      </c>
      <c r="P1" s="4" t="s">
        <v>5</v>
      </c>
    </row>
    <row r="2" s="1" customFormat="1" ht="15.5" spans="1:8">
      <c r="A2" s="1" t="s">
        <v>10</v>
      </c>
      <c r="B2" s="5" t="s">
        <v>11</v>
      </c>
      <c r="C2" s="1">
        <v>8</v>
      </c>
      <c r="D2" s="1">
        <v>2100</v>
      </c>
      <c r="E2" s="1">
        <v>3</v>
      </c>
      <c r="F2" s="1">
        <v>3000</v>
      </c>
      <c r="H2" s="6"/>
    </row>
    <row r="3" ht="15.5" spans="1:15">
      <c r="A3" s="1" t="s">
        <v>12</v>
      </c>
      <c r="B3" s="7" t="s">
        <v>13</v>
      </c>
      <c r="C3" s="2">
        <v>8.2</v>
      </c>
      <c r="D3" s="2">
        <v>2000</v>
      </c>
      <c r="E3" s="2">
        <v>18</v>
      </c>
      <c r="F3" s="2">
        <v>0</v>
      </c>
      <c r="G3" s="8">
        <v>2.67e-6</v>
      </c>
      <c r="K3" s="2">
        <v>5.58</v>
      </c>
      <c r="L3" s="2">
        <v>15.9644743258966</v>
      </c>
      <c r="N3" s="2">
        <f>(0.33+1.84*LOG10(K3-1))-LOG(3.6)-9</f>
        <v>-8.01031002124017</v>
      </c>
      <c r="O3" s="2">
        <f>10^N3</f>
        <v>9.76539868818148e-9</v>
      </c>
    </row>
    <row r="4" spans="1:16">
      <c r="A4" s="1"/>
      <c r="B4" s="2">
        <v>2020</v>
      </c>
      <c r="C4" s="2">
        <v>8.05</v>
      </c>
      <c r="D4" s="2">
        <v>2100</v>
      </c>
      <c r="E4" s="2">
        <v>18</v>
      </c>
      <c r="F4" s="2">
        <v>0</v>
      </c>
      <c r="G4" s="8">
        <v>2.58e-6</v>
      </c>
      <c r="H4" s="3">
        <f>(G4-G3)/G3</f>
        <v>-0.0337078651685393</v>
      </c>
      <c r="K4" s="2">
        <v>4.29</v>
      </c>
      <c r="L4" s="2">
        <v>15.4146045143557</v>
      </c>
      <c r="M4" s="3">
        <f>(L3-L4)/L3</f>
        <v>0.0344433396500212</v>
      </c>
      <c r="N4" s="2">
        <f>(0.33+1.84*LOG10(K4-1))-LOG(3.6)-9</f>
        <v>-8.27466204853933</v>
      </c>
      <c r="O4" s="2">
        <f>10^N4</f>
        <v>5.3129771910603e-9</v>
      </c>
      <c r="P4" s="50">
        <f>(O3-O4)/O3</f>
        <v>0.455938527375201</v>
      </c>
    </row>
    <row r="5" spans="1:16">
      <c r="A5" s="1"/>
      <c r="B5" s="2">
        <v>2100</v>
      </c>
      <c r="C5" s="2">
        <v>7.73</v>
      </c>
      <c r="D5" s="2">
        <v>2360</v>
      </c>
      <c r="E5" s="2">
        <v>18</v>
      </c>
      <c r="F5" s="2">
        <v>0</v>
      </c>
      <c r="G5" s="8">
        <v>2.46458434369824e-6</v>
      </c>
      <c r="H5" s="3">
        <f>(G5-G3)/G3</f>
        <v>-0.0769347027347416</v>
      </c>
      <c r="K5" s="2">
        <v>2.39</v>
      </c>
      <c r="L5" s="2">
        <v>14.5176995760768</v>
      </c>
      <c r="M5" s="3">
        <f>(L3-L5)/L3</f>
        <v>0.0906246407044502</v>
      </c>
      <c r="N5" s="2">
        <f>(0.33+1.84*LOG10(K5-1))-LOG(3.6)-9</f>
        <v>-8.96315526829975</v>
      </c>
      <c r="O5" s="2">
        <f>10^N5</f>
        <v>1.08854085029482e-9</v>
      </c>
      <c r="P5" s="50">
        <f>(O3-O5)/O3</f>
        <v>0.888530833706542</v>
      </c>
    </row>
    <row r="6" spans="1:8">
      <c r="A6" s="1"/>
      <c r="B6" s="2" t="s">
        <v>14</v>
      </c>
      <c r="C6" s="2">
        <v>7.8</v>
      </c>
      <c r="D6" s="2">
        <v>3900</v>
      </c>
      <c r="E6" s="9">
        <v>21</v>
      </c>
      <c r="F6" s="2">
        <v>0</v>
      </c>
      <c r="G6" s="8">
        <v>3.2e-6</v>
      </c>
      <c r="H6" s="3">
        <f>(G6-G3)/G3</f>
        <v>0.198501872659176</v>
      </c>
    </row>
    <row r="7" spans="1:1">
      <c r="A7" s="1"/>
    </row>
    <row r="8" spans="2:8">
      <c r="B8" s="10"/>
      <c r="C8" s="10"/>
      <c r="D8" s="10"/>
      <c r="F8" s="10"/>
      <c r="G8" s="10"/>
      <c r="H8" s="11"/>
    </row>
    <row r="9" spans="1:13">
      <c r="A9" s="10"/>
      <c r="B9" s="12"/>
      <c r="C9" s="13"/>
      <c r="D9" s="14" t="s">
        <v>15</v>
      </c>
      <c r="F9" s="13"/>
      <c r="G9" s="13"/>
      <c r="H9" s="15"/>
      <c r="I9" s="10"/>
      <c r="M9" s="14" t="s">
        <v>16</v>
      </c>
    </row>
    <row r="10" spans="1:15">
      <c r="A10" s="10"/>
      <c r="B10" s="16" t="s">
        <v>17</v>
      </c>
      <c r="C10" s="17"/>
      <c r="D10" s="17"/>
      <c r="E10" s="18"/>
      <c r="F10" s="17"/>
      <c r="G10" s="19"/>
      <c r="H10" s="15"/>
      <c r="I10" s="10"/>
      <c r="K10" s="51" t="s">
        <v>6</v>
      </c>
      <c r="L10" s="17"/>
      <c r="M10" s="17"/>
      <c r="N10" s="17" t="s">
        <v>8</v>
      </c>
      <c r="O10" s="19" t="s">
        <v>9</v>
      </c>
    </row>
    <row r="11" spans="1:15">
      <c r="A11" s="10"/>
      <c r="B11" s="20" t="s">
        <v>0</v>
      </c>
      <c r="C11" s="21">
        <v>7.5</v>
      </c>
      <c r="D11" s="21">
        <v>7.6</v>
      </c>
      <c r="E11" s="21">
        <v>7.7</v>
      </c>
      <c r="F11" s="22">
        <v>7.8</v>
      </c>
      <c r="G11" s="23">
        <v>7.88</v>
      </c>
      <c r="H11" s="11"/>
      <c r="I11" s="22"/>
      <c r="K11" s="52">
        <v>2</v>
      </c>
      <c r="L11" s="13"/>
      <c r="M11" s="13"/>
      <c r="N11" s="13">
        <f>(0.33+1.84*LOG10(K11-1))-LOG(3.6)-9</f>
        <v>-9.22630250076729</v>
      </c>
      <c r="O11" s="53">
        <f>10^N11</f>
        <v>5.93878358195064e-10</v>
      </c>
    </row>
    <row r="12" spans="1:15">
      <c r="A12" s="10"/>
      <c r="B12" s="20" t="s">
        <v>18</v>
      </c>
      <c r="C12" s="10">
        <v>2000</v>
      </c>
      <c r="D12" s="10">
        <v>2100</v>
      </c>
      <c r="E12" s="24">
        <v>2300</v>
      </c>
      <c r="F12" s="25">
        <v>2600</v>
      </c>
      <c r="G12" s="26">
        <v>3000</v>
      </c>
      <c r="H12" s="11"/>
      <c r="I12" s="22"/>
      <c r="K12" s="47">
        <v>3</v>
      </c>
      <c r="L12" s="10"/>
      <c r="M12" s="10"/>
      <c r="N12" s="10">
        <f>(0.33+1.84*LOG10(K12-1))-LOG(3.6)-9</f>
        <v>-8.67240730874556</v>
      </c>
      <c r="O12" s="54">
        <f>10^N12</f>
        <v>2.1261440786645e-9</v>
      </c>
    </row>
    <row r="13" spans="1:15">
      <c r="A13" s="10"/>
      <c r="B13" s="27"/>
      <c r="C13" s="28"/>
      <c r="D13" s="28"/>
      <c r="E13" s="10"/>
      <c r="F13" s="10"/>
      <c r="G13" s="29"/>
      <c r="H13" s="11"/>
      <c r="I13" s="21"/>
      <c r="K13" s="47">
        <v>4</v>
      </c>
      <c r="L13" s="10"/>
      <c r="M13" s="10"/>
      <c r="N13" s="10">
        <f>(0.33+1.84*LOG10(K13-1))-LOG(3.6)-9</f>
        <v>-8.34839939208311</v>
      </c>
      <c r="O13" s="54">
        <f>10^N13</f>
        <v>4.48332897999885e-9</v>
      </c>
    </row>
    <row r="14" spans="1:18">
      <c r="A14" s="10"/>
      <c r="B14" s="27" t="s">
        <v>19</v>
      </c>
      <c r="C14" s="10"/>
      <c r="D14" s="10"/>
      <c r="E14" s="10"/>
      <c r="F14" s="10"/>
      <c r="G14" s="30"/>
      <c r="H14" s="11"/>
      <c r="I14" s="21"/>
      <c r="K14" s="47">
        <v>5</v>
      </c>
      <c r="L14" s="10"/>
      <c r="M14" s="10"/>
      <c r="N14" s="10">
        <f>(0.33+1.84*LOG10(K14-1))-LOG(3.6)-9</f>
        <v>-8.11851211672384</v>
      </c>
      <c r="O14" s="54">
        <f>10^N14</f>
        <v>7.61180901923913e-9</v>
      </c>
      <c r="Q14" s="21"/>
      <c r="R14" s="21"/>
    </row>
    <row r="15" spans="1:18">
      <c r="A15" s="10"/>
      <c r="B15" s="20" t="s">
        <v>0</v>
      </c>
      <c r="C15" s="24">
        <v>7.8</v>
      </c>
      <c r="D15" s="24">
        <v>7.9</v>
      </c>
      <c r="E15" s="24">
        <v>8</v>
      </c>
      <c r="F15" s="24">
        <v>8.04</v>
      </c>
      <c r="G15" s="30"/>
      <c r="H15" s="11"/>
      <c r="I15" s="21"/>
      <c r="K15" s="55">
        <v>6</v>
      </c>
      <c r="L15" s="37"/>
      <c r="M15" s="37"/>
      <c r="N15" s="37">
        <f>(0.33+1.84*LOG10(K15-1))-LOG(3.6)-9</f>
        <v>-7.94019769278901</v>
      </c>
      <c r="O15" s="56">
        <f>10^N15</f>
        <v>1.14763109577436e-8</v>
      </c>
      <c r="Q15" s="21"/>
      <c r="R15" s="21"/>
    </row>
    <row r="16" spans="1:18">
      <c r="A16" s="10"/>
      <c r="B16" s="20" t="s">
        <v>18</v>
      </c>
      <c r="C16" s="24">
        <v>1800</v>
      </c>
      <c r="D16" s="25">
        <v>2000</v>
      </c>
      <c r="E16" s="24">
        <v>2600</v>
      </c>
      <c r="F16" s="24">
        <v>3000</v>
      </c>
      <c r="G16" s="30"/>
      <c r="H16" s="11"/>
      <c r="I16" s="21"/>
      <c r="Q16" s="21"/>
      <c r="R16" s="21"/>
    </row>
    <row r="17" s="2" customFormat="1" spans="1:18">
      <c r="A17" s="10"/>
      <c r="B17" s="27"/>
      <c r="C17" s="28"/>
      <c r="D17" s="10"/>
      <c r="E17" s="10"/>
      <c r="F17" s="28"/>
      <c r="G17" s="30"/>
      <c r="H17" s="10"/>
      <c r="I17" s="21"/>
      <c r="Q17" s="21"/>
      <c r="R17" s="21"/>
    </row>
    <row r="18" s="2" customFormat="1" spans="1:18">
      <c r="A18" s="10"/>
      <c r="B18" s="27" t="s">
        <v>20</v>
      </c>
      <c r="C18" s="10"/>
      <c r="D18" s="10"/>
      <c r="E18" s="10"/>
      <c r="F18" s="10"/>
      <c r="G18" s="30"/>
      <c r="H18" s="10"/>
      <c r="I18" s="21"/>
      <c r="Q18" s="21"/>
      <c r="R18" s="21"/>
    </row>
    <row r="19" s="2" customFormat="1" spans="1:18">
      <c r="A19" s="10"/>
      <c r="B19" s="20" t="s">
        <v>0</v>
      </c>
      <c r="C19" s="24">
        <v>8.03</v>
      </c>
      <c r="D19" s="24">
        <v>8.1</v>
      </c>
      <c r="E19" s="24">
        <v>8.15</v>
      </c>
      <c r="F19" s="10"/>
      <c r="G19" s="31"/>
      <c r="H19" s="10"/>
      <c r="I19" s="21"/>
      <c r="Q19" s="21"/>
      <c r="R19" s="21"/>
    </row>
    <row r="20" spans="1:18">
      <c r="A20" s="10"/>
      <c r="B20" s="20" t="s">
        <v>18</v>
      </c>
      <c r="C20" s="32">
        <v>1800</v>
      </c>
      <c r="D20" s="32">
        <v>2300</v>
      </c>
      <c r="E20" s="32">
        <v>3000</v>
      </c>
      <c r="F20" s="33"/>
      <c r="G20" s="34"/>
      <c r="H20" s="11"/>
      <c r="I20" s="21"/>
      <c r="Q20" s="21"/>
      <c r="R20" s="21"/>
    </row>
    <row r="21" spans="1:18">
      <c r="A21" s="10"/>
      <c r="B21" s="27"/>
      <c r="C21" s="28"/>
      <c r="D21" s="28"/>
      <c r="E21" s="28"/>
      <c r="F21" s="10"/>
      <c r="G21" s="30"/>
      <c r="H21" s="11"/>
      <c r="I21" s="21"/>
      <c r="Q21" s="21"/>
      <c r="R21" s="21"/>
    </row>
    <row r="22" spans="1:18">
      <c r="A22" s="10"/>
      <c r="B22" s="27" t="s">
        <v>21</v>
      </c>
      <c r="C22" s="10"/>
      <c r="D22" s="10"/>
      <c r="E22" s="10"/>
      <c r="F22" s="10"/>
      <c r="G22" s="30"/>
      <c r="H22" s="11"/>
      <c r="I22" s="21"/>
      <c r="Q22" s="21"/>
      <c r="R22" s="21"/>
    </row>
    <row r="23" spans="1:18">
      <c r="A23" s="10"/>
      <c r="B23" s="20" t="s">
        <v>0</v>
      </c>
      <c r="C23" s="24">
        <v>8.18</v>
      </c>
      <c r="D23" s="24">
        <v>8.2</v>
      </c>
      <c r="E23" s="24">
        <v>8.25</v>
      </c>
      <c r="F23" s="10"/>
      <c r="G23" s="30"/>
      <c r="H23" s="11"/>
      <c r="I23" s="21"/>
      <c r="Q23" s="21"/>
      <c r="R23" s="21"/>
    </row>
    <row r="24" spans="1:9">
      <c r="A24" s="10"/>
      <c r="B24" s="35" t="s">
        <v>18</v>
      </c>
      <c r="C24" s="36">
        <v>1800</v>
      </c>
      <c r="D24" s="36">
        <v>2000</v>
      </c>
      <c r="E24" s="36">
        <v>3000</v>
      </c>
      <c r="F24" s="37"/>
      <c r="G24" s="38"/>
      <c r="H24" s="11"/>
      <c r="I24" s="21"/>
    </row>
    <row r="25" spans="1:9">
      <c r="A25" s="10"/>
      <c r="B25" s="21"/>
      <c r="C25" s="21"/>
      <c r="D25" s="39"/>
      <c r="E25" s="21"/>
      <c r="F25" s="39"/>
      <c r="G25" s="21"/>
      <c r="H25" s="40"/>
      <c r="I25" s="21"/>
    </row>
    <row r="26" spans="1:9">
      <c r="A26" s="10"/>
      <c r="B26" s="12"/>
      <c r="C26" s="13"/>
      <c r="D26" s="14" t="s">
        <v>22</v>
      </c>
      <c r="E26" s="13"/>
      <c r="F26" s="13"/>
      <c r="G26" s="41"/>
      <c r="H26" s="11"/>
      <c r="I26" s="10"/>
    </row>
    <row r="27" spans="1:9">
      <c r="A27" s="10"/>
      <c r="B27" s="42" t="s">
        <v>23</v>
      </c>
      <c r="C27" s="43"/>
      <c r="D27" s="43"/>
      <c r="E27" s="43"/>
      <c r="F27" s="43"/>
      <c r="G27" s="44"/>
      <c r="H27" s="11"/>
      <c r="I27" s="10"/>
    </row>
    <row r="28" spans="1:9">
      <c r="A28" s="10"/>
      <c r="B28" s="20" t="s">
        <v>0</v>
      </c>
      <c r="C28" s="24">
        <v>8.3</v>
      </c>
      <c r="D28" s="22">
        <v>8.2</v>
      </c>
      <c r="E28" s="22">
        <v>8.1</v>
      </c>
      <c r="F28" s="22">
        <v>8.04</v>
      </c>
      <c r="G28" s="45"/>
      <c r="H28" s="11"/>
      <c r="I28" s="10"/>
    </row>
    <row r="29" spans="1:16">
      <c r="A29" s="10"/>
      <c r="B29" s="20" t="s">
        <v>18</v>
      </c>
      <c r="C29" s="24">
        <v>2300</v>
      </c>
      <c r="D29" s="22">
        <v>2600</v>
      </c>
      <c r="E29" s="22">
        <v>2900</v>
      </c>
      <c r="F29" s="22">
        <v>3000</v>
      </c>
      <c r="G29" s="46"/>
      <c r="H29" s="11"/>
      <c r="I29" s="10"/>
      <c r="K29" s="10"/>
      <c r="L29" s="10"/>
      <c r="M29" s="10"/>
      <c r="N29" s="10"/>
      <c r="O29" s="24"/>
      <c r="P29" s="21"/>
    </row>
    <row r="30" spans="1:16">
      <c r="A30" s="10"/>
      <c r="B30" s="27"/>
      <c r="C30" s="21"/>
      <c r="D30" s="21"/>
      <c r="E30" s="21"/>
      <c r="F30" s="21"/>
      <c r="G30" s="45"/>
      <c r="H30" s="11"/>
      <c r="I30" s="10"/>
      <c r="K30" s="10"/>
      <c r="L30" s="10"/>
      <c r="M30" s="10"/>
      <c r="N30" s="10"/>
      <c r="O30" s="22"/>
      <c r="P30" s="21"/>
    </row>
    <row r="31" spans="1:9">
      <c r="A31" s="10"/>
      <c r="B31" s="27" t="s">
        <v>24</v>
      </c>
      <c r="C31" s="10"/>
      <c r="D31" s="10"/>
      <c r="E31" s="10"/>
      <c r="F31" s="21"/>
      <c r="G31" s="45"/>
      <c r="H31" s="11"/>
      <c r="I31" s="10"/>
    </row>
    <row r="32" spans="1:9">
      <c r="A32" s="10"/>
      <c r="B32" s="27" t="s">
        <v>0</v>
      </c>
      <c r="C32" s="10">
        <v>8.35</v>
      </c>
      <c r="D32" s="10">
        <v>8.1</v>
      </c>
      <c r="E32" s="10">
        <v>7.77</v>
      </c>
      <c r="F32" s="10"/>
      <c r="G32" s="45"/>
      <c r="H32" s="11"/>
      <c r="I32" s="10"/>
    </row>
    <row r="33" spans="1:9">
      <c r="A33" s="10"/>
      <c r="B33" s="27" t="s">
        <v>18</v>
      </c>
      <c r="C33" s="10">
        <v>1800</v>
      </c>
      <c r="D33" s="10">
        <v>2250</v>
      </c>
      <c r="E33" s="10">
        <v>3000</v>
      </c>
      <c r="F33" s="10"/>
      <c r="G33" s="45"/>
      <c r="H33" s="11"/>
      <c r="I33" s="10"/>
    </row>
    <row r="34" spans="1:9">
      <c r="A34" s="10"/>
      <c r="B34" s="47"/>
      <c r="C34" s="10"/>
      <c r="D34" s="10"/>
      <c r="E34" s="10"/>
      <c r="F34" s="10"/>
      <c r="G34" s="45"/>
      <c r="H34" s="11"/>
      <c r="I34" s="10"/>
    </row>
    <row r="35" spans="1:9">
      <c r="A35" s="10"/>
      <c r="B35" s="20" t="s">
        <v>25</v>
      </c>
      <c r="C35" s="22"/>
      <c r="D35" s="22"/>
      <c r="E35" s="22"/>
      <c r="F35" s="22"/>
      <c r="G35" s="23"/>
      <c r="H35" s="11"/>
      <c r="I35" s="10"/>
    </row>
    <row r="36" spans="1:9">
      <c r="A36" s="10"/>
      <c r="B36" s="20" t="s">
        <v>0</v>
      </c>
      <c r="C36" s="24">
        <v>8.18</v>
      </c>
      <c r="D36" s="22">
        <v>8.1</v>
      </c>
      <c r="E36" s="22">
        <v>8</v>
      </c>
      <c r="F36" s="22">
        <v>7.8</v>
      </c>
      <c r="G36" s="23">
        <v>7.5</v>
      </c>
      <c r="H36" s="11"/>
      <c r="I36" s="10"/>
    </row>
    <row r="37" spans="1:9">
      <c r="A37" s="10"/>
      <c r="B37" s="20" t="s">
        <v>18</v>
      </c>
      <c r="C37" s="24">
        <v>1800</v>
      </c>
      <c r="D37" s="22">
        <v>1900</v>
      </c>
      <c r="E37" s="22">
        <v>2030</v>
      </c>
      <c r="F37" s="22">
        <v>2350</v>
      </c>
      <c r="G37" s="23">
        <v>2900</v>
      </c>
      <c r="H37" s="11"/>
      <c r="I37" s="10"/>
    </row>
    <row r="38" spans="1:9">
      <c r="A38" s="10"/>
      <c r="B38" s="47"/>
      <c r="C38" s="10"/>
      <c r="D38" s="10"/>
      <c r="E38" s="10"/>
      <c r="F38" s="10"/>
      <c r="G38" s="31"/>
      <c r="H38" s="11"/>
      <c r="I38" s="10"/>
    </row>
    <row r="39" spans="1:9">
      <c r="A39" s="10"/>
      <c r="B39" s="20" t="s">
        <v>26</v>
      </c>
      <c r="C39" s="24"/>
      <c r="D39" s="24"/>
      <c r="E39" s="24"/>
      <c r="F39" s="21"/>
      <c r="G39" s="45"/>
      <c r="H39" s="11"/>
      <c r="I39" s="10"/>
    </row>
    <row r="40" spans="1:9">
      <c r="A40" s="10"/>
      <c r="B40" s="20" t="s">
        <v>0</v>
      </c>
      <c r="C40" s="24">
        <v>7.85</v>
      </c>
      <c r="D40" s="22">
        <v>7.6</v>
      </c>
      <c r="E40" s="24">
        <v>7.5</v>
      </c>
      <c r="F40" s="21"/>
      <c r="G40" s="45"/>
      <c r="H40" s="11"/>
      <c r="I40" s="10"/>
    </row>
    <row r="41" spans="1:9">
      <c r="A41" s="10"/>
      <c r="B41" s="35" t="s">
        <v>18</v>
      </c>
      <c r="C41" s="48">
        <v>1800</v>
      </c>
      <c r="D41" s="48">
        <v>2100</v>
      </c>
      <c r="E41" s="48">
        <v>2170</v>
      </c>
      <c r="F41" s="36"/>
      <c r="G41" s="49"/>
      <c r="H41" s="11"/>
      <c r="I41" s="10"/>
    </row>
  </sheetData>
  <mergeCells count="1">
    <mergeCell ref="A3:A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" sqref="D2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" sqref="D2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cuicui</dc:creator>
  <cp:lastModifiedBy>chestnut_cc</cp:lastModifiedBy>
  <dcterms:created xsi:type="dcterms:W3CDTF">2023-01-12T03:50:00Z</dcterms:created>
  <dcterms:modified xsi:type="dcterms:W3CDTF">2023-02-25T09:46:53Z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D9B4704890C5405E9D101C1F6CC2C6B8</vt:lpwstr>
  </property>
  <property fmtid="{D5CDD505-2E9C-101B-9397-08002B2CF9AE}" pid="3" name="KSOProductBuildVer">
    <vt:lpwstr>2052-11.1.0.13012</vt:lpwstr>
  </property>
</Properties>
</file>