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5640" yWindow="200" windowWidth="25600" windowHeight="16380" tabRatio="500" activeTab="1"/>
  </bookViews>
  <sheets>
    <sheet name="Equipes" sheetId="4" r:id="rId1"/>
    <sheet name="Resultats" sheetId="1" r:id="rId2"/>
    <sheet name="Ronde 1" sheetId="2" r:id="rId3"/>
    <sheet name="Ronde2" sheetId="3" r:id="rId4"/>
    <sheet name="Ronde3" sheetId="5" r:id="rId5"/>
    <sheet name="Ronde 4" sheetId="6" r:id="rId6"/>
  </sheets>
  <externalReferences>
    <externalReference r:id="rId7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6" l="1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31" i="6"/>
  <c r="C23" i="6"/>
  <c r="D7" i="6"/>
  <c r="H7" i="6"/>
  <c r="H6" i="6"/>
  <c r="G23" i="6"/>
  <c r="C22" i="6"/>
  <c r="D22" i="6"/>
  <c r="G22" i="6"/>
  <c r="C21" i="6"/>
  <c r="D21" i="6"/>
  <c r="G21" i="6"/>
  <c r="C20" i="6"/>
  <c r="C7" i="6"/>
  <c r="G7" i="6"/>
  <c r="G6" i="6"/>
  <c r="G20" i="6"/>
  <c r="C19" i="6"/>
  <c r="G19" i="6"/>
  <c r="C18" i="6"/>
  <c r="D18" i="6"/>
  <c r="G18" i="6"/>
  <c r="C17" i="6"/>
  <c r="D17" i="6"/>
  <c r="G17" i="6"/>
  <c r="C16" i="6"/>
  <c r="D16" i="6"/>
  <c r="G16" i="6"/>
  <c r="C15" i="6"/>
  <c r="D15" i="6"/>
  <c r="G15" i="6"/>
  <c r="C14" i="6"/>
  <c r="D14" i="6"/>
  <c r="G14" i="6"/>
  <c r="C13" i="6"/>
  <c r="D13" i="6"/>
  <c r="G13" i="6"/>
  <c r="C12" i="6"/>
  <c r="G12" i="6"/>
  <c r="C11" i="6"/>
  <c r="D11" i="6"/>
  <c r="G11" i="6"/>
  <c r="C10" i="6"/>
  <c r="D10" i="6"/>
  <c r="G10" i="6"/>
  <c r="C9" i="6"/>
  <c r="G9" i="6"/>
  <c r="C8" i="6"/>
  <c r="G8" i="6"/>
  <c r="D20" i="6"/>
  <c r="D19" i="6"/>
  <c r="D9" i="6"/>
  <c r="D8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F7" i="5"/>
  <c r="E7" i="5"/>
  <c r="D7" i="5"/>
  <c r="C7" i="5"/>
  <c r="F23" i="5"/>
  <c r="E23" i="5"/>
  <c r="D23" i="5"/>
  <c r="C23" i="5"/>
  <c r="F22" i="5"/>
  <c r="E22" i="5"/>
  <c r="D22" i="5"/>
  <c r="C22" i="5"/>
  <c r="F21" i="5"/>
  <c r="E21" i="5"/>
  <c r="D21" i="5"/>
  <c r="C21" i="5"/>
  <c r="F20" i="5"/>
  <c r="E20" i="5"/>
  <c r="D20" i="5"/>
  <c r="C20" i="5"/>
  <c r="F19" i="5"/>
  <c r="E19" i="5"/>
  <c r="D19" i="5"/>
  <c r="C19" i="5"/>
  <c r="F18" i="5"/>
  <c r="E18" i="5"/>
  <c r="D18" i="5"/>
  <c r="C18" i="5"/>
  <c r="F17" i="5"/>
  <c r="E17" i="5"/>
  <c r="D17" i="5"/>
  <c r="C17" i="5"/>
  <c r="F16" i="5"/>
  <c r="E16" i="5"/>
  <c r="D16" i="5"/>
  <c r="C16" i="5"/>
  <c r="F15" i="5"/>
  <c r="E15" i="5"/>
  <c r="D15" i="5"/>
  <c r="C15" i="5"/>
  <c r="F14" i="5"/>
  <c r="E14" i="5"/>
  <c r="D14" i="5"/>
  <c r="C14" i="5"/>
  <c r="F13" i="5"/>
  <c r="E13" i="5"/>
  <c r="D13" i="5"/>
  <c r="C13" i="5"/>
  <c r="F12" i="5"/>
  <c r="E12" i="5"/>
  <c r="D12" i="5"/>
  <c r="C12" i="5"/>
  <c r="F11" i="5"/>
  <c r="E11" i="5"/>
  <c r="D11" i="5"/>
  <c r="C11" i="5"/>
  <c r="F10" i="5"/>
  <c r="E10" i="5"/>
  <c r="D10" i="5"/>
  <c r="C10" i="5"/>
  <c r="F9" i="5"/>
  <c r="E9" i="5"/>
  <c r="D9" i="5"/>
  <c r="C9" i="5"/>
  <c r="F8" i="5"/>
  <c r="E8" i="5"/>
  <c r="D8" i="5"/>
  <c r="C8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L7" i="5"/>
  <c r="L6" i="5"/>
  <c r="K7" i="5"/>
  <c r="K6" i="5"/>
  <c r="J7" i="5"/>
  <c r="J6" i="5"/>
  <c r="I7" i="5"/>
  <c r="I6" i="5"/>
  <c r="I8" i="5"/>
  <c r="I11" i="5"/>
  <c r="I12" i="5"/>
  <c r="I17" i="5"/>
  <c r="I18" i="5"/>
  <c r="I20" i="5"/>
  <c r="I9" i="5"/>
  <c r="I10" i="5"/>
  <c r="I13" i="5"/>
  <c r="I14" i="5"/>
  <c r="I16" i="5"/>
  <c r="I21" i="5"/>
  <c r="K8" i="5"/>
  <c r="K9" i="5"/>
  <c r="K10" i="5"/>
  <c r="K11" i="5"/>
  <c r="K12" i="5"/>
  <c r="K17" i="5"/>
  <c r="K18" i="5"/>
  <c r="K20" i="5"/>
  <c r="K21" i="5"/>
  <c r="I15" i="5"/>
  <c r="I19" i="5"/>
  <c r="I22" i="5"/>
  <c r="I23" i="5"/>
  <c r="K13" i="5"/>
  <c r="K15" i="5"/>
  <c r="K16" i="5"/>
  <c r="K19" i="5"/>
  <c r="K22" i="5"/>
  <c r="K23" i="5"/>
  <c r="K14" i="5"/>
  <c r="Q8" i="2"/>
  <c r="AI8" i="2"/>
  <c r="I23" i="3"/>
  <c r="I7" i="3"/>
  <c r="S7" i="3"/>
  <c r="S6" i="3"/>
  <c r="G23" i="3"/>
  <c r="G7" i="3"/>
  <c r="Q7" i="3"/>
  <c r="Q6" i="3"/>
  <c r="E23" i="3"/>
  <c r="E7" i="3"/>
  <c r="O7" i="3"/>
  <c r="O6" i="3"/>
  <c r="C23" i="3"/>
  <c r="C7" i="3"/>
  <c r="M7" i="3"/>
  <c r="M6" i="3"/>
  <c r="I22" i="3"/>
  <c r="G22" i="3"/>
  <c r="Q22" i="3"/>
  <c r="E22" i="3"/>
  <c r="C22" i="3"/>
  <c r="M22" i="3"/>
  <c r="I21" i="3"/>
  <c r="G21" i="3"/>
  <c r="Q21" i="3"/>
  <c r="E21" i="3"/>
  <c r="F7" i="3"/>
  <c r="P7" i="3"/>
  <c r="P6" i="3"/>
  <c r="F21" i="3"/>
  <c r="C21" i="3"/>
  <c r="I20" i="3"/>
  <c r="G20" i="3"/>
  <c r="E20" i="3"/>
  <c r="F20" i="3"/>
  <c r="C20" i="3"/>
  <c r="D7" i="3"/>
  <c r="N7" i="3"/>
  <c r="N6" i="3"/>
  <c r="D20" i="3"/>
  <c r="I19" i="3"/>
  <c r="G19" i="3"/>
  <c r="E19" i="3"/>
  <c r="C19" i="3"/>
  <c r="I18" i="3"/>
  <c r="G18" i="3"/>
  <c r="E18" i="3"/>
  <c r="C18" i="3"/>
  <c r="I17" i="3"/>
  <c r="S17" i="3"/>
  <c r="G17" i="3"/>
  <c r="E17" i="3"/>
  <c r="C17" i="3"/>
  <c r="I16" i="3"/>
  <c r="J7" i="3"/>
  <c r="T7" i="3"/>
  <c r="T6" i="3"/>
  <c r="J16" i="3"/>
  <c r="G16" i="3"/>
  <c r="E16" i="3"/>
  <c r="C16" i="3"/>
  <c r="I15" i="3"/>
  <c r="J15" i="3"/>
  <c r="G15" i="3"/>
  <c r="E15" i="3"/>
  <c r="F15" i="3"/>
  <c r="C15" i="3"/>
  <c r="I14" i="3"/>
  <c r="G14" i="3"/>
  <c r="H7" i="3"/>
  <c r="R7" i="3"/>
  <c r="R6" i="3"/>
  <c r="H14" i="3"/>
  <c r="E14" i="3"/>
  <c r="C14" i="3"/>
  <c r="I13" i="3"/>
  <c r="G13" i="3"/>
  <c r="E13" i="3"/>
  <c r="F13" i="3"/>
  <c r="C13" i="3"/>
  <c r="I12" i="3"/>
  <c r="G12" i="3"/>
  <c r="E12" i="3"/>
  <c r="C12" i="3"/>
  <c r="I11" i="3"/>
  <c r="G11" i="3"/>
  <c r="E11" i="3"/>
  <c r="C11" i="3"/>
  <c r="I10" i="3"/>
  <c r="G10" i="3"/>
  <c r="E10" i="3"/>
  <c r="C10" i="3"/>
  <c r="I9" i="3"/>
  <c r="J9" i="3"/>
  <c r="G9" i="3"/>
  <c r="H9" i="3"/>
  <c r="E9" i="3"/>
  <c r="F9" i="3"/>
  <c r="I8" i="3"/>
  <c r="G8" i="3"/>
  <c r="E8" i="3"/>
  <c r="C8" i="3"/>
  <c r="C9" i="3"/>
  <c r="D9" i="3"/>
  <c r="F37" i="1"/>
  <c r="F29" i="1"/>
  <c r="F27" i="1"/>
  <c r="F25" i="1"/>
  <c r="F42" i="1"/>
  <c r="F35" i="1"/>
  <c r="F23" i="1"/>
  <c r="F18" i="1"/>
  <c r="F16" i="1"/>
  <c r="F14" i="1"/>
  <c r="F12" i="1"/>
  <c r="F10" i="1"/>
  <c r="F8" i="1"/>
  <c r="F6" i="1"/>
  <c r="B43" i="1"/>
  <c r="B42" i="1"/>
  <c r="B38" i="1"/>
  <c r="B37" i="1"/>
  <c r="F38" i="1"/>
  <c r="B36" i="1"/>
  <c r="B35" i="1"/>
  <c r="F36" i="1"/>
  <c r="F43" i="1"/>
  <c r="U6" i="2"/>
  <c r="B30" i="1"/>
  <c r="B29" i="1"/>
  <c r="F30" i="1"/>
  <c r="B28" i="1"/>
  <c r="B27" i="1"/>
  <c r="F28" i="1"/>
  <c r="B26" i="1"/>
  <c r="B25" i="1"/>
  <c r="F26" i="1"/>
  <c r="B24" i="1"/>
  <c r="B23" i="1"/>
  <c r="F24" i="1"/>
  <c r="B19" i="1"/>
  <c r="F19" i="1"/>
  <c r="B18" i="1"/>
  <c r="B17" i="1"/>
  <c r="B16" i="1"/>
  <c r="F17" i="1"/>
  <c r="B15" i="1"/>
  <c r="F15" i="1"/>
  <c r="B14" i="1"/>
  <c r="B13" i="1"/>
  <c r="B12" i="1"/>
  <c r="F13" i="1"/>
  <c r="B11" i="1"/>
  <c r="F11" i="1"/>
  <c r="B10" i="1"/>
  <c r="B9" i="1"/>
  <c r="B8" i="1"/>
  <c r="F9" i="1"/>
  <c r="B7" i="1"/>
  <c r="B6" i="1"/>
  <c r="F7" i="1"/>
  <c r="B5" i="1"/>
  <c r="B4" i="1"/>
  <c r="F5" i="1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E8" i="2"/>
  <c r="W8" i="2"/>
  <c r="G8" i="2"/>
  <c r="Y8" i="2"/>
  <c r="I8" i="2"/>
  <c r="AA8" i="2"/>
  <c r="K8" i="2"/>
  <c r="AC8" i="2"/>
  <c r="M8" i="2"/>
  <c r="AE8" i="2"/>
  <c r="O8" i="2"/>
  <c r="C9" i="2"/>
  <c r="U9" i="2"/>
  <c r="E9" i="2"/>
  <c r="W9" i="2"/>
  <c r="G9" i="2"/>
  <c r="Y9" i="2"/>
  <c r="I9" i="2"/>
  <c r="AA9" i="2"/>
  <c r="K9" i="2"/>
  <c r="AC9" i="2"/>
  <c r="M9" i="2"/>
  <c r="AE9" i="2"/>
  <c r="O9" i="2"/>
  <c r="Q9" i="2"/>
  <c r="AI9" i="2"/>
  <c r="C10" i="2"/>
  <c r="U10" i="2"/>
  <c r="E10" i="2"/>
  <c r="W10" i="2"/>
  <c r="G10" i="2"/>
  <c r="I10" i="2"/>
  <c r="AA10" i="2"/>
  <c r="K10" i="2"/>
  <c r="AC10" i="2"/>
  <c r="M10" i="2"/>
  <c r="O10" i="2"/>
  <c r="Q10" i="2"/>
  <c r="C11" i="2"/>
  <c r="U11" i="2"/>
  <c r="E11" i="2"/>
  <c r="W11" i="2"/>
  <c r="G11" i="2"/>
  <c r="Y11" i="2"/>
  <c r="I11" i="2"/>
  <c r="K11" i="2"/>
  <c r="M11" i="2"/>
  <c r="O11" i="2"/>
  <c r="Q11" i="2"/>
  <c r="C12" i="2"/>
  <c r="U12" i="2"/>
  <c r="E12" i="2"/>
  <c r="W12" i="2"/>
  <c r="G12" i="2"/>
  <c r="Y12" i="2"/>
  <c r="I12" i="2"/>
  <c r="AA12" i="2"/>
  <c r="K12" i="2"/>
  <c r="AC12" i="2"/>
  <c r="M12" i="2"/>
  <c r="AE12" i="2"/>
  <c r="O12" i="2"/>
  <c r="Q12" i="2"/>
  <c r="C13" i="2"/>
  <c r="U13" i="2"/>
  <c r="E13" i="2"/>
  <c r="G13" i="2"/>
  <c r="Y13" i="2"/>
  <c r="I13" i="2"/>
  <c r="AA13" i="2"/>
  <c r="K13" i="2"/>
  <c r="AC13" i="2"/>
  <c r="M13" i="2"/>
  <c r="AE13" i="2"/>
  <c r="O13" i="2"/>
  <c r="P13" i="2"/>
  <c r="AG13" i="2"/>
  <c r="Q13" i="2"/>
  <c r="AI13" i="2"/>
  <c r="C14" i="2"/>
  <c r="U14" i="2"/>
  <c r="E14" i="2"/>
  <c r="W14" i="2"/>
  <c r="G14" i="2"/>
  <c r="Y14" i="2"/>
  <c r="I14" i="2"/>
  <c r="AA14" i="2"/>
  <c r="K14" i="2"/>
  <c r="AC14" i="2"/>
  <c r="M14" i="2"/>
  <c r="AE14" i="2"/>
  <c r="O14" i="2"/>
  <c r="Q14" i="2"/>
  <c r="C15" i="2"/>
  <c r="U15" i="2"/>
  <c r="E15" i="2"/>
  <c r="W15" i="2"/>
  <c r="G15" i="2"/>
  <c r="Y15" i="2"/>
  <c r="I15" i="2"/>
  <c r="K15" i="2"/>
  <c r="M15" i="2"/>
  <c r="AE15" i="2"/>
  <c r="O15" i="2"/>
  <c r="AG15" i="2"/>
  <c r="Q15" i="2"/>
  <c r="C16" i="2"/>
  <c r="U16" i="2"/>
  <c r="E16" i="2"/>
  <c r="W16" i="2"/>
  <c r="G16" i="2"/>
  <c r="Y16" i="2"/>
  <c r="I16" i="2"/>
  <c r="AA16" i="2"/>
  <c r="K16" i="2"/>
  <c r="AC16" i="2"/>
  <c r="M16" i="2"/>
  <c r="O16" i="2"/>
  <c r="Q16" i="2"/>
  <c r="C17" i="2"/>
  <c r="U17" i="2"/>
  <c r="E17" i="2"/>
  <c r="W17" i="2"/>
  <c r="G17" i="2"/>
  <c r="Y17" i="2"/>
  <c r="I17" i="2"/>
  <c r="AA17" i="2"/>
  <c r="K17" i="2"/>
  <c r="AC17" i="2"/>
  <c r="M17" i="2"/>
  <c r="O17" i="2"/>
  <c r="Q17" i="2"/>
  <c r="AI17" i="2"/>
  <c r="C18" i="2"/>
  <c r="U18" i="2"/>
  <c r="E18" i="2"/>
  <c r="W18" i="2"/>
  <c r="G18" i="2"/>
  <c r="Y18" i="2"/>
  <c r="I18" i="2"/>
  <c r="K18" i="2"/>
  <c r="AC18" i="2"/>
  <c r="M18" i="2"/>
  <c r="AE18" i="2"/>
  <c r="O18" i="2"/>
  <c r="AG18" i="2"/>
  <c r="Q18" i="2"/>
  <c r="C19" i="2"/>
  <c r="U19" i="2"/>
  <c r="E19" i="2"/>
  <c r="W19" i="2"/>
  <c r="G19" i="2"/>
  <c r="Y19" i="2"/>
  <c r="I19" i="2"/>
  <c r="K19" i="2"/>
  <c r="AC19" i="2"/>
  <c r="M19" i="2"/>
  <c r="AE19" i="2"/>
  <c r="O19" i="2"/>
  <c r="Q19" i="2"/>
  <c r="AI19" i="2"/>
  <c r="C20" i="2"/>
  <c r="U20" i="2"/>
  <c r="E20" i="2"/>
  <c r="F20" i="2"/>
  <c r="G20" i="2"/>
  <c r="Y20" i="2"/>
  <c r="I20" i="2"/>
  <c r="K20" i="2"/>
  <c r="M20" i="2"/>
  <c r="AE20" i="2"/>
  <c r="O20" i="2"/>
  <c r="AG20" i="2"/>
  <c r="Q20" i="2"/>
  <c r="C21" i="2"/>
  <c r="U21" i="2"/>
  <c r="E21" i="2"/>
  <c r="W21" i="2"/>
  <c r="G21" i="2"/>
  <c r="Y21" i="2"/>
  <c r="I21" i="2"/>
  <c r="K21" i="2"/>
  <c r="AC21" i="2"/>
  <c r="M21" i="2"/>
  <c r="AE21" i="2"/>
  <c r="O21" i="2"/>
  <c r="Q21" i="2"/>
  <c r="C22" i="2"/>
  <c r="U22" i="2"/>
  <c r="E22" i="2"/>
  <c r="W22" i="2"/>
  <c r="G22" i="2"/>
  <c r="Y22" i="2"/>
  <c r="I22" i="2"/>
  <c r="AA22" i="2"/>
  <c r="K22" i="2"/>
  <c r="AC22" i="2"/>
  <c r="M22" i="2"/>
  <c r="N22" i="2"/>
  <c r="O22" i="2"/>
  <c r="Q22" i="2"/>
  <c r="C23" i="2"/>
  <c r="U23" i="2"/>
  <c r="E23" i="2"/>
  <c r="W23" i="2"/>
  <c r="G23" i="2"/>
  <c r="Y23" i="2"/>
  <c r="I23" i="2"/>
  <c r="AA23" i="2"/>
  <c r="K23" i="2"/>
  <c r="AC23" i="2"/>
  <c r="M23" i="2"/>
  <c r="AE23" i="2"/>
  <c r="O23" i="2"/>
  <c r="Q23" i="2"/>
  <c r="C8" i="2"/>
  <c r="U8" i="2"/>
  <c r="R23" i="2"/>
  <c r="P23" i="2"/>
  <c r="N23" i="2"/>
  <c r="L23" i="2"/>
  <c r="J23" i="2"/>
  <c r="H23" i="2"/>
  <c r="F23" i="2"/>
  <c r="D23" i="2"/>
  <c r="R22" i="2"/>
  <c r="P22" i="2"/>
  <c r="L22" i="2"/>
  <c r="J22" i="2"/>
  <c r="H22" i="2"/>
  <c r="F22" i="2"/>
  <c r="D22" i="2"/>
  <c r="R21" i="2"/>
  <c r="P21" i="2"/>
  <c r="N21" i="2"/>
  <c r="L21" i="2"/>
  <c r="J21" i="2"/>
  <c r="H21" i="2"/>
  <c r="F21" i="2"/>
  <c r="D21" i="2"/>
  <c r="R20" i="2"/>
  <c r="P20" i="2"/>
  <c r="N20" i="2"/>
  <c r="L20" i="2"/>
  <c r="J20" i="2"/>
  <c r="H20" i="2"/>
  <c r="D20" i="2"/>
  <c r="R19" i="2"/>
  <c r="P19" i="2"/>
  <c r="N19" i="2"/>
  <c r="L19" i="2"/>
  <c r="J19" i="2"/>
  <c r="H19" i="2"/>
  <c r="F19" i="2"/>
  <c r="D19" i="2"/>
  <c r="R18" i="2"/>
  <c r="P18" i="2"/>
  <c r="N18" i="2"/>
  <c r="L18" i="2"/>
  <c r="J18" i="2"/>
  <c r="H18" i="2"/>
  <c r="F18" i="2"/>
  <c r="D18" i="2"/>
  <c r="R17" i="2"/>
  <c r="P17" i="2"/>
  <c r="N17" i="2"/>
  <c r="L17" i="2"/>
  <c r="J17" i="2"/>
  <c r="H17" i="2"/>
  <c r="F17" i="2"/>
  <c r="D17" i="2"/>
  <c r="R16" i="2"/>
  <c r="P16" i="2"/>
  <c r="N16" i="2"/>
  <c r="L16" i="2"/>
  <c r="J16" i="2"/>
  <c r="H16" i="2"/>
  <c r="F16" i="2"/>
  <c r="D16" i="2"/>
  <c r="R15" i="2"/>
  <c r="AI15" i="2"/>
  <c r="P15" i="2"/>
  <c r="N15" i="2"/>
  <c r="L15" i="2"/>
  <c r="J15" i="2"/>
  <c r="H15" i="2"/>
  <c r="F15" i="2"/>
  <c r="D15" i="2"/>
  <c r="R14" i="2"/>
  <c r="P14" i="2"/>
  <c r="N14" i="2"/>
  <c r="L14" i="2"/>
  <c r="J14" i="2"/>
  <c r="H14" i="2"/>
  <c r="F14" i="2"/>
  <c r="D14" i="2"/>
  <c r="R13" i="2"/>
  <c r="N13" i="2"/>
  <c r="L13" i="2"/>
  <c r="J13" i="2"/>
  <c r="H13" i="2"/>
  <c r="F13" i="2"/>
  <c r="D13" i="2"/>
  <c r="R12" i="2"/>
  <c r="P12" i="2"/>
  <c r="N12" i="2"/>
  <c r="L12" i="2"/>
  <c r="J12" i="2"/>
  <c r="H12" i="2"/>
  <c r="F12" i="2"/>
  <c r="D12" i="2"/>
  <c r="R11" i="2"/>
  <c r="P11" i="2"/>
  <c r="N11" i="2"/>
  <c r="L11" i="2"/>
  <c r="J11" i="2"/>
  <c r="H11" i="2"/>
  <c r="F11" i="2"/>
  <c r="D11" i="2"/>
  <c r="R10" i="2"/>
  <c r="AI10" i="2"/>
  <c r="P10" i="2"/>
  <c r="AG10" i="2"/>
  <c r="N10" i="2"/>
  <c r="L10" i="2"/>
  <c r="J10" i="2"/>
  <c r="H10" i="2"/>
  <c r="F10" i="2"/>
  <c r="D10" i="2"/>
  <c r="R9" i="2"/>
  <c r="P9" i="2"/>
  <c r="N9" i="2"/>
  <c r="L9" i="2"/>
  <c r="J9" i="2"/>
  <c r="H9" i="2"/>
  <c r="F9" i="2"/>
  <c r="D9" i="2"/>
  <c r="R8" i="2"/>
  <c r="P8" i="2"/>
  <c r="N8" i="2"/>
  <c r="L8" i="2"/>
  <c r="J8" i="2"/>
  <c r="H8" i="2"/>
  <c r="F8" i="2"/>
  <c r="D8" i="2"/>
  <c r="J23" i="3"/>
  <c r="H23" i="3"/>
  <c r="F23" i="3"/>
  <c r="D23" i="3"/>
  <c r="J22" i="3"/>
  <c r="H22" i="3"/>
  <c r="F22" i="3"/>
  <c r="D22" i="3"/>
  <c r="J21" i="3"/>
  <c r="H21" i="3"/>
  <c r="D21" i="3"/>
  <c r="J20" i="3"/>
  <c r="H20" i="3"/>
  <c r="J19" i="3"/>
  <c r="H19" i="3"/>
  <c r="F19" i="3"/>
  <c r="D19" i="3"/>
  <c r="J18" i="3"/>
  <c r="H18" i="3"/>
  <c r="F18" i="3"/>
  <c r="D18" i="3"/>
  <c r="J17" i="3"/>
  <c r="H17" i="3"/>
  <c r="F17" i="3"/>
  <c r="D17" i="3"/>
  <c r="H16" i="3"/>
  <c r="F16" i="3"/>
  <c r="D16" i="3"/>
  <c r="J13" i="3"/>
  <c r="H13" i="3"/>
  <c r="D13" i="3"/>
  <c r="J12" i="3"/>
  <c r="H12" i="3"/>
  <c r="F12" i="3"/>
  <c r="D12" i="3"/>
  <c r="J11" i="3"/>
  <c r="H11" i="3"/>
  <c r="F11" i="3"/>
  <c r="D11" i="3"/>
  <c r="J8" i="3"/>
  <c r="H8" i="3"/>
  <c r="F8" i="3"/>
  <c r="D8" i="3"/>
  <c r="F14" i="3"/>
  <c r="B34" i="3"/>
  <c r="B31" i="3"/>
  <c r="B32" i="3"/>
  <c r="B33" i="3"/>
  <c r="H15" i="3"/>
  <c r="D15" i="3"/>
  <c r="J14" i="3"/>
  <c r="D14" i="3"/>
  <c r="J10" i="3"/>
  <c r="H10" i="3"/>
  <c r="F10" i="3"/>
  <c r="D10" i="3"/>
  <c r="K23" i="3"/>
  <c r="K22" i="3"/>
  <c r="K21" i="3"/>
  <c r="K20" i="3"/>
  <c r="K19" i="3"/>
  <c r="K17" i="3"/>
  <c r="K16" i="3"/>
  <c r="K14" i="3"/>
  <c r="K13" i="3"/>
  <c r="K12" i="3"/>
  <c r="K11" i="3"/>
  <c r="K10" i="3"/>
  <c r="K9" i="3"/>
  <c r="K8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38" i="2"/>
  <c r="B46" i="2"/>
  <c r="B54" i="2"/>
  <c r="B62" i="2"/>
  <c r="B55" i="2"/>
  <c r="B39" i="2"/>
  <c r="B40" i="2"/>
  <c r="B41" i="2"/>
  <c r="B42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B8" i="2"/>
  <c r="S8" i="2"/>
  <c r="B9" i="2"/>
  <c r="S9" i="2"/>
  <c r="B10" i="2"/>
  <c r="S10" i="2"/>
  <c r="B11" i="2"/>
  <c r="S11" i="2"/>
  <c r="B12" i="2"/>
  <c r="S12" i="2"/>
  <c r="B13" i="2"/>
  <c r="S13" i="2"/>
  <c r="B14" i="2"/>
  <c r="S14" i="2"/>
  <c r="B15" i="2"/>
  <c r="S15" i="2"/>
  <c r="B16" i="2"/>
  <c r="S16" i="2"/>
  <c r="B17" i="2"/>
  <c r="S17" i="2"/>
  <c r="B18" i="2"/>
  <c r="S18" i="2"/>
  <c r="B19" i="2"/>
  <c r="S19" i="2"/>
  <c r="B20" i="2"/>
  <c r="S20" i="2"/>
  <c r="B21" i="2"/>
  <c r="S21" i="2"/>
  <c r="B22" i="2"/>
  <c r="S22" i="2"/>
  <c r="B23" i="2"/>
  <c r="S23" i="2"/>
  <c r="F4" i="1"/>
  <c r="AG23" i="2"/>
  <c r="AA18" i="2"/>
  <c r="AC15" i="2"/>
  <c r="K15" i="3"/>
  <c r="K18" i="3"/>
  <c r="C50" i="5"/>
  <c r="C48" i="5"/>
  <c r="C34" i="5"/>
  <c r="C42" i="5"/>
  <c r="C49" i="5"/>
  <c r="C33" i="5"/>
  <c r="C32" i="5"/>
  <c r="C61" i="5"/>
  <c r="C47" i="5"/>
  <c r="C31" i="2"/>
  <c r="C53" i="5"/>
  <c r="C42" i="2"/>
  <c r="C36" i="5"/>
  <c r="C46" i="5"/>
  <c r="C56" i="5"/>
  <c r="C40" i="5"/>
  <c r="C44" i="5"/>
  <c r="C37" i="2"/>
  <c r="C34" i="2"/>
  <c r="C32" i="2"/>
  <c r="C43" i="5"/>
  <c r="C35" i="2"/>
  <c r="C31" i="5"/>
  <c r="C54" i="5"/>
  <c r="C35" i="5"/>
  <c r="C37" i="5"/>
  <c r="C39" i="5"/>
  <c r="C41" i="5"/>
  <c r="C54" i="2"/>
  <c r="C52" i="5"/>
  <c r="C62" i="2"/>
  <c r="C30" i="5"/>
  <c r="C40" i="2"/>
  <c r="C33" i="2"/>
  <c r="C38" i="5"/>
  <c r="C51" i="5"/>
  <c r="C55" i="5"/>
  <c r="C57" i="5"/>
  <c r="C59" i="5"/>
  <c r="C38" i="2"/>
  <c r="C45" i="5"/>
  <c r="C58" i="5"/>
  <c r="C30" i="2"/>
  <c r="C60" i="5"/>
  <c r="C46" i="2"/>
  <c r="AA20" i="2"/>
  <c r="O16" i="3"/>
  <c r="W13" i="2"/>
  <c r="AG21" i="2"/>
  <c r="AG16" i="2"/>
  <c r="AI21" i="2"/>
  <c r="AE17" i="2"/>
  <c r="M20" i="3"/>
  <c r="AI12" i="2"/>
  <c r="AI23" i="2"/>
  <c r="AG8" i="2"/>
  <c r="O9" i="3"/>
  <c r="S23" i="3"/>
  <c r="S13" i="3"/>
  <c r="S18" i="3"/>
  <c r="S19" i="3"/>
  <c r="S14" i="3"/>
  <c r="S8" i="3"/>
  <c r="S22" i="3"/>
  <c r="W20" i="2"/>
  <c r="AE22" i="2"/>
  <c r="AI18" i="2"/>
  <c r="S10" i="3"/>
  <c r="S11" i="3"/>
  <c r="S12" i="3"/>
  <c r="O15" i="3"/>
  <c r="S16" i="3"/>
  <c r="S20" i="3"/>
  <c r="M10" i="3"/>
  <c r="M11" i="3"/>
  <c r="M12" i="3"/>
  <c r="M13" i="3"/>
  <c r="S21" i="3"/>
  <c r="AG14" i="2"/>
  <c r="AG12" i="2"/>
  <c r="AG11" i="2"/>
  <c r="AE10" i="2"/>
  <c r="Y10" i="2"/>
  <c r="AC20" i="2"/>
  <c r="AG17" i="2"/>
  <c r="O20" i="3"/>
  <c r="B56" i="2"/>
  <c r="AC11" i="2"/>
  <c r="AG9" i="2"/>
  <c r="AA15" i="2"/>
  <c r="AA11" i="2"/>
  <c r="Q10" i="3"/>
  <c r="Q11" i="3"/>
  <c r="Q12" i="3"/>
  <c r="M23" i="3"/>
  <c r="M14" i="3"/>
  <c r="M19" i="3"/>
  <c r="M18" i="3"/>
  <c r="M17" i="3"/>
  <c r="AG22" i="2"/>
  <c r="AI11" i="2"/>
  <c r="AI16" i="2"/>
  <c r="AI20" i="2"/>
  <c r="AE11" i="2"/>
  <c r="B43" i="2"/>
  <c r="O8" i="3"/>
  <c r="S9" i="3"/>
  <c r="O23" i="3"/>
  <c r="Q23" i="3"/>
  <c r="Q13" i="3"/>
  <c r="Q19" i="3"/>
  <c r="Q18" i="3"/>
  <c r="Q17" i="3"/>
  <c r="AG19" i="2"/>
  <c r="AI14" i="2"/>
  <c r="AA19" i="2"/>
  <c r="AI22" i="2"/>
  <c r="AE16" i="2"/>
  <c r="B70" i="2"/>
  <c r="B63" i="2"/>
  <c r="B38" i="3"/>
  <c r="B35" i="3"/>
  <c r="AA21" i="2"/>
  <c r="M8" i="3"/>
  <c r="Q8" i="3"/>
  <c r="Q9" i="3"/>
  <c r="Q14" i="3"/>
  <c r="M15" i="3"/>
  <c r="M16" i="3"/>
  <c r="Q16" i="3"/>
  <c r="O19" i="3"/>
  <c r="O18" i="3"/>
  <c r="O17" i="3"/>
  <c r="O14" i="3"/>
  <c r="B47" i="2"/>
  <c r="O10" i="3"/>
  <c r="O11" i="3"/>
  <c r="O12" i="3"/>
  <c r="S15" i="3"/>
  <c r="Q20" i="3"/>
  <c r="O13" i="3"/>
  <c r="M9" i="3"/>
  <c r="Q15" i="3"/>
  <c r="M21" i="3"/>
  <c r="O21" i="3"/>
  <c r="O22" i="3"/>
  <c r="C39" i="2"/>
  <c r="C55" i="2"/>
  <c r="C41" i="2"/>
  <c r="C31" i="3"/>
  <c r="C30" i="3"/>
  <c r="C34" i="3"/>
  <c r="C33" i="3"/>
  <c r="C36" i="2"/>
  <c r="C32" i="3"/>
  <c r="B64" i="2"/>
  <c r="B36" i="3"/>
  <c r="B57" i="2"/>
  <c r="B39" i="3"/>
  <c r="B42" i="3"/>
  <c r="B48" i="2"/>
  <c r="B78" i="2"/>
  <c r="B71" i="2"/>
  <c r="B44" i="2"/>
  <c r="C38" i="3"/>
  <c r="C63" i="2"/>
  <c r="C43" i="2"/>
  <c r="C47" i="2"/>
  <c r="C70" i="2"/>
  <c r="C56" i="2"/>
  <c r="C35" i="3"/>
  <c r="B45" i="2"/>
  <c r="B49" i="2"/>
  <c r="B40" i="3"/>
  <c r="B37" i="3"/>
  <c r="B58" i="2"/>
  <c r="B65" i="2"/>
  <c r="B72" i="2"/>
  <c r="B86" i="2"/>
  <c r="B79" i="2"/>
  <c r="B46" i="3"/>
  <c r="B43" i="3"/>
  <c r="C44" i="2"/>
  <c r="C64" i="2"/>
  <c r="C36" i="3"/>
  <c r="C37" i="3"/>
  <c r="C39" i="3"/>
  <c r="C78" i="2"/>
  <c r="C48" i="2"/>
  <c r="C42" i="3"/>
  <c r="C71" i="2"/>
  <c r="C57" i="2"/>
  <c r="C45" i="2"/>
  <c r="B44" i="3"/>
  <c r="B94" i="2"/>
  <c r="B87" i="2"/>
  <c r="B66" i="2"/>
  <c r="B50" i="2"/>
  <c r="B47" i="3"/>
  <c r="B50" i="3"/>
  <c r="B73" i="2"/>
  <c r="B59" i="2"/>
  <c r="B41" i="3"/>
  <c r="B80" i="2"/>
  <c r="C72" i="2"/>
  <c r="C46" i="3"/>
  <c r="C43" i="3"/>
  <c r="C86" i="2"/>
  <c r="C79" i="2"/>
  <c r="C41" i="3"/>
  <c r="C58" i="2"/>
  <c r="C65" i="2"/>
  <c r="C49" i="2"/>
  <c r="C40" i="3"/>
  <c r="B81" i="2"/>
  <c r="B60" i="2"/>
  <c r="B67" i="2"/>
  <c r="B74" i="2"/>
  <c r="B48" i="3"/>
  <c r="B45" i="3"/>
  <c r="B51" i="2"/>
  <c r="B88" i="2"/>
  <c r="B54" i="3"/>
  <c r="B51" i="3"/>
  <c r="B102" i="2"/>
  <c r="B95" i="2"/>
  <c r="C73" i="2"/>
  <c r="C50" i="2"/>
  <c r="C59" i="2"/>
  <c r="C47" i="3"/>
  <c r="C80" i="2"/>
  <c r="C66" i="2"/>
  <c r="C50" i="3"/>
  <c r="C87" i="2"/>
  <c r="C45" i="3"/>
  <c r="C44" i="3"/>
  <c r="C94" i="2"/>
  <c r="B89" i="2"/>
  <c r="B75" i="2"/>
  <c r="B61" i="2"/>
  <c r="B52" i="3"/>
  <c r="B96" i="2"/>
  <c r="B58" i="3"/>
  <c r="B55" i="3"/>
  <c r="B52" i="2"/>
  <c r="B49" i="3"/>
  <c r="B68" i="2"/>
  <c r="B82" i="2"/>
  <c r="B110" i="2"/>
  <c r="B103" i="2"/>
  <c r="C60" i="2"/>
  <c r="C102" i="2"/>
  <c r="C51" i="3"/>
  <c r="C49" i="3"/>
  <c r="C51" i="2"/>
  <c r="C61" i="2"/>
  <c r="C67" i="2"/>
  <c r="C81" i="2"/>
  <c r="C88" i="2"/>
  <c r="C48" i="3"/>
  <c r="C74" i="2"/>
  <c r="C95" i="2"/>
  <c r="C54" i="3"/>
  <c r="B76" i="2"/>
  <c r="B97" i="2"/>
  <c r="B90" i="2"/>
  <c r="B83" i="2"/>
  <c r="B56" i="3"/>
  <c r="B104" i="2"/>
  <c r="B62" i="3"/>
  <c r="B59" i="3"/>
  <c r="B53" i="3"/>
  <c r="B118" i="2"/>
  <c r="B111" i="2"/>
  <c r="B69" i="2"/>
  <c r="B53" i="2"/>
  <c r="C89" i="2"/>
  <c r="C55" i="3"/>
  <c r="C82" i="2"/>
  <c r="C103" i="2"/>
  <c r="C110" i="2"/>
  <c r="C69" i="2"/>
  <c r="C58" i="3"/>
  <c r="C53" i="2"/>
  <c r="C96" i="2"/>
  <c r="C52" i="2"/>
  <c r="C52" i="3"/>
  <c r="C53" i="3"/>
  <c r="C75" i="2"/>
  <c r="C68" i="2"/>
  <c r="B66" i="3"/>
  <c r="B63" i="3"/>
  <c r="B57" i="3"/>
  <c r="B91" i="2"/>
  <c r="B77" i="2"/>
  <c r="B112" i="2"/>
  <c r="B105" i="2"/>
  <c r="B84" i="2"/>
  <c r="B98" i="2"/>
  <c r="B126" i="2"/>
  <c r="B119" i="2"/>
  <c r="B60" i="3"/>
  <c r="C76" i="2"/>
  <c r="C59" i="3"/>
  <c r="C111" i="2"/>
  <c r="C97" i="2"/>
  <c r="C90" i="2"/>
  <c r="C56" i="3"/>
  <c r="C57" i="3"/>
  <c r="C83" i="2"/>
  <c r="C104" i="2"/>
  <c r="C118" i="2"/>
  <c r="C62" i="3"/>
  <c r="C77" i="2"/>
  <c r="B99" i="2"/>
  <c r="B106" i="2"/>
  <c r="B120" i="2"/>
  <c r="B85" i="2"/>
  <c r="B92" i="2"/>
  <c r="B64" i="3"/>
  <c r="B61" i="3"/>
  <c r="B134" i="2"/>
  <c r="B127" i="2"/>
  <c r="B113" i="2"/>
  <c r="B70" i="3"/>
  <c r="B67" i="3"/>
  <c r="C112" i="2"/>
  <c r="C126" i="2"/>
  <c r="C119" i="2"/>
  <c r="C66" i="3"/>
  <c r="C91" i="2"/>
  <c r="C84" i="2"/>
  <c r="C61" i="3"/>
  <c r="C98" i="2"/>
  <c r="C85" i="2"/>
  <c r="C60" i="3"/>
  <c r="C63" i="3"/>
  <c r="C105" i="2"/>
  <c r="B68" i="3"/>
  <c r="B93" i="2"/>
  <c r="B121" i="2"/>
  <c r="B100" i="2"/>
  <c r="B71" i="3"/>
  <c r="B74" i="3"/>
  <c r="B128" i="2"/>
  <c r="B142" i="2"/>
  <c r="B135" i="2"/>
  <c r="B65" i="3"/>
  <c r="B107" i="2"/>
  <c r="B114" i="2"/>
  <c r="C67" i="3"/>
  <c r="C92" i="2"/>
  <c r="C106" i="2"/>
  <c r="C99" i="2"/>
  <c r="C64" i="3"/>
  <c r="C120" i="2"/>
  <c r="C65" i="3"/>
  <c r="C93" i="2"/>
  <c r="C113" i="2"/>
  <c r="C127" i="2"/>
  <c r="C134" i="2"/>
  <c r="C70" i="3"/>
  <c r="B115" i="2"/>
  <c r="B72" i="3"/>
  <c r="B122" i="2"/>
  <c r="B69" i="3"/>
  <c r="B129" i="2"/>
  <c r="B108" i="2"/>
  <c r="B136" i="2"/>
  <c r="B101" i="2"/>
  <c r="B150" i="2"/>
  <c r="B143" i="2"/>
  <c r="B78" i="3"/>
  <c r="B75" i="3"/>
  <c r="C128" i="2"/>
  <c r="C142" i="2"/>
  <c r="C71" i="3"/>
  <c r="C114" i="2"/>
  <c r="C135" i="2"/>
  <c r="C68" i="3"/>
  <c r="C101" i="2"/>
  <c r="C100" i="2"/>
  <c r="C121" i="2"/>
  <c r="C107" i="2"/>
  <c r="C69" i="3"/>
  <c r="C74" i="3"/>
  <c r="B76" i="3"/>
  <c r="B151" i="2"/>
  <c r="B137" i="2"/>
  <c r="B130" i="2"/>
  <c r="B123" i="2"/>
  <c r="B116" i="2"/>
  <c r="B79" i="3"/>
  <c r="B82" i="3"/>
  <c r="B109" i="2"/>
  <c r="B73" i="3"/>
  <c r="B144" i="2"/>
  <c r="C143" i="2"/>
  <c r="C109" i="2"/>
  <c r="C72" i="3"/>
  <c r="C115" i="2"/>
  <c r="C75" i="3"/>
  <c r="C108" i="2"/>
  <c r="C150" i="2"/>
  <c r="C129" i="2"/>
  <c r="C136" i="2"/>
  <c r="C73" i="3"/>
  <c r="C78" i="3"/>
  <c r="C122" i="2"/>
  <c r="B131" i="2"/>
  <c r="B145" i="2"/>
  <c r="B138" i="2"/>
  <c r="B86" i="3"/>
  <c r="B83" i="3"/>
  <c r="B117" i="2"/>
  <c r="B152" i="2"/>
  <c r="B80" i="3"/>
  <c r="B124" i="2"/>
  <c r="B77" i="3"/>
  <c r="C144" i="2"/>
  <c r="C77" i="3"/>
  <c r="C76" i="3"/>
  <c r="C79" i="3"/>
  <c r="C151" i="2"/>
  <c r="C137" i="2"/>
  <c r="C117" i="2"/>
  <c r="C116" i="2"/>
  <c r="C82" i="3"/>
  <c r="C130" i="2"/>
  <c r="C123" i="2"/>
  <c r="B139" i="2"/>
  <c r="B132" i="2"/>
  <c r="B125" i="2"/>
  <c r="B153" i="2"/>
  <c r="B84" i="3"/>
  <c r="B90" i="3"/>
  <c r="B87" i="3"/>
  <c r="B146" i="2"/>
  <c r="B81" i="3"/>
  <c r="C124" i="2"/>
  <c r="C81" i="3"/>
  <c r="C131" i="2"/>
  <c r="C125" i="2"/>
  <c r="C83" i="3"/>
  <c r="C152" i="2"/>
  <c r="C145" i="2"/>
  <c r="C86" i="3"/>
  <c r="C80" i="3"/>
  <c r="C138" i="2"/>
  <c r="B85" i="3"/>
  <c r="B140" i="2"/>
  <c r="B88" i="3"/>
  <c r="B91" i="3"/>
  <c r="B154" i="2"/>
  <c r="B133" i="2"/>
  <c r="B147" i="2"/>
  <c r="C139" i="2"/>
  <c r="C153" i="2"/>
  <c r="C133" i="2"/>
  <c r="C84" i="3"/>
  <c r="C132" i="2"/>
  <c r="C146" i="2"/>
  <c r="C90" i="3"/>
  <c r="C87" i="3"/>
  <c r="C85" i="3"/>
  <c r="B89" i="3"/>
  <c r="B148" i="2"/>
  <c r="B155" i="2"/>
  <c r="B92" i="3"/>
  <c r="B141" i="2"/>
  <c r="C140" i="2"/>
  <c r="C91" i="3"/>
  <c r="C147" i="2"/>
  <c r="C141" i="2"/>
  <c r="C154" i="2"/>
  <c r="C89" i="3"/>
  <c r="C88" i="3"/>
  <c r="B149" i="2"/>
  <c r="B93" i="3"/>
  <c r="B156" i="2"/>
  <c r="C149" i="2"/>
  <c r="C92" i="3"/>
  <c r="C148" i="2"/>
  <c r="C155" i="2"/>
  <c r="C93" i="3"/>
  <c r="B157" i="2"/>
  <c r="C157" i="2"/>
  <c r="C156" i="2"/>
</calcChain>
</file>

<file path=xl/sharedStrings.xml><?xml version="1.0" encoding="utf-8"?>
<sst xmlns="http://schemas.openxmlformats.org/spreadsheetml/2006/main" count="470" uniqueCount="91">
  <si>
    <t>NYR</t>
  </si>
  <si>
    <t>PIT</t>
  </si>
  <si>
    <t>MTL</t>
  </si>
  <si>
    <t>OTT</t>
  </si>
  <si>
    <t>TB</t>
  </si>
  <si>
    <t>DET</t>
  </si>
  <si>
    <t>WAS</t>
  </si>
  <si>
    <t>NYI</t>
  </si>
  <si>
    <t>ANA</t>
  </si>
  <si>
    <t>WPG</t>
  </si>
  <si>
    <t>STL</t>
  </si>
  <si>
    <t>MIN</t>
  </si>
  <si>
    <t>NAS</t>
  </si>
  <si>
    <t>CHI</t>
  </si>
  <si>
    <t>VAN</t>
  </si>
  <si>
    <t>CGY</t>
  </si>
  <si>
    <t xml:space="preserve"> 'Canadiens'</t>
  </si>
  <si>
    <t xml:space="preserve"> 'Montreal'</t>
  </si>
  <si>
    <t xml:space="preserve"> 'MTL')</t>
  </si>
  <si>
    <t xml:space="preserve"> 'Senateurs'</t>
  </si>
  <si>
    <t xml:space="preserve"> 'Ottawa'</t>
  </si>
  <si>
    <t xml:space="preserve"> 'OTT')</t>
  </si>
  <si>
    <t xml:space="preserve"> 'Rangers'</t>
  </si>
  <si>
    <t xml:space="preserve"> 'New York'</t>
  </si>
  <si>
    <t xml:space="preserve"> 'NYR')</t>
  </si>
  <si>
    <t xml:space="preserve"> 'Pingouins'</t>
  </si>
  <si>
    <t xml:space="preserve"> 'Pittsburg'</t>
  </si>
  <si>
    <t xml:space="preserve"> 'PIT')</t>
  </si>
  <si>
    <t xml:space="preserve"> 'Red Wings'</t>
  </si>
  <si>
    <t xml:space="preserve"> 'Detroit'</t>
  </si>
  <si>
    <t xml:space="preserve"> 'DET')</t>
  </si>
  <si>
    <t xml:space="preserve"> 'Lightning'</t>
  </si>
  <si>
    <t xml:space="preserve"> 'Tampa Bay'</t>
  </si>
  <si>
    <t xml:space="preserve"> 'TB')</t>
  </si>
  <si>
    <t xml:space="preserve"> 'Capitals'</t>
  </si>
  <si>
    <t xml:space="preserve"> 'Washington'</t>
  </si>
  <si>
    <t xml:space="preserve"> 'WAS')</t>
  </si>
  <si>
    <t xml:space="preserve"> 'Islanders'</t>
  </si>
  <si>
    <t xml:space="preserve"> 'NYI')</t>
  </si>
  <si>
    <t xml:space="preserve"> 'Predateurs'</t>
  </si>
  <si>
    <t xml:space="preserve"> 'Nashville'</t>
  </si>
  <si>
    <t xml:space="preserve"> 'NAS')</t>
  </si>
  <si>
    <t xml:space="preserve"> 'Black Hawks'</t>
  </si>
  <si>
    <t xml:space="preserve"> 'Chicago'</t>
  </si>
  <si>
    <t xml:space="preserve"> 'CHI')</t>
  </si>
  <si>
    <t xml:space="preserve"> 'Ducks'</t>
  </si>
  <si>
    <t xml:space="preserve"> 'Anaheim'</t>
  </si>
  <si>
    <t xml:space="preserve"> 'ANA')</t>
  </si>
  <si>
    <t xml:space="preserve"> 'Jets'</t>
  </si>
  <si>
    <t xml:space="preserve"> 'Winnipeg'</t>
  </si>
  <si>
    <t xml:space="preserve"> 'WPG')</t>
  </si>
  <si>
    <t xml:space="preserve"> 'Wild'</t>
  </si>
  <si>
    <t xml:space="preserve"> 'Minessota'</t>
  </si>
  <si>
    <t xml:space="preserve"> 'MIN')</t>
  </si>
  <si>
    <t xml:space="preserve"> 'Blues'</t>
  </si>
  <si>
    <t xml:space="preserve"> 'St-Louis'</t>
  </si>
  <si>
    <t xml:space="preserve"> 'STL')</t>
  </si>
  <si>
    <t xml:space="preserve"> 'Canucks'</t>
  </si>
  <si>
    <t xml:space="preserve"> 'Vancouver'</t>
  </si>
  <si>
    <t xml:space="preserve"> 'VAN')</t>
  </si>
  <si>
    <t xml:space="preserve"> 'Flames'</t>
  </si>
  <si>
    <t xml:space="preserve"> 'Calgary'</t>
  </si>
  <si>
    <t xml:space="preserve"> 'CGY')</t>
  </si>
  <si>
    <t>Quart de finale de conférence</t>
  </si>
  <si>
    <t>Prédictions exactes:</t>
  </si>
  <si>
    <t>Équipe</t>
  </si>
  <si>
    <t>Nombre de matches</t>
  </si>
  <si>
    <t>Est</t>
  </si>
  <si>
    <t>Ouest</t>
  </si>
  <si>
    <t>Pointage</t>
  </si>
  <si>
    <t>U</t>
  </si>
  <si>
    <t>W</t>
  </si>
  <si>
    <t>Y</t>
  </si>
  <si>
    <t>AA</t>
  </si>
  <si>
    <t>AC</t>
  </si>
  <si>
    <t>AE</t>
  </si>
  <si>
    <t>AG</t>
  </si>
  <si>
    <t>AI</t>
  </si>
  <si>
    <t>Demi de finale de conférence</t>
  </si>
  <si>
    <t>M</t>
  </si>
  <si>
    <t>O</t>
  </si>
  <si>
    <t>Q</t>
  </si>
  <si>
    <t>S</t>
  </si>
  <si>
    <t xml:space="preserve"> </t>
  </si>
  <si>
    <t>Equipe No</t>
  </si>
  <si>
    <t>SerieNo</t>
  </si>
  <si>
    <t>Ronde:</t>
  </si>
  <si>
    <t>Année:</t>
  </si>
  <si>
    <t>I</t>
  </si>
  <si>
    <t>K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</si>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</sst>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* #,##0.00_)\ &quot;$&quot;_ ;_ * \(#,##0.00\)\ &quot;$&quot;_ ;_ * &quot;-&quot;??_)\ &quot;$&quot;_ ;_ @_ "/>
    <numFmt numFmtId="164" formatCode="[$$-1009]#,##0.00;[Red]&quot;-&quot;[$$-1009]#,##0.00"/>
  </numFmts>
  <fonts count="14" x14ac:knownFonts="1"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Liberation Sans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0C0C0"/>
        <bgColor rgb="FFC0C0C0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 style="thick">
        <color theme="4"/>
      </right>
      <top/>
      <bottom/>
      <diagonal/>
    </border>
    <border>
      <left style="thick">
        <color theme="4"/>
      </left>
      <right/>
      <top/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4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/>
      <bottom style="thin">
        <color theme="3"/>
      </bottom>
      <diagonal/>
    </border>
    <border>
      <left style="medium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thin">
        <color theme="4"/>
      </left>
      <right/>
      <top style="thin">
        <color theme="3"/>
      </top>
      <bottom style="thin">
        <color theme="4"/>
      </bottom>
      <diagonal/>
    </border>
    <border>
      <left/>
      <right style="thin">
        <color theme="3"/>
      </right>
      <top style="thin">
        <color theme="3"/>
      </top>
      <bottom style="thin">
        <color theme="4"/>
      </bottom>
      <diagonal/>
    </border>
    <border>
      <left style="medium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3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8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2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2" fillId="0" borderId="1" applyNumberFormat="0" applyFill="0" applyAlignment="0" applyProtection="0"/>
    <xf numFmtId="0" fontId="8" fillId="3" borderId="0" applyNumberFormat="0" applyBorder="0" applyAlignment="0" applyProtection="0"/>
    <xf numFmtId="0" fontId="11" fillId="4" borderId="0" applyNumberFormat="0" applyBorder="0" applyAlignment="0" applyProtection="0"/>
    <xf numFmtId="0" fontId="8" fillId="5" borderId="0" applyNumberFormat="0" applyBorder="0" applyAlignment="0" applyProtection="0"/>
    <xf numFmtId="0" fontId="12" fillId="0" borderId="0">
      <alignment horizontal="center"/>
    </xf>
    <xf numFmtId="0" fontId="12" fillId="0" borderId="0">
      <alignment horizontal="center" textRotation="90"/>
    </xf>
    <xf numFmtId="44" fontId="11" fillId="0" borderId="0" applyFont="0" applyFill="0" applyBorder="0" applyAlignment="0" applyProtection="0"/>
    <xf numFmtId="0" fontId="13" fillId="0" borderId="0"/>
    <xf numFmtId="164" fontId="1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0" fillId="6" borderId="0" xfId="0" applyFill="1" applyAlignment="1" applyProtection="1">
      <alignment horizontal="center"/>
      <protection locked="0"/>
    </xf>
    <xf numFmtId="0" fontId="0" fillId="7" borderId="0" xfId="0" applyFill="1" applyAlignment="1" applyProtection="1">
      <alignment horizontal="center"/>
      <protection locked="0"/>
    </xf>
    <xf numFmtId="0" fontId="7" fillId="0" borderId="0" xfId="38"/>
    <xf numFmtId="0" fontId="7" fillId="0" borderId="0" xfId="38" applyAlignment="1">
      <alignment horizontal="center"/>
    </xf>
    <xf numFmtId="0" fontId="4" fillId="2" borderId="2" xfId="3" applyAlignment="1">
      <alignment horizontal="center"/>
    </xf>
    <xf numFmtId="0" fontId="7" fillId="0" borderId="0" xfId="38" applyAlignment="1">
      <alignment horizontal="center"/>
    </xf>
    <xf numFmtId="0" fontId="9" fillId="3" borderId="7" xfId="40" applyFont="1" applyBorder="1" applyAlignment="1">
      <alignment horizontal="center"/>
    </xf>
    <xf numFmtId="0" fontId="9" fillId="3" borderId="8" xfId="40" applyFont="1" applyBorder="1" applyAlignment="1">
      <alignment horizontal="center"/>
    </xf>
    <xf numFmtId="0" fontId="9" fillId="3" borderId="9" xfId="40" applyFont="1" applyBorder="1" applyAlignment="1">
      <alignment horizontal="center"/>
    </xf>
    <xf numFmtId="0" fontId="9" fillId="3" borderId="10" xfId="40" applyFont="1" applyBorder="1" applyAlignment="1">
      <alignment horizontal="center"/>
    </xf>
    <xf numFmtId="0" fontId="10" fillId="0" borderId="11" xfId="2" applyFont="1" applyBorder="1"/>
    <xf numFmtId="0" fontId="11" fillId="4" borderId="12" xfId="41" applyBorder="1" applyAlignment="1">
      <alignment horizontal="center"/>
    </xf>
    <xf numFmtId="0" fontId="11" fillId="4" borderId="13" xfId="41" applyBorder="1" applyAlignment="1">
      <alignment horizontal="center"/>
    </xf>
    <xf numFmtId="0" fontId="7" fillId="0" borderId="11" xfId="38" applyBorder="1" applyAlignment="1">
      <alignment horizontal="center"/>
    </xf>
    <xf numFmtId="0" fontId="7" fillId="0" borderId="13" xfId="38" applyBorder="1" applyAlignment="1">
      <alignment horizontal="center"/>
    </xf>
    <xf numFmtId="0" fontId="11" fillId="4" borderId="11" xfId="41" applyBorder="1" applyAlignment="1">
      <alignment horizontal="center"/>
    </xf>
    <xf numFmtId="0" fontId="7" fillId="0" borderId="14" xfId="38" applyBorder="1" applyAlignment="1">
      <alignment horizontal="center"/>
    </xf>
    <xf numFmtId="0" fontId="9" fillId="5" borderId="15" xfId="42" applyFont="1" applyBorder="1" applyAlignment="1">
      <alignment horizontal="center"/>
    </xf>
    <xf numFmtId="0" fontId="9" fillId="5" borderId="16" xfId="42" applyFont="1" applyBorder="1" applyAlignment="1">
      <alignment horizontal="center"/>
    </xf>
    <xf numFmtId="0" fontId="11" fillId="4" borderId="17" xfId="41" applyBorder="1" applyAlignment="1">
      <alignment horizontal="center"/>
    </xf>
    <xf numFmtId="0" fontId="11" fillId="4" borderId="18" xfId="41" applyBorder="1" applyAlignment="1">
      <alignment horizontal="center"/>
    </xf>
    <xf numFmtId="0" fontId="9" fillId="5" borderId="19" xfId="42" applyFont="1" applyBorder="1" applyAlignment="1">
      <alignment horizontal="center"/>
    </xf>
    <xf numFmtId="0" fontId="7" fillId="0" borderId="3" xfId="38" applyBorder="1" applyAlignment="1">
      <alignment horizontal="center"/>
    </xf>
    <xf numFmtId="0" fontId="7" fillId="0" borderId="20" xfId="38" applyBorder="1" applyAlignment="1">
      <alignment horizontal="center"/>
    </xf>
    <xf numFmtId="0" fontId="7" fillId="0" borderId="0" xfId="38" applyAlignment="1">
      <alignment horizontal="left"/>
    </xf>
    <xf numFmtId="0" fontId="7" fillId="0" borderId="20" xfId="38" applyBorder="1" applyAlignment="1">
      <alignment horizontal="left"/>
    </xf>
    <xf numFmtId="0" fontId="7" fillId="0" borderId="3" xfId="38" applyBorder="1" applyAlignment="1">
      <alignment horizontal="left"/>
    </xf>
    <xf numFmtId="0" fontId="7" fillId="0" borderId="0" xfId="38" applyAlignment="1">
      <alignment horizontal="left"/>
    </xf>
    <xf numFmtId="0" fontId="7" fillId="0" borderId="0" xfId="38" applyAlignment="1">
      <alignment horizontal="center"/>
    </xf>
    <xf numFmtId="0" fontId="7" fillId="0" borderId="3" xfId="38" applyBorder="1" applyAlignment="1">
      <alignment horizontal="left"/>
    </xf>
    <xf numFmtId="0" fontId="7" fillId="0" borderId="0" xfId="38" applyAlignment="1">
      <alignment horizontal="left"/>
    </xf>
    <xf numFmtId="0" fontId="7" fillId="0" borderId="0" xfId="38" applyAlignment="1">
      <alignment horizontal="center"/>
    </xf>
    <xf numFmtId="0" fontId="7" fillId="0" borderId="22" xfId="38" applyBorder="1" applyAlignment="1">
      <alignment horizontal="center"/>
    </xf>
    <xf numFmtId="0" fontId="7" fillId="0" borderId="0" xfId="38" applyAlignment="1">
      <alignment horizontal="left"/>
    </xf>
    <xf numFmtId="0" fontId="7" fillId="0" borderId="0" xfId="38" applyAlignment="1">
      <alignment horizontal="center"/>
    </xf>
    <xf numFmtId="0" fontId="2" fillId="0" borderId="4" xfId="39" applyBorder="1" applyAlignment="1">
      <alignment horizontal="center"/>
    </xf>
    <xf numFmtId="0" fontId="2" fillId="0" borderId="5" xfId="39" applyBorder="1" applyAlignment="1">
      <alignment horizontal="center"/>
    </xf>
    <xf numFmtId="0" fontId="2" fillId="0" borderId="6" xfId="39" applyBorder="1" applyAlignment="1">
      <alignment horizontal="center"/>
    </xf>
    <xf numFmtId="0" fontId="1" fillId="0" borderId="0" xfId="1" applyAlignment="1">
      <alignment horizontal="center"/>
    </xf>
    <xf numFmtId="0" fontId="7" fillId="0" borderId="0" xfId="38" applyAlignment="1">
      <alignment horizontal="left"/>
    </xf>
    <xf numFmtId="0" fontId="7" fillId="0" borderId="3" xfId="38" applyBorder="1" applyAlignment="1">
      <alignment horizontal="left"/>
    </xf>
    <xf numFmtId="0" fontId="7" fillId="0" borderId="0" xfId="38" applyAlignment="1">
      <alignment horizontal="center"/>
    </xf>
    <xf numFmtId="0" fontId="2" fillId="0" borderId="21" xfId="39" applyBorder="1" applyAlignment="1">
      <alignment horizontal="center"/>
    </xf>
  </cellXfs>
  <cellStyles count="128">
    <cellStyle name="20 % - Accent1 2" xfId="41"/>
    <cellStyle name="60 % - Accent1 2" xfId="42"/>
    <cellStyle name="Accent1 2" xfId="40"/>
    <cellStyle name="Entrée" xfId="3" builtinId="20"/>
    <cellStyle name="Heading" xfId="43"/>
    <cellStyle name="Heading1" xfId="44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Monétaire 2" xfId="45"/>
    <cellStyle name="Normal" xfId="0" builtinId="0"/>
    <cellStyle name="Normal 2" xfId="38"/>
    <cellStyle name="Result" xfId="46"/>
    <cellStyle name="Result2" xfId="47"/>
    <cellStyle name="Titre " xfId="1" builtinId="15"/>
    <cellStyle name="Titre 1 2" xfId="39"/>
    <cellStyle name="Titre 4" xfId="2" builtinId="19"/>
  </cellStyles>
  <dxfs count="8">
    <dxf>
      <font>
        <b/>
        <i val="0"/>
        <color theme="0"/>
        <name val="Cambria"/>
        <scheme val="none"/>
      </font>
      <fill>
        <patternFill patternType="solid">
          <fgColor indexed="64"/>
          <bgColor rgb="FF800000"/>
        </patternFill>
      </fill>
    </dxf>
    <dxf>
      <font>
        <b/>
        <i val="0"/>
        <color theme="0"/>
        <name val="Cambria"/>
        <scheme val="none"/>
      </font>
      <fill>
        <patternFill patternType="solid">
          <fgColor indexed="64"/>
          <bgColor rgb="FF008000"/>
        </patternFill>
      </fill>
    </dxf>
    <dxf>
      <font>
        <b/>
        <i val="0"/>
        <color theme="0"/>
        <name val="Cambria"/>
        <scheme val="none"/>
      </font>
      <fill>
        <patternFill patternType="solid">
          <fgColor indexed="64"/>
          <bgColor rgb="FF800000"/>
        </patternFill>
      </fill>
    </dxf>
    <dxf>
      <font>
        <b/>
        <i val="0"/>
        <color theme="0"/>
        <name val="Cambria"/>
        <scheme val="none"/>
      </font>
      <fill>
        <patternFill patternType="solid">
          <fgColor indexed="64"/>
          <bgColor rgb="FF008000"/>
        </patternFill>
      </fill>
    </dxf>
    <dxf>
      <font>
        <b/>
        <i val="0"/>
        <color theme="0"/>
        <name val="Cambria"/>
        <scheme val="none"/>
      </font>
      <fill>
        <patternFill patternType="solid">
          <fgColor indexed="64"/>
          <bgColor rgb="FF800000"/>
        </patternFill>
      </fill>
    </dxf>
    <dxf>
      <font>
        <b/>
        <i val="0"/>
        <color theme="0"/>
        <name val="Cambria"/>
        <scheme val="none"/>
      </font>
      <fill>
        <patternFill patternType="solid">
          <fgColor indexed="64"/>
          <bgColor rgb="FF008000"/>
        </patternFill>
      </fill>
    </dxf>
    <dxf>
      <font>
        <b/>
        <i val="0"/>
        <color theme="0"/>
        <name val="Cambria"/>
        <scheme val="none"/>
      </font>
      <fill>
        <patternFill patternType="solid">
          <fgColor indexed="64"/>
          <bgColor rgb="FF800000"/>
        </patternFill>
      </fill>
    </dxf>
    <dxf>
      <font>
        <b/>
        <i val="0"/>
        <color theme="0"/>
        <name val="Cambria"/>
        <scheme val="none"/>
      </font>
      <fill>
        <patternFill patternType="solid">
          <fgColor indexed="64"/>
          <bgColor rgb="FF008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olSeries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onde 1"/>
      <sheetName val="Ronde 2"/>
      <sheetName val="Ronde 3"/>
      <sheetName val="Ronde 4"/>
      <sheetName val="Sélection"/>
      <sheetName val="Sommaire"/>
      <sheetName val="Résultats"/>
      <sheetName val="Pointages"/>
      <sheetName val="Participants"/>
      <sheetName val="Paiements"/>
    </sheetNames>
    <sheetDataSet>
      <sheetData sheetId="0">
        <row r="8">
          <cell r="B8">
            <v>5</v>
          </cell>
          <cell r="D8">
            <v>6</v>
          </cell>
          <cell r="F8">
            <v>5</v>
          </cell>
          <cell r="H8">
            <v>6</v>
          </cell>
          <cell r="J8">
            <v>7</v>
          </cell>
          <cell r="L8">
            <v>6</v>
          </cell>
          <cell r="O8">
            <v>6</v>
          </cell>
          <cell r="P8">
            <v>6</v>
          </cell>
        </row>
        <row r="9">
          <cell r="B9">
            <v>6</v>
          </cell>
          <cell r="D9">
            <v>5</v>
          </cell>
          <cell r="F9">
            <v>7</v>
          </cell>
          <cell r="H9">
            <v>6</v>
          </cell>
          <cell r="J9">
            <v>5</v>
          </cell>
          <cell r="L9">
            <v>6</v>
          </cell>
          <cell r="O9">
            <v>7</v>
          </cell>
          <cell r="P9">
            <v>6</v>
          </cell>
        </row>
        <row r="10">
          <cell r="B10">
            <v>5</v>
          </cell>
          <cell r="D10">
            <v>6</v>
          </cell>
          <cell r="G10">
            <v>6</v>
          </cell>
          <cell r="H10">
            <v>6</v>
          </cell>
          <cell r="J10">
            <v>5</v>
          </cell>
          <cell r="M10">
            <v>6</v>
          </cell>
          <cell r="O10">
            <v>6</v>
          </cell>
          <cell r="Q10">
            <v>6</v>
          </cell>
        </row>
        <row r="11">
          <cell r="B11">
            <v>5</v>
          </cell>
          <cell r="D11">
            <v>7</v>
          </cell>
          <cell r="F11">
            <v>5</v>
          </cell>
          <cell r="I11">
            <v>7</v>
          </cell>
          <cell r="K11">
            <v>6</v>
          </cell>
          <cell r="M11">
            <v>6</v>
          </cell>
          <cell r="O11">
            <v>7</v>
          </cell>
          <cell r="Q11">
            <v>7</v>
          </cell>
        </row>
        <row r="12">
          <cell r="B12">
            <v>6</v>
          </cell>
          <cell r="D12">
            <v>7</v>
          </cell>
          <cell r="F12">
            <v>5</v>
          </cell>
          <cell r="H12">
            <v>6</v>
          </cell>
          <cell r="J12">
            <v>6</v>
          </cell>
          <cell r="L12">
            <v>7</v>
          </cell>
          <cell r="O12">
            <v>7</v>
          </cell>
          <cell r="Q12">
            <v>6</v>
          </cell>
        </row>
        <row r="13">
          <cell r="B13">
            <v>5</v>
          </cell>
          <cell r="E13">
            <v>6</v>
          </cell>
          <cell r="F13">
            <v>5</v>
          </cell>
          <cell r="H13">
            <v>7</v>
          </cell>
          <cell r="J13">
            <v>6</v>
          </cell>
          <cell r="L13">
            <v>5</v>
          </cell>
          <cell r="O13">
            <v>5</v>
          </cell>
          <cell r="P13">
            <v>6</v>
          </cell>
        </row>
        <row r="14">
          <cell r="B14">
            <v>7</v>
          </cell>
          <cell r="D14">
            <v>6</v>
          </cell>
          <cell r="F14">
            <v>5</v>
          </cell>
          <cell r="H14">
            <v>6</v>
          </cell>
          <cell r="J14">
            <v>5</v>
          </cell>
          <cell r="L14">
            <v>7</v>
          </cell>
          <cell r="O14">
            <v>6</v>
          </cell>
          <cell r="Q14">
            <v>6</v>
          </cell>
        </row>
        <row r="15">
          <cell r="B15">
            <v>6</v>
          </cell>
          <cell r="D15">
            <v>6</v>
          </cell>
          <cell r="F15">
            <v>5</v>
          </cell>
          <cell r="I15">
            <v>7</v>
          </cell>
          <cell r="K15">
            <v>7</v>
          </cell>
          <cell r="L15">
            <v>6</v>
          </cell>
          <cell r="N15">
            <v>7</v>
          </cell>
          <cell r="Q15">
            <v>5</v>
          </cell>
        </row>
        <row r="16">
          <cell r="B16">
            <v>6</v>
          </cell>
          <cell r="D16">
            <v>6</v>
          </cell>
          <cell r="F16">
            <v>5</v>
          </cell>
          <cell r="H16">
            <v>7</v>
          </cell>
          <cell r="J16">
            <v>6</v>
          </cell>
          <cell r="M16">
            <v>7</v>
          </cell>
          <cell r="O16">
            <v>7</v>
          </cell>
          <cell r="Q16">
            <v>6</v>
          </cell>
        </row>
        <row r="17">
          <cell r="B17">
            <v>5</v>
          </cell>
          <cell r="D17">
            <v>6</v>
          </cell>
          <cell r="F17">
            <v>4</v>
          </cell>
          <cell r="H17">
            <v>6</v>
          </cell>
          <cell r="J17">
            <v>6</v>
          </cell>
          <cell r="M17">
            <v>6</v>
          </cell>
          <cell r="O17">
            <v>7</v>
          </cell>
          <cell r="P17">
            <v>6</v>
          </cell>
        </row>
        <row r="18">
          <cell r="B18">
            <v>6</v>
          </cell>
          <cell r="D18">
            <v>5</v>
          </cell>
          <cell r="F18">
            <v>5</v>
          </cell>
          <cell r="I18">
            <v>6</v>
          </cell>
          <cell r="J18">
            <v>6</v>
          </cell>
          <cell r="L18">
            <v>5</v>
          </cell>
          <cell r="N18">
            <v>6</v>
          </cell>
          <cell r="Q18">
            <v>6</v>
          </cell>
        </row>
        <row r="19">
          <cell r="B19">
            <v>5</v>
          </cell>
          <cell r="D19">
            <v>6</v>
          </cell>
          <cell r="F19">
            <v>7</v>
          </cell>
          <cell r="I19">
            <v>6</v>
          </cell>
          <cell r="J19">
            <v>6</v>
          </cell>
          <cell r="L19">
            <v>5</v>
          </cell>
          <cell r="O19">
            <v>6</v>
          </cell>
          <cell r="P19">
            <v>7</v>
          </cell>
        </row>
        <row r="20">
          <cell r="B20">
            <v>6</v>
          </cell>
          <cell r="E20">
            <v>7</v>
          </cell>
          <cell r="F20">
            <v>6</v>
          </cell>
          <cell r="I20">
            <v>7</v>
          </cell>
          <cell r="K20">
            <v>7</v>
          </cell>
          <cell r="L20">
            <v>5</v>
          </cell>
          <cell r="N20">
            <v>6</v>
          </cell>
          <cell r="Q20">
            <v>7</v>
          </cell>
        </row>
        <row r="21">
          <cell r="B21">
            <v>4</v>
          </cell>
          <cell r="D21">
            <v>7</v>
          </cell>
          <cell r="F21">
            <v>6</v>
          </cell>
          <cell r="I21">
            <v>6</v>
          </cell>
          <cell r="J21">
            <v>6</v>
          </cell>
          <cell r="L21">
            <v>5</v>
          </cell>
          <cell r="O21">
            <v>6</v>
          </cell>
          <cell r="Q21">
            <v>7</v>
          </cell>
        </row>
        <row r="22">
          <cell r="B22">
            <v>5</v>
          </cell>
          <cell r="D22">
            <v>7</v>
          </cell>
          <cell r="F22">
            <v>5</v>
          </cell>
          <cell r="H22">
            <v>7</v>
          </cell>
          <cell r="J22">
            <v>6</v>
          </cell>
          <cell r="M22">
            <v>7</v>
          </cell>
          <cell r="O22">
            <v>6</v>
          </cell>
          <cell r="Q22">
            <v>7</v>
          </cell>
        </row>
        <row r="23">
          <cell r="B23">
            <v>5</v>
          </cell>
          <cell r="D23">
            <v>7</v>
          </cell>
          <cell r="F23">
            <v>6</v>
          </cell>
          <cell r="H23">
            <v>6</v>
          </cell>
          <cell r="J23">
            <v>6</v>
          </cell>
          <cell r="L23">
            <v>7</v>
          </cell>
          <cell r="O23">
            <v>7</v>
          </cell>
          <cell r="Q23">
            <v>6</v>
          </cell>
        </row>
      </sheetData>
      <sheetData sheetId="1">
        <row r="8">
          <cell r="B8">
            <v>6</v>
          </cell>
          <cell r="D8">
            <v>6</v>
          </cell>
          <cell r="F8">
            <v>5</v>
          </cell>
          <cell r="H8">
            <v>6</v>
          </cell>
        </row>
        <row r="9">
          <cell r="C9">
            <v>5</v>
          </cell>
          <cell r="E9">
            <v>7</v>
          </cell>
          <cell r="G9">
            <v>7</v>
          </cell>
          <cell r="I9">
            <v>6</v>
          </cell>
        </row>
        <row r="10">
          <cell r="B10">
            <v>6</v>
          </cell>
          <cell r="D10">
            <v>6</v>
          </cell>
          <cell r="F10">
            <v>5</v>
          </cell>
          <cell r="H10">
            <v>7</v>
          </cell>
        </row>
        <row r="11">
          <cell r="B11">
            <v>6</v>
          </cell>
          <cell r="D11">
            <v>5</v>
          </cell>
          <cell r="F11">
            <v>5</v>
          </cell>
          <cell r="H11">
            <v>7</v>
          </cell>
        </row>
        <row r="12">
          <cell r="B12">
            <v>5</v>
          </cell>
          <cell r="D12">
            <v>6</v>
          </cell>
          <cell r="F12">
            <v>6</v>
          </cell>
          <cell r="H12">
            <v>7</v>
          </cell>
        </row>
        <row r="13">
          <cell r="B13">
            <v>6</v>
          </cell>
          <cell r="E13">
            <v>6</v>
          </cell>
          <cell r="F13">
            <v>7</v>
          </cell>
          <cell r="H13">
            <v>6</v>
          </cell>
        </row>
        <row r="14">
          <cell r="B14">
            <v>6</v>
          </cell>
          <cell r="D14">
            <v>6</v>
          </cell>
          <cell r="G14">
            <v>7</v>
          </cell>
          <cell r="H14">
            <v>5</v>
          </cell>
        </row>
        <row r="15">
          <cell r="B15">
            <v>7</v>
          </cell>
          <cell r="E15">
            <v>6</v>
          </cell>
          <cell r="F15">
            <v>5</v>
          </cell>
          <cell r="I15">
            <v>7</v>
          </cell>
        </row>
        <row r="16">
          <cell r="B16">
            <v>6</v>
          </cell>
          <cell r="D16">
            <v>7</v>
          </cell>
          <cell r="F16">
            <v>6</v>
          </cell>
          <cell r="I16">
            <v>7</v>
          </cell>
        </row>
        <row r="17">
          <cell r="B17">
            <v>6</v>
          </cell>
          <cell r="D17">
            <v>7</v>
          </cell>
          <cell r="F17">
            <v>6</v>
          </cell>
          <cell r="H17">
            <v>6</v>
          </cell>
        </row>
        <row r="18">
          <cell r="B18">
            <v>6</v>
          </cell>
          <cell r="D18">
            <v>6</v>
          </cell>
          <cell r="F18">
            <v>5</v>
          </cell>
          <cell r="H18">
            <v>7</v>
          </cell>
        </row>
        <row r="19">
          <cell r="B19">
            <v>7</v>
          </cell>
          <cell r="D19">
            <v>7</v>
          </cell>
          <cell r="F19">
            <v>5</v>
          </cell>
          <cell r="H19">
            <v>6</v>
          </cell>
        </row>
        <row r="20">
          <cell r="C20">
            <v>7</v>
          </cell>
          <cell r="E20">
            <v>5</v>
          </cell>
          <cell r="F20">
            <v>5</v>
          </cell>
          <cell r="H20">
            <v>6</v>
          </cell>
        </row>
        <row r="21">
          <cell r="B21">
            <v>6</v>
          </cell>
          <cell r="E21">
            <v>6</v>
          </cell>
          <cell r="F21">
            <v>5</v>
          </cell>
          <cell r="H21">
            <v>7</v>
          </cell>
        </row>
        <row r="22">
          <cell r="B22">
            <v>6</v>
          </cell>
          <cell r="D22">
            <v>7</v>
          </cell>
          <cell r="F22">
            <v>5</v>
          </cell>
          <cell r="H22">
            <v>7</v>
          </cell>
        </row>
        <row r="23">
          <cell r="B23">
            <v>6</v>
          </cell>
          <cell r="D23">
            <v>7</v>
          </cell>
          <cell r="F23">
            <v>5</v>
          </cell>
          <cell r="H23">
            <v>6</v>
          </cell>
        </row>
      </sheetData>
      <sheetData sheetId="2">
        <row r="7">
          <cell r="B7" t="str">
            <v>NYR</v>
          </cell>
          <cell r="C7" t="str">
            <v>TB</v>
          </cell>
          <cell r="D7" t="str">
            <v>ANA</v>
          </cell>
          <cell r="E7" t="str">
            <v>CHI</v>
          </cell>
        </row>
        <row r="8">
          <cell r="C8">
            <v>6</v>
          </cell>
          <cell r="E8">
            <v>6</v>
          </cell>
        </row>
        <row r="9">
          <cell r="B9">
            <v>4</v>
          </cell>
          <cell r="D9">
            <v>4</v>
          </cell>
        </row>
        <row r="10">
          <cell r="B10">
            <v>6</v>
          </cell>
          <cell r="D10">
            <v>7</v>
          </cell>
        </row>
        <row r="11">
          <cell r="B11">
            <v>4</v>
          </cell>
          <cell r="D11">
            <v>4</v>
          </cell>
        </row>
        <row r="12">
          <cell r="B12">
            <v>6</v>
          </cell>
          <cell r="E12">
            <v>7</v>
          </cell>
        </row>
        <row r="13">
          <cell r="B13">
            <v>6</v>
          </cell>
          <cell r="E13">
            <v>7</v>
          </cell>
        </row>
        <row r="14">
          <cell r="B14">
            <v>6</v>
          </cell>
          <cell r="E14">
            <v>6</v>
          </cell>
        </row>
        <row r="15">
          <cell r="C15">
            <v>6</v>
          </cell>
          <cell r="E15">
            <v>6</v>
          </cell>
        </row>
        <row r="16">
          <cell r="B16">
            <v>7</v>
          </cell>
          <cell r="E16">
            <v>7</v>
          </cell>
        </row>
        <row r="17">
          <cell r="C17">
            <v>7</v>
          </cell>
          <cell r="E17">
            <v>5</v>
          </cell>
        </row>
        <row r="18">
          <cell r="B18">
            <v>6</v>
          </cell>
          <cell r="E18">
            <v>6</v>
          </cell>
        </row>
        <row r="19">
          <cell r="C19">
            <v>7</v>
          </cell>
          <cell r="D19">
            <v>6</v>
          </cell>
        </row>
        <row r="20">
          <cell r="C20">
            <v>7</v>
          </cell>
          <cell r="D20">
            <v>7</v>
          </cell>
        </row>
        <row r="21">
          <cell r="C21">
            <v>6</v>
          </cell>
          <cell r="E21">
            <v>6</v>
          </cell>
        </row>
        <row r="22">
          <cell r="B22">
            <v>7</v>
          </cell>
          <cell r="E22">
            <v>6</v>
          </cell>
        </row>
        <row r="23">
          <cell r="B23">
            <v>6</v>
          </cell>
          <cell r="E23">
            <v>6</v>
          </cell>
        </row>
      </sheetData>
      <sheetData sheetId="3">
        <row r="7">
          <cell r="B7" t="str">
            <v>TB</v>
          </cell>
          <cell r="C7" t="str">
            <v>CHI</v>
          </cell>
        </row>
        <row r="8">
          <cell r="B8">
            <v>6</v>
          </cell>
        </row>
        <row r="9">
          <cell r="B9">
            <v>4</v>
          </cell>
        </row>
        <row r="10">
          <cell r="C10">
            <v>6</v>
          </cell>
        </row>
        <row r="11">
          <cell r="C11">
            <v>6</v>
          </cell>
        </row>
        <row r="13">
          <cell r="C13">
            <v>6</v>
          </cell>
        </row>
        <row r="14">
          <cell r="C14">
            <v>6</v>
          </cell>
        </row>
        <row r="15">
          <cell r="C15">
            <v>7</v>
          </cell>
        </row>
        <row r="16">
          <cell r="C16">
            <v>7</v>
          </cell>
        </row>
        <row r="17">
          <cell r="C17">
            <v>6</v>
          </cell>
        </row>
        <row r="18">
          <cell r="C18">
            <v>6</v>
          </cell>
        </row>
        <row r="19">
          <cell r="B19">
            <v>6</v>
          </cell>
        </row>
        <row r="20">
          <cell r="B20">
            <v>6</v>
          </cell>
        </row>
        <row r="21">
          <cell r="C21">
            <v>7</v>
          </cell>
        </row>
        <row r="22">
          <cell r="C22">
            <v>6</v>
          </cell>
        </row>
      </sheetData>
      <sheetData sheetId="4"/>
      <sheetData sheetId="5"/>
      <sheetData sheetId="6">
        <row r="3">
          <cell r="A3" t="str">
            <v>NYR</v>
          </cell>
          <cell r="B3" t="str">
            <v>PIT</v>
          </cell>
          <cell r="C3" t="str">
            <v>MTL</v>
          </cell>
          <cell r="D3" t="str">
            <v>OTT</v>
          </cell>
          <cell r="E3" t="str">
            <v>TB</v>
          </cell>
          <cell r="F3" t="str">
            <v>DET</v>
          </cell>
          <cell r="G3" t="str">
            <v>WAS</v>
          </cell>
          <cell r="H3" t="str">
            <v>NYI</v>
          </cell>
          <cell r="I3" t="str">
            <v>ANA</v>
          </cell>
          <cell r="J3" t="str">
            <v>WPG</v>
          </cell>
          <cell r="K3" t="str">
            <v>STL</v>
          </cell>
          <cell r="L3" t="str">
            <v>MIN</v>
          </cell>
          <cell r="M3" t="str">
            <v>NAS</v>
          </cell>
          <cell r="N3" t="str">
            <v>CHI</v>
          </cell>
          <cell r="O3" t="str">
            <v>VAN</v>
          </cell>
          <cell r="P3" t="str">
            <v>CGY</v>
          </cell>
        </row>
        <row r="8">
          <cell r="A8" t="str">
            <v>NYR</v>
          </cell>
          <cell r="B8" t="str">
            <v>WAS</v>
          </cell>
          <cell r="C8" t="str">
            <v>MTL</v>
          </cell>
          <cell r="D8" t="str">
            <v>TB</v>
          </cell>
          <cell r="E8" t="str">
            <v>ANA</v>
          </cell>
          <cell r="F8" t="str">
            <v>CGY</v>
          </cell>
          <cell r="G8" t="str">
            <v>CHI</v>
          </cell>
          <cell r="H8" t="str">
            <v>MIN</v>
          </cell>
        </row>
      </sheetData>
      <sheetData sheetId="7">
        <row r="4">
          <cell r="R4">
            <v>45</v>
          </cell>
        </row>
        <row r="5">
          <cell r="R5">
            <v>35</v>
          </cell>
        </row>
        <row r="6">
          <cell r="R6">
            <v>60</v>
          </cell>
        </row>
        <row r="7">
          <cell r="R7">
            <v>40</v>
          </cell>
        </row>
        <row r="8">
          <cell r="R8">
            <v>40</v>
          </cell>
        </row>
        <row r="9">
          <cell r="R9">
            <v>35</v>
          </cell>
        </row>
        <row r="10">
          <cell r="R10">
            <v>50</v>
          </cell>
        </row>
        <row r="11">
          <cell r="R11">
            <v>25</v>
          </cell>
        </row>
        <row r="12">
          <cell r="R12">
            <v>55</v>
          </cell>
        </row>
        <row r="13">
          <cell r="R13">
            <v>50</v>
          </cell>
        </row>
        <row r="14">
          <cell r="R14">
            <v>30</v>
          </cell>
        </row>
        <row r="15">
          <cell r="R15">
            <v>45</v>
          </cell>
        </row>
        <row r="16">
          <cell r="R16">
            <v>15</v>
          </cell>
        </row>
        <row r="17">
          <cell r="R17">
            <v>35</v>
          </cell>
        </row>
        <row r="18">
          <cell r="R18">
            <v>55</v>
          </cell>
        </row>
        <row r="19">
          <cell r="R19">
            <v>45</v>
          </cell>
        </row>
        <row r="25">
          <cell r="R25">
            <v>20</v>
          </cell>
        </row>
        <row r="26">
          <cell r="R26">
            <v>5</v>
          </cell>
        </row>
        <row r="27">
          <cell r="R27">
            <v>20</v>
          </cell>
        </row>
        <row r="28">
          <cell r="R28">
            <v>20</v>
          </cell>
        </row>
        <row r="29">
          <cell r="R29">
            <v>15</v>
          </cell>
        </row>
        <row r="30">
          <cell r="R30">
            <v>25</v>
          </cell>
        </row>
        <row r="31">
          <cell r="R31">
            <v>10</v>
          </cell>
        </row>
        <row r="32">
          <cell r="R32">
            <v>30</v>
          </cell>
        </row>
        <row r="33">
          <cell r="R33">
            <v>10</v>
          </cell>
        </row>
        <row r="34">
          <cell r="R34">
            <v>15</v>
          </cell>
        </row>
        <row r="35">
          <cell r="R35">
            <v>20</v>
          </cell>
        </row>
        <row r="36">
          <cell r="R36">
            <v>25</v>
          </cell>
        </row>
        <row r="37">
          <cell r="R37">
            <v>20</v>
          </cell>
        </row>
        <row r="38">
          <cell r="R38">
            <v>30</v>
          </cell>
        </row>
        <row r="39">
          <cell r="R39">
            <v>20</v>
          </cell>
        </row>
        <row r="40">
          <cell r="R40">
            <v>20</v>
          </cell>
        </row>
        <row r="46">
          <cell r="R46">
            <v>10</v>
          </cell>
        </row>
        <row r="47">
          <cell r="R47">
            <v>0</v>
          </cell>
        </row>
        <row r="48">
          <cell r="R48">
            <v>0</v>
          </cell>
        </row>
        <row r="49">
          <cell r="R49">
            <v>0</v>
          </cell>
        </row>
        <row r="50">
          <cell r="R50">
            <v>10</v>
          </cell>
        </row>
        <row r="51">
          <cell r="R51">
            <v>10</v>
          </cell>
        </row>
        <row r="52">
          <cell r="R52">
            <v>5</v>
          </cell>
        </row>
        <row r="53">
          <cell r="R53">
            <v>10</v>
          </cell>
        </row>
        <row r="54">
          <cell r="R54">
            <v>10</v>
          </cell>
        </row>
        <row r="55">
          <cell r="R55">
            <v>15</v>
          </cell>
        </row>
        <row r="56">
          <cell r="R56">
            <v>5</v>
          </cell>
        </row>
        <row r="57">
          <cell r="R57">
            <v>10</v>
          </cell>
        </row>
        <row r="58">
          <cell r="R58">
            <v>10</v>
          </cell>
        </row>
        <row r="59">
          <cell r="R59">
            <v>10</v>
          </cell>
        </row>
        <row r="60">
          <cell r="R60">
            <v>5</v>
          </cell>
        </row>
        <row r="61">
          <cell r="R61">
            <v>5</v>
          </cell>
        </row>
        <row r="67">
          <cell r="R67">
            <v>0</v>
          </cell>
        </row>
        <row r="68">
          <cell r="R68">
            <v>0</v>
          </cell>
        </row>
        <row r="69">
          <cell r="R69">
            <v>10</v>
          </cell>
        </row>
        <row r="70">
          <cell r="R70">
            <v>10</v>
          </cell>
        </row>
        <row r="71">
          <cell r="R71">
            <v>0</v>
          </cell>
        </row>
        <row r="72">
          <cell r="R72">
            <v>10</v>
          </cell>
        </row>
        <row r="73">
          <cell r="R73">
            <v>10</v>
          </cell>
        </row>
        <row r="74">
          <cell r="R74">
            <v>5</v>
          </cell>
        </row>
        <row r="75">
          <cell r="R75">
            <v>5</v>
          </cell>
        </row>
        <row r="76">
          <cell r="R76">
            <v>10</v>
          </cell>
        </row>
        <row r="77">
          <cell r="R77">
            <v>10</v>
          </cell>
        </row>
        <row r="78">
          <cell r="R78">
            <v>0</v>
          </cell>
        </row>
        <row r="79">
          <cell r="R79">
            <v>0</v>
          </cell>
        </row>
        <row r="80">
          <cell r="R80">
            <v>5</v>
          </cell>
        </row>
        <row r="81">
          <cell r="R81">
            <v>10</v>
          </cell>
        </row>
        <row r="82">
          <cell r="R82">
            <v>0</v>
          </cell>
        </row>
      </sheetData>
      <sheetData sheetId="8">
        <row r="2">
          <cell r="D2" t="str">
            <v>Vincent B.</v>
          </cell>
        </row>
        <row r="3">
          <cell r="D3" t="str">
            <v>Francis B.</v>
          </cell>
        </row>
        <row r="4">
          <cell r="D4" t="str">
            <v>Louis B.</v>
          </cell>
        </row>
        <row r="5">
          <cell r="D5" t="str">
            <v>Mario B.</v>
          </cell>
        </row>
        <row r="6">
          <cell r="D6" t="str">
            <v>Fred C.</v>
          </cell>
        </row>
        <row r="7">
          <cell r="D7" t="str">
            <v>Pierre D.</v>
          </cell>
        </row>
        <row r="8">
          <cell r="D8" t="str">
            <v>Guy G.</v>
          </cell>
        </row>
        <row r="9">
          <cell r="D9" t="str">
            <v>Sylvain H.</v>
          </cell>
        </row>
        <row r="10">
          <cell r="D10" t="str">
            <v>André J.</v>
          </cell>
        </row>
        <row r="11">
          <cell r="D11" t="str">
            <v>Yvon L.</v>
          </cell>
        </row>
        <row r="12">
          <cell r="D12" t="str">
            <v>Jacques L.</v>
          </cell>
        </row>
        <row r="13">
          <cell r="D13" t="str">
            <v>Fred M.</v>
          </cell>
        </row>
        <row r="14">
          <cell r="D14" t="str">
            <v>Benoît M.</v>
          </cell>
        </row>
        <row r="15">
          <cell r="D15" t="str">
            <v>André P.</v>
          </cell>
        </row>
        <row r="16">
          <cell r="D16" t="str">
            <v>Luc P.</v>
          </cell>
        </row>
        <row r="17">
          <cell r="D17" t="str">
            <v>Guy R.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7" sqref="H17"/>
    </sheetView>
  </sheetViews>
  <sheetFormatPr baseColWidth="10" defaultRowHeight="15" x14ac:dyDescent="0"/>
  <sheetData>
    <row r="1" spans="1:8">
      <c r="A1" s="1" t="s">
        <v>8</v>
      </c>
      <c r="B1">
        <v>1</v>
      </c>
    </row>
    <row r="2" spans="1:8">
      <c r="A2" s="2" t="s">
        <v>15</v>
      </c>
      <c r="B2">
        <v>2</v>
      </c>
      <c r="D2">
        <v>1</v>
      </c>
      <c r="E2" t="s">
        <v>45</v>
      </c>
      <c r="F2" t="s">
        <v>46</v>
      </c>
      <c r="G2" t="s">
        <v>47</v>
      </c>
      <c r="H2" t="str">
        <f>"("&amp;D2&amp;","&amp;E2&amp;","&amp;F2&amp;","&amp;G2&amp;","</f>
        <v>(1, 'Ducks', 'Anaheim', 'ANA'),</v>
      </c>
    </row>
    <row r="3" spans="1:8">
      <c r="A3" s="1" t="s">
        <v>13</v>
      </c>
      <c r="B3">
        <v>3</v>
      </c>
      <c r="D3">
        <v>2</v>
      </c>
      <c r="E3" t="s">
        <v>60</v>
      </c>
      <c r="F3" t="s">
        <v>61</v>
      </c>
      <c r="G3" t="s">
        <v>62</v>
      </c>
      <c r="H3" t="str">
        <f t="shared" ref="H3:H16" si="0">"("&amp;D3&amp;","&amp;E3&amp;","&amp;F3&amp;","&amp;G3&amp;","</f>
        <v>(2, 'Flames', 'Calgary', 'CGY'),</v>
      </c>
    </row>
    <row r="4" spans="1:8">
      <c r="A4" s="1" t="s">
        <v>5</v>
      </c>
      <c r="B4">
        <v>4</v>
      </c>
      <c r="D4">
        <v>3</v>
      </c>
      <c r="E4" t="s">
        <v>42</v>
      </c>
      <c r="F4" t="s">
        <v>43</v>
      </c>
      <c r="G4" t="s">
        <v>44</v>
      </c>
      <c r="H4" t="str">
        <f t="shared" si="0"/>
        <v>(3, 'Black Hawks', 'Chicago', 'CHI'),</v>
      </c>
    </row>
    <row r="5" spans="1:8">
      <c r="A5" s="2" t="s">
        <v>11</v>
      </c>
      <c r="B5">
        <v>5</v>
      </c>
      <c r="D5">
        <v>4</v>
      </c>
      <c r="E5" t="s">
        <v>28</v>
      </c>
      <c r="F5" t="s">
        <v>29</v>
      </c>
      <c r="G5" t="s">
        <v>30</v>
      </c>
      <c r="H5" t="str">
        <f t="shared" si="0"/>
        <v>(4, 'Red Wings', 'Detroit', 'DET'),</v>
      </c>
    </row>
    <row r="6" spans="1:8">
      <c r="A6" s="2" t="s">
        <v>2</v>
      </c>
      <c r="B6">
        <v>6</v>
      </c>
      <c r="D6">
        <v>5</v>
      </c>
      <c r="E6" t="s">
        <v>51</v>
      </c>
      <c r="F6" t="s">
        <v>52</v>
      </c>
      <c r="G6" t="s">
        <v>53</v>
      </c>
      <c r="H6" t="str">
        <f t="shared" si="0"/>
        <v>(5, 'Wild', 'Minessota', 'MIN'),</v>
      </c>
    </row>
    <row r="7" spans="1:8">
      <c r="A7" s="1" t="s">
        <v>12</v>
      </c>
      <c r="B7">
        <v>7</v>
      </c>
      <c r="D7">
        <v>6</v>
      </c>
      <c r="E7" t="s">
        <v>16</v>
      </c>
      <c r="F7" t="s">
        <v>17</v>
      </c>
      <c r="G7" t="s">
        <v>18</v>
      </c>
      <c r="H7" t="str">
        <f t="shared" si="0"/>
        <v>(6, 'Canadiens', 'Montreal', 'MTL'),</v>
      </c>
    </row>
    <row r="8" spans="1:8">
      <c r="A8" s="2" t="s">
        <v>7</v>
      </c>
      <c r="B8">
        <v>9</v>
      </c>
      <c r="D8">
        <v>7</v>
      </c>
      <c r="E8" t="s">
        <v>39</v>
      </c>
      <c r="F8" t="s">
        <v>40</v>
      </c>
      <c r="G8" t="s">
        <v>41</v>
      </c>
      <c r="H8" t="str">
        <f t="shared" si="0"/>
        <v>(7, 'Predateurs', 'Nashville', 'NAS'),</v>
      </c>
    </row>
    <row r="9" spans="1:8">
      <c r="A9" s="1" t="s">
        <v>0</v>
      </c>
      <c r="B9">
        <v>8</v>
      </c>
      <c r="D9">
        <v>8</v>
      </c>
      <c r="E9" t="s">
        <v>22</v>
      </c>
      <c r="F9" t="s">
        <v>23</v>
      </c>
      <c r="G9" t="s">
        <v>24</v>
      </c>
      <c r="H9" t="str">
        <f t="shared" si="0"/>
        <v>(8, 'Rangers', 'New York', 'NYR'),</v>
      </c>
    </row>
    <row r="10" spans="1:8">
      <c r="A10" s="2" t="s">
        <v>3</v>
      </c>
      <c r="B10">
        <v>10</v>
      </c>
      <c r="D10">
        <v>9</v>
      </c>
      <c r="E10" t="s">
        <v>37</v>
      </c>
      <c r="F10" t="s">
        <v>23</v>
      </c>
      <c r="G10" t="s">
        <v>38</v>
      </c>
      <c r="H10" t="str">
        <f t="shared" si="0"/>
        <v>(9, 'Islanders', 'New York', 'NYI'),</v>
      </c>
    </row>
    <row r="11" spans="1:8">
      <c r="A11" s="1" t="s">
        <v>1</v>
      </c>
      <c r="B11">
        <v>11</v>
      </c>
      <c r="D11">
        <v>10</v>
      </c>
      <c r="E11" t="s">
        <v>19</v>
      </c>
      <c r="F11" t="s">
        <v>20</v>
      </c>
      <c r="G11" t="s">
        <v>21</v>
      </c>
      <c r="H11" t="str">
        <f t="shared" si="0"/>
        <v>(10, 'Senateurs', 'Ottawa', 'OTT'),</v>
      </c>
    </row>
    <row r="12" spans="1:8">
      <c r="A12" s="2" t="s">
        <v>10</v>
      </c>
      <c r="B12">
        <v>12</v>
      </c>
      <c r="D12">
        <v>11</v>
      </c>
      <c r="E12" t="s">
        <v>25</v>
      </c>
      <c r="F12" t="s">
        <v>26</v>
      </c>
      <c r="G12" t="s">
        <v>27</v>
      </c>
      <c r="H12" t="str">
        <f t="shared" si="0"/>
        <v>(11, 'Pingouins', 'Pittsburg', 'PIT'),</v>
      </c>
    </row>
    <row r="13" spans="1:8">
      <c r="A13" s="1" t="s">
        <v>4</v>
      </c>
      <c r="B13">
        <v>13</v>
      </c>
      <c r="D13">
        <v>12</v>
      </c>
      <c r="E13" t="s">
        <v>54</v>
      </c>
      <c r="F13" t="s">
        <v>55</v>
      </c>
      <c r="G13" t="s">
        <v>56</v>
      </c>
      <c r="H13" t="str">
        <f t="shared" si="0"/>
        <v>(12, 'Blues', 'St-Louis', 'STL'),</v>
      </c>
    </row>
    <row r="14" spans="1:8">
      <c r="A14" s="2" t="s">
        <v>14</v>
      </c>
      <c r="B14">
        <v>14</v>
      </c>
      <c r="D14">
        <v>13</v>
      </c>
      <c r="E14" t="s">
        <v>31</v>
      </c>
      <c r="F14" t="s">
        <v>32</v>
      </c>
      <c r="G14" t="s">
        <v>33</v>
      </c>
      <c r="H14" t="str">
        <f t="shared" si="0"/>
        <v>(13, 'Lightning', 'Tampa Bay', 'TB'),</v>
      </c>
    </row>
    <row r="15" spans="1:8">
      <c r="A15" s="2" t="s">
        <v>6</v>
      </c>
      <c r="B15">
        <v>15</v>
      </c>
      <c r="D15">
        <v>14</v>
      </c>
      <c r="E15" t="s">
        <v>57</v>
      </c>
      <c r="F15" t="s">
        <v>58</v>
      </c>
      <c r="G15" t="s">
        <v>59</v>
      </c>
      <c r="H15" t="str">
        <f t="shared" si="0"/>
        <v>(14, 'Canucks', 'Vancouver', 'VAN'),</v>
      </c>
    </row>
    <row r="16" spans="1:8">
      <c r="A16" s="1" t="s">
        <v>9</v>
      </c>
      <c r="B16">
        <v>16</v>
      </c>
      <c r="D16">
        <v>15</v>
      </c>
      <c r="E16" t="s">
        <v>34</v>
      </c>
      <c r="F16" t="s">
        <v>35</v>
      </c>
      <c r="G16" t="s">
        <v>36</v>
      </c>
      <c r="H16" t="str">
        <f t="shared" si="0"/>
        <v>(15, 'Capitals', 'Washington', 'WAS'),</v>
      </c>
    </row>
    <row r="17" spans="4:8">
      <c r="D17">
        <v>16</v>
      </c>
      <c r="E17" t="s">
        <v>48</v>
      </c>
      <c r="F17" t="s">
        <v>49</v>
      </c>
      <c r="G17" t="s">
        <v>50</v>
      </c>
      <c r="H17" t="str">
        <f>"("&amp;D17&amp;","&amp;E17&amp;","&amp;F17&amp;","&amp;G17&amp;";"</f>
        <v>(16, 'Jets', 'Winnipeg', 'WPG');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A10" workbookViewId="0">
      <selection activeCell="F43" sqref="F43"/>
    </sheetView>
  </sheetViews>
  <sheetFormatPr baseColWidth="10" defaultRowHeight="15" x14ac:dyDescent="0"/>
  <sheetData>
    <row r="1" spans="1:6">
      <c r="A1" t="s">
        <v>87</v>
      </c>
      <c r="B1">
        <v>2015</v>
      </c>
    </row>
    <row r="2" spans="1:6">
      <c r="A2" t="s">
        <v>86</v>
      </c>
      <c r="B2">
        <v>1</v>
      </c>
    </row>
    <row r="3" spans="1:6">
      <c r="A3" t="s">
        <v>85</v>
      </c>
      <c r="B3" t="s">
        <v>84</v>
      </c>
    </row>
    <row r="4" spans="1:6">
      <c r="A4">
        <v>1</v>
      </c>
      <c r="B4" s="3">
        <f>VLOOKUP(C4,Equipes!$A$1:$B$16,2,FALSE)</f>
        <v>8</v>
      </c>
      <c r="C4" s="1" t="s">
        <v>0</v>
      </c>
      <c r="D4" s="1">
        <v>5</v>
      </c>
      <c r="F4" t="str">
        <f>"-- "&amp;C4&amp;" vs "&amp;C5</f>
        <v>-- NYR vs PIT</v>
      </c>
    </row>
    <row r="5" spans="1:6">
      <c r="B5" s="3">
        <f>VLOOKUP(C5,Equipes!$A$1:$B$16,2,FALSE)</f>
        <v>11</v>
      </c>
      <c r="C5" s="1" t="s">
        <v>1</v>
      </c>
      <c r="D5" s="1"/>
      <c r="F5" t="str">
        <f>"INSERT INTO `Resultat`(`annee`, `Ronde`, `SerieNo`, `idEquipe1`, `idEquipe2`, `gagnant`, `matches`) VALUES ("&amp;$B$1&amp;","&amp;$B$2&amp;","&amp;A4&amp;","&amp;B4&amp;","&amp;B5&amp;","&amp;IF(D4&gt;0,B4,IF(D5&gt;0,B5,"NULL"))&amp;","&amp;IF(D4&gt;0,D4,IF(D5&gt;0,D5,"NULL"))&amp;");"</f>
        <v>INSERT INTO `Resultat`(`annee`, `Ronde`, `SerieNo`, `idEquipe1`, `idEquipe2`, `gagnant`, `matches`) VALUES (2015,1,1,8,11,8,5);</v>
      </c>
    </row>
    <row r="6" spans="1:6">
      <c r="A6">
        <v>2</v>
      </c>
      <c r="B6" s="3">
        <f>VLOOKUP(C6,Equipes!$A$1:$B$16,2,FALSE)</f>
        <v>6</v>
      </c>
      <c r="C6" s="2" t="s">
        <v>2</v>
      </c>
      <c r="D6" s="2">
        <v>6</v>
      </c>
      <c r="F6" t="str">
        <f t="shared" ref="F6" si="0">"-- "&amp;C6&amp;" vs "&amp;C7</f>
        <v>-- MTL vs OTT</v>
      </c>
    </row>
    <row r="7" spans="1:6">
      <c r="B7" s="3">
        <f>VLOOKUP(C7,Equipes!$A$1:$B$16,2,FALSE)</f>
        <v>10</v>
      </c>
      <c r="C7" s="2" t="s">
        <v>3</v>
      </c>
      <c r="D7" s="2"/>
      <c r="F7" t="str">
        <f t="shared" ref="F7" si="1">"INSERT INTO `Resultat`(`annee`, `Ronde`, `SerieNo`, `idEquipe1`, `idEquipe2`, `gagnant`, `matches`) VALUES ("&amp;$B$1&amp;","&amp;$B$2&amp;","&amp;A6&amp;","&amp;B6&amp;","&amp;B7&amp;","&amp;IF(D6&gt;0,B6,IF(D7&gt;0,B7,"NULL"))&amp;","&amp;IF(D6&gt;0,D6,IF(D7&gt;0,D7,"NULL"))&amp;");"</f>
        <v>INSERT INTO `Resultat`(`annee`, `Ronde`, `SerieNo`, `idEquipe1`, `idEquipe2`, `gagnant`, `matches`) VALUES (2015,1,2,6,10,6,6);</v>
      </c>
    </row>
    <row r="8" spans="1:6">
      <c r="A8">
        <v>3</v>
      </c>
      <c r="B8" s="3">
        <f>VLOOKUP(C8,Equipes!$A$1:$B$16,2,FALSE)</f>
        <v>13</v>
      </c>
      <c r="C8" s="1" t="s">
        <v>4</v>
      </c>
      <c r="D8" s="1">
        <v>7</v>
      </c>
      <c r="F8" t="str">
        <f t="shared" ref="F8" si="2">"-- "&amp;C8&amp;" vs "&amp;C9</f>
        <v>-- TB vs DET</v>
      </c>
    </row>
    <row r="9" spans="1:6">
      <c r="B9" s="3">
        <f>VLOOKUP(C9,Equipes!$A$1:$B$16,2,FALSE)</f>
        <v>4</v>
      </c>
      <c r="C9" s="1" t="s">
        <v>5</v>
      </c>
      <c r="D9" s="1"/>
      <c r="F9" t="str">
        <f t="shared" ref="F9" si="3">"INSERT INTO `Resultat`(`annee`, `Ronde`, `SerieNo`, `idEquipe1`, `idEquipe2`, `gagnant`, `matches`) VALUES ("&amp;$B$1&amp;","&amp;$B$2&amp;","&amp;A8&amp;","&amp;B8&amp;","&amp;B9&amp;","&amp;IF(D8&gt;0,B8,IF(D9&gt;0,B9,"NULL"))&amp;","&amp;IF(D8&gt;0,D8,IF(D9&gt;0,D9,"NULL"))&amp;");"</f>
        <v>INSERT INTO `Resultat`(`annee`, `Ronde`, `SerieNo`, `idEquipe1`, `idEquipe2`, `gagnant`, `matches`) VALUES (2015,1,3,13,4,13,7);</v>
      </c>
    </row>
    <row r="10" spans="1:6">
      <c r="A10">
        <v>4</v>
      </c>
      <c r="B10" s="3">
        <f>VLOOKUP(C10,Equipes!$A$1:$B$16,2,FALSE)</f>
        <v>15</v>
      </c>
      <c r="C10" s="2" t="s">
        <v>6</v>
      </c>
      <c r="D10" s="2">
        <v>7</v>
      </c>
      <c r="F10" t="str">
        <f t="shared" ref="F10" si="4">"-- "&amp;C10&amp;" vs "&amp;C11</f>
        <v>-- WAS vs NYI</v>
      </c>
    </row>
    <row r="11" spans="1:6">
      <c r="B11" s="3">
        <f>VLOOKUP(C11,Equipes!$A$1:$B$16,2,FALSE)</f>
        <v>9</v>
      </c>
      <c r="C11" s="2" t="s">
        <v>7</v>
      </c>
      <c r="D11" s="2"/>
      <c r="F11" t="str">
        <f t="shared" ref="F11" si="5">"INSERT INTO `Resultat`(`annee`, `Ronde`, `SerieNo`, `idEquipe1`, `idEquipe2`, `gagnant`, `matches`) VALUES ("&amp;$B$1&amp;","&amp;$B$2&amp;","&amp;A10&amp;","&amp;B10&amp;","&amp;B11&amp;","&amp;IF(D10&gt;0,B10,IF(D11&gt;0,B11,"NULL"))&amp;","&amp;IF(D10&gt;0,D10,IF(D11&gt;0,D11,"NULL"))&amp;");"</f>
        <v>INSERT INTO `Resultat`(`annee`, `Ronde`, `SerieNo`, `idEquipe1`, `idEquipe2`, `gagnant`, `matches`) VALUES (2015,1,4,15,9,15,7);</v>
      </c>
    </row>
    <row r="12" spans="1:6">
      <c r="A12">
        <v>5</v>
      </c>
      <c r="B12" s="3">
        <f>VLOOKUP(C12,Equipes!$A$1:$B$16,2,FALSE)</f>
        <v>1</v>
      </c>
      <c r="C12" s="1" t="s">
        <v>8</v>
      </c>
      <c r="D12" s="1">
        <v>4</v>
      </c>
      <c r="F12" t="str">
        <f t="shared" ref="F12" si="6">"-- "&amp;C12&amp;" vs "&amp;C13</f>
        <v>-- ANA vs WPG</v>
      </c>
    </row>
    <row r="13" spans="1:6">
      <c r="B13" s="3">
        <f>VLOOKUP(C13,Equipes!$A$1:$B$16,2,FALSE)</f>
        <v>16</v>
      </c>
      <c r="C13" s="1" t="s">
        <v>9</v>
      </c>
      <c r="D13" s="1"/>
      <c r="F13" t="str">
        <f t="shared" ref="F13" si="7">"INSERT INTO `Resultat`(`annee`, `Ronde`, `SerieNo`, `idEquipe1`, `idEquipe2`, `gagnant`, `matches`) VALUES ("&amp;$B$1&amp;","&amp;$B$2&amp;","&amp;A12&amp;","&amp;B12&amp;","&amp;B13&amp;","&amp;IF(D12&gt;0,B12,IF(D13&gt;0,B13,"NULL"))&amp;","&amp;IF(D12&gt;0,D12,IF(D13&gt;0,D13,"NULL"))&amp;");"</f>
        <v>INSERT INTO `Resultat`(`annee`, `Ronde`, `SerieNo`, `idEquipe1`, `idEquipe2`, `gagnant`, `matches`) VALUES (2015,1,5,1,16,1,4);</v>
      </c>
    </row>
    <row r="14" spans="1:6">
      <c r="A14">
        <v>6</v>
      </c>
      <c r="B14" s="3">
        <f>VLOOKUP(C14,Equipes!$A$1:$B$16,2,FALSE)</f>
        <v>12</v>
      </c>
      <c r="C14" s="2" t="s">
        <v>10</v>
      </c>
      <c r="D14" s="2"/>
      <c r="F14" t="str">
        <f t="shared" ref="F14" si="8">"-- "&amp;C14&amp;" vs "&amp;C15</f>
        <v>-- STL vs MIN</v>
      </c>
    </row>
    <row r="15" spans="1:6">
      <c r="B15" s="3">
        <f>VLOOKUP(C15,Equipes!$A$1:$B$16,2,FALSE)</f>
        <v>5</v>
      </c>
      <c r="C15" s="2" t="s">
        <v>11</v>
      </c>
      <c r="D15" s="2">
        <v>6</v>
      </c>
      <c r="F15" t="str">
        <f t="shared" ref="F15" si="9">"INSERT INTO `Resultat`(`annee`, `Ronde`, `SerieNo`, `idEquipe1`, `idEquipe2`, `gagnant`, `matches`) VALUES ("&amp;$B$1&amp;","&amp;$B$2&amp;","&amp;A14&amp;","&amp;B14&amp;","&amp;B15&amp;","&amp;IF(D14&gt;0,B14,IF(D15&gt;0,B15,"NULL"))&amp;","&amp;IF(D14&gt;0,D14,IF(D15&gt;0,D15,"NULL"))&amp;");"</f>
        <v>INSERT INTO `Resultat`(`annee`, `Ronde`, `SerieNo`, `idEquipe1`, `idEquipe2`, `gagnant`, `matches`) VALUES (2015,1,6,12,5,5,6);</v>
      </c>
    </row>
    <row r="16" spans="1:6">
      <c r="A16">
        <v>7</v>
      </c>
      <c r="B16" s="3">
        <f>VLOOKUP(C16,Equipes!$A$1:$B$16,2,FALSE)</f>
        <v>7</v>
      </c>
      <c r="C16" s="1" t="s">
        <v>12</v>
      </c>
      <c r="D16" s="1"/>
      <c r="F16" t="str">
        <f t="shared" ref="F16" si="10">"-- "&amp;C16&amp;" vs "&amp;C17</f>
        <v>-- NAS vs CHI</v>
      </c>
    </row>
    <row r="17" spans="1:6">
      <c r="B17" s="3">
        <f>VLOOKUP(C17,Equipes!$A$1:$B$16,2,FALSE)</f>
        <v>3</v>
      </c>
      <c r="C17" s="1" t="s">
        <v>13</v>
      </c>
      <c r="D17" s="1">
        <v>6</v>
      </c>
      <c r="F17" t="str">
        <f t="shared" ref="F17" si="11">"INSERT INTO `Resultat`(`annee`, `Ronde`, `SerieNo`, `idEquipe1`, `idEquipe2`, `gagnant`, `matches`) VALUES ("&amp;$B$1&amp;","&amp;$B$2&amp;","&amp;A16&amp;","&amp;B16&amp;","&amp;B17&amp;","&amp;IF(D16&gt;0,B16,IF(D17&gt;0,B17,"NULL"))&amp;","&amp;IF(D16&gt;0,D16,IF(D17&gt;0,D17,"NULL"))&amp;");"</f>
        <v>INSERT INTO `Resultat`(`annee`, `Ronde`, `SerieNo`, `idEquipe1`, `idEquipe2`, `gagnant`, `matches`) VALUES (2015,1,7,7,3,3,6);</v>
      </c>
    </row>
    <row r="18" spans="1:6">
      <c r="A18">
        <v>8</v>
      </c>
      <c r="B18" s="3">
        <f>VLOOKUP(C18,Equipes!$A$1:$B$16,2,FALSE)</f>
        <v>14</v>
      </c>
      <c r="C18" s="2" t="s">
        <v>14</v>
      </c>
      <c r="D18" s="2"/>
      <c r="F18" t="str">
        <f t="shared" ref="F18" si="12">"-- "&amp;C18&amp;" vs "&amp;C19</f>
        <v>-- VAN vs CGY</v>
      </c>
    </row>
    <row r="19" spans="1:6">
      <c r="B19" s="3">
        <f>VLOOKUP(C19,Equipes!$A$1:$B$16,2,FALSE)</f>
        <v>2</v>
      </c>
      <c r="C19" s="2" t="s">
        <v>15</v>
      </c>
      <c r="D19" s="2">
        <v>6</v>
      </c>
      <c r="F19" t="str">
        <f t="shared" ref="F19" si="13">"INSERT INTO `Resultat`(`annee`, `Ronde`, `SerieNo`, `idEquipe1`, `idEquipe2`, `gagnant`, `matches`) VALUES ("&amp;$B$1&amp;","&amp;$B$2&amp;","&amp;A18&amp;","&amp;B18&amp;","&amp;B19&amp;","&amp;IF(D18&gt;0,B18,IF(D19&gt;0,B19,"NULL"))&amp;","&amp;IF(D18&gt;0,D18,IF(D19&gt;0,D19,"NULL"))&amp;");"</f>
        <v>INSERT INTO `Resultat`(`annee`, `Ronde`, `SerieNo`, `idEquipe1`, `idEquipe2`, `gagnant`, `matches`) VALUES (2015,1,8,14,2,2,6);</v>
      </c>
    </row>
    <row r="21" spans="1:6">
      <c r="A21" t="s">
        <v>86</v>
      </c>
      <c r="B21">
        <v>2</v>
      </c>
    </row>
    <row r="22" spans="1:6">
      <c r="A22" t="s">
        <v>85</v>
      </c>
      <c r="B22" t="s">
        <v>84</v>
      </c>
    </row>
    <row r="23" spans="1:6">
      <c r="A23">
        <v>1</v>
      </c>
      <c r="B23" s="3">
        <f>VLOOKUP(C23,Equipes!$A$1:$B$16,2,FALSE)</f>
        <v>8</v>
      </c>
      <c r="C23" s="1" t="s">
        <v>0</v>
      </c>
      <c r="D23" s="1"/>
      <c r="F23" t="str">
        <f t="shared" ref="F23:F29" si="14">"-- "&amp;C23&amp;" vs "&amp;C24</f>
        <v>-- NYR vs WAS</v>
      </c>
    </row>
    <row r="24" spans="1:6">
      <c r="B24" s="3">
        <f>VLOOKUP(C24,Equipes!$A$1:$B$16,2,FALSE)</f>
        <v>15</v>
      </c>
      <c r="C24" s="1" t="s">
        <v>6</v>
      </c>
      <c r="D24" s="1"/>
      <c r="F24" t="str">
        <f>"INSERT INTO `Resultat`(`annee`, `Ronde`, `SerieNo`, `idEquipe1`, `idEquipe2`, `gagnant`, `matches`) VALUES ("&amp;$B$1&amp;","&amp;$B$21&amp;","&amp;A23&amp;","&amp;B23&amp;","&amp;B24&amp;","&amp;IF(D23&gt;0,B23,IF(D24&gt;0,B24,"NULL"))&amp;","&amp;IF(D23&gt;0,D23,IF(D24&gt;0,D24,"NULL"))&amp;");"</f>
        <v>INSERT INTO `Resultat`(`annee`, `Ronde`, `SerieNo`, `idEquipe1`, `idEquipe2`, `gagnant`, `matches`) VALUES (2015,2,1,8,15,NULL,NULL);</v>
      </c>
    </row>
    <row r="25" spans="1:6">
      <c r="A25">
        <v>2</v>
      </c>
      <c r="B25" s="3">
        <f>VLOOKUP(C25,Equipes!$A$1:$B$16,2,FALSE)</f>
        <v>6</v>
      </c>
      <c r="C25" s="2" t="s">
        <v>2</v>
      </c>
      <c r="D25" s="2"/>
      <c r="F25" t="str">
        <f t="shared" si="14"/>
        <v>-- MTL vs TB</v>
      </c>
    </row>
    <row r="26" spans="1:6">
      <c r="B26" s="3">
        <f>VLOOKUP(C26,Equipes!$A$1:$B$16,2,FALSE)</f>
        <v>13</v>
      </c>
      <c r="C26" s="2" t="s">
        <v>4</v>
      </c>
      <c r="D26" s="2">
        <v>6</v>
      </c>
      <c r="F26" t="str">
        <f t="shared" ref="F26" si="15">"INSERT INTO `Resultat`(`annee`, `Ronde`, `SerieNo`, `idEquipe1`, `idEquipe2`, `gagnant`, `matches`) VALUES ("&amp;$B$1&amp;","&amp;$B$21&amp;","&amp;A25&amp;","&amp;B25&amp;","&amp;B26&amp;","&amp;IF(D25&gt;0,B25,IF(D26&gt;0,B26,"NULL"))&amp;","&amp;IF(D25&gt;0,D25,IF(D26&gt;0,D26,"NULL"))&amp;");"</f>
        <v>INSERT INTO `Resultat`(`annee`, `Ronde`, `SerieNo`, `idEquipe1`, `idEquipe2`, `gagnant`, `matches`) VALUES (2015,2,2,6,13,13,6);</v>
      </c>
    </row>
    <row r="27" spans="1:6">
      <c r="A27">
        <v>3</v>
      </c>
      <c r="B27" s="3">
        <f>VLOOKUP(C27,Equipes!$A$1:$B$16,2,FALSE)</f>
        <v>1</v>
      </c>
      <c r="C27" s="1" t="s">
        <v>8</v>
      </c>
      <c r="D27" s="1">
        <v>5</v>
      </c>
      <c r="F27" t="str">
        <f t="shared" si="14"/>
        <v>-- ANA vs CGY</v>
      </c>
    </row>
    <row r="28" spans="1:6">
      <c r="B28" s="3">
        <f>VLOOKUP(C28,Equipes!$A$1:$B$16,2,FALSE)</f>
        <v>2</v>
      </c>
      <c r="C28" s="1" t="s">
        <v>15</v>
      </c>
      <c r="D28" s="1"/>
      <c r="F28" t="str">
        <f t="shared" ref="F28" si="16">"INSERT INTO `Resultat`(`annee`, `Ronde`, `SerieNo`, `idEquipe1`, `idEquipe2`, `gagnant`, `matches`) VALUES ("&amp;$B$1&amp;","&amp;$B$21&amp;","&amp;A27&amp;","&amp;B27&amp;","&amp;B28&amp;","&amp;IF(D27&gt;0,B27,IF(D28&gt;0,B28,"NULL"))&amp;","&amp;IF(D27&gt;0,D27,IF(D28&gt;0,D28,"NULL"))&amp;");"</f>
        <v>INSERT INTO `Resultat`(`annee`, `Ronde`, `SerieNo`, `idEquipe1`, `idEquipe2`, `gagnant`, `matches`) VALUES (2015,2,3,1,2,1,5);</v>
      </c>
    </row>
    <row r="29" spans="1:6">
      <c r="A29">
        <v>4</v>
      </c>
      <c r="B29" s="3">
        <f>VLOOKUP(C29,Equipes!$A$1:$B$16,2,FALSE)</f>
        <v>3</v>
      </c>
      <c r="C29" s="2" t="s">
        <v>13</v>
      </c>
      <c r="D29" s="2">
        <v>4</v>
      </c>
      <c r="F29" t="str">
        <f t="shared" si="14"/>
        <v>-- CHI vs MIN</v>
      </c>
    </row>
    <row r="30" spans="1:6">
      <c r="B30" s="3">
        <f>VLOOKUP(C30,Equipes!$A$1:$B$16,2,FALSE)</f>
        <v>5</v>
      </c>
      <c r="C30" s="2" t="s">
        <v>11</v>
      </c>
      <c r="D30" s="2"/>
      <c r="F30" t="str">
        <f t="shared" ref="F30" si="17">"INSERT INTO `Resultat`(`annee`, `Ronde`, `SerieNo`, `idEquipe1`, `idEquipe2`, `gagnant`, `matches`) VALUES ("&amp;$B$1&amp;","&amp;$B$21&amp;","&amp;A29&amp;","&amp;B29&amp;","&amp;B30&amp;","&amp;IF(D29&gt;0,B29,IF(D30&gt;0,B30,"NULL"))&amp;","&amp;IF(D29&gt;0,D29,IF(D30&gt;0,D30,"NULL"))&amp;");"</f>
        <v>INSERT INTO `Resultat`(`annee`, `Ronde`, `SerieNo`, `idEquipe1`, `idEquipe2`, `gagnant`, `matches`) VALUES (2015,2,4,3,5,3,4);</v>
      </c>
    </row>
    <row r="33" spans="1:6">
      <c r="A33" t="s">
        <v>86</v>
      </c>
      <c r="B33">
        <v>3</v>
      </c>
    </row>
    <row r="34" spans="1:6">
      <c r="A34" t="s">
        <v>85</v>
      </c>
      <c r="B34" t="s">
        <v>84</v>
      </c>
    </row>
    <row r="35" spans="1:6">
      <c r="A35">
        <v>1</v>
      </c>
      <c r="B35" s="3">
        <f>VLOOKUP(C35,Equipes!$A$1:$B$16,2,FALSE)</f>
        <v>8</v>
      </c>
      <c r="C35" s="1" t="s">
        <v>0</v>
      </c>
      <c r="D35" s="1"/>
      <c r="F35" t="str">
        <f t="shared" ref="F35:F37" si="18">"-- "&amp;C35&amp;" vs "&amp;C36</f>
        <v>-- NYR vs TB</v>
      </c>
    </row>
    <row r="36" spans="1:6">
      <c r="B36" s="3">
        <f>VLOOKUP(C36,Equipes!$A$1:$B$16,2,FALSE)</f>
        <v>13</v>
      </c>
      <c r="C36" s="1" t="s">
        <v>4</v>
      </c>
      <c r="D36" s="1"/>
      <c r="F36" t="str">
        <f>"INSERT INTO `Resultat`(`annee`, `Ronde`, `SerieNo`, `idEquipe1`, `idEquipe2`, `gagnant`, `matches`) VALUES ("&amp;$B$1&amp;","&amp;$B$33&amp;","&amp;A35&amp;","&amp;B35&amp;","&amp;B36&amp;","&amp;IF(D35&gt;0,B35,IF(D36&gt;0,B36,"NULL"))&amp;","&amp;IF(D35&gt;0,D35,IF(D36&gt;0,D36,"NULL"))&amp;");"</f>
        <v>INSERT INTO `Resultat`(`annee`, `Ronde`, `SerieNo`, `idEquipe1`, `idEquipe2`, `gagnant`, `matches`) VALUES (2015,3,1,8,13,NULL,NULL);</v>
      </c>
    </row>
    <row r="37" spans="1:6">
      <c r="A37">
        <v>2</v>
      </c>
      <c r="B37" s="3">
        <f>VLOOKUP(C37,Equipes!$A$1:$B$16,2,FALSE)</f>
        <v>1</v>
      </c>
      <c r="C37" s="2" t="s">
        <v>8</v>
      </c>
      <c r="D37" s="2"/>
      <c r="F37" t="str">
        <f t="shared" si="18"/>
        <v>-- ANA vs CHI</v>
      </c>
    </row>
    <row r="38" spans="1:6">
      <c r="B38" s="3">
        <f>VLOOKUP(C38,Equipes!$A$1:$B$16,2,FALSE)</f>
        <v>3</v>
      </c>
      <c r="C38" s="2" t="s">
        <v>13</v>
      </c>
      <c r="D38" s="2"/>
      <c r="F38" t="str">
        <f t="shared" ref="F38" si="19">"INSERT INTO `Resultat`(`annee`, `Ronde`, `SerieNo`, `idEquipe1`, `idEquipe2`, `gagnant`, `matches`) VALUES ("&amp;$B$1&amp;","&amp;$B$33&amp;","&amp;A37&amp;","&amp;B37&amp;","&amp;B38&amp;","&amp;IF(D37&gt;0,B37,IF(D38&gt;0,B38,"NULL"))&amp;","&amp;IF(D37&gt;0,D37,IF(D38&gt;0,D38,"NULL"))&amp;");"</f>
        <v>INSERT INTO `Resultat`(`annee`, `Ronde`, `SerieNo`, `idEquipe1`, `idEquipe2`, `gagnant`, `matches`) VALUES (2015,3,2,1,3,NULL,NULL);</v>
      </c>
    </row>
    <row r="40" spans="1:6">
      <c r="A40" t="s">
        <v>86</v>
      </c>
      <c r="B40">
        <v>4</v>
      </c>
    </row>
    <row r="41" spans="1:6">
      <c r="A41" t="s">
        <v>85</v>
      </c>
      <c r="B41" t="s">
        <v>84</v>
      </c>
    </row>
    <row r="42" spans="1:6">
      <c r="A42">
        <v>1</v>
      </c>
      <c r="B42" s="3">
        <f>VLOOKUP(C42,Equipes!$A$1:$B$16,2,FALSE)</f>
        <v>13</v>
      </c>
      <c r="C42" s="1" t="s">
        <v>4</v>
      </c>
      <c r="D42" s="1">
        <v>7</v>
      </c>
      <c r="F42" t="str">
        <f t="shared" ref="F42" si="20">"-- "&amp;C42&amp;" vs "&amp;C43</f>
        <v>-- TB vs CHI</v>
      </c>
    </row>
    <row r="43" spans="1:6">
      <c r="B43" s="3">
        <f>VLOOKUP(C43,Equipes!$A$1:$B$16,2,FALSE)</f>
        <v>3</v>
      </c>
      <c r="C43" s="1" t="s">
        <v>13</v>
      </c>
      <c r="D43" s="1"/>
      <c r="F43" t="str">
        <f>"INSERT INTO `Resultat`(`annee`, `Ronde`, `SerieNo`, `idEquipe1`, `idEquipe2`, `gagnant`, `matches`) VALUES ("&amp;$B$1&amp;","&amp;$B$40&amp;","&amp;A42&amp;","&amp;B42&amp;","&amp;B43&amp;","&amp;IF(D42&gt;0,B42,IF(D43&gt;0,B43,"NULL"))&amp;","&amp;IF(D42&gt;0,D42,IF(D43&gt;0,D43,"NULL"))&amp;");"</f>
        <v>INSERT INTO `Resultat`(`annee`, `Ronde`, `SerieNo`, `idEquipe1`, `idEquipe2`, `gagnant`, `matches`) VALUES (2015,4,1,13,3,13,7);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7"/>
  <sheetViews>
    <sheetView topLeftCell="A4" zoomScale="85" zoomScaleNormal="85" zoomScalePageLayoutView="85" workbookViewId="0">
      <selection activeCell="C43" sqref="C43"/>
    </sheetView>
  </sheetViews>
  <sheetFormatPr baseColWidth="10" defaultColWidth="10.83203125" defaultRowHeight="15" x14ac:dyDescent="0"/>
  <cols>
    <col min="1" max="1" width="10.83203125" style="3"/>
    <col min="2" max="2" width="14.33203125" style="3" customWidth="1"/>
    <col min="3" max="3" width="10.33203125" style="4" bestFit="1" customWidth="1"/>
    <col min="4" max="4" width="5.5" style="4" bestFit="1" customWidth="1"/>
    <col min="5" max="5" width="7.1640625" style="4" bestFit="1" customWidth="1"/>
    <col min="6" max="6" width="6.6640625" style="4" bestFit="1" customWidth="1"/>
    <col min="7" max="7" width="4.83203125" style="4" bestFit="1" customWidth="1"/>
    <col min="8" max="8" width="6.5" style="4" bestFit="1" customWidth="1"/>
    <col min="9" max="9" width="7.83203125" style="4" bestFit="1" customWidth="1"/>
    <col min="10" max="10" width="6.1640625" style="4" bestFit="1" customWidth="1"/>
    <col min="11" max="11" width="7.6640625" style="4" bestFit="1" customWidth="1"/>
    <col min="12" max="12" width="8" style="4" bestFit="1" customWidth="1"/>
    <col min="13" max="13" width="5.83203125" style="4" bestFit="1" customWidth="1"/>
    <col min="14" max="14" width="7.33203125" style="4" bestFit="1" customWidth="1"/>
    <col min="15" max="15" width="7.1640625" style="4" bestFit="1" customWidth="1"/>
    <col min="16" max="16" width="6" style="4" bestFit="1" customWidth="1"/>
    <col min="17" max="17" width="7.5" style="4" bestFit="1" customWidth="1"/>
    <col min="18" max="18" width="6.83203125" style="4" bestFit="1" customWidth="1"/>
    <col min="19" max="19" width="13.33203125" style="3" bestFit="1" customWidth="1"/>
    <col min="20" max="35" width="6.1640625" style="4" bestFit="1" customWidth="1"/>
    <col min="36" max="16384" width="10.83203125" style="3"/>
  </cols>
  <sheetData>
    <row r="1" spans="1:36" ht="22">
      <c r="B1" s="39" t="s">
        <v>63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6">
      <c r="B2" s="4"/>
      <c r="S2" s="4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6">
      <c r="C3" s="40" t="s">
        <v>64</v>
      </c>
      <c r="D3" s="40"/>
      <c r="E3" s="40"/>
      <c r="F3" s="40"/>
      <c r="G3" s="40" t="s">
        <v>65</v>
      </c>
      <c r="H3" s="40"/>
      <c r="I3" s="40"/>
      <c r="J3" s="41"/>
      <c r="K3" s="5">
        <v>5</v>
      </c>
      <c r="S3" s="4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6">
      <c r="C4" s="42"/>
      <c r="D4" s="42"/>
      <c r="E4" s="42"/>
      <c r="F4" s="42"/>
      <c r="G4" s="40" t="s">
        <v>66</v>
      </c>
      <c r="H4" s="40"/>
      <c r="I4" s="40"/>
      <c r="J4" s="41"/>
      <c r="K4" s="5">
        <v>5</v>
      </c>
      <c r="S4" s="4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6">
      <c r="B5" s="4"/>
      <c r="S5" s="4"/>
      <c r="T5" s="3"/>
      <c r="U5" s="3">
        <v>1</v>
      </c>
      <c r="V5" s="3"/>
      <c r="W5" s="3">
        <v>2</v>
      </c>
      <c r="X5" s="3"/>
      <c r="Y5" s="3">
        <v>3</v>
      </c>
      <c r="Z5" s="3"/>
      <c r="AA5" s="3">
        <v>4</v>
      </c>
      <c r="AB5" s="3"/>
      <c r="AC5" s="3">
        <v>5</v>
      </c>
      <c r="AD5" s="3"/>
      <c r="AE5" s="3">
        <v>6</v>
      </c>
      <c r="AF5" s="3"/>
      <c r="AG5" s="3">
        <v>7</v>
      </c>
      <c r="AH5" s="3"/>
      <c r="AI5" s="3">
        <v>8</v>
      </c>
    </row>
    <row r="6" spans="1:36" ht="19">
      <c r="C6" s="36" t="s">
        <v>67</v>
      </c>
      <c r="D6" s="37"/>
      <c r="E6" s="37"/>
      <c r="F6" s="37"/>
      <c r="G6" s="37"/>
      <c r="H6" s="37"/>
      <c r="I6" s="37"/>
      <c r="J6" s="38"/>
      <c r="K6" s="36" t="s">
        <v>68</v>
      </c>
      <c r="L6" s="37"/>
      <c r="M6" s="37"/>
      <c r="N6" s="37"/>
      <c r="O6" s="37"/>
      <c r="P6" s="37"/>
      <c r="Q6" s="37"/>
      <c r="R6" s="38"/>
      <c r="T6" s="3"/>
      <c r="U6" s="3">
        <f>VLOOKUP(U7,Equipes!$A$1:$B$16,2,FALSE)</f>
        <v>8</v>
      </c>
      <c r="V6" s="3">
        <f>VLOOKUP(V7,Equipes!$A$1:$B$16,2,FALSE)</f>
        <v>11</v>
      </c>
      <c r="W6" s="3">
        <f>VLOOKUP(W7,Equipes!$A$1:$B$16,2,FALSE)</f>
        <v>6</v>
      </c>
      <c r="X6" s="3">
        <f>VLOOKUP(X7,Equipes!$A$1:$B$16,2,FALSE)</f>
        <v>10</v>
      </c>
      <c r="Y6" s="3">
        <f>VLOOKUP(Y7,Equipes!$A$1:$B$16,2,FALSE)</f>
        <v>13</v>
      </c>
      <c r="Z6" s="3">
        <f>VLOOKUP(Z7,Equipes!$A$1:$B$16,2,FALSE)</f>
        <v>4</v>
      </c>
      <c r="AA6" s="3">
        <f>VLOOKUP(AA7,Equipes!$A$1:$B$16,2,FALSE)</f>
        <v>15</v>
      </c>
      <c r="AB6" s="3">
        <f>VLOOKUP(AB7,Equipes!$A$1:$B$16,2,FALSE)</f>
        <v>9</v>
      </c>
      <c r="AC6" s="3">
        <f>VLOOKUP(AC7,Equipes!$A$1:$B$16,2,FALSE)</f>
        <v>1</v>
      </c>
      <c r="AD6" s="3">
        <f>VLOOKUP(AD7,Equipes!$A$1:$B$16,2,FALSE)</f>
        <v>16</v>
      </c>
      <c r="AE6" s="3">
        <f>VLOOKUP(AE7,Equipes!$A$1:$B$16,2,FALSE)</f>
        <v>12</v>
      </c>
      <c r="AF6" s="3">
        <f>VLOOKUP(AF7,Equipes!$A$1:$B$16,2,FALSE)</f>
        <v>5</v>
      </c>
      <c r="AG6" s="3">
        <f>VLOOKUP(AG7,Equipes!$A$1:$B$16,2,FALSE)</f>
        <v>7</v>
      </c>
      <c r="AH6" s="3">
        <f>VLOOKUP(AH7,Equipes!$A$1:$B$16,2,FALSE)</f>
        <v>3</v>
      </c>
      <c r="AI6" s="3">
        <f>VLOOKUP(AI7,Equipes!$A$1:$B$16,2,FALSE)</f>
        <v>14</v>
      </c>
      <c r="AJ6" s="3">
        <f>VLOOKUP(AJ7,Equipes!$A$1:$B$16,2,FALSE)</f>
        <v>2</v>
      </c>
    </row>
    <row r="7" spans="1:36" ht="19" thickBot="1">
      <c r="C7" s="7" t="str">
        <f>[1]Résultats!A3</f>
        <v>NYR</v>
      </c>
      <c r="D7" s="8" t="str">
        <f>[1]Résultats!B3</f>
        <v>PIT</v>
      </c>
      <c r="E7" s="7" t="str">
        <f>[1]Résultats!C3</f>
        <v>MTL</v>
      </c>
      <c r="F7" s="8" t="str">
        <f>[1]Résultats!D3</f>
        <v>OTT</v>
      </c>
      <c r="G7" s="7" t="str">
        <f>[1]Résultats!E3</f>
        <v>TB</v>
      </c>
      <c r="H7" s="8" t="str">
        <f>[1]Résultats!F3</f>
        <v>DET</v>
      </c>
      <c r="I7" s="7" t="str">
        <f>[1]Résultats!G3</f>
        <v>WAS</v>
      </c>
      <c r="J7" s="8" t="str">
        <f>[1]Résultats!H3</f>
        <v>NYI</v>
      </c>
      <c r="K7" s="7" t="str">
        <f>[1]Résultats!I3</f>
        <v>ANA</v>
      </c>
      <c r="L7" s="8" t="str">
        <f>[1]Résultats!J3</f>
        <v>WPG</v>
      </c>
      <c r="M7" s="7" t="str">
        <f>[1]Résultats!K3</f>
        <v>STL</v>
      </c>
      <c r="N7" s="8" t="str">
        <f>[1]Résultats!L3</f>
        <v>MIN</v>
      </c>
      <c r="O7" s="7" t="str">
        <f>[1]Résultats!M3</f>
        <v>NAS</v>
      </c>
      <c r="P7" s="8" t="str">
        <f>[1]Résultats!N3</f>
        <v>CHI</v>
      </c>
      <c r="Q7" s="7" t="str">
        <f>[1]Résultats!O3</f>
        <v>VAN</v>
      </c>
      <c r="R7" s="9" t="str">
        <f>[1]Résultats!P3</f>
        <v>CGY</v>
      </c>
      <c r="S7" s="10" t="s">
        <v>69</v>
      </c>
      <c r="U7" s="24" t="s">
        <v>0</v>
      </c>
      <c r="V7" s="23" t="s">
        <v>1</v>
      </c>
      <c r="W7" s="24" t="s">
        <v>2</v>
      </c>
      <c r="X7" s="23" t="s">
        <v>3</v>
      </c>
      <c r="Y7" s="24" t="s">
        <v>4</v>
      </c>
      <c r="Z7" s="23" t="s">
        <v>5</v>
      </c>
      <c r="AA7" s="24" t="s">
        <v>6</v>
      </c>
      <c r="AB7" s="23" t="s">
        <v>7</v>
      </c>
      <c r="AC7" s="24" t="s">
        <v>8</v>
      </c>
      <c r="AD7" s="23" t="s">
        <v>9</v>
      </c>
      <c r="AE7" s="24" t="s">
        <v>10</v>
      </c>
      <c r="AF7" s="23" t="s">
        <v>11</v>
      </c>
      <c r="AG7" s="24" t="s">
        <v>12</v>
      </c>
      <c r="AH7" s="23" t="s">
        <v>13</v>
      </c>
      <c r="AI7" s="24" t="s">
        <v>14</v>
      </c>
      <c r="AJ7" s="23" t="s">
        <v>15</v>
      </c>
    </row>
    <row r="8" spans="1:36" ht="18">
      <c r="A8" s="3">
        <v>1</v>
      </c>
      <c r="B8" s="11" t="str">
        <f>[1]Participants!D2</f>
        <v>Vincent B.</v>
      </c>
      <c r="C8" s="12">
        <f>IF(NOT(ISBLANK('[1]Ronde 1'!B8)),'[1]Ronde 1'!B8,"")</f>
        <v>5</v>
      </c>
      <c r="D8" s="13" t="str">
        <f>IF(NOT(ISBLANK('[1]Ronde 1'!C8)),'[1]Ronde 1'!C8,"")</f>
        <v/>
      </c>
      <c r="E8" s="14">
        <f>IF(NOT(ISBLANK('[1]Ronde 1'!D8)),'[1]Ronde 1'!D8,"")</f>
        <v>6</v>
      </c>
      <c r="F8" s="15" t="str">
        <f>IF(NOT(ISBLANK('[1]Ronde 1'!E8)),'[1]Ronde 1'!E8,"")</f>
        <v/>
      </c>
      <c r="G8" s="16">
        <f>IF(NOT(ISBLANK('[1]Ronde 1'!F8)),'[1]Ronde 1'!F8,"")</f>
        <v>5</v>
      </c>
      <c r="H8" s="13" t="str">
        <f>IF(NOT(ISBLANK('[1]Ronde 1'!G8)),'[1]Ronde 1'!G8,"")</f>
        <v/>
      </c>
      <c r="I8" s="14">
        <f>IF(NOT(ISBLANK('[1]Ronde 1'!H8)),'[1]Ronde 1'!H8,"")</f>
        <v>6</v>
      </c>
      <c r="J8" s="15" t="str">
        <f>IF(NOT(ISBLANK('[1]Ronde 1'!I8)),'[1]Ronde 1'!I8,"")</f>
        <v/>
      </c>
      <c r="K8" s="12">
        <f>IF(NOT(ISBLANK('[1]Ronde 1'!J8)),'[1]Ronde 1'!J8,"")</f>
        <v>7</v>
      </c>
      <c r="L8" s="13" t="str">
        <f>IF(NOT(ISBLANK('[1]Ronde 1'!K8)),'[1]Ronde 1'!K8,"")</f>
        <v/>
      </c>
      <c r="M8" s="14">
        <f>IF(NOT(ISBLANK('[1]Ronde 1'!L8)),'[1]Ronde 1'!L8,"")</f>
        <v>6</v>
      </c>
      <c r="N8" s="15" t="str">
        <f>IF(NOT(ISBLANK('[1]Ronde 1'!M8)),'[1]Ronde 1'!M8,"")</f>
        <v/>
      </c>
      <c r="O8" s="16" t="str">
        <f>IF(NOT(ISBLANK('[1]Ronde 1'!N8)),'[1]Ronde 1'!N8,"")</f>
        <v/>
      </c>
      <c r="P8" s="13">
        <f>IF(NOT(ISBLANK('[1]Ronde 1'!O8)),'[1]Ronde 1'!O8,"")</f>
        <v>6</v>
      </c>
      <c r="Q8" s="14">
        <f>IF(NOT(ISBLANK('[1]Ronde 1'!P8)),'[1]Ronde 1'!P8,"")</f>
        <v>6</v>
      </c>
      <c r="R8" s="17" t="str">
        <f>IF(NOT(ISBLANK('[1]Ronde 1'!Q8)),'[1]Ronde 1'!Q8,"")</f>
        <v/>
      </c>
      <c r="S8" s="18">
        <f>[1]Pointages!R4</f>
        <v>45</v>
      </c>
      <c r="U8" s="26" t="str">
        <f>"INSERT INTO `Prediction`(`annee`, `Ronde`, `idParticipant`, `serieNo`, `idgagnant`, `nombreParties`) VALUES (2015,1,"&amp;$A8&amp;","&amp;U$5&amp;","&amp;IF(C8&lt;&gt;"",U$6,V$6)&amp;","&amp;IF(C8&lt;&gt;"",C8,D8)&amp;");"</f>
        <v>INSERT INTO `Prediction`(`annee`, `Ronde`, `idParticipant`, `serieNo`, `idgagnant`, `nombreParties`) VALUES (2015,1,1,1,8,5);</v>
      </c>
      <c r="V8" s="27"/>
      <c r="W8" s="26" t="str">
        <f t="shared" ref="W8:W23" si="0">"INSERT INTO `Prediction`(`annee`, `Ronde`, `idParticipant`, `serieNo`, `idgagnant`, `nombreParties`) VALUES (2015,1,"&amp;$A8&amp;","&amp;W$5&amp;","&amp;IF(E8&lt;&gt;"",W$6,X$6)&amp;","&amp;IF(E8&lt;&gt;"",E8,F8)&amp;");"</f>
        <v>INSERT INTO `Prediction`(`annee`, `Ronde`, `idParticipant`, `serieNo`, `idgagnant`, `nombreParties`) VALUES (2015,1,1,2,6,6);</v>
      </c>
      <c r="X8" s="30"/>
      <c r="Y8" s="26" t="str">
        <f t="shared" ref="Y8:Y23" si="1">"INSERT INTO `Prediction`(`annee`, `Ronde`, `idParticipant`, `serieNo`, `idgagnant`, `nombreParties`) VALUES (2015,1,"&amp;$A8&amp;","&amp;Y$5&amp;","&amp;IF(G8&lt;&gt;"",Y$6,Z$6)&amp;","&amp;IF(G8&lt;&gt;"",G8,H8)&amp;");"</f>
        <v>INSERT INTO `Prediction`(`annee`, `Ronde`, `idParticipant`, `serieNo`, `idgagnant`, `nombreParties`) VALUES (2015,1,1,3,13,5);</v>
      </c>
      <c r="Z8" s="30"/>
      <c r="AA8" s="26" t="str">
        <f t="shared" ref="AA8:AA23" si="2">"INSERT INTO `Prediction`(`annee`, `Ronde`, `idParticipant`, `serieNo`, `idgagnant`, `nombreParties`) VALUES (2015,1,"&amp;$A8&amp;","&amp;AA$5&amp;","&amp;IF(I8&lt;&gt;"",AA$6,AB$6)&amp;","&amp;IF(I8&lt;&gt;"",I8,J8)&amp;");"</f>
        <v>INSERT INTO `Prediction`(`annee`, `Ronde`, `idParticipant`, `serieNo`, `idgagnant`, `nombreParties`) VALUES (2015,1,1,4,15,6);</v>
      </c>
      <c r="AB8" s="30"/>
      <c r="AC8" s="26" t="str">
        <f t="shared" ref="AC8:AC23" si="3">"INSERT INTO `Prediction`(`annee`, `Ronde`, `idParticipant`, `serieNo`, `idgagnant`, `nombreParties`) VALUES (2015,1,"&amp;$A8&amp;","&amp;AC$5&amp;","&amp;IF(K8&lt;&gt;"",AC$6,AD$6)&amp;","&amp;IF(K8&lt;&gt;"",K8,L8)&amp;");"</f>
        <v>INSERT INTO `Prediction`(`annee`, `Ronde`, `idParticipant`, `serieNo`, `idgagnant`, `nombreParties`) VALUES (2015,1,1,5,1,7);</v>
      </c>
      <c r="AD8" s="30"/>
      <c r="AE8" s="26" t="str">
        <f t="shared" ref="AE8:AE23" si="4">"INSERT INTO `Prediction`(`annee`, `Ronde`, `idParticipant`, `serieNo`, `idgagnant`, `nombreParties`) VALUES (2015,1,"&amp;$A8&amp;","&amp;AE$5&amp;","&amp;IF(M8&lt;&gt;"",AE$6,AF$6)&amp;","&amp;IF(M8&lt;&gt;"",M8,N8)&amp;");"</f>
        <v>INSERT INTO `Prediction`(`annee`, `Ronde`, `idParticipant`, `serieNo`, `idgagnant`, `nombreParties`) VALUES (2015,1,1,6,12,6);</v>
      </c>
      <c r="AF8" s="30"/>
      <c r="AG8" s="26" t="str">
        <f t="shared" ref="AG8:AG23" si="5">"INSERT INTO `Prediction`(`annee`, `Ronde`, `idParticipant`, `serieNo`, `idgagnant`, `nombreParties`) VALUES (2015,1,"&amp;$A8&amp;","&amp;AG$5&amp;","&amp;IF(O8&lt;&gt;"",AG$6,AH$6)&amp;","&amp;IF(O8&lt;&gt;"",O8,P8)&amp;");"</f>
        <v>INSERT INTO `Prediction`(`annee`, `Ronde`, `idParticipant`, `serieNo`, `idgagnant`, `nombreParties`) VALUES (2015,1,1,7,3,6);</v>
      </c>
      <c r="AH8" s="30"/>
      <c r="AI8" s="26" t="str">
        <f>"INSERT INTO `Prediction`(`annee`, `Ronde`, `idParticipant`, `serieNo`, `idgagnant`, `nombreParties`) VALUES (2015,1,"&amp;$A8&amp;","&amp;AI$5&amp;","&amp;IF(Q8&lt;&gt;"",AI$6,AJ$6)&amp;","&amp;IF(Q8&lt;&gt;"",Q8,R8)&amp;");"</f>
        <v>INSERT INTO `Prediction`(`annee`, `Ronde`, `idParticipant`, `serieNo`, `idgagnant`, `nombreParties`) VALUES (2015,1,1,8,14,6);</v>
      </c>
      <c r="AJ8" s="30"/>
    </row>
    <row r="9" spans="1:36" ht="18">
      <c r="A9" s="3">
        <v>2</v>
      </c>
      <c r="B9" s="11" t="str">
        <f>[1]Participants!D3</f>
        <v>Francis B.</v>
      </c>
      <c r="C9" s="12">
        <f>IF(NOT(ISBLANK('[1]Ronde 1'!B9)),'[1]Ronde 1'!B9,"")</f>
        <v>6</v>
      </c>
      <c r="D9" s="13" t="str">
        <f>IF(NOT(ISBLANK('[1]Ronde 1'!C9)),'[1]Ronde 1'!C9,"")</f>
        <v/>
      </c>
      <c r="E9" s="14">
        <f>IF(NOT(ISBLANK('[1]Ronde 1'!D9)),'[1]Ronde 1'!D9,"")</f>
        <v>5</v>
      </c>
      <c r="F9" s="15" t="str">
        <f>IF(NOT(ISBLANK('[1]Ronde 1'!E9)),'[1]Ronde 1'!E9,"")</f>
        <v/>
      </c>
      <c r="G9" s="16">
        <f>IF(NOT(ISBLANK('[1]Ronde 1'!F9)),'[1]Ronde 1'!F9,"")</f>
        <v>7</v>
      </c>
      <c r="H9" s="13" t="str">
        <f>IF(NOT(ISBLANK('[1]Ronde 1'!G9)),'[1]Ronde 1'!G9,"")</f>
        <v/>
      </c>
      <c r="I9" s="14">
        <f>IF(NOT(ISBLANK('[1]Ronde 1'!H9)),'[1]Ronde 1'!H9,"")</f>
        <v>6</v>
      </c>
      <c r="J9" s="15" t="str">
        <f>IF(NOT(ISBLANK('[1]Ronde 1'!I9)),'[1]Ronde 1'!I9,"")</f>
        <v/>
      </c>
      <c r="K9" s="12">
        <f>IF(NOT(ISBLANK('[1]Ronde 1'!J9)),'[1]Ronde 1'!J9,"")</f>
        <v>5</v>
      </c>
      <c r="L9" s="13" t="str">
        <f>IF(NOT(ISBLANK('[1]Ronde 1'!K9)),'[1]Ronde 1'!K9,"")</f>
        <v/>
      </c>
      <c r="M9" s="14">
        <f>IF(NOT(ISBLANK('[1]Ronde 1'!L9)),'[1]Ronde 1'!L9,"")</f>
        <v>6</v>
      </c>
      <c r="N9" s="15" t="str">
        <f>IF(NOT(ISBLANK('[1]Ronde 1'!M9)),'[1]Ronde 1'!M9,"")</f>
        <v/>
      </c>
      <c r="O9" s="16" t="str">
        <f>IF(NOT(ISBLANK('[1]Ronde 1'!N9)),'[1]Ronde 1'!N9,"")</f>
        <v/>
      </c>
      <c r="P9" s="13">
        <f>IF(NOT(ISBLANK('[1]Ronde 1'!O9)),'[1]Ronde 1'!O9,"")</f>
        <v>7</v>
      </c>
      <c r="Q9" s="14">
        <f>IF(NOT(ISBLANK('[1]Ronde 1'!P9)),'[1]Ronde 1'!P9,"")</f>
        <v>6</v>
      </c>
      <c r="R9" s="17" t="str">
        <f>IF(NOT(ISBLANK('[1]Ronde 1'!Q9)),'[1]Ronde 1'!Q9,"")</f>
        <v/>
      </c>
      <c r="S9" s="19">
        <f>[1]Pointages!R5</f>
        <v>35</v>
      </c>
      <c r="U9" s="26" t="str">
        <f t="shared" ref="U9:U23" si="6">"INSERT INTO `Prediction`(`annee`, `Ronde`, `idParticipant`, `serieNo`, `idgagnant`, `nombreParties`) VALUES (2015,1,"&amp;$A9&amp;","&amp;U$5&amp;","&amp;IF(C9&lt;&gt;"",U$6,V$6)&amp;","&amp;IF(C9&lt;&gt;"",C9,D9)&amp;");"</f>
        <v>INSERT INTO `Prediction`(`annee`, `Ronde`, `idParticipant`, `serieNo`, `idgagnant`, `nombreParties`) VALUES (2015,1,2,1,8,6);</v>
      </c>
      <c r="V9" s="30"/>
      <c r="W9" s="26" t="str">
        <f t="shared" si="0"/>
        <v>INSERT INTO `Prediction`(`annee`, `Ronde`, `idParticipant`, `serieNo`, `idgagnant`, `nombreParties`) VALUES (2015,1,2,2,6,5);</v>
      </c>
      <c r="X9" s="30"/>
      <c r="Y9" s="26" t="str">
        <f t="shared" si="1"/>
        <v>INSERT INTO `Prediction`(`annee`, `Ronde`, `idParticipant`, `serieNo`, `idgagnant`, `nombreParties`) VALUES (2015,1,2,3,13,7);</v>
      </c>
      <c r="Z9" s="30"/>
      <c r="AA9" s="26" t="str">
        <f t="shared" si="2"/>
        <v>INSERT INTO `Prediction`(`annee`, `Ronde`, `idParticipant`, `serieNo`, `idgagnant`, `nombreParties`) VALUES (2015,1,2,4,15,6);</v>
      </c>
      <c r="AB9" s="30"/>
      <c r="AC9" s="26" t="str">
        <f t="shared" si="3"/>
        <v>INSERT INTO `Prediction`(`annee`, `Ronde`, `idParticipant`, `serieNo`, `idgagnant`, `nombreParties`) VALUES (2015,1,2,5,1,5);</v>
      </c>
      <c r="AD9" s="30"/>
      <c r="AE9" s="26" t="str">
        <f t="shared" si="4"/>
        <v>INSERT INTO `Prediction`(`annee`, `Ronde`, `idParticipant`, `serieNo`, `idgagnant`, `nombreParties`) VALUES (2015,1,2,6,12,6);</v>
      </c>
      <c r="AF9" s="30"/>
      <c r="AG9" s="26" t="str">
        <f t="shared" si="5"/>
        <v>INSERT INTO `Prediction`(`annee`, `Ronde`, `idParticipant`, `serieNo`, `idgagnant`, `nombreParties`) VALUES (2015,1,2,7,3,7);</v>
      </c>
      <c r="AH9" s="30"/>
      <c r="AI9" s="26" t="str">
        <f t="shared" ref="AI9:AI23" si="7">"INSERT INTO `Prediction`(`annee`, `Ronde`, `idParticipant`, `serieNo`, `idgagnant`, `nombreParties`) VALUES (2015,1,"&amp;$A9&amp;","&amp;AI$5&amp;","&amp;IF(Q9&lt;&gt;"",AI$6,AJ$6)&amp;","&amp;IF(Q9&lt;&gt;"",Q9,R9)&amp;");"</f>
        <v>INSERT INTO `Prediction`(`annee`, `Ronde`, `idParticipant`, `serieNo`, `idgagnant`, `nombreParties`) VALUES (2015,1,2,8,14,6);</v>
      </c>
      <c r="AJ9" s="30"/>
    </row>
    <row r="10" spans="1:36" ht="18">
      <c r="A10" s="3">
        <v>3</v>
      </c>
      <c r="B10" s="11" t="str">
        <f>[1]Participants!D4</f>
        <v>Louis B.</v>
      </c>
      <c r="C10" s="12">
        <f>IF(NOT(ISBLANK('[1]Ronde 1'!B10)),'[1]Ronde 1'!B10,"")</f>
        <v>5</v>
      </c>
      <c r="D10" s="13" t="str">
        <f>IF(NOT(ISBLANK('[1]Ronde 1'!C10)),'[1]Ronde 1'!C10,"")</f>
        <v/>
      </c>
      <c r="E10" s="14">
        <f>IF(NOT(ISBLANK('[1]Ronde 1'!D10)),'[1]Ronde 1'!D10,"")</f>
        <v>6</v>
      </c>
      <c r="F10" s="15" t="str">
        <f>IF(NOT(ISBLANK('[1]Ronde 1'!E10)),'[1]Ronde 1'!E10,"")</f>
        <v/>
      </c>
      <c r="G10" s="16" t="str">
        <f>IF(NOT(ISBLANK('[1]Ronde 1'!F10)),'[1]Ronde 1'!F10,"")</f>
        <v/>
      </c>
      <c r="H10" s="13">
        <f>IF(NOT(ISBLANK('[1]Ronde 1'!G10)),'[1]Ronde 1'!G10,"")</f>
        <v>6</v>
      </c>
      <c r="I10" s="14">
        <f>IF(NOT(ISBLANK('[1]Ronde 1'!H10)),'[1]Ronde 1'!H10,"")</f>
        <v>6</v>
      </c>
      <c r="J10" s="15" t="str">
        <f>IF(NOT(ISBLANK('[1]Ronde 1'!I10)),'[1]Ronde 1'!I10,"")</f>
        <v/>
      </c>
      <c r="K10" s="12">
        <f>IF(NOT(ISBLANK('[1]Ronde 1'!J10)),'[1]Ronde 1'!J10,"")</f>
        <v>5</v>
      </c>
      <c r="L10" s="13" t="str">
        <f>IF(NOT(ISBLANK('[1]Ronde 1'!K10)),'[1]Ronde 1'!K10,"")</f>
        <v/>
      </c>
      <c r="M10" s="14" t="str">
        <f>IF(NOT(ISBLANK('[1]Ronde 1'!L10)),'[1]Ronde 1'!L10,"")</f>
        <v/>
      </c>
      <c r="N10" s="15">
        <f>IF(NOT(ISBLANK('[1]Ronde 1'!M10)),'[1]Ronde 1'!M10,"")</f>
        <v>6</v>
      </c>
      <c r="O10" s="16" t="str">
        <f>IF(NOT(ISBLANK('[1]Ronde 1'!N10)),'[1]Ronde 1'!N10,"")</f>
        <v/>
      </c>
      <c r="P10" s="13">
        <f>IF(NOT(ISBLANK('[1]Ronde 1'!O10)),'[1]Ronde 1'!O10,"")</f>
        <v>6</v>
      </c>
      <c r="Q10" s="14" t="str">
        <f>IF(NOT(ISBLANK('[1]Ronde 1'!P10)),'[1]Ronde 1'!P10,"")</f>
        <v/>
      </c>
      <c r="R10" s="17">
        <f>IF(NOT(ISBLANK('[1]Ronde 1'!Q10)),'[1]Ronde 1'!Q10,"")</f>
        <v>6</v>
      </c>
      <c r="S10" s="19">
        <f>[1]Pointages!R6</f>
        <v>60</v>
      </c>
      <c r="U10" s="26" t="str">
        <f t="shared" si="6"/>
        <v>INSERT INTO `Prediction`(`annee`, `Ronde`, `idParticipant`, `serieNo`, `idgagnant`, `nombreParties`) VALUES (2015,1,3,1,8,5);</v>
      </c>
      <c r="V10" s="30"/>
      <c r="W10" s="26" t="str">
        <f t="shared" si="0"/>
        <v>INSERT INTO `Prediction`(`annee`, `Ronde`, `idParticipant`, `serieNo`, `idgagnant`, `nombreParties`) VALUES (2015,1,3,2,6,6);</v>
      </c>
      <c r="X10" s="30"/>
      <c r="Y10" s="26" t="str">
        <f t="shared" si="1"/>
        <v>INSERT INTO `Prediction`(`annee`, `Ronde`, `idParticipant`, `serieNo`, `idgagnant`, `nombreParties`) VALUES (2015,1,3,3,4,6);</v>
      </c>
      <c r="Z10" s="30"/>
      <c r="AA10" s="26" t="str">
        <f t="shared" si="2"/>
        <v>INSERT INTO `Prediction`(`annee`, `Ronde`, `idParticipant`, `serieNo`, `idgagnant`, `nombreParties`) VALUES (2015,1,3,4,15,6);</v>
      </c>
      <c r="AB10" s="30"/>
      <c r="AC10" s="26" t="str">
        <f t="shared" si="3"/>
        <v>INSERT INTO `Prediction`(`annee`, `Ronde`, `idParticipant`, `serieNo`, `idgagnant`, `nombreParties`) VALUES (2015,1,3,5,1,5);</v>
      </c>
      <c r="AD10" s="30"/>
      <c r="AE10" s="26" t="str">
        <f t="shared" si="4"/>
        <v>INSERT INTO `Prediction`(`annee`, `Ronde`, `idParticipant`, `serieNo`, `idgagnant`, `nombreParties`) VALUES (2015,1,3,6,5,6);</v>
      </c>
      <c r="AF10" s="30"/>
      <c r="AG10" s="26" t="str">
        <f t="shared" si="5"/>
        <v>INSERT INTO `Prediction`(`annee`, `Ronde`, `idParticipant`, `serieNo`, `idgagnant`, `nombreParties`) VALUES (2015,1,3,7,3,6);</v>
      </c>
      <c r="AH10" s="30"/>
      <c r="AI10" s="26" t="str">
        <f t="shared" si="7"/>
        <v>INSERT INTO `Prediction`(`annee`, `Ronde`, `idParticipant`, `serieNo`, `idgagnant`, `nombreParties`) VALUES (2015,1,3,8,2,6);</v>
      </c>
      <c r="AJ10" s="30"/>
    </row>
    <row r="11" spans="1:36" ht="18">
      <c r="A11" s="3">
        <v>4</v>
      </c>
      <c r="B11" s="11" t="str">
        <f>[1]Participants!D5</f>
        <v>Mario B.</v>
      </c>
      <c r="C11" s="12">
        <f>IF(NOT(ISBLANK('[1]Ronde 1'!B11)),'[1]Ronde 1'!B11,"")</f>
        <v>5</v>
      </c>
      <c r="D11" s="13" t="str">
        <f>IF(NOT(ISBLANK('[1]Ronde 1'!C11)),'[1]Ronde 1'!C11,"")</f>
        <v/>
      </c>
      <c r="E11" s="14">
        <f>IF(NOT(ISBLANK('[1]Ronde 1'!D11)),'[1]Ronde 1'!D11,"")</f>
        <v>7</v>
      </c>
      <c r="F11" s="15" t="str">
        <f>IF(NOT(ISBLANK('[1]Ronde 1'!E11)),'[1]Ronde 1'!E11,"")</f>
        <v/>
      </c>
      <c r="G11" s="16">
        <f>IF(NOT(ISBLANK('[1]Ronde 1'!F11)),'[1]Ronde 1'!F11,"")</f>
        <v>5</v>
      </c>
      <c r="H11" s="13" t="str">
        <f>IF(NOT(ISBLANK('[1]Ronde 1'!G11)),'[1]Ronde 1'!G11,"")</f>
        <v/>
      </c>
      <c r="I11" s="14" t="str">
        <f>IF(NOT(ISBLANK('[1]Ronde 1'!H11)),'[1]Ronde 1'!H11,"")</f>
        <v/>
      </c>
      <c r="J11" s="15">
        <f>IF(NOT(ISBLANK('[1]Ronde 1'!I11)),'[1]Ronde 1'!I11,"")</f>
        <v>7</v>
      </c>
      <c r="K11" s="12" t="str">
        <f>IF(NOT(ISBLANK('[1]Ronde 1'!J11)),'[1]Ronde 1'!J11,"")</f>
        <v/>
      </c>
      <c r="L11" s="13">
        <f>IF(NOT(ISBLANK('[1]Ronde 1'!K11)),'[1]Ronde 1'!K11,"")</f>
        <v>6</v>
      </c>
      <c r="M11" s="14" t="str">
        <f>IF(NOT(ISBLANK('[1]Ronde 1'!L11)),'[1]Ronde 1'!L11,"")</f>
        <v/>
      </c>
      <c r="N11" s="15">
        <f>IF(NOT(ISBLANK('[1]Ronde 1'!M11)),'[1]Ronde 1'!M11,"")</f>
        <v>6</v>
      </c>
      <c r="O11" s="16" t="str">
        <f>IF(NOT(ISBLANK('[1]Ronde 1'!N11)),'[1]Ronde 1'!N11,"")</f>
        <v/>
      </c>
      <c r="P11" s="13">
        <f>IF(NOT(ISBLANK('[1]Ronde 1'!O11)),'[1]Ronde 1'!O11,"")</f>
        <v>7</v>
      </c>
      <c r="Q11" s="14" t="str">
        <f>IF(NOT(ISBLANK('[1]Ronde 1'!P11)),'[1]Ronde 1'!P11,"")</f>
        <v/>
      </c>
      <c r="R11" s="17">
        <f>IF(NOT(ISBLANK('[1]Ronde 1'!Q11)),'[1]Ronde 1'!Q11,"")</f>
        <v>7</v>
      </c>
      <c r="S11" s="19">
        <f>[1]Pointages!R7</f>
        <v>40</v>
      </c>
      <c r="U11" s="26" t="str">
        <f t="shared" si="6"/>
        <v>INSERT INTO `Prediction`(`annee`, `Ronde`, `idParticipant`, `serieNo`, `idgagnant`, `nombreParties`) VALUES (2015,1,4,1,8,5);</v>
      </c>
      <c r="V11" s="30"/>
      <c r="W11" s="26" t="str">
        <f t="shared" si="0"/>
        <v>INSERT INTO `Prediction`(`annee`, `Ronde`, `idParticipant`, `serieNo`, `idgagnant`, `nombreParties`) VALUES (2015,1,4,2,6,7);</v>
      </c>
      <c r="X11" s="30"/>
      <c r="Y11" s="26" t="str">
        <f t="shared" si="1"/>
        <v>INSERT INTO `Prediction`(`annee`, `Ronde`, `idParticipant`, `serieNo`, `idgagnant`, `nombreParties`) VALUES (2015,1,4,3,13,5);</v>
      </c>
      <c r="Z11" s="30"/>
      <c r="AA11" s="26" t="str">
        <f t="shared" si="2"/>
        <v>INSERT INTO `Prediction`(`annee`, `Ronde`, `idParticipant`, `serieNo`, `idgagnant`, `nombreParties`) VALUES (2015,1,4,4,9,7);</v>
      </c>
      <c r="AB11" s="30"/>
      <c r="AC11" s="26" t="str">
        <f t="shared" si="3"/>
        <v>INSERT INTO `Prediction`(`annee`, `Ronde`, `idParticipant`, `serieNo`, `idgagnant`, `nombreParties`) VALUES (2015,1,4,5,16,6);</v>
      </c>
      <c r="AD11" s="30"/>
      <c r="AE11" s="26" t="str">
        <f t="shared" si="4"/>
        <v>INSERT INTO `Prediction`(`annee`, `Ronde`, `idParticipant`, `serieNo`, `idgagnant`, `nombreParties`) VALUES (2015,1,4,6,5,6);</v>
      </c>
      <c r="AF11" s="30"/>
      <c r="AG11" s="26" t="str">
        <f t="shared" si="5"/>
        <v>INSERT INTO `Prediction`(`annee`, `Ronde`, `idParticipant`, `serieNo`, `idgagnant`, `nombreParties`) VALUES (2015,1,4,7,3,7);</v>
      </c>
      <c r="AH11" s="30"/>
      <c r="AI11" s="26" t="str">
        <f t="shared" si="7"/>
        <v>INSERT INTO `Prediction`(`annee`, `Ronde`, `idParticipant`, `serieNo`, `idgagnant`, `nombreParties`) VALUES (2015,1,4,8,2,7);</v>
      </c>
      <c r="AJ11" s="30"/>
    </row>
    <row r="12" spans="1:36" ht="18">
      <c r="A12" s="3">
        <v>5</v>
      </c>
      <c r="B12" s="11" t="str">
        <f>[1]Participants!D6</f>
        <v>Fred C.</v>
      </c>
      <c r="C12" s="12">
        <f>IF(NOT(ISBLANK('[1]Ronde 1'!B12)),'[1]Ronde 1'!B12,"")</f>
        <v>6</v>
      </c>
      <c r="D12" s="13" t="str">
        <f>IF(NOT(ISBLANK('[1]Ronde 1'!C12)),'[1]Ronde 1'!C12,"")</f>
        <v/>
      </c>
      <c r="E12" s="14">
        <f>IF(NOT(ISBLANK('[1]Ronde 1'!D12)),'[1]Ronde 1'!D12,"")</f>
        <v>7</v>
      </c>
      <c r="F12" s="15" t="str">
        <f>IF(NOT(ISBLANK('[1]Ronde 1'!E12)),'[1]Ronde 1'!E12,"")</f>
        <v/>
      </c>
      <c r="G12" s="16">
        <f>IF(NOT(ISBLANK('[1]Ronde 1'!F12)),'[1]Ronde 1'!F12,"")</f>
        <v>5</v>
      </c>
      <c r="H12" s="13" t="str">
        <f>IF(NOT(ISBLANK('[1]Ronde 1'!G12)),'[1]Ronde 1'!G12,"")</f>
        <v/>
      </c>
      <c r="I12" s="14">
        <f>IF(NOT(ISBLANK('[1]Ronde 1'!H12)),'[1]Ronde 1'!H12,"")</f>
        <v>6</v>
      </c>
      <c r="J12" s="15" t="str">
        <f>IF(NOT(ISBLANK('[1]Ronde 1'!I12)),'[1]Ronde 1'!I12,"")</f>
        <v/>
      </c>
      <c r="K12" s="12">
        <f>IF(NOT(ISBLANK('[1]Ronde 1'!J12)),'[1]Ronde 1'!J12,"")</f>
        <v>6</v>
      </c>
      <c r="L12" s="13" t="str">
        <f>IF(NOT(ISBLANK('[1]Ronde 1'!K12)),'[1]Ronde 1'!K12,"")</f>
        <v/>
      </c>
      <c r="M12" s="14">
        <f>IF(NOT(ISBLANK('[1]Ronde 1'!L12)),'[1]Ronde 1'!L12,"")</f>
        <v>7</v>
      </c>
      <c r="N12" s="15" t="str">
        <f>IF(NOT(ISBLANK('[1]Ronde 1'!M12)),'[1]Ronde 1'!M12,"")</f>
        <v/>
      </c>
      <c r="O12" s="16" t="str">
        <f>IF(NOT(ISBLANK('[1]Ronde 1'!N12)),'[1]Ronde 1'!N12,"")</f>
        <v/>
      </c>
      <c r="P12" s="13">
        <f>IF(NOT(ISBLANK('[1]Ronde 1'!O12)),'[1]Ronde 1'!O12,"")</f>
        <v>7</v>
      </c>
      <c r="Q12" s="14" t="str">
        <f>IF(NOT(ISBLANK('[1]Ronde 1'!P12)),'[1]Ronde 1'!P12,"")</f>
        <v/>
      </c>
      <c r="R12" s="17">
        <f>IF(NOT(ISBLANK('[1]Ronde 1'!Q12)),'[1]Ronde 1'!Q12,"")</f>
        <v>6</v>
      </c>
      <c r="S12" s="19">
        <f>[1]Pointages!R8</f>
        <v>40</v>
      </c>
      <c r="U12" s="26" t="str">
        <f t="shared" si="6"/>
        <v>INSERT INTO `Prediction`(`annee`, `Ronde`, `idParticipant`, `serieNo`, `idgagnant`, `nombreParties`) VALUES (2015,1,5,1,8,6);</v>
      </c>
      <c r="V12" s="30"/>
      <c r="W12" s="26" t="str">
        <f t="shared" si="0"/>
        <v>INSERT INTO `Prediction`(`annee`, `Ronde`, `idParticipant`, `serieNo`, `idgagnant`, `nombreParties`) VALUES (2015,1,5,2,6,7);</v>
      </c>
      <c r="X12" s="30"/>
      <c r="Y12" s="26" t="str">
        <f t="shared" si="1"/>
        <v>INSERT INTO `Prediction`(`annee`, `Ronde`, `idParticipant`, `serieNo`, `idgagnant`, `nombreParties`) VALUES (2015,1,5,3,13,5);</v>
      </c>
      <c r="Z12" s="30"/>
      <c r="AA12" s="26" t="str">
        <f t="shared" si="2"/>
        <v>INSERT INTO `Prediction`(`annee`, `Ronde`, `idParticipant`, `serieNo`, `idgagnant`, `nombreParties`) VALUES (2015,1,5,4,15,6);</v>
      </c>
      <c r="AB12" s="30"/>
      <c r="AC12" s="26" t="str">
        <f t="shared" si="3"/>
        <v>INSERT INTO `Prediction`(`annee`, `Ronde`, `idParticipant`, `serieNo`, `idgagnant`, `nombreParties`) VALUES (2015,1,5,5,1,6);</v>
      </c>
      <c r="AD12" s="30"/>
      <c r="AE12" s="26" t="str">
        <f t="shared" si="4"/>
        <v>INSERT INTO `Prediction`(`annee`, `Ronde`, `idParticipant`, `serieNo`, `idgagnant`, `nombreParties`) VALUES (2015,1,5,6,12,7);</v>
      </c>
      <c r="AF12" s="30"/>
      <c r="AG12" s="26" t="str">
        <f t="shared" si="5"/>
        <v>INSERT INTO `Prediction`(`annee`, `Ronde`, `idParticipant`, `serieNo`, `idgagnant`, `nombreParties`) VALUES (2015,1,5,7,3,7);</v>
      </c>
      <c r="AH12" s="30"/>
      <c r="AI12" s="26" t="str">
        <f t="shared" si="7"/>
        <v>INSERT INTO `Prediction`(`annee`, `Ronde`, `idParticipant`, `serieNo`, `idgagnant`, `nombreParties`) VALUES (2015,1,5,8,2,6);</v>
      </c>
      <c r="AJ12" s="30"/>
    </row>
    <row r="13" spans="1:36" ht="18">
      <c r="A13" s="3">
        <v>6</v>
      </c>
      <c r="B13" s="11" t="str">
        <f>[1]Participants!D7</f>
        <v>Pierre D.</v>
      </c>
      <c r="C13" s="12">
        <f>IF(NOT(ISBLANK('[1]Ronde 1'!B13)),'[1]Ronde 1'!B13,"")</f>
        <v>5</v>
      </c>
      <c r="D13" s="13" t="str">
        <f>IF(NOT(ISBLANK('[1]Ronde 1'!C13)),'[1]Ronde 1'!C13,"")</f>
        <v/>
      </c>
      <c r="E13" s="14" t="str">
        <f>IF(NOT(ISBLANK('[1]Ronde 1'!D13)),'[1]Ronde 1'!D13,"")</f>
        <v/>
      </c>
      <c r="F13" s="15">
        <f>IF(NOT(ISBLANK('[1]Ronde 1'!E13)),'[1]Ronde 1'!E13,"")</f>
        <v>6</v>
      </c>
      <c r="G13" s="16">
        <f>IF(NOT(ISBLANK('[1]Ronde 1'!F13)),'[1]Ronde 1'!F13,"")</f>
        <v>5</v>
      </c>
      <c r="H13" s="13" t="str">
        <f>IF(NOT(ISBLANK('[1]Ronde 1'!G13)),'[1]Ronde 1'!G13,"")</f>
        <v/>
      </c>
      <c r="I13" s="14">
        <f>IF(NOT(ISBLANK('[1]Ronde 1'!H13)),'[1]Ronde 1'!H13,"")</f>
        <v>7</v>
      </c>
      <c r="J13" s="15" t="str">
        <f>IF(NOT(ISBLANK('[1]Ronde 1'!I13)),'[1]Ronde 1'!I13,"")</f>
        <v/>
      </c>
      <c r="K13" s="12">
        <f>IF(NOT(ISBLANK('[1]Ronde 1'!J13)),'[1]Ronde 1'!J13,"")</f>
        <v>6</v>
      </c>
      <c r="L13" s="13" t="str">
        <f>IF(NOT(ISBLANK('[1]Ronde 1'!K13)),'[1]Ronde 1'!K13,"")</f>
        <v/>
      </c>
      <c r="M13" s="14">
        <f>IF(NOT(ISBLANK('[1]Ronde 1'!L13)),'[1]Ronde 1'!L13,"")</f>
        <v>5</v>
      </c>
      <c r="N13" s="15" t="str">
        <f>IF(NOT(ISBLANK('[1]Ronde 1'!M13)),'[1]Ronde 1'!M13,"")</f>
        <v/>
      </c>
      <c r="O13" s="16" t="str">
        <f>IF(NOT(ISBLANK('[1]Ronde 1'!N13)),'[1]Ronde 1'!N13,"")</f>
        <v/>
      </c>
      <c r="P13" s="13">
        <f>IF(NOT(ISBLANK('[1]Ronde 1'!O13)),'[1]Ronde 1'!O13,"")</f>
        <v>5</v>
      </c>
      <c r="Q13" s="14">
        <f>IF(NOT(ISBLANK('[1]Ronde 1'!P13)),'[1]Ronde 1'!P13,"")</f>
        <v>6</v>
      </c>
      <c r="R13" s="17" t="str">
        <f>IF(NOT(ISBLANK('[1]Ronde 1'!Q13)),'[1]Ronde 1'!Q13,"")</f>
        <v/>
      </c>
      <c r="S13" s="19">
        <f>[1]Pointages!R9</f>
        <v>35</v>
      </c>
      <c r="U13" s="26" t="str">
        <f t="shared" si="6"/>
        <v>INSERT INTO `Prediction`(`annee`, `Ronde`, `idParticipant`, `serieNo`, `idgagnant`, `nombreParties`) VALUES (2015,1,6,1,8,5);</v>
      </c>
      <c r="V13" s="30"/>
      <c r="W13" s="26" t="str">
        <f t="shared" si="0"/>
        <v>INSERT INTO `Prediction`(`annee`, `Ronde`, `idParticipant`, `serieNo`, `idgagnant`, `nombreParties`) VALUES (2015,1,6,2,10,6);</v>
      </c>
      <c r="X13" s="30"/>
      <c r="Y13" s="26" t="str">
        <f t="shared" si="1"/>
        <v>INSERT INTO `Prediction`(`annee`, `Ronde`, `idParticipant`, `serieNo`, `idgagnant`, `nombreParties`) VALUES (2015,1,6,3,13,5);</v>
      </c>
      <c r="Z13" s="30"/>
      <c r="AA13" s="26" t="str">
        <f t="shared" si="2"/>
        <v>INSERT INTO `Prediction`(`annee`, `Ronde`, `idParticipant`, `serieNo`, `idgagnant`, `nombreParties`) VALUES (2015,1,6,4,15,7);</v>
      </c>
      <c r="AB13" s="30"/>
      <c r="AC13" s="26" t="str">
        <f t="shared" si="3"/>
        <v>INSERT INTO `Prediction`(`annee`, `Ronde`, `idParticipant`, `serieNo`, `idgagnant`, `nombreParties`) VALUES (2015,1,6,5,1,6);</v>
      </c>
      <c r="AD13" s="30"/>
      <c r="AE13" s="26" t="str">
        <f t="shared" si="4"/>
        <v>INSERT INTO `Prediction`(`annee`, `Ronde`, `idParticipant`, `serieNo`, `idgagnant`, `nombreParties`) VALUES (2015,1,6,6,12,5);</v>
      </c>
      <c r="AF13" s="30"/>
      <c r="AG13" s="26" t="str">
        <f t="shared" si="5"/>
        <v>INSERT INTO `Prediction`(`annee`, `Ronde`, `idParticipant`, `serieNo`, `idgagnant`, `nombreParties`) VALUES (2015,1,6,7,3,5);</v>
      </c>
      <c r="AH13" s="30"/>
      <c r="AI13" s="26" t="str">
        <f t="shared" si="7"/>
        <v>INSERT INTO `Prediction`(`annee`, `Ronde`, `idParticipant`, `serieNo`, `idgagnant`, `nombreParties`) VALUES (2015,1,6,8,14,6);</v>
      </c>
      <c r="AJ13" s="30"/>
    </row>
    <row r="14" spans="1:36" ht="18">
      <c r="A14" s="3">
        <v>7</v>
      </c>
      <c r="B14" s="11" t="str">
        <f>[1]Participants!D8</f>
        <v>Guy G.</v>
      </c>
      <c r="C14" s="12">
        <f>IF(NOT(ISBLANK('[1]Ronde 1'!B14)),'[1]Ronde 1'!B14,"")</f>
        <v>7</v>
      </c>
      <c r="D14" s="13" t="str">
        <f>IF(NOT(ISBLANK('[1]Ronde 1'!C14)),'[1]Ronde 1'!C14,"")</f>
        <v/>
      </c>
      <c r="E14" s="14">
        <f>IF(NOT(ISBLANK('[1]Ronde 1'!D14)),'[1]Ronde 1'!D14,"")</f>
        <v>6</v>
      </c>
      <c r="F14" s="15" t="str">
        <f>IF(NOT(ISBLANK('[1]Ronde 1'!E14)),'[1]Ronde 1'!E14,"")</f>
        <v/>
      </c>
      <c r="G14" s="16">
        <f>IF(NOT(ISBLANK('[1]Ronde 1'!F14)),'[1]Ronde 1'!F14,"")</f>
        <v>5</v>
      </c>
      <c r="H14" s="13" t="str">
        <f>IF(NOT(ISBLANK('[1]Ronde 1'!G14)),'[1]Ronde 1'!G14,"")</f>
        <v/>
      </c>
      <c r="I14" s="14">
        <f>IF(NOT(ISBLANK('[1]Ronde 1'!H14)),'[1]Ronde 1'!H14,"")</f>
        <v>6</v>
      </c>
      <c r="J14" s="15" t="str">
        <f>IF(NOT(ISBLANK('[1]Ronde 1'!I14)),'[1]Ronde 1'!I14,"")</f>
        <v/>
      </c>
      <c r="K14" s="12">
        <f>IF(NOT(ISBLANK('[1]Ronde 1'!J14)),'[1]Ronde 1'!J14,"")</f>
        <v>5</v>
      </c>
      <c r="L14" s="13" t="str">
        <f>IF(NOT(ISBLANK('[1]Ronde 1'!K14)),'[1]Ronde 1'!K14,"")</f>
        <v/>
      </c>
      <c r="M14" s="14">
        <f>IF(NOT(ISBLANK('[1]Ronde 1'!L14)),'[1]Ronde 1'!L14,"")</f>
        <v>7</v>
      </c>
      <c r="N14" s="15" t="str">
        <f>IF(NOT(ISBLANK('[1]Ronde 1'!M14)),'[1]Ronde 1'!M14,"")</f>
        <v/>
      </c>
      <c r="O14" s="16" t="str">
        <f>IF(NOT(ISBLANK('[1]Ronde 1'!N14)),'[1]Ronde 1'!N14,"")</f>
        <v/>
      </c>
      <c r="P14" s="13">
        <f>IF(NOT(ISBLANK('[1]Ronde 1'!O14)),'[1]Ronde 1'!O14,"")</f>
        <v>6</v>
      </c>
      <c r="Q14" s="14" t="str">
        <f>IF(NOT(ISBLANK('[1]Ronde 1'!P14)),'[1]Ronde 1'!P14,"")</f>
        <v/>
      </c>
      <c r="R14" s="17">
        <f>IF(NOT(ISBLANK('[1]Ronde 1'!Q14)),'[1]Ronde 1'!Q14,"")</f>
        <v>6</v>
      </c>
      <c r="S14" s="19">
        <f>[1]Pointages!R10</f>
        <v>50</v>
      </c>
      <c r="U14" s="26" t="str">
        <f t="shared" si="6"/>
        <v>INSERT INTO `Prediction`(`annee`, `Ronde`, `idParticipant`, `serieNo`, `idgagnant`, `nombreParties`) VALUES (2015,1,7,1,8,7);</v>
      </c>
      <c r="V14" s="30"/>
      <c r="W14" s="26" t="str">
        <f t="shared" si="0"/>
        <v>INSERT INTO `Prediction`(`annee`, `Ronde`, `idParticipant`, `serieNo`, `idgagnant`, `nombreParties`) VALUES (2015,1,7,2,6,6);</v>
      </c>
      <c r="X14" s="30"/>
      <c r="Y14" s="26" t="str">
        <f t="shared" si="1"/>
        <v>INSERT INTO `Prediction`(`annee`, `Ronde`, `idParticipant`, `serieNo`, `idgagnant`, `nombreParties`) VALUES (2015,1,7,3,13,5);</v>
      </c>
      <c r="Z14" s="30"/>
      <c r="AA14" s="26" t="str">
        <f t="shared" si="2"/>
        <v>INSERT INTO `Prediction`(`annee`, `Ronde`, `idParticipant`, `serieNo`, `idgagnant`, `nombreParties`) VALUES (2015,1,7,4,15,6);</v>
      </c>
      <c r="AB14" s="30"/>
      <c r="AC14" s="26" t="str">
        <f t="shared" si="3"/>
        <v>INSERT INTO `Prediction`(`annee`, `Ronde`, `idParticipant`, `serieNo`, `idgagnant`, `nombreParties`) VALUES (2015,1,7,5,1,5);</v>
      </c>
      <c r="AD14" s="30"/>
      <c r="AE14" s="26" t="str">
        <f t="shared" si="4"/>
        <v>INSERT INTO `Prediction`(`annee`, `Ronde`, `idParticipant`, `serieNo`, `idgagnant`, `nombreParties`) VALUES (2015,1,7,6,12,7);</v>
      </c>
      <c r="AF14" s="30"/>
      <c r="AG14" s="26" t="str">
        <f t="shared" si="5"/>
        <v>INSERT INTO `Prediction`(`annee`, `Ronde`, `idParticipant`, `serieNo`, `idgagnant`, `nombreParties`) VALUES (2015,1,7,7,3,6);</v>
      </c>
      <c r="AH14" s="30"/>
      <c r="AI14" s="26" t="str">
        <f t="shared" si="7"/>
        <v>INSERT INTO `Prediction`(`annee`, `Ronde`, `idParticipant`, `serieNo`, `idgagnant`, `nombreParties`) VALUES (2015,1,7,8,2,6);</v>
      </c>
      <c r="AJ14" s="30"/>
    </row>
    <row r="15" spans="1:36" ht="18">
      <c r="A15" s="3">
        <v>8</v>
      </c>
      <c r="B15" s="11" t="str">
        <f>[1]Participants!D9</f>
        <v>Sylvain H.</v>
      </c>
      <c r="C15" s="12">
        <f>IF(NOT(ISBLANK('[1]Ronde 1'!B15)),'[1]Ronde 1'!B15,"")</f>
        <v>6</v>
      </c>
      <c r="D15" s="13" t="str">
        <f>IF(NOT(ISBLANK('[1]Ronde 1'!C15)),'[1]Ronde 1'!C15,"")</f>
        <v/>
      </c>
      <c r="E15" s="14">
        <f>IF(NOT(ISBLANK('[1]Ronde 1'!D15)),'[1]Ronde 1'!D15,"")</f>
        <v>6</v>
      </c>
      <c r="F15" s="15" t="str">
        <f>IF(NOT(ISBLANK('[1]Ronde 1'!E15)),'[1]Ronde 1'!E15,"")</f>
        <v/>
      </c>
      <c r="G15" s="16">
        <f>IF(NOT(ISBLANK('[1]Ronde 1'!F15)),'[1]Ronde 1'!F15,"")</f>
        <v>5</v>
      </c>
      <c r="H15" s="13" t="str">
        <f>IF(NOT(ISBLANK('[1]Ronde 1'!G15)),'[1]Ronde 1'!G15,"")</f>
        <v/>
      </c>
      <c r="I15" s="14" t="str">
        <f>IF(NOT(ISBLANK('[1]Ronde 1'!H15)),'[1]Ronde 1'!H15,"")</f>
        <v/>
      </c>
      <c r="J15" s="15">
        <f>IF(NOT(ISBLANK('[1]Ronde 1'!I15)),'[1]Ronde 1'!I15,"")</f>
        <v>7</v>
      </c>
      <c r="K15" s="12" t="str">
        <f>IF(NOT(ISBLANK('[1]Ronde 1'!J15)),'[1]Ronde 1'!J15,"")</f>
        <v/>
      </c>
      <c r="L15" s="13">
        <f>IF(NOT(ISBLANK('[1]Ronde 1'!K15)),'[1]Ronde 1'!K15,"")</f>
        <v>7</v>
      </c>
      <c r="M15" s="14">
        <f>IF(NOT(ISBLANK('[1]Ronde 1'!L15)),'[1]Ronde 1'!L15,"")</f>
        <v>6</v>
      </c>
      <c r="N15" s="15" t="str">
        <f>IF(NOT(ISBLANK('[1]Ronde 1'!M15)),'[1]Ronde 1'!M15,"")</f>
        <v/>
      </c>
      <c r="O15" s="16">
        <f>IF(NOT(ISBLANK('[1]Ronde 1'!N15)),'[1]Ronde 1'!N15,"")</f>
        <v>7</v>
      </c>
      <c r="P15" s="13" t="str">
        <f>IF(NOT(ISBLANK('[1]Ronde 1'!O15)),'[1]Ronde 1'!O15,"")</f>
        <v/>
      </c>
      <c r="Q15" s="14" t="str">
        <f>IF(NOT(ISBLANK('[1]Ronde 1'!P15)),'[1]Ronde 1'!P15,"")</f>
        <v/>
      </c>
      <c r="R15" s="17">
        <f>IF(NOT(ISBLANK('[1]Ronde 1'!Q15)),'[1]Ronde 1'!Q15,"")</f>
        <v>5</v>
      </c>
      <c r="S15" s="19">
        <f>[1]Pointages!R11</f>
        <v>25</v>
      </c>
      <c r="U15" s="26" t="str">
        <f t="shared" si="6"/>
        <v>INSERT INTO `Prediction`(`annee`, `Ronde`, `idParticipant`, `serieNo`, `idgagnant`, `nombreParties`) VALUES (2015,1,8,1,8,6);</v>
      </c>
      <c r="V15" s="30"/>
      <c r="W15" s="26" t="str">
        <f t="shared" si="0"/>
        <v>INSERT INTO `Prediction`(`annee`, `Ronde`, `idParticipant`, `serieNo`, `idgagnant`, `nombreParties`) VALUES (2015,1,8,2,6,6);</v>
      </c>
      <c r="X15" s="30"/>
      <c r="Y15" s="26" t="str">
        <f t="shared" si="1"/>
        <v>INSERT INTO `Prediction`(`annee`, `Ronde`, `idParticipant`, `serieNo`, `idgagnant`, `nombreParties`) VALUES (2015,1,8,3,13,5);</v>
      </c>
      <c r="Z15" s="30"/>
      <c r="AA15" s="26" t="str">
        <f t="shared" si="2"/>
        <v>INSERT INTO `Prediction`(`annee`, `Ronde`, `idParticipant`, `serieNo`, `idgagnant`, `nombreParties`) VALUES (2015,1,8,4,9,7);</v>
      </c>
      <c r="AB15" s="30"/>
      <c r="AC15" s="26" t="str">
        <f t="shared" si="3"/>
        <v>INSERT INTO `Prediction`(`annee`, `Ronde`, `idParticipant`, `serieNo`, `idgagnant`, `nombreParties`) VALUES (2015,1,8,5,16,7);</v>
      </c>
      <c r="AD15" s="30"/>
      <c r="AE15" s="26" t="str">
        <f t="shared" si="4"/>
        <v>INSERT INTO `Prediction`(`annee`, `Ronde`, `idParticipant`, `serieNo`, `idgagnant`, `nombreParties`) VALUES (2015,1,8,6,12,6);</v>
      </c>
      <c r="AF15" s="30"/>
      <c r="AG15" s="26" t="str">
        <f t="shared" si="5"/>
        <v>INSERT INTO `Prediction`(`annee`, `Ronde`, `idParticipant`, `serieNo`, `idgagnant`, `nombreParties`) VALUES (2015,1,8,7,7,7);</v>
      </c>
      <c r="AH15" s="30"/>
      <c r="AI15" s="26" t="str">
        <f t="shared" si="7"/>
        <v>INSERT INTO `Prediction`(`annee`, `Ronde`, `idParticipant`, `serieNo`, `idgagnant`, `nombreParties`) VALUES (2015,1,8,8,2,5);</v>
      </c>
      <c r="AJ15" s="30"/>
    </row>
    <row r="16" spans="1:36" ht="18">
      <c r="A16" s="3">
        <v>9</v>
      </c>
      <c r="B16" s="11" t="str">
        <f>[1]Participants!D10</f>
        <v>André J.</v>
      </c>
      <c r="C16" s="12">
        <f>IF(NOT(ISBLANK('[1]Ronde 1'!B16)),'[1]Ronde 1'!B16,"")</f>
        <v>6</v>
      </c>
      <c r="D16" s="13" t="str">
        <f>IF(NOT(ISBLANK('[1]Ronde 1'!C16)),'[1]Ronde 1'!C16,"")</f>
        <v/>
      </c>
      <c r="E16" s="14">
        <f>IF(NOT(ISBLANK('[1]Ronde 1'!D16)),'[1]Ronde 1'!D16,"")</f>
        <v>6</v>
      </c>
      <c r="F16" s="15" t="str">
        <f>IF(NOT(ISBLANK('[1]Ronde 1'!E16)),'[1]Ronde 1'!E16,"")</f>
        <v/>
      </c>
      <c r="G16" s="16">
        <f>IF(NOT(ISBLANK('[1]Ronde 1'!F16)),'[1]Ronde 1'!F16,"")</f>
        <v>5</v>
      </c>
      <c r="H16" s="13" t="str">
        <f>IF(NOT(ISBLANK('[1]Ronde 1'!G16)),'[1]Ronde 1'!G16,"")</f>
        <v/>
      </c>
      <c r="I16" s="14">
        <f>IF(NOT(ISBLANK('[1]Ronde 1'!H16)),'[1]Ronde 1'!H16,"")</f>
        <v>7</v>
      </c>
      <c r="J16" s="15" t="str">
        <f>IF(NOT(ISBLANK('[1]Ronde 1'!I16)),'[1]Ronde 1'!I16,"")</f>
        <v/>
      </c>
      <c r="K16" s="12">
        <f>IF(NOT(ISBLANK('[1]Ronde 1'!J16)),'[1]Ronde 1'!J16,"")</f>
        <v>6</v>
      </c>
      <c r="L16" s="13" t="str">
        <f>IF(NOT(ISBLANK('[1]Ronde 1'!K16)),'[1]Ronde 1'!K16,"")</f>
        <v/>
      </c>
      <c r="M16" s="14" t="str">
        <f>IF(NOT(ISBLANK('[1]Ronde 1'!L16)),'[1]Ronde 1'!L16,"")</f>
        <v/>
      </c>
      <c r="N16" s="15">
        <f>IF(NOT(ISBLANK('[1]Ronde 1'!M16)),'[1]Ronde 1'!M16,"")</f>
        <v>7</v>
      </c>
      <c r="O16" s="16" t="str">
        <f>IF(NOT(ISBLANK('[1]Ronde 1'!N16)),'[1]Ronde 1'!N16,"")</f>
        <v/>
      </c>
      <c r="P16" s="13">
        <f>IF(NOT(ISBLANK('[1]Ronde 1'!O16)),'[1]Ronde 1'!O16,"")</f>
        <v>7</v>
      </c>
      <c r="Q16" s="14" t="str">
        <f>IF(NOT(ISBLANK('[1]Ronde 1'!P16)),'[1]Ronde 1'!P16,"")</f>
        <v/>
      </c>
      <c r="R16" s="17">
        <f>IF(NOT(ISBLANK('[1]Ronde 1'!Q16)),'[1]Ronde 1'!Q16,"")</f>
        <v>6</v>
      </c>
      <c r="S16" s="19">
        <f>[1]Pointages!R12</f>
        <v>55</v>
      </c>
      <c r="U16" s="26" t="str">
        <f t="shared" si="6"/>
        <v>INSERT INTO `Prediction`(`annee`, `Ronde`, `idParticipant`, `serieNo`, `idgagnant`, `nombreParties`) VALUES (2015,1,9,1,8,6);</v>
      </c>
      <c r="V16" s="30"/>
      <c r="W16" s="26" t="str">
        <f t="shared" si="0"/>
        <v>INSERT INTO `Prediction`(`annee`, `Ronde`, `idParticipant`, `serieNo`, `idgagnant`, `nombreParties`) VALUES (2015,1,9,2,6,6);</v>
      </c>
      <c r="X16" s="30"/>
      <c r="Y16" s="26" t="str">
        <f t="shared" si="1"/>
        <v>INSERT INTO `Prediction`(`annee`, `Ronde`, `idParticipant`, `serieNo`, `idgagnant`, `nombreParties`) VALUES (2015,1,9,3,13,5);</v>
      </c>
      <c r="Z16" s="30"/>
      <c r="AA16" s="26" t="str">
        <f t="shared" si="2"/>
        <v>INSERT INTO `Prediction`(`annee`, `Ronde`, `idParticipant`, `serieNo`, `idgagnant`, `nombreParties`) VALUES (2015,1,9,4,15,7);</v>
      </c>
      <c r="AB16" s="30"/>
      <c r="AC16" s="26" t="str">
        <f t="shared" si="3"/>
        <v>INSERT INTO `Prediction`(`annee`, `Ronde`, `idParticipant`, `serieNo`, `idgagnant`, `nombreParties`) VALUES (2015,1,9,5,1,6);</v>
      </c>
      <c r="AD16" s="30"/>
      <c r="AE16" s="26" t="str">
        <f t="shared" si="4"/>
        <v>INSERT INTO `Prediction`(`annee`, `Ronde`, `idParticipant`, `serieNo`, `idgagnant`, `nombreParties`) VALUES (2015,1,9,6,5,7);</v>
      </c>
      <c r="AF16" s="30"/>
      <c r="AG16" s="26" t="str">
        <f t="shared" si="5"/>
        <v>INSERT INTO `Prediction`(`annee`, `Ronde`, `idParticipant`, `serieNo`, `idgagnant`, `nombreParties`) VALUES (2015,1,9,7,3,7);</v>
      </c>
      <c r="AH16" s="30"/>
      <c r="AI16" s="26" t="str">
        <f t="shared" si="7"/>
        <v>INSERT INTO `Prediction`(`annee`, `Ronde`, `idParticipant`, `serieNo`, `idgagnant`, `nombreParties`) VALUES (2015,1,9,8,2,6);</v>
      </c>
      <c r="AJ16" s="30"/>
    </row>
    <row r="17" spans="1:36" ht="18">
      <c r="A17" s="3">
        <v>10</v>
      </c>
      <c r="B17" s="11" t="str">
        <f>[1]Participants!D11</f>
        <v>Yvon L.</v>
      </c>
      <c r="C17" s="12">
        <f>IF(NOT(ISBLANK('[1]Ronde 1'!B17)),'[1]Ronde 1'!B17,"")</f>
        <v>5</v>
      </c>
      <c r="D17" s="13" t="str">
        <f>IF(NOT(ISBLANK('[1]Ronde 1'!C17)),'[1]Ronde 1'!C17,"")</f>
        <v/>
      </c>
      <c r="E17" s="14">
        <f>IF(NOT(ISBLANK('[1]Ronde 1'!D17)),'[1]Ronde 1'!D17,"")</f>
        <v>6</v>
      </c>
      <c r="F17" s="15" t="str">
        <f>IF(NOT(ISBLANK('[1]Ronde 1'!E17)),'[1]Ronde 1'!E17,"")</f>
        <v/>
      </c>
      <c r="G17" s="16">
        <f>IF(NOT(ISBLANK('[1]Ronde 1'!F17)),'[1]Ronde 1'!F17,"")</f>
        <v>4</v>
      </c>
      <c r="H17" s="13" t="str">
        <f>IF(NOT(ISBLANK('[1]Ronde 1'!G17)),'[1]Ronde 1'!G17,"")</f>
        <v/>
      </c>
      <c r="I17" s="14">
        <f>IF(NOT(ISBLANK('[1]Ronde 1'!H17)),'[1]Ronde 1'!H17,"")</f>
        <v>6</v>
      </c>
      <c r="J17" s="15" t="str">
        <f>IF(NOT(ISBLANK('[1]Ronde 1'!I17)),'[1]Ronde 1'!I17,"")</f>
        <v/>
      </c>
      <c r="K17" s="12">
        <f>IF(NOT(ISBLANK('[1]Ronde 1'!J17)),'[1]Ronde 1'!J17,"")</f>
        <v>6</v>
      </c>
      <c r="L17" s="13" t="str">
        <f>IF(NOT(ISBLANK('[1]Ronde 1'!K17)),'[1]Ronde 1'!K17,"")</f>
        <v/>
      </c>
      <c r="M17" s="14" t="str">
        <f>IF(NOT(ISBLANK('[1]Ronde 1'!L17)),'[1]Ronde 1'!L17,"")</f>
        <v/>
      </c>
      <c r="N17" s="15">
        <f>IF(NOT(ISBLANK('[1]Ronde 1'!M17)),'[1]Ronde 1'!M17,"")</f>
        <v>6</v>
      </c>
      <c r="O17" s="16" t="str">
        <f>IF(NOT(ISBLANK('[1]Ronde 1'!N17)),'[1]Ronde 1'!N17,"")</f>
        <v/>
      </c>
      <c r="P17" s="13">
        <f>IF(NOT(ISBLANK('[1]Ronde 1'!O17)),'[1]Ronde 1'!O17,"")</f>
        <v>7</v>
      </c>
      <c r="Q17" s="14">
        <f>IF(NOT(ISBLANK('[1]Ronde 1'!P17)),'[1]Ronde 1'!P17,"")</f>
        <v>6</v>
      </c>
      <c r="R17" s="17" t="str">
        <f>IF(NOT(ISBLANK('[1]Ronde 1'!Q17)),'[1]Ronde 1'!Q17,"")</f>
        <v/>
      </c>
      <c r="S17" s="19">
        <f>[1]Pointages!R13</f>
        <v>50</v>
      </c>
      <c r="U17" s="26" t="str">
        <f t="shared" si="6"/>
        <v>INSERT INTO `Prediction`(`annee`, `Ronde`, `idParticipant`, `serieNo`, `idgagnant`, `nombreParties`) VALUES (2015,1,10,1,8,5);</v>
      </c>
      <c r="V17" s="30"/>
      <c r="W17" s="26" t="str">
        <f t="shared" si="0"/>
        <v>INSERT INTO `Prediction`(`annee`, `Ronde`, `idParticipant`, `serieNo`, `idgagnant`, `nombreParties`) VALUES (2015,1,10,2,6,6);</v>
      </c>
      <c r="X17" s="30"/>
      <c r="Y17" s="26" t="str">
        <f t="shared" si="1"/>
        <v>INSERT INTO `Prediction`(`annee`, `Ronde`, `idParticipant`, `serieNo`, `idgagnant`, `nombreParties`) VALUES (2015,1,10,3,13,4);</v>
      </c>
      <c r="Z17" s="30"/>
      <c r="AA17" s="26" t="str">
        <f t="shared" si="2"/>
        <v>INSERT INTO `Prediction`(`annee`, `Ronde`, `idParticipant`, `serieNo`, `idgagnant`, `nombreParties`) VALUES (2015,1,10,4,15,6);</v>
      </c>
      <c r="AB17" s="30"/>
      <c r="AC17" s="26" t="str">
        <f t="shared" si="3"/>
        <v>INSERT INTO `Prediction`(`annee`, `Ronde`, `idParticipant`, `serieNo`, `idgagnant`, `nombreParties`) VALUES (2015,1,10,5,1,6);</v>
      </c>
      <c r="AD17" s="30"/>
      <c r="AE17" s="26" t="str">
        <f t="shared" si="4"/>
        <v>INSERT INTO `Prediction`(`annee`, `Ronde`, `idParticipant`, `serieNo`, `idgagnant`, `nombreParties`) VALUES (2015,1,10,6,5,6);</v>
      </c>
      <c r="AF17" s="30"/>
      <c r="AG17" s="26" t="str">
        <f t="shared" si="5"/>
        <v>INSERT INTO `Prediction`(`annee`, `Ronde`, `idParticipant`, `serieNo`, `idgagnant`, `nombreParties`) VALUES (2015,1,10,7,3,7);</v>
      </c>
      <c r="AH17" s="30"/>
      <c r="AI17" s="26" t="str">
        <f t="shared" si="7"/>
        <v>INSERT INTO `Prediction`(`annee`, `Ronde`, `idParticipant`, `serieNo`, `idgagnant`, `nombreParties`) VALUES (2015,1,10,8,14,6);</v>
      </c>
      <c r="AJ17" s="30"/>
    </row>
    <row r="18" spans="1:36" ht="18">
      <c r="A18" s="3">
        <v>11</v>
      </c>
      <c r="B18" s="11" t="str">
        <f>[1]Participants!D12</f>
        <v>Jacques L.</v>
      </c>
      <c r="C18" s="12">
        <f>IF(NOT(ISBLANK('[1]Ronde 1'!B18)),'[1]Ronde 1'!B18,"")</f>
        <v>6</v>
      </c>
      <c r="D18" s="13" t="str">
        <f>IF(NOT(ISBLANK('[1]Ronde 1'!C18)),'[1]Ronde 1'!C18,"")</f>
        <v/>
      </c>
      <c r="E18" s="14">
        <f>IF(NOT(ISBLANK('[1]Ronde 1'!D18)),'[1]Ronde 1'!D18,"")</f>
        <v>5</v>
      </c>
      <c r="F18" s="15" t="str">
        <f>IF(NOT(ISBLANK('[1]Ronde 1'!E18)),'[1]Ronde 1'!E18,"")</f>
        <v/>
      </c>
      <c r="G18" s="16">
        <f>IF(NOT(ISBLANK('[1]Ronde 1'!F18)),'[1]Ronde 1'!F18,"")</f>
        <v>5</v>
      </c>
      <c r="H18" s="13" t="str">
        <f>IF(NOT(ISBLANK('[1]Ronde 1'!G18)),'[1]Ronde 1'!G18,"")</f>
        <v/>
      </c>
      <c r="I18" s="14" t="str">
        <f>IF(NOT(ISBLANK('[1]Ronde 1'!H18)),'[1]Ronde 1'!H18,"")</f>
        <v/>
      </c>
      <c r="J18" s="15">
        <f>IF(NOT(ISBLANK('[1]Ronde 1'!I18)),'[1]Ronde 1'!I18,"")</f>
        <v>6</v>
      </c>
      <c r="K18" s="12">
        <f>IF(NOT(ISBLANK('[1]Ronde 1'!J18)),'[1]Ronde 1'!J18,"")</f>
        <v>6</v>
      </c>
      <c r="L18" s="13" t="str">
        <f>IF(NOT(ISBLANK('[1]Ronde 1'!K18)),'[1]Ronde 1'!K18,"")</f>
        <v/>
      </c>
      <c r="M18" s="14">
        <f>IF(NOT(ISBLANK('[1]Ronde 1'!L18)),'[1]Ronde 1'!L18,"")</f>
        <v>5</v>
      </c>
      <c r="N18" s="15" t="str">
        <f>IF(NOT(ISBLANK('[1]Ronde 1'!M18)),'[1]Ronde 1'!M18,"")</f>
        <v/>
      </c>
      <c r="O18" s="16">
        <f>IF(NOT(ISBLANK('[1]Ronde 1'!N18)),'[1]Ronde 1'!N18,"")</f>
        <v>6</v>
      </c>
      <c r="P18" s="13" t="str">
        <f>IF(NOT(ISBLANK('[1]Ronde 1'!O18)),'[1]Ronde 1'!O18,"")</f>
        <v/>
      </c>
      <c r="Q18" s="14" t="str">
        <f>IF(NOT(ISBLANK('[1]Ronde 1'!P18)),'[1]Ronde 1'!P18,"")</f>
        <v/>
      </c>
      <c r="R18" s="17">
        <f>IF(NOT(ISBLANK('[1]Ronde 1'!Q18)),'[1]Ronde 1'!Q18,"")</f>
        <v>6</v>
      </c>
      <c r="S18" s="19">
        <f>[1]Pointages!R14</f>
        <v>30</v>
      </c>
      <c r="U18" s="26" t="str">
        <f t="shared" si="6"/>
        <v>INSERT INTO `Prediction`(`annee`, `Ronde`, `idParticipant`, `serieNo`, `idgagnant`, `nombreParties`) VALUES (2015,1,11,1,8,6);</v>
      </c>
      <c r="V18" s="30"/>
      <c r="W18" s="26" t="str">
        <f t="shared" si="0"/>
        <v>INSERT INTO `Prediction`(`annee`, `Ronde`, `idParticipant`, `serieNo`, `idgagnant`, `nombreParties`) VALUES (2015,1,11,2,6,5);</v>
      </c>
      <c r="X18" s="30"/>
      <c r="Y18" s="26" t="str">
        <f t="shared" si="1"/>
        <v>INSERT INTO `Prediction`(`annee`, `Ronde`, `idParticipant`, `serieNo`, `idgagnant`, `nombreParties`) VALUES (2015,1,11,3,13,5);</v>
      </c>
      <c r="Z18" s="30"/>
      <c r="AA18" s="26" t="str">
        <f t="shared" si="2"/>
        <v>INSERT INTO `Prediction`(`annee`, `Ronde`, `idParticipant`, `serieNo`, `idgagnant`, `nombreParties`) VALUES (2015,1,11,4,9,6);</v>
      </c>
      <c r="AB18" s="30"/>
      <c r="AC18" s="26" t="str">
        <f t="shared" si="3"/>
        <v>INSERT INTO `Prediction`(`annee`, `Ronde`, `idParticipant`, `serieNo`, `idgagnant`, `nombreParties`) VALUES (2015,1,11,5,1,6);</v>
      </c>
      <c r="AD18" s="30"/>
      <c r="AE18" s="26" t="str">
        <f t="shared" si="4"/>
        <v>INSERT INTO `Prediction`(`annee`, `Ronde`, `idParticipant`, `serieNo`, `idgagnant`, `nombreParties`) VALUES (2015,1,11,6,12,5);</v>
      </c>
      <c r="AF18" s="30"/>
      <c r="AG18" s="26" t="str">
        <f t="shared" si="5"/>
        <v>INSERT INTO `Prediction`(`annee`, `Ronde`, `idParticipant`, `serieNo`, `idgagnant`, `nombreParties`) VALUES (2015,1,11,7,7,6);</v>
      </c>
      <c r="AH18" s="30"/>
      <c r="AI18" s="26" t="str">
        <f t="shared" si="7"/>
        <v>INSERT INTO `Prediction`(`annee`, `Ronde`, `idParticipant`, `serieNo`, `idgagnant`, `nombreParties`) VALUES (2015,1,11,8,2,6);</v>
      </c>
      <c r="AJ18" s="30"/>
    </row>
    <row r="19" spans="1:36" ht="18">
      <c r="A19" s="3">
        <v>12</v>
      </c>
      <c r="B19" s="11" t="str">
        <f>[1]Participants!D13</f>
        <v>Fred M.</v>
      </c>
      <c r="C19" s="12">
        <f>IF(NOT(ISBLANK('[1]Ronde 1'!B19)),'[1]Ronde 1'!B19,"")</f>
        <v>5</v>
      </c>
      <c r="D19" s="13" t="str">
        <f>IF(NOT(ISBLANK('[1]Ronde 1'!C19)),'[1]Ronde 1'!C19,"")</f>
        <v/>
      </c>
      <c r="E19" s="14">
        <f>IF(NOT(ISBLANK('[1]Ronde 1'!D19)),'[1]Ronde 1'!D19,"")</f>
        <v>6</v>
      </c>
      <c r="F19" s="15" t="str">
        <f>IF(NOT(ISBLANK('[1]Ronde 1'!E19)),'[1]Ronde 1'!E19,"")</f>
        <v/>
      </c>
      <c r="G19" s="16">
        <f>IF(NOT(ISBLANK('[1]Ronde 1'!F19)),'[1]Ronde 1'!F19,"")</f>
        <v>7</v>
      </c>
      <c r="H19" s="13" t="str">
        <f>IF(NOT(ISBLANK('[1]Ronde 1'!G19)),'[1]Ronde 1'!G19,"")</f>
        <v/>
      </c>
      <c r="I19" s="14" t="str">
        <f>IF(NOT(ISBLANK('[1]Ronde 1'!H19)),'[1]Ronde 1'!H19,"")</f>
        <v/>
      </c>
      <c r="J19" s="15">
        <f>IF(NOT(ISBLANK('[1]Ronde 1'!I19)),'[1]Ronde 1'!I19,"")</f>
        <v>6</v>
      </c>
      <c r="K19" s="12">
        <f>IF(NOT(ISBLANK('[1]Ronde 1'!J19)),'[1]Ronde 1'!J19,"")</f>
        <v>6</v>
      </c>
      <c r="L19" s="13" t="str">
        <f>IF(NOT(ISBLANK('[1]Ronde 1'!K19)),'[1]Ronde 1'!K19,"")</f>
        <v/>
      </c>
      <c r="M19" s="14">
        <f>IF(NOT(ISBLANK('[1]Ronde 1'!L19)),'[1]Ronde 1'!L19,"")</f>
        <v>5</v>
      </c>
      <c r="N19" s="15" t="str">
        <f>IF(NOT(ISBLANK('[1]Ronde 1'!M19)),'[1]Ronde 1'!M19,"")</f>
        <v/>
      </c>
      <c r="O19" s="16" t="str">
        <f>IF(NOT(ISBLANK('[1]Ronde 1'!N19)),'[1]Ronde 1'!N19,"")</f>
        <v/>
      </c>
      <c r="P19" s="13">
        <f>IF(NOT(ISBLANK('[1]Ronde 1'!O19)),'[1]Ronde 1'!O19,"")</f>
        <v>6</v>
      </c>
      <c r="Q19" s="14">
        <f>IF(NOT(ISBLANK('[1]Ronde 1'!P19)),'[1]Ronde 1'!P19,"")</f>
        <v>7</v>
      </c>
      <c r="R19" s="17" t="str">
        <f>IF(NOT(ISBLANK('[1]Ronde 1'!Q19)),'[1]Ronde 1'!Q19,"")</f>
        <v/>
      </c>
      <c r="S19" s="19">
        <f>[1]Pointages!R15</f>
        <v>45</v>
      </c>
      <c r="U19" s="26" t="str">
        <f t="shared" si="6"/>
        <v>INSERT INTO `Prediction`(`annee`, `Ronde`, `idParticipant`, `serieNo`, `idgagnant`, `nombreParties`) VALUES (2015,1,12,1,8,5);</v>
      </c>
      <c r="V19" s="30"/>
      <c r="W19" s="26" t="str">
        <f t="shared" si="0"/>
        <v>INSERT INTO `Prediction`(`annee`, `Ronde`, `idParticipant`, `serieNo`, `idgagnant`, `nombreParties`) VALUES (2015,1,12,2,6,6);</v>
      </c>
      <c r="X19" s="30"/>
      <c r="Y19" s="26" t="str">
        <f t="shared" si="1"/>
        <v>INSERT INTO `Prediction`(`annee`, `Ronde`, `idParticipant`, `serieNo`, `idgagnant`, `nombreParties`) VALUES (2015,1,12,3,13,7);</v>
      </c>
      <c r="Z19" s="30"/>
      <c r="AA19" s="26" t="str">
        <f t="shared" si="2"/>
        <v>INSERT INTO `Prediction`(`annee`, `Ronde`, `idParticipant`, `serieNo`, `idgagnant`, `nombreParties`) VALUES (2015,1,12,4,9,6);</v>
      </c>
      <c r="AB19" s="30"/>
      <c r="AC19" s="26" t="str">
        <f t="shared" si="3"/>
        <v>INSERT INTO `Prediction`(`annee`, `Ronde`, `idParticipant`, `serieNo`, `idgagnant`, `nombreParties`) VALUES (2015,1,12,5,1,6);</v>
      </c>
      <c r="AD19" s="30"/>
      <c r="AE19" s="26" t="str">
        <f t="shared" si="4"/>
        <v>INSERT INTO `Prediction`(`annee`, `Ronde`, `idParticipant`, `serieNo`, `idgagnant`, `nombreParties`) VALUES (2015,1,12,6,12,5);</v>
      </c>
      <c r="AF19" s="30"/>
      <c r="AG19" s="26" t="str">
        <f t="shared" si="5"/>
        <v>INSERT INTO `Prediction`(`annee`, `Ronde`, `idParticipant`, `serieNo`, `idgagnant`, `nombreParties`) VALUES (2015,1,12,7,3,6);</v>
      </c>
      <c r="AH19" s="30"/>
      <c r="AI19" s="26" t="str">
        <f t="shared" si="7"/>
        <v>INSERT INTO `Prediction`(`annee`, `Ronde`, `idParticipant`, `serieNo`, `idgagnant`, `nombreParties`) VALUES (2015,1,12,8,14,7);</v>
      </c>
      <c r="AJ19" s="30"/>
    </row>
    <row r="20" spans="1:36" ht="18">
      <c r="A20" s="3">
        <v>13</v>
      </c>
      <c r="B20" s="11" t="str">
        <f>[1]Participants!D14</f>
        <v>Benoît M.</v>
      </c>
      <c r="C20" s="12">
        <f>IF(NOT(ISBLANK('[1]Ronde 1'!B20)),'[1]Ronde 1'!B20,"")</f>
        <v>6</v>
      </c>
      <c r="D20" s="13" t="str">
        <f>IF(NOT(ISBLANK('[1]Ronde 1'!C20)),'[1]Ronde 1'!C20,"")</f>
        <v/>
      </c>
      <c r="E20" s="14" t="str">
        <f>IF(NOT(ISBLANK('[1]Ronde 1'!D20)),'[1]Ronde 1'!D20,"")</f>
        <v/>
      </c>
      <c r="F20" s="15">
        <f>IF(NOT(ISBLANK('[1]Ronde 1'!E20)),'[1]Ronde 1'!E20,"")</f>
        <v>7</v>
      </c>
      <c r="G20" s="16">
        <f>IF(NOT(ISBLANK('[1]Ronde 1'!F20)),'[1]Ronde 1'!F20,"")</f>
        <v>6</v>
      </c>
      <c r="H20" s="13" t="str">
        <f>IF(NOT(ISBLANK('[1]Ronde 1'!G20)),'[1]Ronde 1'!G20,"")</f>
        <v/>
      </c>
      <c r="I20" s="14" t="str">
        <f>IF(NOT(ISBLANK('[1]Ronde 1'!H20)),'[1]Ronde 1'!H20,"")</f>
        <v/>
      </c>
      <c r="J20" s="15">
        <f>IF(NOT(ISBLANK('[1]Ronde 1'!I20)),'[1]Ronde 1'!I20,"")</f>
        <v>7</v>
      </c>
      <c r="K20" s="12" t="str">
        <f>IF(NOT(ISBLANK('[1]Ronde 1'!J20)),'[1]Ronde 1'!J20,"")</f>
        <v/>
      </c>
      <c r="L20" s="13">
        <f>IF(NOT(ISBLANK('[1]Ronde 1'!K20)),'[1]Ronde 1'!K20,"")</f>
        <v>7</v>
      </c>
      <c r="M20" s="14">
        <f>IF(NOT(ISBLANK('[1]Ronde 1'!L20)),'[1]Ronde 1'!L20,"")</f>
        <v>5</v>
      </c>
      <c r="N20" s="15" t="str">
        <f>IF(NOT(ISBLANK('[1]Ronde 1'!M20)),'[1]Ronde 1'!M20,"")</f>
        <v/>
      </c>
      <c r="O20" s="16">
        <f>IF(NOT(ISBLANK('[1]Ronde 1'!N20)),'[1]Ronde 1'!N20,"")</f>
        <v>6</v>
      </c>
      <c r="P20" s="13" t="str">
        <f>IF(NOT(ISBLANK('[1]Ronde 1'!O20)),'[1]Ronde 1'!O20,"")</f>
        <v/>
      </c>
      <c r="Q20" s="14" t="str">
        <f>IF(NOT(ISBLANK('[1]Ronde 1'!P20)),'[1]Ronde 1'!P20,"")</f>
        <v/>
      </c>
      <c r="R20" s="17">
        <f>IF(NOT(ISBLANK('[1]Ronde 1'!Q20)),'[1]Ronde 1'!Q20,"")</f>
        <v>7</v>
      </c>
      <c r="S20" s="19">
        <f>[1]Pointages!R16</f>
        <v>15</v>
      </c>
      <c r="U20" s="26" t="str">
        <f t="shared" si="6"/>
        <v>INSERT INTO `Prediction`(`annee`, `Ronde`, `idParticipant`, `serieNo`, `idgagnant`, `nombreParties`) VALUES (2015,1,13,1,8,6);</v>
      </c>
      <c r="V20" s="30"/>
      <c r="W20" s="26" t="str">
        <f t="shared" si="0"/>
        <v>INSERT INTO `Prediction`(`annee`, `Ronde`, `idParticipant`, `serieNo`, `idgagnant`, `nombreParties`) VALUES (2015,1,13,2,10,7);</v>
      </c>
      <c r="X20" s="30"/>
      <c r="Y20" s="26" t="str">
        <f t="shared" si="1"/>
        <v>INSERT INTO `Prediction`(`annee`, `Ronde`, `idParticipant`, `serieNo`, `idgagnant`, `nombreParties`) VALUES (2015,1,13,3,13,6);</v>
      </c>
      <c r="Z20" s="30"/>
      <c r="AA20" s="26" t="str">
        <f t="shared" si="2"/>
        <v>INSERT INTO `Prediction`(`annee`, `Ronde`, `idParticipant`, `serieNo`, `idgagnant`, `nombreParties`) VALUES (2015,1,13,4,9,7);</v>
      </c>
      <c r="AB20" s="30"/>
      <c r="AC20" s="26" t="str">
        <f t="shared" si="3"/>
        <v>INSERT INTO `Prediction`(`annee`, `Ronde`, `idParticipant`, `serieNo`, `idgagnant`, `nombreParties`) VALUES (2015,1,13,5,16,7);</v>
      </c>
      <c r="AD20" s="30"/>
      <c r="AE20" s="26" t="str">
        <f t="shared" si="4"/>
        <v>INSERT INTO `Prediction`(`annee`, `Ronde`, `idParticipant`, `serieNo`, `idgagnant`, `nombreParties`) VALUES (2015,1,13,6,12,5);</v>
      </c>
      <c r="AF20" s="30"/>
      <c r="AG20" s="26" t="str">
        <f t="shared" si="5"/>
        <v>INSERT INTO `Prediction`(`annee`, `Ronde`, `idParticipant`, `serieNo`, `idgagnant`, `nombreParties`) VALUES (2015,1,13,7,7,6);</v>
      </c>
      <c r="AH20" s="30"/>
      <c r="AI20" s="26" t="str">
        <f t="shared" si="7"/>
        <v>INSERT INTO `Prediction`(`annee`, `Ronde`, `idParticipant`, `serieNo`, `idgagnant`, `nombreParties`) VALUES (2015,1,13,8,2,7);</v>
      </c>
      <c r="AJ20" s="30"/>
    </row>
    <row r="21" spans="1:36" ht="18">
      <c r="A21" s="3">
        <v>14</v>
      </c>
      <c r="B21" s="11" t="str">
        <f>[1]Participants!D15</f>
        <v>André P.</v>
      </c>
      <c r="C21" s="12">
        <f>IF(NOT(ISBLANK('[1]Ronde 1'!B21)),'[1]Ronde 1'!B21,"")</f>
        <v>4</v>
      </c>
      <c r="D21" s="13" t="str">
        <f>IF(NOT(ISBLANK('[1]Ronde 1'!C21)),'[1]Ronde 1'!C21,"")</f>
        <v/>
      </c>
      <c r="E21" s="14">
        <f>IF(NOT(ISBLANK('[1]Ronde 1'!D21)),'[1]Ronde 1'!D21,"")</f>
        <v>7</v>
      </c>
      <c r="F21" s="15" t="str">
        <f>IF(NOT(ISBLANK('[1]Ronde 1'!E21)),'[1]Ronde 1'!E21,"")</f>
        <v/>
      </c>
      <c r="G21" s="16">
        <f>IF(NOT(ISBLANK('[1]Ronde 1'!F21)),'[1]Ronde 1'!F21,"")</f>
        <v>6</v>
      </c>
      <c r="H21" s="13" t="str">
        <f>IF(NOT(ISBLANK('[1]Ronde 1'!G21)),'[1]Ronde 1'!G21,"")</f>
        <v/>
      </c>
      <c r="I21" s="14" t="str">
        <f>IF(NOT(ISBLANK('[1]Ronde 1'!H21)),'[1]Ronde 1'!H21,"")</f>
        <v/>
      </c>
      <c r="J21" s="15">
        <f>IF(NOT(ISBLANK('[1]Ronde 1'!I21)),'[1]Ronde 1'!I21,"")</f>
        <v>6</v>
      </c>
      <c r="K21" s="12">
        <f>IF(NOT(ISBLANK('[1]Ronde 1'!J21)),'[1]Ronde 1'!J21,"")</f>
        <v>6</v>
      </c>
      <c r="L21" s="13" t="str">
        <f>IF(NOT(ISBLANK('[1]Ronde 1'!K21)),'[1]Ronde 1'!K21,"")</f>
        <v/>
      </c>
      <c r="M21" s="14">
        <f>IF(NOT(ISBLANK('[1]Ronde 1'!L21)),'[1]Ronde 1'!L21,"")</f>
        <v>5</v>
      </c>
      <c r="N21" s="15" t="str">
        <f>IF(NOT(ISBLANK('[1]Ronde 1'!M21)),'[1]Ronde 1'!M21,"")</f>
        <v/>
      </c>
      <c r="O21" s="16" t="str">
        <f>IF(NOT(ISBLANK('[1]Ronde 1'!N21)),'[1]Ronde 1'!N21,"")</f>
        <v/>
      </c>
      <c r="P21" s="13">
        <f>IF(NOT(ISBLANK('[1]Ronde 1'!O21)),'[1]Ronde 1'!O21,"")</f>
        <v>6</v>
      </c>
      <c r="Q21" s="14" t="str">
        <f>IF(NOT(ISBLANK('[1]Ronde 1'!P21)),'[1]Ronde 1'!P21,"")</f>
        <v/>
      </c>
      <c r="R21" s="17">
        <f>IF(NOT(ISBLANK('[1]Ronde 1'!Q21)),'[1]Ronde 1'!Q21,"")</f>
        <v>7</v>
      </c>
      <c r="S21" s="19">
        <f>[1]Pointages!R17</f>
        <v>35</v>
      </c>
      <c r="U21" s="26" t="str">
        <f t="shared" si="6"/>
        <v>INSERT INTO `Prediction`(`annee`, `Ronde`, `idParticipant`, `serieNo`, `idgagnant`, `nombreParties`) VALUES (2015,1,14,1,8,4);</v>
      </c>
      <c r="V21" s="30"/>
      <c r="W21" s="26" t="str">
        <f t="shared" si="0"/>
        <v>INSERT INTO `Prediction`(`annee`, `Ronde`, `idParticipant`, `serieNo`, `idgagnant`, `nombreParties`) VALUES (2015,1,14,2,6,7);</v>
      </c>
      <c r="X21" s="30"/>
      <c r="Y21" s="26" t="str">
        <f t="shared" si="1"/>
        <v>INSERT INTO `Prediction`(`annee`, `Ronde`, `idParticipant`, `serieNo`, `idgagnant`, `nombreParties`) VALUES (2015,1,14,3,13,6);</v>
      </c>
      <c r="Z21" s="30"/>
      <c r="AA21" s="26" t="str">
        <f t="shared" si="2"/>
        <v>INSERT INTO `Prediction`(`annee`, `Ronde`, `idParticipant`, `serieNo`, `idgagnant`, `nombreParties`) VALUES (2015,1,14,4,9,6);</v>
      </c>
      <c r="AB21" s="30"/>
      <c r="AC21" s="26" t="str">
        <f t="shared" si="3"/>
        <v>INSERT INTO `Prediction`(`annee`, `Ronde`, `idParticipant`, `serieNo`, `idgagnant`, `nombreParties`) VALUES (2015,1,14,5,1,6);</v>
      </c>
      <c r="AD21" s="30"/>
      <c r="AE21" s="26" t="str">
        <f t="shared" si="4"/>
        <v>INSERT INTO `Prediction`(`annee`, `Ronde`, `idParticipant`, `serieNo`, `idgagnant`, `nombreParties`) VALUES (2015,1,14,6,12,5);</v>
      </c>
      <c r="AF21" s="30"/>
      <c r="AG21" s="26" t="str">
        <f t="shared" si="5"/>
        <v>INSERT INTO `Prediction`(`annee`, `Ronde`, `idParticipant`, `serieNo`, `idgagnant`, `nombreParties`) VALUES (2015,1,14,7,3,6);</v>
      </c>
      <c r="AH21" s="30"/>
      <c r="AI21" s="26" t="str">
        <f t="shared" si="7"/>
        <v>INSERT INTO `Prediction`(`annee`, `Ronde`, `idParticipant`, `serieNo`, `idgagnant`, `nombreParties`) VALUES (2015,1,14,8,2,7);</v>
      </c>
      <c r="AJ21" s="30"/>
    </row>
    <row r="22" spans="1:36" ht="18">
      <c r="A22" s="3">
        <v>15</v>
      </c>
      <c r="B22" s="11" t="str">
        <f>[1]Participants!D16</f>
        <v>Luc P.</v>
      </c>
      <c r="C22" s="12">
        <f>IF(NOT(ISBLANK('[1]Ronde 1'!B22)),'[1]Ronde 1'!B22,"")</f>
        <v>5</v>
      </c>
      <c r="D22" s="13" t="str">
        <f>IF(NOT(ISBLANK('[1]Ronde 1'!C22)),'[1]Ronde 1'!C22,"")</f>
        <v/>
      </c>
      <c r="E22" s="14">
        <f>IF(NOT(ISBLANK('[1]Ronde 1'!D22)),'[1]Ronde 1'!D22,"")</f>
        <v>7</v>
      </c>
      <c r="F22" s="15" t="str">
        <f>IF(NOT(ISBLANK('[1]Ronde 1'!E22)),'[1]Ronde 1'!E22,"")</f>
        <v/>
      </c>
      <c r="G22" s="16">
        <f>IF(NOT(ISBLANK('[1]Ronde 1'!F22)),'[1]Ronde 1'!F22,"")</f>
        <v>5</v>
      </c>
      <c r="H22" s="13" t="str">
        <f>IF(NOT(ISBLANK('[1]Ronde 1'!G22)),'[1]Ronde 1'!G22,"")</f>
        <v/>
      </c>
      <c r="I22" s="14">
        <f>IF(NOT(ISBLANK('[1]Ronde 1'!H22)),'[1]Ronde 1'!H22,"")</f>
        <v>7</v>
      </c>
      <c r="J22" s="15" t="str">
        <f>IF(NOT(ISBLANK('[1]Ronde 1'!I22)),'[1]Ronde 1'!I22,"")</f>
        <v/>
      </c>
      <c r="K22" s="12">
        <f>IF(NOT(ISBLANK('[1]Ronde 1'!J22)),'[1]Ronde 1'!J22,"")</f>
        <v>6</v>
      </c>
      <c r="L22" s="13" t="str">
        <f>IF(NOT(ISBLANK('[1]Ronde 1'!K22)),'[1]Ronde 1'!K22,"")</f>
        <v/>
      </c>
      <c r="M22" s="14" t="str">
        <f>IF(NOT(ISBLANK('[1]Ronde 1'!L22)),'[1]Ronde 1'!L22,"")</f>
        <v/>
      </c>
      <c r="N22" s="15">
        <f>IF(NOT(ISBLANK('[1]Ronde 1'!M22)),'[1]Ronde 1'!M22,"")</f>
        <v>7</v>
      </c>
      <c r="O22" s="16" t="str">
        <f>IF(NOT(ISBLANK('[1]Ronde 1'!N22)),'[1]Ronde 1'!N22,"")</f>
        <v/>
      </c>
      <c r="P22" s="13">
        <f>IF(NOT(ISBLANK('[1]Ronde 1'!O22)),'[1]Ronde 1'!O22,"")</f>
        <v>6</v>
      </c>
      <c r="Q22" s="14" t="str">
        <f>IF(NOT(ISBLANK('[1]Ronde 1'!P22)),'[1]Ronde 1'!P22,"")</f>
        <v/>
      </c>
      <c r="R22" s="17">
        <f>IF(NOT(ISBLANK('[1]Ronde 1'!Q22)),'[1]Ronde 1'!Q22,"")</f>
        <v>7</v>
      </c>
      <c r="S22" s="19">
        <f>[1]Pointages!R18</f>
        <v>55</v>
      </c>
      <c r="U22" s="26" t="str">
        <f t="shared" si="6"/>
        <v>INSERT INTO `Prediction`(`annee`, `Ronde`, `idParticipant`, `serieNo`, `idgagnant`, `nombreParties`) VALUES (2015,1,15,1,8,5);</v>
      </c>
      <c r="V22" s="30"/>
      <c r="W22" s="26" t="str">
        <f t="shared" si="0"/>
        <v>INSERT INTO `Prediction`(`annee`, `Ronde`, `idParticipant`, `serieNo`, `idgagnant`, `nombreParties`) VALUES (2015,1,15,2,6,7);</v>
      </c>
      <c r="X22" s="30"/>
      <c r="Y22" s="26" t="str">
        <f t="shared" si="1"/>
        <v>INSERT INTO `Prediction`(`annee`, `Ronde`, `idParticipant`, `serieNo`, `idgagnant`, `nombreParties`) VALUES (2015,1,15,3,13,5);</v>
      </c>
      <c r="Z22" s="30"/>
      <c r="AA22" s="26" t="str">
        <f t="shared" si="2"/>
        <v>INSERT INTO `Prediction`(`annee`, `Ronde`, `idParticipant`, `serieNo`, `idgagnant`, `nombreParties`) VALUES (2015,1,15,4,15,7);</v>
      </c>
      <c r="AB22" s="30"/>
      <c r="AC22" s="26" t="str">
        <f t="shared" si="3"/>
        <v>INSERT INTO `Prediction`(`annee`, `Ronde`, `idParticipant`, `serieNo`, `idgagnant`, `nombreParties`) VALUES (2015,1,15,5,1,6);</v>
      </c>
      <c r="AD22" s="30"/>
      <c r="AE22" s="26" t="str">
        <f t="shared" si="4"/>
        <v>INSERT INTO `Prediction`(`annee`, `Ronde`, `idParticipant`, `serieNo`, `idgagnant`, `nombreParties`) VALUES (2015,1,15,6,5,7);</v>
      </c>
      <c r="AF22" s="30"/>
      <c r="AG22" s="26" t="str">
        <f t="shared" si="5"/>
        <v>INSERT INTO `Prediction`(`annee`, `Ronde`, `idParticipant`, `serieNo`, `idgagnant`, `nombreParties`) VALUES (2015,1,15,7,3,6);</v>
      </c>
      <c r="AH22" s="30"/>
      <c r="AI22" s="26" t="str">
        <f t="shared" si="7"/>
        <v>INSERT INTO `Prediction`(`annee`, `Ronde`, `idParticipant`, `serieNo`, `idgagnant`, `nombreParties`) VALUES (2015,1,15,8,2,7);</v>
      </c>
      <c r="AJ22" s="30"/>
    </row>
    <row r="23" spans="1:36" ht="19" thickBot="1">
      <c r="A23" s="3">
        <v>16</v>
      </c>
      <c r="B23" s="11" t="str">
        <f>[1]Participants!D17</f>
        <v>Guy R.</v>
      </c>
      <c r="C23" s="20">
        <f>IF(NOT(ISBLANK('[1]Ronde 1'!B23)),'[1]Ronde 1'!B23,"")</f>
        <v>5</v>
      </c>
      <c r="D23" s="21" t="str">
        <f>IF(NOT(ISBLANK('[1]Ronde 1'!C23)),'[1]Ronde 1'!C23,"")</f>
        <v/>
      </c>
      <c r="E23" s="14">
        <f>IF(NOT(ISBLANK('[1]Ronde 1'!D23)),'[1]Ronde 1'!D23,"")</f>
        <v>7</v>
      </c>
      <c r="F23" s="15" t="str">
        <f>IF(NOT(ISBLANK('[1]Ronde 1'!E23)),'[1]Ronde 1'!E23,"")</f>
        <v/>
      </c>
      <c r="G23" s="16">
        <f>IF(NOT(ISBLANK('[1]Ronde 1'!F23)),'[1]Ronde 1'!F23,"")</f>
        <v>6</v>
      </c>
      <c r="H23" s="13" t="str">
        <f>IF(NOT(ISBLANK('[1]Ronde 1'!G23)),'[1]Ronde 1'!G23,"")</f>
        <v/>
      </c>
      <c r="I23" s="14">
        <f>IF(NOT(ISBLANK('[1]Ronde 1'!H23)),'[1]Ronde 1'!H23,"")</f>
        <v>6</v>
      </c>
      <c r="J23" s="15" t="str">
        <f>IF(NOT(ISBLANK('[1]Ronde 1'!I23)),'[1]Ronde 1'!I23,"")</f>
        <v/>
      </c>
      <c r="K23" s="20">
        <f>IF(NOT(ISBLANK('[1]Ronde 1'!J23)),'[1]Ronde 1'!J23,"")</f>
        <v>6</v>
      </c>
      <c r="L23" s="21" t="str">
        <f>IF(NOT(ISBLANK('[1]Ronde 1'!K23)),'[1]Ronde 1'!K23,"")</f>
        <v/>
      </c>
      <c r="M23" s="14">
        <f>IF(NOT(ISBLANK('[1]Ronde 1'!L23)),'[1]Ronde 1'!L23,"")</f>
        <v>7</v>
      </c>
      <c r="N23" s="15" t="str">
        <f>IF(NOT(ISBLANK('[1]Ronde 1'!M23)),'[1]Ronde 1'!M23,"")</f>
        <v/>
      </c>
      <c r="O23" s="16" t="str">
        <f>IF(NOT(ISBLANK('[1]Ronde 1'!N23)),'[1]Ronde 1'!N23,"")</f>
        <v/>
      </c>
      <c r="P23" s="13">
        <f>IF(NOT(ISBLANK('[1]Ronde 1'!O23)),'[1]Ronde 1'!O23,"")</f>
        <v>7</v>
      </c>
      <c r="Q23" s="14" t="str">
        <f>IF(NOT(ISBLANK('[1]Ronde 1'!P23)),'[1]Ronde 1'!P23,"")</f>
        <v/>
      </c>
      <c r="R23" s="17">
        <f>IF(NOT(ISBLANK('[1]Ronde 1'!Q23)),'[1]Ronde 1'!Q23,"")</f>
        <v>6</v>
      </c>
      <c r="S23" s="22">
        <f>[1]Pointages!R19</f>
        <v>45</v>
      </c>
      <c r="U23" s="26" t="str">
        <f t="shared" si="6"/>
        <v>INSERT INTO `Prediction`(`annee`, `Ronde`, `idParticipant`, `serieNo`, `idgagnant`, `nombreParties`) VALUES (2015,1,16,1,8,5);</v>
      </c>
      <c r="V23" s="30"/>
      <c r="W23" s="26" t="str">
        <f t="shared" si="0"/>
        <v>INSERT INTO `Prediction`(`annee`, `Ronde`, `idParticipant`, `serieNo`, `idgagnant`, `nombreParties`) VALUES (2015,1,16,2,6,7);</v>
      </c>
      <c r="X23" s="30"/>
      <c r="Y23" s="26" t="str">
        <f t="shared" si="1"/>
        <v>INSERT INTO `Prediction`(`annee`, `Ronde`, `idParticipant`, `serieNo`, `idgagnant`, `nombreParties`) VALUES (2015,1,16,3,13,6);</v>
      </c>
      <c r="Z23" s="30"/>
      <c r="AA23" s="26" t="str">
        <f t="shared" si="2"/>
        <v>INSERT INTO `Prediction`(`annee`, `Ronde`, `idParticipant`, `serieNo`, `idgagnant`, `nombreParties`) VALUES (2015,1,16,4,15,6);</v>
      </c>
      <c r="AB23" s="30"/>
      <c r="AC23" s="26" t="str">
        <f t="shared" si="3"/>
        <v>INSERT INTO `Prediction`(`annee`, `Ronde`, `idParticipant`, `serieNo`, `idgagnant`, `nombreParties`) VALUES (2015,1,16,5,1,6);</v>
      </c>
      <c r="AD23" s="30"/>
      <c r="AE23" s="26" t="str">
        <f t="shared" si="4"/>
        <v>INSERT INTO `Prediction`(`annee`, `Ronde`, `idParticipant`, `serieNo`, `idgagnant`, `nombreParties`) VALUES (2015,1,16,6,12,7);</v>
      </c>
      <c r="AF23" s="30"/>
      <c r="AG23" s="26" t="str">
        <f t="shared" si="5"/>
        <v>INSERT INTO `Prediction`(`annee`, `Ronde`, `idParticipant`, `serieNo`, `idgagnant`, `nombreParties`) VALUES (2015,1,16,7,3,7);</v>
      </c>
      <c r="AH23" s="30"/>
      <c r="AI23" s="26" t="str">
        <f t="shared" si="7"/>
        <v>INSERT INTO `Prediction`(`annee`, `Ronde`, `idParticipant`, `serieNo`, `idgagnant`, `nombreParties`) VALUES (2015,1,16,8,2,6);</v>
      </c>
      <c r="AJ23" s="30"/>
    </row>
    <row r="30" spans="1:36">
      <c r="A30" s="3" t="s">
        <v>70</v>
      </c>
      <c r="B30" s="3">
        <v>8</v>
      </c>
      <c r="C30" s="25" t="str">
        <f ca="1">INDIRECT(A30&amp;B30)</f>
        <v>INSERT INTO `Prediction`(`annee`, `Ronde`, `idParticipant`, `serieNo`, `idgagnant`, `nombreParties`) VALUES (2015,1,1,1,8,5);</v>
      </c>
    </row>
    <row r="31" spans="1:36">
      <c r="A31" s="3" t="s">
        <v>71</v>
      </c>
      <c r="B31" s="3">
        <v>8</v>
      </c>
      <c r="C31" s="25" t="str">
        <f t="shared" ref="C31:C94" ca="1" si="8">INDIRECT(A31&amp;B31)</f>
        <v>INSERT INTO `Prediction`(`annee`, `Ronde`, `idParticipant`, `serieNo`, `idgagnant`, `nombreParties`) VALUES (2015,1,1,2,6,6);</v>
      </c>
    </row>
    <row r="32" spans="1:36">
      <c r="A32" s="3" t="s">
        <v>72</v>
      </c>
      <c r="B32" s="3">
        <v>8</v>
      </c>
      <c r="C32" s="25" t="str">
        <f t="shared" ca="1" si="8"/>
        <v>INSERT INTO `Prediction`(`annee`, `Ronde`, `idParticipant`, `serieNo`, `idgagnant`, `nombreParties`) VALUES (2015,1,1,3,13,5);</v>
      </c>
    </row>
    <row r="33" spans="1:3">
      <c r="A33" s="3" t="s">
        <v>73</v>
      </c>
      <c r="B33" s="3">
        <v>8</v>
      </c>
      <c r="C33" s="25" t="str">
        <f t="shared" ca="1" si="8"/>
        <v>INSERT INTO `Prediction`(`annee`, `Ronde`, `idParticipant`, `serieNo`, `idgagnant`, `nombreParties`) VALUES (2015,1,1,4,15,6);</v>
      </c>
    </row>
    <row r="34" spans="1:3">
      <c r="A34" s="3" t="s">
        <v>74</v>
      </c>
      <c r="B34" s="3">
        <v>8</v>
      </c>
      <c r="C34" s="25" t="str">
        <f t="shared" ca="1" si="8"/>
        <v>INSERT INTO `Prediction`(`annee`, `Ronde`, `idParticipant`, `serieNo`, `idgagnant`, `nombreParties`) VALUES (2015,1,1,5,1,7);</v>
      </c>
    </row>
    <row r="35" spans="1:3">
      <c r="A35" s="3" t="s">
        <v>75</v>
      </c>
      <c r="B35" s="3">
        <v>8</v>
      </c>
      <c r="C35" s="25" t="str">
        <f t="shared" ca="1" si="8"/>
        <v>INSERT INTO `Prediction`(`annee`, `Ronde`, `idParticipant`, `serieNo`, `idgagnant`, `nombreParties`) VALUES (2015,1,1,6,12,6);</v>
      </c>
    </row>
    <row r="36" spans="1:3">
      <c r="A36" s="3" t="s">
        <v>76</v>
      </c>
      <c r="B36" s="3">
        <v>8</v>
      </c>
      <c r="C36" s="25" t="str">
        <f t="shared" ca="1" si="8"/>
        <v>INSERT INTO `Prediction`(`annee`, `Ronde`, `idParticipant`, `serieNo`, `idgagnant`, `nombreParties`) VALUES (2015,1,1,7,3,6);</v>
      </c>
    </row>
    <row r="37" spans="1:3">
      <c r="A37" s="3" t="s">
        <v>77</v>
      </c>
      <c r="B37" s="3">
        <v>8</v>
      </c>
      <c r="C37" s="25" t="str">
        <f t="shared" ca="1" si="8"/>
        <v>INSERT INTO `Prediction`(`annee`, `Ronde`, `idParticipant`, `serieNo`, `idgagnant`, `nombreParties`) VALUES (2015,1,1,8,14,6);</v>
      </c>
    </row>
    <row r="38" spans="1:3">
      <c r="A38" s="3" t="s">
        <v>70</v>
      </c>
      <c r="B38" s="3">
        <f>B30+1</f>
        <v>9</v>
      </c>
      <c r="C38" s="25" t="str">
        <f t="shared" ca="1" si="8"/>
        <v>INSERT INTO `Prediction`(`annee`, `Ronde`, `idParticipant`, `serieNo`, `idgagnant`, `nombreParties`) VALUES (2015,1,2,1,8,6);</v>
      </c>
    </row>
    <row r="39" spans="1:3">
      <c r="A39" s="3" t="s">
        <v>71</v>
      </c>
      <c r="B39" s="3">
        <f>B38</f>
        <v>9</v>
      </c>
      <c r="C39" s="25" t="str">
        <f t="shared" ca="1" si="8"/>
        <v>INSERT INTO `Prediction`(`annee`, `Ronde`, `idParticipant`, `serieNo`, `idgagnant`, `nombreParties`) VALUES (2015,1,2,2,6,5);</v>
      </c>
    </row>
    <row r="40" spans="1:3">
      <c r="A40" s="3" t="s">
        <v>72</v>
      </c>
      <c r="B40" s="3">
        <f t="shared" ref="B40:B45" si="9">B39</f>
        <v>9</v>
      </c>
      <c r="C40" s="25" t="str">
        <f t="shared" ca="1" si="8"/>
        <v>INSERT INTO `Prediction`(`annee`, `Ronde`, `idParticipant`, `serieNo`, `idgagnant`, `nombreParties`) VALUES (2015,1,2,3,13,7);</v>
      </c>
    </row>
    <row r="41" spans="1:3">
      <c r="A41" s="3" t="s">
        <v>73</v>
      </c>
      <c r="B41" s="3">
        <f t="shared" si="9"/>
        <v>9</v>
      </c>
      <c r="C41" s="25" t="str">
        <f t="shared" ca="1" si="8"/>
        <v>INSERT INTO `Prediction`(`annee`, `Ronde`, `idParticipant`, `serieNo`, `idgagnant`, `nombreParties`) VALUES (2015,1,2,4,15,6);</v>
      </c>
    </row>
    <row r="42" spans="1:3">
      <c r="A42" s="3" t="s">
        <v>74</v>
      </c>
      <c r="B42" s="3">
        <f t="shared" si="9"/>
        <v>9</v>
      </c>
      <c r="C42" s="25" t="str">
        <f t="shared" ca="1" si="8"/>
        <v>INSERT INTO `Prediction`(`annee`, `Ronde`, `idParticipant`, `serieNo`, `idgagnant`, `nombreParties`) VALUES (2015,1,2,5,1,5);</v>
      </c>
    </row>
    <row r="43" spans="1:3">
      <c r="A43" s="3" t="s">
        <v>75</v>
      </c>
      <c r="B43" s="3">
        <f t="shared" si="9"/>
        <v>9</v>
      </c>
      <c r="C43" s="25" t="str">
        <f t="shared" ca="1" si="8"/>
        <v>INSERT INTO `Prediction`(`annee`, `Ronde`, `idParticipant`, `serieNo`, `idgagnant`, `nombreParties`) VALUES (2015,1,2,6,12,6);</v>
      </c>
    </row>
    <row r="44" spans="1:3">
      <c r="A44" s="3" t="s">
        <v>76</v>
      </c>
      <c r="B44" s="3">
        <f t="shared" si="9"/>
        <v>9</v>
      </c>
      <c r="C44" s="25" t="str">
        <f t="shared" ca="1" si="8"/>
        <v>INSERT INTO `Prediction`(`annee`, `Ronde`, `idParticipant`, `serieNo`, `idgagnant`, `nombreParties`) VALUES (2015,1,2,7,3,7);</v>
      </c>
    </row>
    <row r="45" spans="1:3">
      <c r="A45" s="3" t="s">
        <v>77</v>
      </c>
      <c r="B45" s="3">
        <f t="shared" si="9"/>
        <v>9</v>
      </c>
      <c r="C45" s="25" t="str">
        <f t="shared" ca="1" si="8"/>
        <v>INSERT INTO `Prediction`(`annee`, `Ronde`, `idParticipant`, `serieNo`, `idgagnant`, `nombreParties`) VALUES (2015,1,2,8,14,6);</v>
      </c>
    </row>
    <row r="46" spans="1:3">
      <c r="A46" s="3" t="s">
        <v>70</v>
      </c>
      <c r="B46" s="3">
        <f>B38+1</f>
        <v>10</v>
      </c>
      <c r="C46" s="25" t="str">
        <f t="shared" ca="1" si="8"/>
        <v>INSERT INTO `Prediction`(`annee`, `Ronde`, `idParticipant`, `serieNo`, `idgagnant`, `nombreParties`) VALUES (2015,1,3,1,8,5);</v>
      </c>
    </row>
    <row r="47" spans="1:3">
      <c r="A47" s="3" t="s">
        <v>71</v>
      </c>
      <c r="B47" s="3">
        <f>B46</f>
        <v>10</v>
      </c>
      <c r="C47" s="25" t="str">
        <f t="shared" ca="1" si="8"/>
        <v>INSERT INTO `Prediction`(`annee`, `Ronde`, `idParticipant`, `serieNo`, `idgagnant`, `nombreParties`) VALUES (2015,1,3,2,6,6);</v>
      </c>
    </row>
    <row r="48" spans="1:3">
      <c r="A48" s="3" t="s">
        <v>72</v>
      </c>
      <c r="B48" s="3">
        <f t="shared" ref="B48:B53" si="10">B47</f>
        <v>10</v>
      </c>
      <c r="C48" s="25" t="str">
        <f t="shared" ca="1" si="8"/>
        <v>INSERT INTO `Prediction`(`annee`, `Ronde`, `idParticipant`, `serieNo`, `idgagnant`, `nombreParties`) VALUES (2015,1,3,3,4,6);</v>
      </c>
    </row>
    <row r="49" spans="1:3">
      <c r="A49" s="3" t="s">
        <v>73</v>
      </c>
      <c r="B49" s="3">
        <f t="shared" si="10"/>
        <v>10</v>
      </c>
      <c r="C49" s="25" t="str">
        <f t="shared" ca="1" si="8"/>
        <v>INSERT INTO `Prediction`(`annee`, `Ronde`, `idParticipant`, `serieNo`, `idgagnant`, `nombreParties`) VALUES (2015,1,3,4,15,6);</v>
      </c>
    </row>
    <row r="50" spans="1:3">
      <c r="A50" s="3" t="s">
        <v>74</v>
      </c>
      <c r="B50" s="3">
        <f t="shared" si="10"/>
        <v>10</v>
      </c>
      <c r="C50" s="25" t="str">
        <f t="shared" ca="1" si="8"/>
        <v>INSERT INTO `Prediction`(`annee`, `Ronde`, `idParticipant`, `serieNo`, `idgagnant`, `nombreParties`) VALUES (2015,1,3,5,1,5);</v>
      </c>
    </row>
    <row r="51" spans="1:3">
      <c r="A51" s="3" t="s">
        <v>75</v>
      </c>
      <c r="B51" s="3">
        <f t="shared" si="10"/>
        <v>10</v>
      </c>
      <c r="C51" s="25" t="str">
        <f t="shared" ca="1" si="8"/>
        <v>INSERT INTO `Prediction`(`annee`, `Ronde`, `idParticipant`, `serieNo`, `idgagnant`, `nombreParties`) VALUES (2015,1,3,6,5,6);</v>
      </c>
    </row>
    <row r="52" spans="1:3">
      <c r="A52" s="3" t="s">
        <v>76</v>
      </c>
      <c r="B52" s="3">
        <f t="shared" si="10"/>
        <v>10</v>
      </c>
      <c r="C52" s="25" t="str">
        <f t="shared" ca="1" si="8"/>
        <v>INSERT INTO `Prediction`(`annee`, `Ronde`, `idParticipant`, `serieNo`, `idgagnant`, `nombreParties`) VALUES (2015,1,3,7,3,6);</v>
      </c>
    </row>
    <row r="53" spans="1:3">
      <c r="A53" s="3" t="s">
        <v>77</v>
      </c>
      <c r="B53" s="3">
        <f t="shared" si="10"/>
        <v>10</v>
      </c>
      <c r="C53" s="25" t="str">
        <f t="shared" ca="1" si="8"/>
        <v>INSERT INTO `Prediction`(`annee`, `Ronde`, `idParticipant`, `serieNo`, `idgagnant`, `nombreParties`) VALUES (2015,1,3,8,2,6);</v>
      </c>
    </row>
    <row r="54" spans="1:3">
      <c r="A54" s="3" t="s">
        <v>70</v>
      </c>
      <c r="B54" s="3">
        <f>B46+1</f>
        <v>11</v>
      </c>
      <c r="C54" s="25" t="str">
        <f t="shared" ca="1" si="8"/>
        <v>INSERT INTO `Prediction`(`annee`, `Ronde`, `idParticipant`, `serieNo`, `idgagnant`, `nombreParties`) VALUES (2015,1,4,1,8,5);</v>
      </c>
    </row>
    <row r="55" spans="1:3">
      <c r="A55" s="3" t="s">
        <v>71</v>
      </c>
      <c r="B55" s="3">
        <f>B54</f>
        <v>11</v>
      </c>
      <c r="C55" s="25" t="str">
        <f t="shared" ca="1" si="8"/>
        <v>INSERT INTO `Prediction`(`annee`, `Ronde`, `idParticipant`, `serieNo`, `idgagnant`, `nombreParties`) VALUES (2015,1,4,2,6,7);</v>
      </c>
    </row>
    <row r="56" spans="1:3">
      <c r="A56" s="3" t="s">
        <v>72</v>
      </c>
      <c r="B56" s="3">
        <f t="shared" ref="B56:B61" si="11">B55</f>
        <v>11</v>
      </c>
      <c r="C56" s="25" t="str">
        <f t="shared" ca="1" si="8"/>
        <v>INSERT INTO `Prediction`(`annee`, `Ronde`, `idParticipant`, `serieNo`, `idgagnant`, `nombreParties`) VALUES (2015,1,4,3,13,5);</v>
      </c>
    </row>
    <row r="57" spans="1:3">
      <c r="A57" s="3" t="s">
        <v>73</v>
      </c>
      <c r="B57" s="3">
        <f t="shared" si="11"/>
        <v>11</v>
      </c>
      <c r="C57" s="25" t="str">
        <f t="shared" ca="1" si="8"/>
        <v>INSERT INTO `Prediction`(`annee`, `Ronde`, `idParticipant`, `serieNo`, `idgagnant`, `nombreParties`) VALUES (2015,1,4,4,9,7);</v>
      </c>
    </row>
    <row r="58" spans="1:3">
      <c r="A58" s="3" t="s">
        <v>74</v>
      </c>
      <c r="B58" s="3">
        <f t="shared" si="11"/>
        <v>11</v>
      </c>
      <c r="C58" s="25" t="str">
        <f t="shared" ca="1" si="8"/>
        <v>INSERT INTO `Prediction`(`annee`, `Ronde`, `idParticipant`, `serieNo`, `idgagnant`, `nombreParties`) VALUES (2015,1,4,5,16,6);</v>
      </c>
    </row>
    <row r="59" spans="1:3">
      <c r="A59" s="3" t="s">
        <v>75</v>
      </c>
      <c r="B59" s="3">
        <f t="shared" si="11"/>
        <v>11</v>
      </c>
      <c r="C59" s="25" t="str">
        <f t="shared" ca="1" si="8"/>
        <v>INSERT INTO `Prediction`(`annee`, `Ronde`, `idParticipant`, `serieNo`, `idgagnant`, `nombreParties`) VALUES (2015,1,4,6,5,6);</v>
      </c>
    </row>
    <row r="60" spans="1:3">
      <c r="A60" s="3" t="s">
        <v>76</v>
      </c>
      <c r="B60" s="3">
        <f t="shared" si="11"/>
        <v>11</v>
      </c>
      <c r="C60" s="25" t="str">
        <f t="shared" ca="1" si="8"/>
        <v>INSERT INTO `Prediction`(`annee`, `Ronde`, `idParticipant`, `serieNo`, `idgagnant`, `nombreParties`) VALUES (2015,1,4,7,3,7);</v>
      </c>
    </row>
    <row r="61" spans="1:3">
      <c r="A61" s="3" t="s">
        <v>77</v>
      </c>
      <c r="B61" s="3">
        <f t="shared" si="11"/>
        <v>11</v>
      </c>
      <c r="C61" s="25" t="str">
        <f t="shared" ca="1" si="8"/>
        <v>INSERT INTO `Prediction`(`annee`, `Ronde`, `idParticipant`, `serieNo`, `idgagnant`, `nombreParties`) VALUES (2015,1,4,8,2,7);</v>
      </c>
    </row>
    <row r="62" spans="1:3">
      <c r="A62" s="3" t="s">
        <v>70</v>
      </c>
      <c r="B62" s="3">
        <f>B54+1</f>
        <v>12</v>
      </c>
      <c r="C62" s="25" t="str">
        <f t="shared" ca="1" si="8"/>
        <v>INSERT INTO `Prediction`(`annee`, `Ronde`, `idParticipant`, `serieNo`, `idgagnant`, `nombreParties`) VALUES (2015,1,5,1,8,6);</v>
      </c>
    </row>
    <row r="63" spans="1:3">
      <c r="A63" s="3" t="s">
        <v>71</v>
      </c>
      <c r="B63" s="3">
        <f>B62</f>
        <v>12</v>
      </c>
      <c r="C63" s="25" t="str">
        <f t="shared" ca="1" si="8"/>
        <v>INSERT INTO `Prediction`(`annee`, `Ronde`, `idParticipant`, `serieNo`, `idgagnant`, `nombreParties`) VALUES (2015,1,5,2,6,7);</v>
      </c>
    </row>
    <row r="64" spans="1:3">
      <c r="A64" s="3" t="s">
        <v>72</v>
      </c>
      <c r="B64" s="3">
        <f t="shared" ref="B64:B69" si="12">B63</f>
        <v>12</v>
      </c>
      <c r="C64" s="25" t="str">
        <f t="shared" ca="1" si="8"/>
        <v>INSERT INTO `Prediction`(`annee`, `Ronde`, `idParticipant`, `serieNo`, `idgagnant`, `nombreParties`) VALUES (2015,1,5,3,13,5);</v>
      </c>
    </row>
    <row r="65" spans="1:3">
      <c r="A65" s="3" t="s">
        <v>73</v>
      </c>
      <c r="B65" s="3">
        <f t="shared" si="12"/>
        <v>12</v>
      </c>
      <c r="C65" s="25" t="str">
        <f t="shared" ca="1" si="8"/>
        <v>INSERT INTO `Prediction`(`annee`, `Ronde`, `idParticipant`, `serieNo`, `idgagnant`, `nombreParties`) VALUES (2015,1,5,4,15,6);</v>
      </c>
    </row>
    <row r="66" spans="1:3">
      <c r="A66" s="3" t="s">
        <v>74</v>
      </c>
      <c r="B66" s="3">
        <f t="shared" si="12"/>
        <v>12</v>
      </c>
      <c r="C66" s="25" t="str">
        <f t="shared" ca="1" si="8"/>
        <v>INSERT INTO `Prediction`(`annee`, `Ronde`, `idParticipant`, `serieNo`, `idgagnant`, `nombreParties`) VALUES (2015,1,5,5,1,6);</v>
      </c>
    </row>
    <row r="67" spans="1:3">
      <c r="A67" s="3" t="s">
        <v>75</v>
      </c>
      <c r="B67" s="3">
        <f t="shared" si="12"/>
        <v>12</v>
      </c>
      <c r="C67" s="25" t="str">
        <f t="shared" ca="1" si="8"/>
        <v>INSERT INTO `Prediction`(`annee`, `Ronde`, `idParticipant`, `serieNo`, `idgagnant`, `nombreParties`) VALUES (2015,1,5,6,12,7);</v>
      </c>
    </row>
    <row r="68" spans="1:3">
      <c r="A68" s="3" t="s">
        <v>76</v>
      </c>
      <c r="B68" s="3">
        <f t="shared" si="12"/>
        <v>12</v>
      </c>
      <c r="C68" s="25" t="str">
        <f t="shared" ca="1" si="8"/>
        <v>INSERT INTO `Prediction`(`annee`, `Ronde`, `idParticipant`, `serieNo`, `idgagnant`, `nombreParties`) VALUES (2015,1,5,7,3,7);</v>
      </c>
    </row>
    <row r="69" spans="1:3">
      <c r="A69" s="3" t="s">
        <v>77</v>
      </c>
      <c r="B69" s="3">
        <f t="shared" si="12"/>
        <v>12</v>
      </c>
      <c r="C69" s="25" t="str">
        <f t="shared" ca="1" si="8"/>
        <v>INSERT INTO `Prediction`(`annee`, `Ronde`, `idParticipant`, `serieNo`, `idgagnant`, `nombreParties`) VALUES (2015,1,5,8,2,6);</v>
      </c>
    </row>
    <row r="70" spans="1:3">
      <c r="A70" s="3" t="s">
        <v>70</v>
      </c>
      <c r="B70" s="3">
        <f>B62+1</f>
        <v>13</v>
      </c>
      <c r="C70" s="25" t="str">
        <f t="shared" ca="1" si="8"/>
        <v>INSERT INTO `Prediction`(`annee`, `Ronde`, `idParticipant`, `serieNo`, `idgagnant`, `nombreParties`) VALUES (2015,1,6,1,8,5);</v>
      </c>
    </row>
    <row r="71" spans="1:3">
      <c r="A71" s="3" t="s">
        <v>71</v>
      </c>
      <c r="B71" s="3">
        <f>B70</f>
        <v>13</v>
      </c>
      <c r="C71" s="25" t="str">
        <f t="shared" ca="1" si="8"/>
        <v>INSERT INTO `Prediction`(`annee`, `Ronde`, `idParticipant`, `serieNo`, `idgagnant`, `nombreParties`) VALUES (2015,1,6,2,10,6);</v>
      </c>
    </row>
    <row r="72" spans="1:3">
      <c r="A72" s="3" t="s">
        <v>72</v>
      </c>
      <c r="B72" s="3">
        <f t="shared" ref="B72:B77" si="13">B71</f>
        <v>13</v>
      </c>
      <c r="C72" s="25" t="str">
        <f t="shared" ca="1" si="8"/>
        <v>INSERT INTO `Prediction`(`annee`, `Ronde`, `idParticipant`, `serieNo`, `idgagnant`, `nombreParties`) VALUES (2015,1,6,3,13,5);</v>
      </c>
    </row>
    <row r="73" spans="1:3">
      <c r="A73" s="3" t="s">
        <v>73</v>
      </c>
      <c r="B73" s="3">
        <f t="shared" si="13"/>
        <v>13</v>
      </c>
      <c r="C73" s="25" t="str">
        <f t="shared" ca="1" si="8"/>
        <v>INSERT INTO `Prediction`(`annee`, `Ronde`, `idParticipant`, `serieNo`, `idgagnant`, `nombreParties`) VALUES (2015,1,6,4,15,7);</v>
      </c>
    </row>
    <row r="74" spans="1:3">
      <c r="A74" s="3" t="s">
        <v>74</v>
      </c>
      <c r="B74" s="3">
        <f t="shared" si="13"/>
        <v>13</v>
      </c>
      <c r="C74" s="25" t="str">
        <f t="shared" ca="1" si="8"/>
        <v>INSERT INTO `Prediction`(`annee`, `Ronde`, `idParticipant`, `serieNo`, `idgagnant`, `nombreParties`) VALUES (2015,1,6,5,1,6);</v>
      </c>
    </row>
    <row r="75" spans="1:3">
      <c r="A75" s="3" t="s">
        <v>75</v>
      </c>
      <c r="B75" s="3">
        <f t="shared" si="13"/>
        <v>13</v>
      </c>
      <c r="C75" s="25" t="str">
        <f t="shared" ca="1" si="8"/>
        <v>INSERT INTO `Prediction`(`annee`, `Ronde`, `idParticipant`, `serieNo`, `idgagnant`, `nombreParties`) VALUES (2015,1,6,6,12,5);</v>
      </c>
    </row>
    <row r="76" spans="1:3">
      <c r="A76" s="3" t="s">
        <v>76</v>
      </c>
      <c r="B76" s="3">
        <f t="shared" si="13"/>
        <v>13</v>
      </c>
      <c r="C76" s="25" t="str">
        <f t="shared" ca="1" si="8"/>
        <v>INSERT INTO `Prediction`(`annee`, `Ronde`, `idParticipant`, `serieNo`, `idgagnant`, `nombreParties`) VALUES (2015,1,6,7,3,5);</v>
      </c>
    </row>
    <row r="77" spans="1:3">
      <c r="A77" s="3" t="s">
        <v>77</v>
      </c>
      <c r="B77" s="3">
        <f t="shared" si="13"/>
        <v>13</v>
      </c>
      <c r="C77" s="25" t="str">
        <f t="shared" ca="1" si="8"/>
        <v>INSERT INTO `Prediction`(`annee`, `Ronde`, `idParticipant`, `serieNo`, `idgagnant`, `nombreParties`) VALUES (2015,1,6,8,14,6);</v>
      </c>
    </row>
    <row r="78" spans="1:3">
      <c r="A78" s="3" t="s">
        <v>70</v>
      </c>
      <c r="B78" s="3">
        <f>B70+1</f>
        <v>14</v>
      </c>
      <c r="C78" s="25" t="str">
        <f t="shared" ca="1" si="8"/>
        <v>INSERT INTO `Prediction`(`annee`, `Ronde`, `idParticipant`, `serieNo`, `idgagnant`, `nombreParties`) VALUES (2015,1,7,1,8,7);</v>
      </c>
    </row>
    <row r="79" spans="1:3">
      <c r="A79" s="3" t="s">
        <v>71</v>
      </c>
      <c r="B79" s="3">
        <f>B78</f>
        <v>14</v>
      </c>
      <c r="C79" s="25" t="str">
        <f t="shared" ca="1" si="8"/>
        <v>INSERT INTO `Prediction`(`annee`, `Ronde`, `idParticipant`, `serieNo`, `idgagnant`, `nombreParties`) VALUES (2015,1,7,2,6,6);</v>
      </c>
    </row>
    <row r="80" spans="1:3">
      <c r="A80" s="3" t="s">
        <v>72</v>
      </c>
      <c r="B80" s="3">
        <f t="shared" ref="B80:B85" si="14">B79</f>
        <v>14</v>
      </c>
      <c r="C80" s="25" t="str">
        <f t="shared" ca="1" si="8"/>
        <v>INSERT INTO `Prediction`(`annee`, `Ronde`, `idParticipant`, `serieNo`, `idgagnant`, `nombreParties`) VALUES (2015,1,7,3,13,5);</v>
      </c>
    </row>
    <row r="81" spans="1:3">
      <c r="A81" s="3" t="s">
        <v>73</v>
      </c>
      <c r="B81" s="3">
        <f t="shared" si="14"/>
        <v>14</v>
      </c>
      <c r="C81" s="25" t="str">
        <f t="shared" ca="1" si="8"/>
        <v>INSERT INTO `Prediction`(`annee`, `Ronde`, `idParticipant`, `serieNo`, `idgagnant`, `nombreParties`) VALUES (2015,1,7,4,15,6);</v>
      </c>
    </row>
    <row r="82" spans="1:3">
      <c r="A82" s="3" t="s">
        <v>74</v>
      </c>
      <c r="B82" s="3">
        <f t="shared" si="14"/>
        <v>14</v>
      </c>
      <c r="C82" s="25" t="str">
        <f t="shared" ca="1" si="8"/>
        <v>INSERT INTO `Prediction`(`annee`, `Ronde`, `idParticipant`, `serieNo`, `idgagnant`, `nombreParties`) VALUES (2015,1,7,5,1,5);</v>
      </c>
    </row>
    <row r="83" spans="1:3">
      <c r="A83" s="3" t="s">
        <v>75</v>
      </c>
      <c r="B83" s="3">
        <f t="shared" si="14"/>
        <v>14</v>
      </c>
      <c r="C83" s="25" t="str">
        <f t="shared" ca="1" si="8"/>
        <v>INSERT INTO `Prediction`(`annee`, `Ronde`, `idParticipant`, `serieNo`, `idgagnant`, `nombreParties`) VALUES (2015,1,7,6,12,7);</v>
      </c>
    </row>
    <row r="84" spans="1:3">
      <c r="A84" s="3" t="s">
        <v>76</v>
      </c>
      <c r="B84" s="3">
        <f t="shared" si="14"/>
        <v>14</v>
      </c>
      <c r="C84" s="25" t="str">
        <f t="shared" ca="1" si="8"/>
        <v>INSERT INTO `Prediction`(`annee`, `Ronde`, `idParticipant`, `serieNo`, `idgagnant`, `nombreParties`) VALUES (2015,1,7,7,3,6);</v>
      </c>
    </row>
    <row r="85" spans="1:3">
      <c r="A85" s="3" t="s">
        <v>77</v>
      </c>
      <c r="B85" s="3">
        <f t="shared" si="14"/>
        <v>14</v>
      </c>
      <c r="C85" s="25" t="str">
        <f t="shared" ca="1" si="8"/>
        <v>INSERT INTO `Prediction`(`annee`, `Ronde`, `idParticipant`, `serieNo`, `idgagnant`, `nombreParties`) VALUES (2015,1,7,8,2,6);</v>
      </c>
    </row>
    <row r="86" spans="1:3">
      <c r="A86" s="3" t="s">
        <v>70</v>
      </c>
      <c r="B86" s="3">
        <f>B78+1</f>
        <v>15</v>
      </c>
      <c r="C86" s="25" t="str">
        <f t="shared" ca="1" si="8"/>
        <v>INSERT INTO `Prediction`(`annee`, `Ronde`, `idParticipant`, `serieNo`, `idgagnant`, `nombreParties`) VALUES (2015,1,8,1,8,6);</v>
      </c>
    </row>
    <row r="87" spans="1:3">
      <c r="A87" s="3" t="s">
        <v>71</v>
      </c>
      <c r="B87" s="3">
        <f>B86</f>
        <v>15</v>
      </c>
      <c r="C87" s="25" t="str">
        <f t="shared" ca="1" si="8"/>
        <v>INSERT INTO `Prediction`(`annee`, `Ronde`, `idParticipant`, `serieNo`, `idgagnant`, `nombreParties`) VALUES (2015,1,8,2,6,6);</v>
      </c>
    </row>
    <row r="88" spans="1:3">
      <c r="A88" s="3" t="s">
        <v>72</v>
      </c>
      <c r="B88" s="3">
        <f t="shared" ref="B88:B93" si="15">B87</f>
        <v>15</v>
      </c>
      <c r="C88" s="25" t="str">
        <f t="shared" ca="1" si="8"/>
        <v>INSERT INTO `Prediction`(`annee`, `Ronde`, `idParticipant`, `serieNo`, `idgagnant`, `nombreParties`) VALUES (2015,1,8,3,13,5);</v>
      </c>
    </row>
    <row r="89" spans="1:3">
      <c r="A89" s="3" t="s">
        <v>73</v>
      </c>
      <c r="B89" s="3">
        <f t="shared" si="15"/>
        <v>15</v>
      </c>
      <c r="C89" s="25" t="str">
        <f t="shared" ca="1" si="8"/>
        <v>INSERT INTO `Prediction`(`annee`, `Ronde`, `idParticipant`, `serieNo`, `idgagnant`, `nombreParties`) VALUES (2015,1,8,4,9,7);</v>
      </c>
    </row>
    <row r="90" spans="1:3">
      <c r="A90" s="3" t="s">
        <v>74</v>
      </c>
      <c r="B90" s="3">
        <f t="shared" si="15"/>
        <v>15</v>
      </c>
      <c r="C90" s="25" t="str">
        <f t="shared" ca="1" si="8"/>
        <v>INSERT INTO `Prediction`(`annee`, `Ronde`, `idParticipant`, `serieNo`, `idgagnant`, `nombreParties`) VALUES (2015,1,8,5,16,7);</v>
      </c>
    </row>
    <row r="91" spans="1:3">
      <c r="A91" s="3" t="s">
        <v>75</v>
      </c>
      <c r="B91" s="3">
        <f t="shared" si="15"/>
        <v>15</v>
      </c>
      <c r="C91" s="25" t="str">
        <f t="shared" ca="1" si="8"/>
        <v>INSERT INTO `Prediction`(`annee`, `Ronde`, `idParticipant`, `serieNo`, `idgagnant`, `nombreParties`) VALUES (2015,1,8,6,12,6);</v>
      </c>
    </row>
    <row r="92" spans="1:3">
      <c r="A92" s="3" t="s">
        <v>76</v>
      </c>
      <c r="B92" s="3">
        <f t="shared" si="15"/>
        <v>15</v>
      </c>
      <c r="C92" s="25" t="str">
        <f t="shared" ca="1" si="8"/>
        <v>INSERT INTO `Prediction`(`annee`, `Ronde`, `idParticipant`, `serieNo`, `idgagnant`, `nombreParties`) VALUES (2015,1,8,7,7,7);</v>
      </c>
    </row>
    <row r="93" spans="1:3">
      <c r="A93" s="3" t="s">
        <v>77</v>
      </c>
      <c r="B93" s="3">
        <f t="shared" si="15"/>
        <v>15</v>
      </c>
      <c r="C93" s="25" t="str">
        <f t="shared" ca="1" si="8"/>
        <v>INSERT INTO `Prediction`(`annee`, `Ronde`, `idParticipant`, `serieNo`, `idgagnant`, `nombreParties`) VALUES (2015,1,8,8,2,5);</v>
      </c>
    </row>
    <row r="94" spans="1:3">
      <c r="A94" s="3" t="s">
        <v>70</v>
      </c>
      <c r="B94" s="3">
        <f>B86+1</f>
        <v>16</v>
      </c>
      <c r="C94" s="25" t="str">
        <f t="shared" ca="1" si="8"/>
        <v>INSERT INTO `Prediction`(`annee`, `Ronde`, `idParticipant`, `serieNo`, `idgagnant`, `nombreParties`) VALUES (2015,1,9,1,8,6);</v>
      </c>
    </row>
    <row r="95" spans="1:3">
      <c r="A95" s="3" t="s">
        <v>71</v>
      </c>
      <c r="B95" s="3">
        <f>B94</f>
        <v>16</v>
      </c>
      <c r="C95" s="25" t="str">
        <f t="shared" ref="C95:C157" ca="1" si="16">INDIRECT(A95&amp;B95)</f>
        <v>INSERT INTO `Prediction`(`annee`, `Ronde`, `idParticipant`, `serieNo`, `idgagnant`, `nombreParties`) VALUES (2015,1,9,2,6,6);</v>
      </c>
    </row>
    <row r="96" spans="1:3">
      <c r="A96" s="3" t="s">
        <v>72</v>
      </c>
      <c r="B96" s="3">
        <f t="shared" ref="B96:B101" si="17">B95</f>
        <v>16</v>
      </c>
      <c r="C96" s="25" t="str">
        <f t="shared" ca="1" si="16"/>
        <v>INSERT INTO `Prediction`(`annee`, `Ronde`, `idParticipant`, `serieNo`, `idgagnant`, `nombreParties`) VALUES (2015,1,9,3,13,5);</v>
      </c>
    </row>
    <row r="97" spans="1:3">
      <c r="A97" s="3" t="s">
        <v>73</v>
      </c>
      <c r="B97" s="3">
        <f t="shared" si="17"/>
        <v>16</v>
      </c>
      <c r="C97" s="25" t="str">
        <f t="shared" ca="1" si="16"/>
        <v>INSERT INTO `Prediction`(`annee`, `Ronde`, `idParticipant`, `serieNo`, `idgagnant`, `nombreParties`) VALUES (2015,1,9,4,15,7);</v>
      </c>
    </row>
    <row r="98" spans="1:3">
      <c r="A98" s="3" t="s">
        <v>74</v>
      </c>
      <c r="B98" s="3">
        <f t="shared" si="17"/>
        <v>16</v>
      </c>
      <c r="C98" s="25" t="str">
        <f t="shared" ca="1" si="16"/>
        <v>INSERT INTO `Prediction`(`annee`, `Ronde`, `idParticipant`, `serieNo`, `idgagnant`, `nombreParties`) VALUES (2015,1,9,5,1,6);</v>
      </c>
    </row>
    <row r="99" spans="1:3">
      <c r="A99" s="3" t="s">
        <v>75</v>
      </c>
      <c r="B99" s="3">
        <f t="shared" si="17"/>
        <v>16</v>
      </c>
      <c r="C99" s="25" t="str">
        <f t="shared" ca="1" si="16"/>
        <v>INSERT INTO `Prediction`(`annee`, `Ronde`, `idParticipant`, `serieNo`, `idgagnant`, `nombreParties`) VALUES (2015,1,9,6,5,7);</v>
      </c>
    </row>
    <row r="100" spans="1:3">
      <c r="A100" s="3" t="s">
        <v>76</v>
      </c>
      <c r="B100" s="3">
        <f t="shared" si="17"/>
        <v>16</v>
      </c>
      <c r="C100" s="25" t="str">
        <f t="shared" ca="1" si="16"/>
        <v>INSERT INTO `Prediction`(`annee`, `Ronde`, `idParticipant`, `serieNo`, `idgagnant`, `nombreParties`) VALUES (2015,1,9,7,3,7);</v>
      </c>
    </row>
    <row r="101" spans="1:3">
      <c r="A101" s="3" t="s">
        <v>77</v>
      </c>
      <c r="B101" s="3">
        <f t="shared" si="17"/>
        <v>16</v>
      </c>
      <c r="C101" s="25" t="str">
        <f t="shared" ca="1" si="16"/>
        <v>INSERT INTO `Prediction`(`annee`, `Ronde`, `idParticipant`, `serieNo`, `idgagnant`, `nombreParties`) VALUES (2015,1,9,8,2,6);</v>
      </c>
    </row>
    <row r="102" spans="1:3">
      <c r="A102" s="3" t="s">
        <v>70</v>
      </c>
      <c r="B102" s="3">
        <f>B94+1</f>
        <v>17</v>
      </c>
      <c r="C102" s="25" t="str">
        <f t="shared" ca="1" si="16"/>
        <v>INSERT INTO `Prediction`(`annee`, `Ronde`, `idParticipant`, `serieNo`, `idgagnant`, `nombreParties`) VALUES (2015,1,10,1,8,5);</v>
      </c>
    </row>
    <row r="103" spans="1:3">
      <c r="A103" s="3" t="s">
        <v>71</v>
      </c>
      <c r="B103" s="3">
        <f>B102</f>
        <v>17</v>
      </c>
      <c r="C103" s="25" t="str">
        <f t="shared" ca="1" si="16"/>
        <v>INSERT INTO `Prediction`(`annee`, `Ronde`, `idParticipant`, `serieNo`, `idgagnant`, `nombreParties`) VALUES (2015,1,10,2,6,6);</v>
      </c>
    </row>
    <row r="104" spans="1:3">
      <c r="A104" s="3" t="s">
        <v>72</v>
      </c>
      <c r="B104" s="3">
        <f t="shared" ref="B104:B109" si="18">B103</f>
        <v>17</v>
      </c>
      <c r="C104" s="25" t="str">
        <f t="shared" ca="1" si="16"/>
        <v>INSERT INTO `Prediction`(`annee`, `Ronde`, `idParticipant`, `serieNo`, `idgagnant`, `nombreParties`) VALUES (2015,1,10,3,13,4);</v>
      </c>
    </row>
    <row r="105" spans="1:3">
      <c r="A105" s="3" t="s">
        <v>73</v>
      </c>
      <c r="B105" s="3">
        <f t="shared" si="18"/>
        <v>17</v>
      </c>
      <c r="C105" s="25" t="str">
        <f t="shared" ca="1" si="16"/>
        <v>INSERT INTO `Prediction`(`annee`, `Ronde`, `idParticipant`, `serieNo`, `idgagnant`, `nombreParties`) VALUES (2015,1,10,4,15,6);</v>
      </c>
    </row>
    <row r="106" spans="1:3">
      <c r="A106" s="3" t="s">
        <v>74</v>
      </c>
      <c r="B106" s="3">
        <f t="shared" si="18"/>
        <v>17</v>
      </c>
      <c r="C106" s="25" t="str">
        <f t="shared" ca="1" si="16"/>
        <v>INSERT INTO `Prediction`(`annee`, `Ronde`, `idParticipant`, `serieNo`, `idgagnant`, `nombreParties`) VALUES (2015,1,10,5,1,6);</v>
      </c>
    </row>
    <row r="107" spans="1:3">
      <c r="A107" s="3" t="s">
        <v>75</v>
      </c>
      <c r="B107" s="3">
        <f t="shared" si="18"/>
        <v>17</v>
      </c>
      <c r="C107" s="25" t="str">
        <f t="shared" ca="1" si="16"/>
        <v>INSERT INTO `Prediction`(`annee`, `Ronde`, `idParticipant`, `serieNo`, `idgagnant`, `nombreParties`) VALUES (2015,1,10,6,5,6);</v>
      </c>
    </row>
    <row r="108" spans="1:3">
      <c r="A108" s="3" t="s">
        <v>76</v>
      </c>
      <c r="B108" s="3">
        <f t="shared" si="18"/>
        <v>17</v>
      </c>
      <c r="C108" s="25" t="str">
        <f t="shared" ca="1" si="16"/>
        <v>INSERT INTO `Prediction`(`annee`, `Ronde`, `idParticipant`, `serieNo`, `idgagnant`, `nombreParties`) VALUES (2015,1,10,7,3,7);</v>
      </c>
    </row>
    <row r="109" spans="1:3">
      <c r="A109" s="3" t="s">
        <v>77</v>
      </c>
      <c r="B109" s="3">
        <f t="shared" si="18"/>
        <v>17</v>
      </c>
      <c r="C109" s="25" t="str">
        <f t="shared" ca="1" si="16"/>
        <v>INSERT INTO `Prediction`(`annee`, `Ronde`, `idParticipant`, `serieNo`, `idgagnant`, `nombreParties`) VALUES (2015,1,10,8,14,6);</v>
      </c>
    </row>
    <row r="110" spans="1:3">
      <c r="A110" s="3" t="s">
        <v>70</v>
      </c>
      <c r="B110" s="3">
        <f>B102+1</f>
        <v>18</v>
      </c>
      <c r="C110" s="25" t="str">
        <f t="shared" ca="1" si="16"/>
        <v>INSERT INTO `Prediction`(`annee`, `Ronde`, `idParticipant`, `serieNo`, `idgagnant`, `nombreParties`) VALUES (2015,1,11,1,8,6);</v>
      </c>
    </row>
    <row r="111" spans="1:3">
      <c r="A111" s="3" t="s">
        <v>71</v>
      </c>
      <c r="B111" s="3">
        <f>B110</f>
        <v>18</v>
      </c>
      <c r="C111" s="25" t="str">
        <f t="shared" ca="1" si="16"/>
        <v>INSERT INTO `Prediction`(`annee`, `Ronde`, `idParticipant`, `serieNo`, `idgagnant`, `nombreParties`) VALUES (2015,1,11,2,6,5);</v>
      </c>
    </row>
    <row r="112" spans="1:3">
      <c r="A112" s="3" t="s">
        <v>72</v>
      </c>
      <c r="B112" s="3">
        <f t="shared" ref="B112:B117" si="19">B111</f>
        <v>18</v>
      </c>
      <c r="C112" s="25" t="str">
        <f t="shared" ca="1" si="16"/>
        <v>INSERT INTO `Prediction`(`annee`, `Ronde`, `idParticipant`, `serieNo`, `idgagnant`, `nombreParties`) VALUES (2015,1,11,3,13,5);</v>
      </c>
    </row>
    <row r="113" spans="1:3">
      <c r="A113" s="3" t="s">
        <v>73</v>
      </c>
      <c r="B113" s="3">
        <f t="shared" si="19"/>
        <v>18</v>
      </c>
      <c r="C113" s="25" t="str">
        <f t="shared" ca="1" si="16"/>
        <v>INSERT INTO `Prediction`(`annee`, `Ronde`, `idParticipant`, `serieNo`, `idgagnant`, `nombreParties`) VALUES (2015,1,11,4,9,6);</v>
      </c>
    </row>
    <row r="114" spans="1:3">
      <c r="A114" s="3" t="s">
        <v>74</v>
      </c>
      <c r="B114" s="3">
        <f t="shared" si="19"/>
        <v>18</v>
      </c>
      <c r="C114" s="25" t="str">
        <f t="shared" ca="1" si="16"/>
        <v>INSERT INTO `Prediction`(`annee`, `Ronde`, `idParticipant`, `serieNo`, `idgagnant`, `nombreParties`) VALUES (2015,1,11,5,1,6);</v>
      </c>
    </row>
    <row r="115" spans="1:3">
      <c r="A115" s="3" t="s">
        <v>75</v>
      </c>
      <c r="B115" s="3">
        <f t="shared" si="19"/>
        <v>18</v>
      </c>
      <c r="C115" s="25" t="str">
        <f t="shared" ca="1" si="16"/>
        <v>INSERT INTO `Prediction`(`annee`, `Ronde`, `idParticipant`, `serieNo`, `idgagnant`, `nombreParties`) VALUES (2015,1,11,6,12,5);</v>
      </c>
    </row>
    <row r="116" spans="1:3">
      <c r="A116" s="3" t="s">
        <v>76</v>
      </c>
      <c r="B116" s="3">
        <f t="shared" si="19"/>
        <v>18</v>
      </c>
      <c r="C116" s="25" t="str">
        <f t="shared" ca="1" si="16"/>
        <v>INSERT INTO `Prediction`(`annee`, `Ronde`, `idParticipant`, `serieNo`, `idgagnant`, `nombreParties`) VALUES (2015,1,11,7,7,6);</v>
      </c>
    </row>
    <row r="117" spans="1:3">
      <c r="A117" s="3" t="s">
        <v>77</v>
      </c>
      <c r="B117" s="3">
        <f t="shared" si="19"/>
        <v>18</v>
      </c>
      <c r="C117" s="25" t="str">
        <f t="shared" ca="1" si="16"/>
        <v>INSERT INTO `Prediction`(`annee`, `Ronde`, `idParticipant`, `serieNo`, `idgagnant`, `nombreParties`) VALUES (2015,1,11,8,2,6);</v>
      </c>
    </row>
    <row r="118" spans="1:3">
      <c r="A118" s="3" t="s">
        <v>70</v>
      </c>
      <c r="B118" s="3">
        <f>B110+1</f>
        <v>19</v>
      </c>
      <c r="C118" s="25" t="str">
        <f t="shared" ca="1" si="16"/>
        <v>INSERT INTO `Prediction`(`annee`, `Ronde`, `idParticipant`, `serieNo`, `idgagnant`, `nombreParties`) VALUES (2015,1,12,1,8,5);</v>
      </c>
    </row>
    <row r="119" spans="1:3">
      <c r="A119" s="3" t="s">
        <v>71</v>
      </c>
      <c r="B119" s="3">
        <f>B118</f>
        <v>19</v>
      </c>
      <c r="C119" s="25" t="str">
        <f t="shared" ca="1" si="16"/>
        <v>INSERT INTO `Prediction`(`annee`, `Ronde`, `idParticipant`, `serieNo`, `idgagnant`, `nombreParties`) VALUES (2015,1,12,2,6,6);</v>
      </c>
    </row>
    <row r="120" spans="1:3">
      <c r="A120" s="3" t="s">
        <v>72</v>
      </c>
      <c r="B120" s="3">
        <f t="shared" ref="B120:B125" si="20">B119</f>
        <v>19</v>
      </c>
      <c r="C120" s="25" t="str">
        <f t="shared" ca="1" si="16"/>
        <v>INSERT INTO `Prediction`(`annee`, `Ronde`, `idParticipant`, `serieNo`, `idgagnant`, `nombreParties`) VALUES (2015,1,12,3,13,7);</v>
      </c>
    </row>
    <row r="121" spans="1:3">
      <c r="A121" s="3" t="s">
        <v>73</v>
      </c>
      <c r="B121" s="3">
        <f t="shared" si="20"/>
        <v>19</v>
      </c>
      <c r="C121" s="25" t="str">
        <f t="shared" ca="1" si="16"/>
        <v>INSERT INTO `Prediction`(`annee`, `Ronde`, `idParticipant`, `serieNo`, `idgagnant`, `nombreParties`) VALUES (2015,1,12,4,9,6);</v>
      </c>
    </row>
    <row r="122" spans="1:3">
      <c r="A122" s="3" t="s">
        <v>74</v>
      </c>
      <c r="B122" s="3">
        <f t="shared" si="20"/>
        <v>19</v>
      </c>
      <c r="C122" s="25" t="str">
        <f t="shared" ca="1" si="16"/>
        <v>INSERT INTO `Prediction`(`annee`, `Ronde`, `idParticipant`, `serieNo`, `idgagnant`, `nombreParties`) VALUES (2015,1,12,5,1,6);</v>
      </c>
    </row>
    <row r="123" spans="1:3">
      <c r="A123" s="3" t="s">
        <v>75</v>
      </c>
      <c r="B123" s="3">
        <f t="shared" si="20"/>
        <v>19</v>
      </c>
      <c r="C123" s="25" t="str">
        <f t="shared" ca="1" si="16"/>
        <v>INSERT INTO `Prediction`(`annee`, `Ronde`, `idParticipant`, `serieNo`, `idgagnant`, `nombreParties`) VALUES (2015,1,12,6,12,5);</v>
      </c>
    </row>
    <row r="124" spans="1:3">
      <c r="A124" s="3" t="s">
        <v>76</v>
      </c>
      <c r="B124" s="3">
        <f t="shared" si="20"/>
        <v>19</v>
      </c>
      <c r="C124" s="25" t="str">
        <f t="shared" ca="1" si="16"/>
        <v>INSERT INTO `Prediction`(`annee`, `Ronde`, `idParticipant`, `serieNo`, `idgagnant`, `nombreParties`) VALUES (2015,1,12,7,3,6);</v>
      </c>
    </row>
    <row r="125" spans="1:3">
      <c r="A125" s="3" t="s">
        <v>77</v>
      </c>
      <c r="B125" s="3">
        <f t="shared" si="20"/>
        <v>19</v>
      </c>
      <c r="C125" s="25" t="str">
        <f t="shared" ca="1" si="16"/>
        <v>INSERT INTO `Prediction`(`annee`, `Ronde`, `idParticipant`, `serieNo`, `idgagnant`, `nombreParties`) VALUES (2015,1,12,8,14,7);</v>
      </c>
    </row>
    <row r="126" spans="1:3">
      <c r="A126" s="3" t="s">
        <v>70</v>
      </c>
      <c r="B126" s="3">
        <f>B118+1</f>
        <v>20</v>
      </c>
      <c r="C126" s="25" t="str">
        <f t="shared" ca="1" si="16"/>
        <v>INSERT INTO `Prediction`(`annee`, `Ronde`, `idParticipant`, `serieNo`, `idgagnant`, `nombreParties`) VALUES (2015,1,13,1,8,6);</v>
      </c>
    </row>
    <row r="127" spans="1:3">
      <c r="A127" s="3" t="s">
        <v>71</v>
      </c>
      <c r="B127" s="3">
        <f>B126</f>
        <v>20</v>
      </c>
      <c r="C127" s="25" t="str">
        <f t="shared" ca="1" si="16"/>
        <v>INSERT INTO `Prediction`(`annee`, `Ronde`, `idParticipant`, `serieNo`, `idgagnant`, `nombreParties`) VALUES (2015,1,13,2,10,7);</v>
      </c>
    </row>
    <row r="128" spans="1:3">
      <c r="A128" s="3" t="s">
        <v>72</v>
      </c>
      <c r="B128" s="3">
        <f t="shared" ref="B128:B133" si="21">B127</f>
        <v>20</v>
      </c>
      <c r="C128" s="25" t="str">
        <f t="shared" ca="1" si="16"/>
        <v>INSERT INTO `Prediction`(`annee`, `Ronde`, `idParticipant`, `serieNo`, `idgagnant`, `nombreParties`) VALUES (2015,1,13,3,13,6);</v>
      </c>
    </row>
    <row r="129" spans="1:3">
      <c r="A129" s="3" t="s">
        <v>73</v>
      </c>
      <c r="B129" s="3">
        <f t="shared" si="21"/>
        <v>20</v>
      </c>
      <c r="C129" s="25" t="str">
        <f t="shared" ca="1" si="16"/>
        <v>INSERT INTO `Prediction`(`annee`, `Ronde`, `idParticipant`, `serieNo`, `idgagnant`, `nombreParties`) VALUES (2015,1,13,4,9,7);</v>
      </c>
    </row>
    <row r="130" spans="1:3">
      <c r="A130" s="3" t="s">
        <v>74</v>
      </c>
      <c r="B130" s="3">
        <f t="shared" si="21"/>
        <v>20</v>
      </c>
      <c r="C130" s="25" t="str">
        <f t="shared" ca="1" si="16"/>
        <v>INSERT INTO `Prediction`(`annee`, `Ronde`, `idParticipant`, `serieNo`, `idgagnant`, `nombreParties`) VALUES (2015,1,13,5,16,7);</v>
      </c>
    </row>
    <row r="131" spans="1:3">
      <c r="A131" s="3" t="s">
        <v>75</v>
      </c>
      <c r="B131" s="3">
        <f t="shared" si="21"/>
        <v>20</v>
      </c>
      <c r="C131" s="25" t="str">
        <f t="shared" ca="1" si="16"/>
        <v>INSERT INTO `Prediction`(`annee`, `Ronde`, `idParticipant`, `serieNo`, `idgagnant`, `nombreParties`) VALUES (2015,1,13,6,12,5);</v>
      </c>
    </row>
    <row r="132" spans="1:3">
      <c r="A132" s="3" t="s">
        <v>76</v>
      </c>
      <c r="B132" s="3">
        <f t="shared" si="21"/>
        <v>20</v>
      </c>
      <c r="C132" s="25" t="str">
        <f t="shared" ca="1" si="16"/>
        <v>INSERT INTO `Prediction`(`annee`, `Ronde`, `idParticipant`, `serieNo`, `idgagnant`, `nombreParties`) VALUES (2015,1,13,7,7,6);</v>
      </c>
    </row>
    <row r="133" spans="1:3">
      <c r="A133" s="3" t="s">
        <v>77</v>
      </c>
      <c r="B133" s="3">
        <f t="shared" si="21"/>
        <v>20</v>
      </c>
      <c r="C133" s="25" t="str">
        <f t="shared" ca="1" si="16"/>
        <v>INSERT INTO `Prediction`(`annee`, `Ronde`, `idParticipant`, `serieNo`, `idgagnant`, `nombreParties`) VALUES (2015,1,13,8,2,7);</v>
      </c>
    </row>
    <row r="134" spans="1:3">
      <c r="A134" s="3" t="s">
        <v>70</v>
      </c>
      <c r="B134" s="3">
        <f>B126+1</f>
        <v>21</v>
      </c>
      <c r="C134" s="25" t="str">
        <f t="shared" ca="1" si="16"/>
        <v>INSERT INTO `Prediction`(`annee`, `Ronde`, `idParticipant`, `serieNo`, `idgagnant`, `nombreParties`) VALUES (2015,1,14,1,8,4);</v>
      </c>
    </row>
    <row r="135" spans="1:3">
      <c r="A135" s="3" t="s">
        <v>71</v>
      </c>
      <c r="B135" s="3">
        <f>B134</f>
        <v>21</v>
      </c>
      <c r="C135" s="25" t="str">
        <f t="shared" ca="1" si="16"/>
        <v>INSERT INTO `Prediction`(`annee`, `Ronde`, `idParticipant`, `serieNo`, `idgagnant`, `nombreParties`) VALUES (2015,1,14,2,6,7);</v>
      </c>
    </row>
    <row r="136" spans="1:3">
      <c r="A136" s="3" t="s">
        <v>72</v>
      </c>
      <c r="B136" s="3">
        <f t="shared" ref="B136:B141" si="22">B135</f>
        <v>21</v>
      </c>
      <c r="C136" s="25" t="str">
        <f t="shared" ca="1" si="16"/>
        <v>INSERT INTO `Prediction`(`annee`, `Ronde`, `idParticipant`, `serieNo`, `idgagnant`, `nombreParties`) VALUES (2015,1,14,3,13,6);</v>
      </c>
    </row>
    <row r="137" spans="1:3">
      <c r="A137" s="3" t="s">
        <v>73</v>
      </c>
      <c r="B137" s="3">
        <f t="shared" si="22"/>
        <v>21</v>
      </c>
      <c r="C137" s="25" t="str">
        <f t="shared" ca="1" si="16"/>
        <v>INSERT INTO `Prediction`(`annee`, `Ronde`, `idParticipant`, `serieNo`, `idgagnant`, `nombreParties`) VALUES (2015,1,14,4,9,6);</v>
      </c>
    </row>
    <row r="138" spans="1:3">
      <c r="A138" s="3" t="s">
        <v>74</v>
      </c>
      <c r="B138" s="3">
        <f t="shared" si="22"/>
        <v>21</v>
      </c>
      <c r="C138" s="25" t="str">
        <f t="shared" ca="1" si="16"/>
        <v>INSERT INTO `Prediction`(`annee`, `Ronde`, `idParticipant`, `serieNo`, `idgagnant`, `nombreParties`) VALUES (2015,1,14,5,1,6);</v>
      </c>
    </row>
    <row r="139" spans="1:3">
      <c r="A139" s="3" t="s">
        <v>75</v>
      </c>
      <c r="B139" s="3">
        <f t="shared" si="22"/>
        <v>21</v>
      </c>
      <c r="C139" s="25" t="str">
        <f t="shared" ca="1" si="16"/>
        <v>INSERT INTO `Prediction`(`annee`, `Ronde`, `idParticipant`, `serieNo`, `idgagnant`, `nombreParties`) VALUES (2015,1,14,6,12,5);</v>
      </c>
    </row>
    <row r="140" spans="1:3">
      <c r="A140" s="3" t="s">
        <v>76</v>
      </c>
      <c r="B140" s="3">
        <f t="shared" si="22"/>
        <v>21</v>
      </c>
      <c r="C140" s="25" t="str">
        <f t="shared" ca="1" si="16"/>
        <v>INSERT INTO `Prediction`(`annee`, `Ronde`, `idParticipant`, `serieNo`, `idgagnant`, `nombreParties`) VALUES (2015,1,14,7,3,6);</v>
      </c>
    </row>
    <row r="141" spans="1:3">
      <c r="A141" s="3" t="s">
        <v>77</v>
      </c>
      <c r="B141" s="3">
        <f t="shared" si="22"/>
        <v>21</v>
      </c>
      <c r="C141" s="25" t="str">
        <f t="shared" ca="1" si="16"/>
        <v>INSERT INTO `Prediction`(`annee`, `Ronde`, `idParticipant`, `serieNo`, `idgagnant`, `nombreParties`) VALUES (2015,1,14,8,2,7);</v>
      </c>
    </row>
    <row r="142" spans="1:3">
      <c r="A142" s="3" t="s">
        <v>70</v>
      </c>
      <c r="B142" s="3">
        <f>B134+1</f>
        <v>22</v>
      </c>
      <c r="C142" s="25" t="str">
        <f t="shared" ca="1" si="16"/>
        <v>INSERT INTO `Prediction`(`annee`, `Ronde`, `idParticipant`, `serieNo`, `idgagnant`, `nombreParties`) VALUES (2015,1,15,1,8,5);</v>
      </c>
    </row>
    <row r="143" spans="1:3">
      <c r="A143" s="3" t="s">
        <v>71</v>
      </c>
      <c r="B143" s="3">
        <f>B142</f>
        <v>22</v>
      </c>
      <c r="C143" s="25" t="str">
        <f t="shared" ca="1" si="16"/>
        <v>INSERT INTO `Prediction`(`annee`, `Ronde`, `idParticipant`, `serieNo`, `idgagnant`, `nombreParties`) VALUES (2015,1,15,2,6,7);</v>
      </c>
    </row>
    <row r="144" spans="1:3">
      <c r="A144" s="3" t="s">
        <v>72</v>
      </c>
      <c r="B144" s="3">
        <f t="shared" ref="B144:B149" si="23">B143</f>
        <v>22</v>
      </c>
      <c r="C144" s="25" t="str">
        <f t="shared" ca="1" si="16"/>
        <v>INSERT INTO `Prediction`(`annee`, `Ronde`, `idParticipant`, `serieNo`, `idgagnant`, `nombreParties`) VALUES (2015,1,15,3,13,5);</v>
      </c>
    </row>
    <row r="145" spans="1:3">
      <c r="A145" s="3" t="s">
        <v>73</v>
      </c>
      <c r="B145" s="3">
        <f t="shared" si="23"/>
        <v>22</v>
      </c>
      <c r="C145" s="25" t="str">
        <f t="shared" ca="1" si="16"/>
        <v>INSERT INTO `Prediction`(`annee`, `Ronde`, `idParticipant`, `serieNo`, `idgagnant`, `nombreParties`) VALUES (2015,1,15,4,15,7);</v>
      </c>
    </row>
    <row r="146" spans="1:3">
      <c r="A146" s="3" t="s">
        <v>74</v>
      </c>
      <c r="B146" s="3">
        <f t="shared" si="23"/>
        <v>22</v>
      </c>
      <c r="C146" s="25" t="str">
        <f t="shared" ca="1" si="16"/>
        <v>INSERT INTO `Prediction`(`annee`, `Ronde`, `idParticipant`, `serieNo`, `idgagnant`, `nombreParties`) VALUES (2015,1,15,5,1,6);</v>
      </c>
    </row>
    <row r="147" spans="1:3">
      <c r="A147" s="3" t="s">
        <v>75</v>
      </c>
      <c r="B147" s="3">
        <f t="shared" si="23"/>
        <v>22</v>
      </c>
      <c r="C147" s="25" t="str">
        <f t="shared" ca="1" si="16"/>
        <v>INSERT INTO `Prediction`(`annee`, `Ronde`, `idParticipant`, `serieNo`, `idgagnant`, `nombreParties`) VALUES (2015,1,15,6,5,7);</v>
      </c>
    </row>
    <row r="148" spans="1:3">
      <c r="A148" s="3" t="s">
        <v>76</v>
      </c>
      <c r="B148" s="3">
        <f t="shared" si="23"/>
        <v>22</v>
      </c>
      <c r="C148" s="25" t="str">
        <f t="shared" ca="1" si="16"/>
        <v>INSERT INTO `Prediction`(`annee`, `Ronde`, `idParticipant`, `serieNo`, `idgagnant`, `nombreParties`) VALUES (2015,1,15,7,3,6);</v>
      </c>
    </row>
    <row r="149" spans="1:3">
      <c r="A149" s="3" t="s">
        <v>77</v>
      </c>
      <c r="B149" s="3">
        <f t="shared" si="23"/>
        <v>22</v>
      </c>
      <c r="C149" s="25" t="str">
        <f t="shared" ca="1" si="16"/>
        <v>INSERT INTO `Prediction`(`annee`, `Ronde`, `idParticipant`, `serieNo`, `idgagnant`, `nombreParties`) VALUES (2015,1,15,8,2,7);</v>
      </c>
    </row>
    <row r="150" spans="1:3">
      <c r="A150" s="3" t="s">
        <v>70</v>
      </c>
      <c r="B150" s="3">
        <f>B142+1</f>
        <v>23</v>
      </c>
      <c r="C150" s="25" t="str">
        <f t="shared" ca="1" si="16"/>
        <v>INSERT INTO `Prediction`(`annee`, `Ronde`, `idParticipant`, `serieNo`, `idgagnant`, `nombreParties`) VALUES (2015,1,16,1,8,5);</v>
      </c>
    </row>
    <row r="151" spans="1:3">
      <c r="A151" s="3" t="s">
        <v>71</v>
      </c>
      <c r="B151" s="3">
        <f>B150</f>
        <v>23</v>
      </c>
      <c r="C151" s="25" t="str">
        <f t="shared" ca="1" si="16"/>
        <v>INSERT INTO `Prediction`(`annee`, `Ronde`, `idParticipant`, `serieNo`, `idgagnant`, `nombreParties`) VALUES (2015,1,16,2,6,7);</v>
      </c>
    </row>
    <row r="152" spans="1:3">
      <c r="A152" s="3" t="s">
        <v>72</v>
      </c>
      <c r="B152" s="3">
        <f t="shared" ref="B152:B157" si="24">B151</f>
        <v>23</v>
      </c>
      <c r="C152" s="25" t="str">
        <f t="shared" ca="1" si="16"/>
        <v>INSERT INTO `Prediction`(`annee`, `Ronde`, `idParticipant`, `serieNo`, `idgagnant`, `nombreParties`) VALUES (2015,1,16,3,13,6);</v>
      </c>
    </row>
    <row r="153" spans="1:3">
      <c r="A153" s="3" t="s">
        <v>73</v>
      </c>
      <c r="B153" s="3">
        <f t="shared" si="24"/>
        <v>23</v>
      </c>
      <c r="C153" s="25" t="str">
        <f t="shared" ca="1" si="16"/>
        <v>INSERT INTO `Prediction`(`annee`, `Ronde`, `idParticipant`, `serieNo`, `idgagnant`, `nombreParties`) VALUES (2015,1,16,4,15,6);</v>
      </c>
    </row>
    <row r="154" spans="1:3">
      <c r="A154" s="3" t="s">
        <v>74</v>
      </c>
      <c r="B154" s="3">
        <f t="shared" si="24"/>
        <v>23</v>
      </c>
      <c r="C154" s="25" t="str">
        <f t="shared" ca="1" si="16"/>
        <v>INSERT INTO `Prediction`(`annee`, `Ronde`, `idParticipant`, `serieNo`, `idgagnant`, `nombreParties`) VALUES (2015,1,16,5,1,6);</v>
      </c>
    </row>
    <row r="155" spans="1:3">
      <c r="A155" s="3" t="s">
        <v>75</v>
      </c>
      <c r="B155" s="3">
        <f t="shared" si="24"/>
        <v>23</v>
      </c>
      <c r="C155" s="25" t="str">
        <f t="shared" ca="1" si="16"/>
        <v>INSERT INTO `Prediction`(`annee`, `Ronde`, `idParticipant`, `serieNo`, `idgagnant`, `nombreParties`) VALUES (2015,1,16,6,12,7);</v>
      </c>
    </row>
    <row r="156" spans="1:3">
      <c r="A156" s="3" t="s">
        <v>76</v>
      </c>
      <c r="B156" s="3">
        <f t="shared" si="24"/>
        <v>23</v>
      </c>
      <c r="C156" s="25" t="str">
        <f t="shared" ca="1" si="16"/>
        <v>INSERT INTO `Prediction`(`annee`, `Ronde`, `idParticipant`, `serieNo`, `idgagnant`, `nombreParties`) VALUES (2015,1,16,7,3,7);</v>
      </c>
    </row>
    <row r="157" spans="1:3">
      <c r="A157" s="3" t="s">
        <v>77</v>
      </c>
      <c r="B157" s="3">
        <f t="shared" si="24"/>
        <v>23</v>
      </c>
      <c r="C157" s="25" t="str">
        <f t="shared" ca="1" si="16"/>
        <v>INSERT INTO `Prediction`(`annee`, `Ronde`, `idParticipant`, `serieNo`, `idgagnant`, `nombreParties`) VALUES (2015,1,16,8,2,6);</v>
      </c>
    </row>
  </sheetData>
  <mergeCells count="7">
    <mergeCell ref="C6:J6"/>
    <mergeCell ref="K6:R6"/>
    <mergeCell ref="B1:S1"/>
    <mergeCell ref="C3:F3"/>
    <mergeCell ref="G3:J3"/>
    <mergeCell ref="C4:F4"/>
    <mergeCell ref="G4:J4"/>
  </mergeCells>
  <conditionalFormatting sqref="S8:S23">
    <cfRule type="top10" dxfId="7" priority="1" stopIfTrue="1" rank="1"/>
    <cfRule type="top10" dxfId="6" priority="2" rank="2"/>
  </conditionalFormatting>
  <pageMargins left="0" right="0" top="0.39409448818897641" bottom="0.39409448818897641" header="0" footer="0"/>
  <pageSetup orientation="portrait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"/>
  <sheetViews>
    <sheetView zoomScale="80" zoomScaleNormal="80" zoomScalePageLayoutView="80" workbookViewId="0">
      <selection activeCell="C30" sqref="C30:C93"/>
    </sheetView>
  </sheetViews>
  <sheetFormatPr baseColWidth="10" defaultColWidth="10.83203125" defaultRowHeight="15" x14ac:dyDescent="0"/>
  <cols>
    <col min="1" max="1" width="10.83203125" style="3"/>
    <col min="2" max="2" width="14.33203125" style="3" customWidth="1"/>
    <col min="3" max="10" width="5.6640625" style="6" customWidth="1"/>
    <col min="11" max="11" width="7.6640625" style="6" bestFit="1" customWidth="1"/>
    <col min="12" max="12" width="8" style="6" bestFit="1" customWidth="1"/>
    <col min="13" max="18" width="5.6640625" style="6" customWidth="1"/>
    <col min="19" max="19" width="5.6640625" style="3" customWidth="1"/>
    <col min="20" max="20" width="5.6640625" style="6" customWidth="1"/>
    <col min="21" max="27" width="6.1640625" style="6" bestFit="1" customWidth="1"/>
    <col min="28" max="16384" width="10.83203125" style="3"/>
  </cols>
  <sheetData>
    <row r="1" spans="1:27" ht="22">
      <c r="B1" s="39" t="s">
        <v>78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"/>
      <c r="U1" s="3"/>
      <c r="V1" s="3"/>
      <c r="W1" s="3"/>
      <c r="X1" s="3"/>
      <c r="Y1" s="3"/>
      <c r="Z1" s="3"/>
      <c r="AA1" s="3"/>
    </row>
    <row r="2" spans="1:27">
      <c r="B2" s="6"/>
      <c r="S2" s="6"/>
      <c r="T2" s="3"/>
      <c r="U2" s="3"/>
      <c r="V2" s="3"/>
      <c r="W2" s="3"/>
      <c r="X2" s="3"/>
      <c r="Y2" s="3"/>
      <c r="Z2" s="3"/>
      <c r="AA2" s="3"/>
    </row>
    <row r="3" spans="1:27">
      <c r="C3" s="40" t="s">
        <v>64</v>
      </c>
      <c r="D3" s="40"/>
      <c r="E3" s="40"/>
      <c r="F3" s="40"/>
      <c r="G3" s="40" t="s">
        <v>65</v>
      </c>
      <c r="H3" s="40"/>
      <c r="I3" s="40"/>
      <c r="J3" s="41"/>
      <c r="K3" s="5">
        <v>5</v>
      </c>
      <c r="S3" s="6"/>
      <c r="T3" s="3"/>
      <c r="U3" s="3"/>
      <c r="V3" s="3"/>
      <c r="W3" s="3"/>
      <c r="X3" s="3"/>
      <c r="Y3" s="3"/>
      <c r="Z3" s="3"/>
      <c r="AA3" s="3"/>
    </row>
    <row r="4" spans="1:27">
      <c r="C4" s="42"/>
      <c r="D4" s="42"/>
      <c r="E4" s="42"/>
      <c r="F4" s="42"/>
      <c r="G4" s="40" t="s">
        <v>66</v>
      </c>
      <c r="H4" s="40"/>
      <c r="I4" s="40"/>
      <c r="J4" s="41"/>
      <c r="K4" s="5">
        <v>5</v>
      </c>
      <c r="S4" s="6"/>
      <c r="T4" s="3"/>
      <c r="U4" s="3"/>
      <c r="V4" s="3"/>
      <c r="W4" s="3"/>
      <c r="X4" s="3"/>
      <c r="Y4" s="3"/>
      <c r="Z4" s="3"/>
      <c r="AA4" s="3"/>
    </row>
    <row r="5" spans="1:27">
      <c r="B5" s="6"/>
      <c r="M5" s="3">
        <v>1</v>
      </c>
      <c r="N5" s="3"/>
      <c r="O5" s="3">
        <v>2</v>
      </c>
      <c r="P5" s="3"/>
      <c r="Q5" s="3">
        <v>3</v>
      </c>
      <c r="R5" s="3"/>
      <c r="S5" s="3">
        <v>4</v>
      </c>
      <c r="T5" s="3"/>
      <c r="U5" s="3"/>
      <c r="V5" s="3"/>
      <c r="W5" s="3"/>
      <c r="X5" s="3"/>
      <c r="Y5" s="3"/>
      <c r="Z5" s="3"/>
      <c r="AA5" s="3"/>
    </row>
    <row r="6" spans="1:27" ht="19">
      <c r="C6" s="43" t="s">
        <v>67</v>
      </c>
      <c r="D6" s="43"/>
      <c r="E6" s="43"/>
      <c r="F6" s="43"/>
      <c r="G6" s="43" t="s">
        <v>68</v>
      </c>
      <c r="H6" s="43"/>
      <c r="I6" s="43"/>
      <c r="J6" s="43"/>
      <c r="K6" s="3"/>
      <c r="L6" s="3"/>
      <c r="M6" s="3">
        <f>VLOOKUP(M7,Equipes!$A$1:$B$16,2,FALSE)</f>
        <v>8</v>
      </c>
      <c r="N6" s="3">
        <f>VLOOKUP(N7,Equipes!$A$1:$B$16,2,FALSE)</f>
        <v>15</v>
      </c>
      <c r="O6" s="3">
        <f>VLOOKUP(O7,Equipes!$A$1:$B$16,2,FALSE)</f>
        <v>6</v>
      </c>
      <c r="P6" s="3">
        <f>VLOOKUP(P7,Equipes!$A$1:$B$16,2,FALSE)</f>
        <v>13</v>
      </c>
      <c r="Q6" s="3">
        <f>VLOOKUP(Q7,Equipes!$A$1:$B$16,2,FALSE)</f>
        <v>1</v>
      </c>
      <c r="R6" s="3">
        <f>VLOOKUP(R7,Equipes!$A$1:$B$16,2,FALSE)</f>
        <v>2</v>
      </c>
      <c r="S6" s="3">
        <f>VLOOKUP(S7,Equipes!$A$1:$B$16,2,FALSE)</f>
        <v>3</v>
      </c>
      <c r="T6" s="3">
        <f>VLOOKUP(T7,Equipes!$A$1:$B$16,2,FALSE)</f>
        <v>5</v>
      </c>
      <c r="U6" s="3"/>
      <c r="V6" s="3"/>
      <c r="W6" s="3"/>
      <c r="X6" s="3"/>
      <c r="Y6" s="3"/>
      <c r="Z6" s="3"/>
      <c r="AA6" s="3"/>
    </row>
    <row r="7" spans="1:27" ht="19" thickBot="1">
      <c r="C7" s="7" t="str">
        <f>[1]Résultats!A8</f>
        <v>NYR</v>
      </c>
      <c r="D7" s="7" t="str">
        <f>[1]Résultats!B8</f>
        <v>WAS</v>
      </c>
      <c r="E7" s="7" t="str">
        <f>[1]Résultats!C8</f>
        <v>MTL</v>
      </c>
      <c r="F7" s="7" t="str">
        <f>[1]Résultats!D8</f>
        <v>TB</v>
      </c>
      <c r="G7" s="7" t="str">
        <f>[1]Résultats!E8</f>
        <v>ANA</v>
      </c>
      <c r="H7" s="7" t="str">
        <f>[1]Résultats!F8</f>
        <v>CGY</v>
      </c>
      <c r="I7" s="7" t="str">
        <f>[1]Résultats!G8</f>
        <v>CHI</v>
      </c>
      <c r="J7" s="7" t="str">
        <f>[1]Résultats!H8</f>
        <v>MIN</v>
      </c>
      <c r="K7" s="10" t="s">
        <v>69</v>
      </c>
      <c r="M7" s="24" t="str">
        <f t="shared" ref="M7:T7" si="0">C7</f>
        <v>NYR</v>
      </c>
      <c r="N7" s="24" t="str">
        <f t="shared" si="0"/>
        <v>WAS</v>
      </c>
      <c r="O7" s="24" t="str">
        <f t="shared" si="0"/>
        <v>MTL</v>
      </c>
      <c r="P7" s="24" t="str">
        <f t="shared" si="0"/>
        <v>TB</v>
      </c>
      <c r="Q7" s="24" t="str">
        <f t="shared" si="0"/>
        <v>ANA</v>
      </c>
      <c r="R7" s="24" t="str">
        <f t="shared" si="0"/>
        <v>CGY</v>
      </c>
      <c r="S7" s="24" t="str">
        <f t="shared" si="0"/>
        <v>CHI</v>
      </c>
      <c r="T7" s="24" t="str">
        <f t="shared" si="0"/>
        <v>MIN</v>
      </c>
      <c r="U7" s="3"/>
      <c r="V7" s="3"/>
      <c r="W7" s="3"/>
      <c r="X7" s="3"/>
      <c r="Y7" s="3"/>
      <c r="Z7" s="3"/>
      <c r="AA7" s="3"/>
    </row>
    <row r="8" spans="1:27" ht="18">
      <c r="A8" s="3">
        <v>1</v>
      </c>
      <c r="B8" s="11" t="str">
        <f>[1]Participants!D2</f>
        <v>Vincent B.</v>
      </c>
      <c r="C8" s="12">
        <f>IF(NOT(ISBLANK('[1]Ronde 2'!B8)),'[1]Ronde 2'!B8,"")</f>
        <v>6</v>
      </c>
      <c r="D8" s="13" t="str">
        <f>IF(NOT(ISBLANK('[1]Ronde 2'!C8)),'[1]Ronde 2'!C8,"")</f>
        <v/>
      </c>
      <c r="E8" s="14">
        <f>IF(NOT(ISBLANK('[1]Ronde 2'!D8)),'[1]Ronde 2'!D8,"")</f>
        <v>6</v>
      </c>
      <c r="F8" s="15" t="str">
        <f>IF(NOT(ISBLANK('[1]Ronde 2'!E8)),'[1]Ronde 2'!E8,"")</f>
        <v/>
      </c>
      <c r="G8" s="16">
        <f>IF(NOT(ISBLANK('[1]Ronde 2'!F8)),'[1]Ronde 2'!F8,"")</f>
        <v>5</v>
      </c>
      <c r="H8" s="13" t="str">
        <f>IF(NOT(ISBLANK('[1]Ronde 2'!G8)),'[1]Ronde 2'!G8,"")</f>
        <v/>
      </c>
      <c r="I8" s="14">
        <f>IF(NOT(ISBLANK('[1]Ronde 2'!H8)),'[1]Ronde 2'!H8,"")</f>
        <v>6</v>
      </c>
      <c r="J8" s="15" t="str">
        <f>IF(NOT(ISBLANK('[1]Ronde 2'!I8)),'[1]Ronde 2'!I8,"")</f>
        <v/>
      </c>
      <c r="K8" s="18">
        <f>[1]Pointages!R25</f>
        <v>20</v>
      </c>
      <c r="M8" s="26" t="str">
        <f t="shared" ref="M8" si="1">"INSERT INTO `Prediction`(`annee`, `Ronde`, `idParticipant`, `serieNo`, `idgagnant`, `nombreParties`) VALUES (2015,2,"&amp;$A8&amp;","&amp;M$5&amp;","&amp;IF(C8&lt;&gt;"",M$6,N$6)&amp;","&amp;IF(C8&lt;&gt;"",C8,D8)&amp;");"</f>
        <v>INSERT INTO `Prediction`(`annee`, `Ronde`, `idParticipant`, `serieNo`, `idgagnant`, `nombreParties`) VALUES (2015,2,1,1,8,6);</v>
      </c>
      <c r="N8" s="26"/>
      <c r="O8" s="26" t="str">
        <f t="shared" ref="O8:O23" si="2">"INSERT INTO `Prediction`(`annee`, `Ronde`, `idParticipant`, `serieNo`, `idgagnant`, `nombreParties`) VALUES (2015,2,"&amp;$A8&amp;","&amp;O$5&amp;","&amp;IF(E8&lt;&gt;"",O$6,P$6)&amp;","&amp;IF(E8&lt;&gt;"",E8,F8)&amp;");"</f>
        <v>INSERT INTO `Prediction`(`annee`, `Ronde`, `idParticipant`, `serieNo`, `idgagnant`, `nombreParties`) VALUES (2015,2,1,2,6,6);</v>
      </c>
      <c r="P8" s="26"/>
      <c r="Q8" s="26" t="str">
        <f t="shared" ref="Q8:Q23" si="3">"INSERT INTO `Prediction`(`annee`, `Ronde`, `idParticipant`, `serieNo`, `idgagnant`, `nombreParties`) VALUES (2015,2,"&amp;$A8&amp;","&amp;Q$5&amp;","&amp;IF(G8&lt;&gt;"",Q$6,R$6)&amp;","&amp;IF(G8&lt;&gt;"",G8,H8)&amp;");"</f>
        <v>INSERT INTO `Prediction`(`annee`, `Ronde`, `idParticipant`, `serieNo`, `idgagnant`, `nombreParties`) VALUES (2015,2,1,3,1,5);</v>
      </c>
      <c r="R8" s="26"/>
      <c r="S8" s="26" t="str">
        <f t="shared" ref="S8:S23" si="4">"INSERT INTO `Prediction`(`annee`, `Ronde`, `idParticipant`, `serieNo`, `idgagnant`, `nombreParties`) VALUES (2015,2,"&amp;$A8&amp;","&amp;S$5&amp;","&amp;IF(I8&lt;&gt;"",S$6,T$6)&amp;","&amp;IF(I8&lt;&gt;"",I8,J8)&amp;");"</f>
        <v>INSERT INTO `Prediction`(`annee`, `Ronde`, `idParticipant`, `serieNo`, `idgagnant`, `nombreParties`) VALUES (2015,2,1,4,3,6);</v>
      </c>
      <c r="T8" s="26"/>
      <c r="U8" s="3" t="s">
        <v>83</v>
      </c>
      <c r="V8" s="3"/>
      <c r="W8" s="3"/>
      <c r="X8" s="3"/>
      <c r="Y8" s="3"/>
      <c r="Z8" s="3"/>
      <c r="AA8" s="3"/>
    </row>
    <row r="9" spans="1:27" ht="18">
      <c r="A9" s="3">
        <v>2</v>
      </c>
      <c r="B9" s="11" t="str">
        <f>[1]Participants!D3</f>
        <v>Francis B.</v>
      </c>
      <c r="C9" s="12" t="str">
        <f>IF(NOT(ISBLANK('[1]Ronde 2'!B9)),'[1]Ronde 2'!B9,"")</f>
        <v/>
      </c>
      <c r="D9" s="13">
        <f>IF(NOT(ISBLANK('[1]Ronde 2'!C9)),'[1]Ronde 2'!C9,"")</f>
        <v>5</v>
      </c>
      <c r="E9" s="14" t="str">
        <f>IF(NOT(ISBLANK('[1]Ronde 2'!D9)),'[1]Ronde 2'!D9,"")</f>
        <v/>
      </c>
      <c r="F9" s="15">
        <f>IF(NOT(ISBLANK('[1]Ronde 2'!E9)),'[1]Ronde 2'!E9,"")</f>
        <v>7</v>
      </c>
      <c r="G9" s="16" t="str">
        <f>IF(NOT(ISBLANK('[1]Ronde 2'!F9)),'[1]Ronde 2'!F9,"")</f>
        <v/>
      </c>
      <c r="H9" s="13">
        <f>IF(NOT(ISBLANK('[1]Ronde 2'!G9)),'[1]Ronde 2'!G9,"")</f>
        <v>7</v>
      </c>
      <c r="I9" s="14" t="str">
        <f>IF(NOT(ISBLANK('[1]Ronde 2'!H9)),'[1]Ronde 2'!H9,"")</f>
        <v/>
      </c>
      <c r="J9" s="15">
        <f>IF(NOT(ISBLANK('[1]Ronde 2'!I9)),'[1]Ronde 2'!I9,"")</f>
        <v>6</v>
      </c>
      <c r="K9" s="19">
        <f>[1]Pointages!R26</f>
        <v>5</v>
      </c>
      <c r="M9" s="26" t="str">
        <f>"INSERT INTO `Prediction`(`annee`, `Ronde`, `idParticipant`, `serieNo`, `idgagnant`, `nombreParties`) VALUES (2015,2,"&amp;$A9&amp;","&amp;M$5&amp;","&amp;IF(C9&lt;&gt;"",M$6,N$6)&amp;","&amp;IF(C9&lt;&gt;"",C9,D9)&amp;");"</f>
        <v>INSERT INTO `Prediction`(`annee`, `Ronde`, `idParticipant`, `serieNo`, `idgagnant`, `nombreParties`) VALUES (2015,2,2,1,15,5);</v>
      </c>
      <c r="N9" s="26"/>
      <c r="O9" s="26" t="str">
        <f t="shared" si="2"/>
        <v>INSERT INTO `Prediction`(`annee`, `Ronde`, `idParticipant`, `serieNo`, `idgagnant`, `nombreParties`) VALUES (2015,2,2,2,13,7);</v>
      </c>
      <c r="P9" s="26"/>
      <c r="Q9" s="26" t="str">
        <f t="shared" si="3"/>
        <v>INSERT INTO `Prediction`(`annee`, `Ronde`, `idParticipant`, `serieNo`, `idgagnant`, `nombreParties`) VALUES (2015,2,2,3,2,7);</v>
      </c>
      <c r="R9" s="26"/>
      <c r="S9" s="26" t="str">
        <f t="shared" si="4"/>
        <v>INSERT INTO `Prediction`(`annee`, `Ronde`, `idParticipant`, `serieNo`, `idgagnant`, `nombreParties`) VALUES (2015,2,2,4,5,6);</v>
      </c>
      <c r="T9" s="26"/>
      <c r="U9" s="3" t="s">
        <v>83</v>
      </c>
      <c r="V9" s="3"/>
      <c r="W9" s="3"/>
      <c r="X9" s="3"/>
      <c r="Y9" s="3"/>
      <c r="Z9" s="3"/>
      <c r="AA9" s="3"/>
    </row>
    <row r="10" spans="1:27" ht="18">
      <c r="A10" s="3">
        <v>3</v>
      </c>
      <c r="B10" s="11" t="str">
        <f>[1]Participants!D4</f>
        <v>Louis B.</v>
      </c>
      <c r="C10" s="12">
        <f>IF(NOT(ISBLANK('[1]Ronde 2'!B10)),'[1]Ronde 2'!B10,"")</f>
        <v>6</v>
      </c>
      <c r="D10" s="13" t="str">
        <f>IF(NOT(ISBLANK('[1]Ronde 2'!C10)),'[1]Ronde 2'!C10,"")</f>
        <v/>
      </c>
      <c r="E10" s="14">
        <f>IF(NOT(ISBLANK('[1]Ronde 2'!D10)),'[1]Ronde 2'!D10,"")</f>
        <v>6</v>
      </c>
      <c r="F10" s="15" t="str">
        <f>IF(NOT(ISBLANK('[1]Ronde 2'!E10)),'[1]Ronde 2'!E10,"")</f>
        <v/>
      </c>
      <c r="G10" s="16">
        <f>IF(NOT(ISBLANK('[1]Ronde 2'!F10)),'[1]Ronde 2'!F10,"")</f>
        <v>5</v>
      </c>
      <c r="H10" s="13" t="str">
        <f>IF(NOT(ISBLANK('[1]Ronde 2'!G10)),'[1]Ronde 2'!G10,"")</f>
        <v/>
      </c>
      <c r="I10" s="14">
        <f>IF(NOT(ISBLANK('[1]Ronde 2'!H10)),'[1]Ronde 2'!H10,"")</f>
        <v>7</v>
      </c>
      <c r="J10" s="15" t="str">
        <f>IF(NOT(ISBLANK('[1]Ronde 2'!I10)),'[1]Ronde 2'!I10,"")</f>
        <v/>
      </c>
      <c r="K10" s="19">
        <f>[1]Pointages!R27</f>
        <v>20</v>
      </c>
      <c r="M10" s="26" t="str">
        <f t="shared" ref="M10:M23" si="5">"INSERT INTO `Prediction`(`annee`, `Ronde`, `idParticipant`, `serieNo`, `idgagnant`, `nombreParties`) VALUES (2015,2,"&amp;$A10&amp;","&amp;M$5&amp;","&amp;IF(C10&lt;&gt;"",M$6,N$6)&amp;","&amp;IF(C10&lt;&gt;"",C10,D10)&amp;");"</f>
        <v>INSERT INTO `Prediction`(`annee`, `Ronde`, `idParticipant`, `serieNo`, `idgagnant`, `nombreParties`) VALUES (2015,2,3,1,8,6);</v>
      </c>
      <c r="N10" s="26"/>
      <c r="O10" s="26" t="str">
        <f t="shared" si="2"/>
        <v>INSERT INTO `Prediction`(`annee`, `Ronde`, `idParticipant`, `serieNo`, `idgagnant`, `nombreParties`) VALUES (2015,2,3,2,6,6);</v>
      </c>
      <c r="P10" s="26"/>
      <c r="Q10" s="26" t="str">
        <f t="shared" si="3"/>
        <v>INSERT INTO `Prediction`(`annee`, `Ronde`, `idParticipant`, `serieNo`, `idgagnant`, `nombreParties`) VALUES (2015,2,3,3,1,5);</v>
      </c>
      <c r="R10" s="26"/>
      <c r="S10" s="26" t="str">
        <f t="shared" si="4"/>
        <v>INSERT INTO `Prediction`(`annee`, `Ronde`, `idParticipant`, `serieNo`, `idgagnant`, `nombreParties`) VALUES (2015,2,3,4,3,7);</v>
      </c>
      <c r="T10" s="26"/>
      <c r="U10" s="3" t="s">
        <v>83</v>
      </c>
      <c r="V10" s="3"/>
      <c r="W10" s="3"/>
      <c r="X10" s="3"/>
      <c r="Y10" s="3"/>
      <c r="Z10" s="3"/>
      <c r="AA10" s="3"/>
    </row>
    <row r="11" spans="1:27" ht="18">
      <c r="A11" s="3">
        <v>4</v>
      </c>
      <c r="B11" s="11" t="str">
        <f>[1]Participants!D5</f>
        <v>Mario B.</v>
      </c>
      <c r="C11" s="12">
        <f>IF(NOT(ISBLANK('[1]Ronde 2'!B11)),'[1]Ronde 2'!B11,"")</f>
        <v>6</v>
      </c>
      <c r="D11" s="13" t="str">
        <f>IF(NOT(ISBLANK('[1]Ronde 2'!C11)),'[1]Ronde 2'!C11,"")</f>
        <v/>
      </c>
      <c r="E11" s="14">
        <f>IF(NOT(ISBLANK('[1]Ronde 2'!D11)),'[1]Ronde 2'!D11,"")</f>
        <v>5</v>
      </c>
      <c r="F11" s="15" t="str">
        <f>IF(NOT(ISBLANK('[1]Ronde 2'!E11)),'[1]Ronde 2'!E11,"")</f>
        <v/>
      </c>
      <c r="G11" s="16">
        <f>IF(NOT(ISBLANK('[1]Ronde 2'!F11)),'[1]Ronde 2'!F11,"")</f>
        <v>5</v>
      </c>
      <c r="H11" s="13" t="str">
        <f>IF(NOT(ISBLANK('[1]Ronde 2'!G11)),'[1]Ronde 2'!G11,"")</f>
        <v/>
      </c>
      <c r="I11" s="14">
        <f>IF(NOT(ISBLANK('[1]Ronde 2'!H11)),'[1]Ronde 2'!H11,"")</f>
        <v>7</v>
      </c>
      <c r="J11" s="15" t="str">
        <f>IF(NOT(ISBLANK('[1]Ronde 2'!I11)),'[1]Ronde 2'!I11,"")</f>
        <v/>
      </c>
      <c r="K11" s="19">
        <f>[1]Pointages!R28</f>
        <v>20</v>
      </c>
      <c r="M11" s="26" t="str">
        <f t="shared" si="5"/>
        <v>INSERT INTO `Prediction`(`annee`, `Ronde`, `idParticipant`, `serieNo`, `idgagnant`, `nombreParties`) VALUES (2015,2,4,1,8,6);</v>
      </c>
      <c r="N11" s="26"/>
      <c r="O11" s="26" t="str">
        <f t="shared" si="2"/>
        <v>INSERT INTO `Prediction`(`annee`, `Ronde`, `idParticipant`, `serieNo`, `idgagnant`, `nombreParties`) VALUES (2015,2,4,2,6,5);</v>
      </c>
      <c r="P11" s="26"/>
      <c r="Q11" s="26" t="str">
        <f t="shared" si="3"/>
        <v>INSERT INTO `Prediction`(`annee`, `Ronde`, `idParticipant`, `serieNo`, `idgagnant`, `nombreParties`) VALUES (2015,2,4,3,1,5);</v>
      </c>
      <c r="R11" s="26"/>
      <c r="S11" s="26" t="str">
        <f t="shared" si="4"/>
        <v>INSERT INTO `Prediction`(`annee`, `Ronde`, `idParticipant`, `serieNo`, `idgagnant`, `nombreParties`) VALUES (2015,2,4,4,3,7);</v>
      </c>
      <c r="T11" s="26"/>
      <c r="U11" s="3" t="s">
        <v>83</v>
      </c>
      <c r="V11" s="3"/>
      <c r="W11" s="3"/>
      <c r="X11" s="3"/>
      <c r="Y11" s="3"/>
      <c r="Z11" s="3"/>
      <c r="AA11" s="3"/>
    </row>
    <row r="12" spans="1:27" ht="18">
      <c r="A12" s="3">
        <v>5</v>
      </c>
      <c r="B12" s="11" t="str">
        <f>[1]Participants!D6</f>
        <v>Fred C.</v>
      </c>
      <c r="C12" s="12">
        <f>IF(NOT(ISBLANK('[1]Ronde 2'!B12)),'[1]Ronde 2'!B12,"")</f>
        <v>5</v>
      </c>
      <c r="D12" s="13" t="str">
        <f>IF(NOT(ISBLANK('[1]Ronde 2'!C12)),'[1]Ronde 2'!C12,"")</f>
        <v/>
      </c>
      <c r="E12" s="14">
        <f>IF(NOT(ISBLANK('[1]Ronde 2'!D12)),'[1]Ronde 2'!D12,"")</f>
        <v>6</v>
      </c>
      <c r="F12" s="15" t="str">
        <f>IF(NOT(ISBLANK('[1]Ronde 2'!E12)),'[1]Ronde 2'!E12,"")</f>
        <v/>
      </c>
      <c r="G12" s="16">
        <f>IF(NOT(ISBLANK('[1]Ronde 2'!F12)),'[1]Ronde 2'!F12,"")</f>
        <v>6</v>
      </c>
      <c r="H12" s="13" t="str">
        <f>IF(NOT(ISBLANK('[1]Ronde 2'!G12)),'[1]Ronde 2'!G12,"")</f>
        <v/>
      </c>
      <c r="I12" s="14">
        <f>IF(NOT(ISBLANK('[1]Ronde 2'!H12)),'[1]Ronde 2'!H12,"")</f>
        <v>7</v>
      </c>
      <c r="J12" s="15" t="str">
        <f>IF(NOT(ISBLANK('[1]Ronde 2'!I12)),'[1]Ronde 2'!I12,"")</f>
        <v/>
      </c>
      <c r="K12" s="19">
        <f>[1]Pointages!R29</f>
        <v>15</v>
      </c>
      <c r="M12" s="26" t="str">
        <f t="shared" si="5"/>
        <v>INSERT INTO `Prediction`(`annee`, `Ronde`, `idParticipant`, `serieNo`, `idgagnant`, `nombreParties`) VALUES (2015,2,5,1,8,5);</v>
      </c>
      <c r="N12" s="26"/>
      <c r="O12" s="26" t="str">
        <f t="shared" si="2"/>
        <v>INSERT INTO `Prediction`(`annee`, `Ronde`, `idParticipant`, `serieNo`, `idgagnant`, `nombreParties`) VALUES (2015,2,5,2,6,6);</v>
      </c>
      <c r="P12" s="26"/>
      <c r="Q12" s="26" t="str">
        <f t="shared" si="3"/>
        <v>INSERT INTO `Prediction`(`annee`, `Ronde`, `idParticipant`, `serieNo`, `idgagnant`, `nombreParties`) VALUES (2015,2,5,3,1,6);</v>
      </c>
      <c r="R12" s="26"/>
      <c r="S12" s="26" t="str">
        <f t="shared" si="4"/>
        <v>INSERT INTO `Prediction`(`annee`, `Ronde`, `idParticipant`, `serieNo`, `idgagnant`, `nombreParties`) VALUES (2015,2,5,4,3,7);</v>
      </c>
      <c r="T12" s="26"/>
      <c r="U12" s="3" t="s">
        <v>83</v>
      </c>
      <c r="V12" s="3"/>
      <c r="W12" s="3"/>
      <c r="X12" s="3"/>
      <c r="Y12" s="3"/>
      <c r="Z12" s="3"/>
      <c r="AA12" s="3"/>
    </row>
    <row r="13" spans="1:27" ht="18">
      <c r="A13" s="3">
        <v>6</v>
      </c>
      <c r="B13" s="11" t="str">
        <f>[1]Participants!D7</f>
        <v>Pierre D.</v>
      </c>
      <c r="C13" s="12">
        <f>IF(NOT(ISBLANK('[1]Ronde 2'!B13)),'[1]Ronde 2'!B13,"")</f>
        <v>6</v>
      </c>
      <c r="D13" s="13" t="str">
        <f>IF(NOT(ISBLANK('[1]Ronde 2'!C13)),'[1]Ronde 2'!C13,"")</f>
        <v/>
      </c>
      <c r="E13" s="14" t="str">
        <f>IF(NOT(ISBLANK('[1]Ronde 2'!D13)),'[1]Ronde 2'!D13,"")</f>
        <v/>
      </c>
      <c r="F13" s="15">
        <f>IF(NOT(ISBLANK('[1]Ronde 2'!E13)),'[1]Ronde 2'!E13,"")</f>
        <v>6</v>
      </c>
      <c r="G13" s="16">
        <f>IF(NOT(ISBLANK('[1]Ronde 2'!F13)),'[1]Ronde 2'!F13,"")</f>
        <v>7</v>
      </c>
      <c r="H13" s="13" t="str">
        <f>IF(NOT(ISBLANK('[1]Ronde 2'!G13)),'[1]Ronde 2'!G13,"")</f>
        <v/>
      </c>
      <c r="I13" s="14">
        <f>IF(NOT(ISBLANK('[1]Ronde 2'!H13)),'[1]Ronde 2'!H13,"")</f>
        <v>6</v>
      </c>
      <c r="J13" s="15" t="str">
        <f>IF(NOT(ISBLANK('[1]Ronde 2'!I13)),'[1]Ronde 2'!I13,"")</f>
        <v/>
      </c>
      <c r="K13" s="19">
        <f>[1]Pointages!R30</f>
        <v>25</v>
      </c>
      <c r="M13" s="26" t="str">
        <f t="shared" si="5"/>
        <v>INSERT INTO `Prediction`(`annee`, `Ronde`, `idParticipant`, `serieNo`, `idgagnant`, `nombreParties`) VALUES (2015,2,6,1,8,6);</v>
      </c>
      <c r="N13" s="26"/>
      <c r="O13" s="26" t="str">
        <f t="shared" si="2"/>
        <v>INSERT INTO `Prediction`(`annee`, `Ronde`, `idParticipant`, `serieNo`, `idgagnant`, `nombreParties`) VALUES (2015,2,6,2,13,6);</v>
      </c>
      <c r="P13" s="26"/>
      <c r="Q13" s="26" t="str">
        <f t="shared" si="3"/>
        <v>INSERT INTO `Prediction`(`annee`, `Ronde`, `idParticipant`, `serieNo`, `idgagnant`, `nombreParties`) VALUES (2015,2,6,3,1,7);</v>
      </c>
      <c r="R13" s="26"/>
      <c r="S13" s="26" t="str">
        <f t="shared" si="4"/>
        <v>INSERT INTO `Prediction`(`annee`, `Ronde`, `idParticipant`, `serieNo`, `idgagnant`, `nombreParties`) VALUES (2015,2,6,4,3,6);</v>
      </c>
      <c r="T13" s="26"/>
      <c r="U13" s="3" t="s">
        <v>83</v>
      </c>
      <c r="V13" s="3"/>
      <c r="W13" s="3"/>
      <c r="X13" s="3"/>
      <c r="Y13" s="3"/>
      <c r="Z13" s="3"/>
      <c r="AA13" s="3"/>
    </row>
    <row r="14" spans="1:27" ht="18">
      <c r="A14" s="3">
        <v>7</v>
      </c>
      <c r="B14" s="11" t="str">
        <f>[1]Participants!D8</f>
        <v>Guy G.</v>
      </c>
      <c r="C14" s="12">
        <f>IF(NOT(ISBLANK('[1]Ronde 2'!B14)),'[1]Ronde 2'!B14,"")</f>
        <v>6</v>
      </c>
      <c r="D14" s="13" t="str">
        <f>IF(NOT(ISBLANK('[1]Ronde 2'!C14)),'[1]Ronde 2'!C14,"")</f>
        <v/>
      </c>
      <c r="E14" s="14">
        <f>IF(NOT(ISBLANK('[1]Ronde 2'!D14)),'[1]Ronde 2'!D14,"")</f>
        <v>6</v>
      </c>
      <c r="F14" s="15" t="str">
        <f>IF(NOT(ISBLANK('[1]Ronde 2'!E14)),'[1]Ronde 2'!E14,"")</f>
        <v/>
      </c>
      <c r="G14" s="16" t="str">
        <f>IF(NOT(ISBLANK('[1]Ronde 2'!F14)),'[1]Ronde 2'!F14,"")</f>
        <v/>
      </c>
      <c r="H14" s="13">
        <f>IF(NOT(ISBLANK('[1]Ronde 2'!G14)),'[1]Ronde 2'!G14,"")</f>
        <v>7</v>
      </c>
      <c r="I14" s="14">
        <f>IF(NOT(ISBLANK('[1]Ronde 2'!H14)),'[1]Ronde 2'!H14,"")</f>
        <v>5</v>
      </c>
      <c r="J14" s="15" t="str">
        <f>IF(NOT(ISBLANK('[1]Ronde 2'!I14)),'[1]Ronde 2'!I14,"")</f>
        <v/>
      </c>
      <c r="K14" s="19">
        <f>[1]Pointages!R31</f>
        <v>10</v>
      </c>
      <c r="M14" s="26" t="str">
        <f t="shared" si="5"/>
        <v>INSERT INTO `Prediction`(`annee`, `Ronde`, `idParticipant`, `serieNo`, `idgagnant`, `nombreParties`) VALUES (2015,2,7,1,8,6);</v>
      </c>
      <c r="N14" s="26"/>
      <c r="O14" s="26" t="str">
        <f t="shared" si="2"/>
        <v>INSERT INTO `Prediction`(`annee`, `Ronde`, `idParticipant`, `serieNo`, `idgagnant`, `nombreParties`) VALUES (2015,2,7,2,6,6);</v>
      </c>
      <c r="P14" s="26"/>
      <c r="Q14" s="26" t="str">
        <f t="shared" si="3"/>
        <v>INSERT INTO `Prediction`(`annee`, `Ronde`, `idParticipant`, `serieNo`, `idgagnant`, `nombreParties`) VALUES (2015,2,7,3,2,7);</v>
      </c>
      <c r="R14" s="26"/>
      <c r="S14" s="26" t="str">
        <f t="shared" si="4"/>
        <v>INSERT INTO `Prediction`(`annee`, `Ronde`, `idParticipant`, `serieNo`, `idgagnant`, `nombreParties`) VALUES (2015,2,7,4,3,5);</v>
      </c>
      <c r="T14" s="26"/>
      <c r="U14" s="3" t="s">
        <v>83</v>
      </c>
      <c r="V14" s="3"/>
      <c r="W14" s="3"/>
      <c r="X14" s="3"/>
      <c r="Y14" s="3"/>
      <c r="Z14" s="3"/>
      <c r="AA14" s="3"/>
    </row>
    <row r="15" spans="1:27" ht="18">
      <c r="A15" s="3">
        <v>8</v>
      </c>
      <c r="B15" s="11" t="str">
        <f>[1]Participants!D9</f>
        <v>Sylvain H.</v>
      </c>
      <c r="C15" s="12">
        <f>IF(NOT(ISBLANK('[1]Ronde 2'!B15)),'[1]Ronde 2'!B15,"")</f>
        <v>7</v>
      </c>
      <c r="D15" s="13" t="str">
        <f>IF(NOT(ISBLANK('[1]Ronde 2'!C15)),'[1]Ronde 2'!C15,"")</f>
        <v/>
      </c>
      <c r="E15" s="14" t="str">
        <f>IF(NOT(ISBLANK('[1]Ronde 2'!D15)),'[1]Ronde 2'!D15,"")</f>
        <v/>
      </c>
      <c r="F15" s="15">
        <f>IF(NOT(ISBLANK('[1]Ronde 2'!E15)),'[1]Ronde 2'!E15,"")</f>
        <v>6</v>
      </c>
      <c r="G15" s="16">
        <f>IF(NOT(ISBLANK('[1]Ronde 2'!F15)),'[1]Ronde 2'!F15,"")</f>
        <v>5</v>
      </c>
      <c r="H15" s="13" t="str">
        <f>IF(NOT(ISBLANK('[1]Ronde 2'!G15)),'[1]Ronde 2'!G15,"")</f>
        <v/>
      </c>
      <c r="I15" s="14" t="str">
        <f>IF(NOT(ISBLANK('[1]Ronde 2'!H15)),'[1]Ronde 2'!H15,"")</f>
        <v/>
      </c>
      <c r="J15" s="15">
        <f>IF(NOT(ISBLANK('[1]Ronde 2'!I15)),'[1]Ronde 2'!I15,"")</f>
        <v>7</v>
      </c>
      <c r="K15" s="19">
        <f>[1]Pointages!R32</f>
        <v>30</v>
      </c>
      <c r="M15" s="26" t="str">
        <f t="shared" si="5"/>
        <v>INSERT INTO `Prediction`(`annee`, `Ronde`, `idParticipant`, `serieNo`, `idgagnant`, `nombreParties`) VALUES (2015,2,8,1,8,7);</v>
      </c>
      <c r="N15" s="26"/>
      <c r="O15" s="26" t="str">
        <f t="shared" si="2"/>
        <v>INSERT INTO `Prediction`(`annee`, `Ronde`, `idParticipant`, `serieNo`, `idgagnant`, `nombreParties`) VALUES (2015,2,8,2,13,6);</v>
      </c>
      <c r="P15" s="26"/>
      <c r="Q15" s="26" t="str">
        <f t="shared" si="3"/>
        <v>INSERT INTO `Prediction`(`annee`, `Ronde`, `idParticipant`, `serieNo`, `idgagnant`, `nombreParties`) VALUES (2015,2,8,3,1,5);</v>
      </c>
      <c r="R15" s="26"/>
      <c r="S15" s="26" t="str">
        <f t="shared" si="4"/>
        <v>INSERT INTO `Prediction`(`annee`, `Ronde`, `idParticipant`, `serieNo`, `idgagnant`, `nombreParties`) VALUES (2015,2,8,4,5,7);</v>
      </c>
      <c r="T15" s="26"/>
      <c r="U15" s="3" t="s">
        <v>83</v>
      </c>
      <c r="V15" s="3"/>
      <c r="W15" s="3"/>
      <c r="X15" s="3"/>
      <c r="Y15" s="3"/>
      <c r="Z15" s="3"/>
      <c r="AA15" s="3"/>
    </row>
    <row r="16" spans="1:27" ht="18">
      <c r="A16" s="3">
        <v>9</v>
      </c>
      <c r="B16" s="11" t="str">
        <f>[1]Participants!D10</f>
        <v>André J.</v>
      </c>
      <c r="C16" s="12">
        <f>IF(NOT(ISBLANK('[1]Ronde 2'!B16)),'[1]Ronde 2'!B16,"")</f>
        <v>6</v>
      </c>
      <c r="D16" s="13" t="str">
        <f>IF(NOT(ISBLANK('[1]Ronde 2'!C16)),'[1]Ronde 2'!C16,"")</f>
        <v/>
      </c>
      <c r="E16" s="14">
        <f>IF(NOT(ISBLANK('[1]Ronde 2'!D16)),'[1]Ronde 2'!D16,"")</f>
        <v>7</v>
      </c>
      <c r="F16" s="15" t="str">
        <f>IF(NOT(ISBLANK('[1]Ronde 2'!E16)),'[1]Ronde 2'!E16,"")</f>
        <v/>
      </c>
      <c r="G16" s="16">
        <f>IF(NOT(ISBLANK('[1]Ronde 2'!F16)),'[1]Ronde 2'!F16,"")</f>
        <v>6</v>
      </c>
      <c r="H16" s="13" t="str">
        <f>IF(NOT(ISBLANK('[1]Ronde 2'!G16)),'[1]Ronde 2'!G16,"")</f>
        <v/>
      </c>
      <c r="I16" s="14" t="str">
        <f>IF(NOT(ISBLANK('[1]Ronde 2'!H16)),'[1]Ronde 2'!H16,"")</f>
        <v/>
      </c>
      <c r="J16" s="15">
        <f>IF(NOT(ISBLANK('[1]Ronde 2'!I16)),'[1]Ronde 2'!I16,"")</f>
        <v>7</v>
      </c>
      <c r="K16" s="19">
        <f>[1]Pointages!R33</f>
        <v>10</v>
      </c>
      <c r="M16" s="26" t="str">
        <f t="shared" si="5"/>
        <v>INSERT INTO `Prediction`(`annee`, `Ronde`, `idParticipant`, `serieNo`, `idgagnant`, `nombreParties`) VALUES (2015,2,9,1,8,6);</v>
      </c>
      <c r="N16" s="26"/>
      <c r="O16" s="26" t="str">
        <f t="shared" si="2"/>
        <v>INSERT INTO `Prediction`(`annee`, `Ronde`, `idParticipant`, `serieNo`, `idgagnant`, `nombreParties`) VALUES (2015,2,9,2,6,7);</v>
      </c>
      <c r="P16" s="26"/>
      <c r="Q16" s="26" t="str">
        <f t="shared" si="3"/>
        <v>INSERT INTO `Prediction`(`annee`, `Ronde`, `idParticipant`, `serieNo`, `idgagnant`, `nombreParties`) VALUES (2015,2,9,3,1,6);</v>
      </c>
      <c r="R16" s="26"/>
      <c r="S16" s="26" t="str">
        <f t="shared" si="4"/>
        <v>INSERT INTO `Prediction`(`annee`, `Ronde`, `idParticipant`, `serieNo`, `idgagnant`, `nombreParties`) VALUES (2015,2,9,4,5,7);</v>
      </c>
      <c r="T16" s="26"/>
      <c r="U16" s="3" t="s">
        <v>83</v>
      </c>
      <c r="V16" s="3"/>
      <c r="W16" s="3"/>
      <c r="X16" s="3"/>
      <c r="Y16" s="3"/>
      <c r="Z16" s="3"/>
      <c r="AA16" s="3"/>
    </row>
    <row r="17" spans="1:27" ht="18">
      <c r="A17" s="3">
        <v>10</v>
      </c>
      <c r="B17" s="11" t="str">
        <f>[1]Participants!D11</f>
        <v>Yvon L.</v>
      </c>
      <c r="C17" s="12">
        <f>IF(NOT(ISBLANK('[1]Ronde 2'!B17)),'[1]Ronde 2'!B17,"")</f>
        <v>6</v>
      </c>
      <c r="D17" s="13" t="str">
        <f>IF(NOT(ISBLANK('[1]Ronde 2'!C17)),'[1]Ronde 2'!C17,"")</f>
        <v/>
      </c>
      <c r="E17" s="14">
        <f>IF(NOT(ISBLANK('[1]Ronde 2'!D17)),'[1]Ronde 2'!D17,"")</f>
        <v>7</v>
      </c>
      <c r="F17" s="15" t="str">
        <f>IF(NOT(ISBLANK('[1]Ronde 2'!E17)),'[1]Ronde 2'!E17,"")</f>
        <v/>
      </c>
      <c r="G17" s="16">
        <f>IF(NOT(ISBLANK('[1]Ronde 2'!F17)),'[1]Ronde 2'!F17,"")</f>
        <v>6</v>
      </c>
      <c r="H17" s="13" t="str">
        <f>IF(NOT(ISBLANK('[1]Ronde 2'!G17)),'[1]Ronde 2'!G17,"")</f>
        <v/>
      </c>
      <c r="I17" s="14">
        <f>IF(NOT(ISBLANK('[1]Ronde 2'!H17)),'[1]Ronde 2'!H17,"")</f>
        <v>6</v>
      </c>
      <c r="J17" s="15" t="str">
        <f>IF(NOT(ISBLANK('[1]Ronde 2'!I17)),'[1]Ronde 2'!I17,"")</f>
        <v/>
      </c>
      <c r="K17" s="19">
        <f>[1]Pointages!R34</f>
        <v>15</v>
      </c>
      <c r="M17" s="26" t="str">
        <f t="shared" si="5"/>
        <v>INSERT INTO `Prediction`(`annee`, `Ronde`, `idParticipant`, `serieNo`, `idgagnant`, `nombreParties`) VALUES (2015,2,10,1,8,6);</v>
      </c>
      <c r="N17" s="26"/>
      <c r="O17" s="26" t="str">
        <f t="shared" si="2"/>
        <v>INSERT INTO `Prediction`(`annee`, `Ronde`, `idParticipant`, `serieNo`, `idgagnant`, `nombreParties`) VALUES (2015,2,10,2,6,7);</v>
      </c>
      <c r="P17" s="26"/>
      <c r="Q17" s="26" t="str">
        <f t="shared" si="3"/>
        <v>INSERT INTO `Prediction`(`annee`, `Ronde`, `idParticipant`, `serieNo`, `idgagnant`, `nombreParties`) VALUES (2015,2,10,3,1,6);</v>
      </c>
      <c r="R17" s="26"/>
      <c r="S17" s="26" t="str">
        <f t="shared" si="4"/>
        <v>INSERT INTO `Prediction`(`annee`, `Ronde`, `idParticipant`, `serieNo`, `idgagnant`, `nombreParties`) VALUES (2015,2,10,4,3,6);</v>
      </c>
      <c r="T17" s="26"/>
      <c r="U17" s="3" t="s">
        <v>83</v>
      </c>
      <c r="V17" s="3"/>
      <c r="W17" s="3"/>
      <c r="X17" s="3"/>
      <c r="Y17" s="3"/>
      <c r="Z17" s="3"/>
      <c r="AA17" s="3"/>
    </row>
    <row r="18" spans="1:27" ht="18">
      <c r="A18" s="3">
        <v>11</v>
      </c>
      <c r="B18" s="11" t="str">
        <f>[1]Participants!D12</f>
        <v>Jacques L.</v>
      </c>
      <c r="C18" s="12">
        <f>IF(NOT(ISBLANK('[1]Ronde 2'!B18)),'[1]Ronde 2'!B18,"")</f>
        <v>6</v>
      </c>
      <c r="D18" s="13" t="str">
        <f>IF(NOT(ISBLANK('[1]Ronde 2'!C18)),'[1]Ronde 2'!C18,"")</f>
        <v/>
      </c>
      <c r="E18" s="14">
        <f>IF(NOT(ISBLANK('[1]Ronde 2'!D18)),'[1]Ronde 2'!D18,"")</f>
        <v>6</v>
      </c>
      <c r="F18" s="15" t="str">
        <f>IF(NOT(ISBLANK('[1]Ronde 2'!E18)),'[1]Ronde 2'!E18,"")</f>
        <v/>
      </c>
      <c r="G18" s="16">
        <f>IF(NOT(ISBLANK('[1]Ronde 2'!F18)),'[1]Ronde 2'!F18,"")</f>
        <v>5</v>
      </c>
      <c r="H18" s="13" t="str">
        <f>IF(NOT(ISBLANK('[1]Ronde 2'!G18)),'[1]Ronde 2'!G18,"")</f>
        <v/>
      </c>
      <c r="I18" s="14">
        <f>IF(NOT(ISBLANK('[1]Ronde 2'!H18)),'[1]Ronde 2'!H18,"")</f>
        <v>7</v>
      </c>
      <c r="J18" s="15" t="str">
        <f>IF(NOT(ISBLANK('[1]Ronde 2'!I18)),'[1]Ronde 2'!I18,"")</f>
        <v/>
      </c>
      <c r="K18" s="19">
        <f>[1]Pointages!R35</f>
        <v>20</v>
      </c>
      <c r="M18" s="26" t="str">
        <f t="shared" si="5"/>
        <v>INSERT INTO `Prediction`(`annee`, `Ronde`, `idParticipant`, `serieNo`, `idgagnant`, `nombreParties`) VALUES (2015,2,11,1,8,6);</v>
      </c>
      <c r="N18" s="26"/>
      <c r="O18" s="26" t="str">
        <f t="shared" si="2"/>
        <v>INSERT INTO `Prediction`(`annee`, `Ronde`, `idParticipant`, `serieNo`, `idgagnant`, `nombreParties`) VALUES (2015,2,11,2,6,6);</v>
      </c>
      <c r="P18" s="26"/>
      <c r="Q18" s="26" t="str">
        <f t="shared" si="3"/>
        <v>INSERT INTO `Prediction`(`annee`, `Ronde`, `idParticipant`, `serieNo`, `idgagnant`, `nombreParties`) VALUES (2015,2,11,3,1,5);</v>
      </c>
      <c r="R18" s="26"/>
      <c r="S18" s="26" t="str">
        <f t="shared" si="4"/>
        <v>INSERT INTO `Prediction`(`annee`, `Ronde`, `idParticipant`, `serieNo`, `idgagnant`, `nombreParties`) VALUES (2015,2,11,4,3,7);</v>
      </c>
      <c r="T18" s="26"/>
      <c r="U18" s="3" t="s">
        <v>83</v>
      </c>
      <c r="V18" s="3"/>
      <c r="W18" s="3"/>
      <c r="X18" s="3"/>
      <c r="Y18" s="3"/>
      <c r="Z18" s="3"/>
      <c r="AA18" s="3"/>
    </row>
    <row r="19" spans="1:27" ht="18">
      <c r="A19" s="3">
        <v>12</v>
      </c>
      <c r="B19" s="11" t="str">
        <f>[1]Participants!D13</f>
        <v>Fred M.</v>
      </c>
      <c r="C19" s="12">
        <f>IF(NOT(ISBLANK('[1]Ronde 2'!B19)),'[1]Ronde 2'!B19,"")</f>
        <v>7</v>
      </c>
      <c r="D19" s="13" t="str">
        <f>IF(NOT(ISBLANK('[1]Ronde 2'!C19)),'[1]Ronde 2'!C19,"")</f>
        <v/>
      </c>
      <c r="E19" s="14">
        <f>IF(NOT(ISBLANK('[1]Ronde 2'!D19)),'[1]Ronde 2'!D19,"")</f>
        <v>7</v>
      </c>
      <c r="F19" s="15" t="str">
        <f>IF(NOT(ISBLANK('[1]Ronde 2'!E19)),'[1]Ronde 2'!E19,"")</f>
        <v/>
      </c>
      <c r="G19" s="16">
        <f>IF(NOT(ISBLANK('[1]Ronde 2'!F19)),'[1]Ronde 2'!F19,"")</f>
        <v>5</v>
      </c>
      <c r="H19" s="13" t="str">
        <f>IF(NOT(ISBLANK('[1]Ronde 2'!G19)),'[1]Ronde 2'!G19,"")</f>
        <v/>
      </c>
      <c r="I19" s="14">
        <f>IF(NOT(ISBLANK('[1]Ronde 2'!H19)),'[1]Ronde 2'!H19,"")</f>
        <v>6</v>
      </c>
      <c r="J19" s="15" t="str">
        <f>IF(NOT(ISBLANK('[1]Ronde 2'!I19)),'[1]Ronde 2'!I19,"")</f>
        <v/>
      </c>
      <c r="K19" s="19">
        <f>[1]Pointages!R36</f>
        <v>25</v>
      </c>
      <c r="M19" s="26" t="str">
        <f t="shared" si="5"/>
        <v>INSERT INTO `Prediction`(`annee`, `Ronde`, `idParticipant`, `serieNo`, `idgagnant`, `nombreParties`) VALUES (2015,2,12,1,8,7);</v>
      </c>
      <c r="N19" s="26"/>
      <c r="O19" s="26" t="str">
        <f t="shared" si="2"/>
        <v>INSERT INTO `Prediction`(`annee`, `Ronde`, `idParticipant`, `serieNo`, `idgagnant`, `nombreParties`) VALUES (2015,2,12,2,6,7);</v>
      </c>
      <c r="P19" s="26"/>
      <c r="Q19" s="26" t="str">
        <f t="shared" si="3"/>
        <v>INSERT INTO `Prediction`(`annee`, `Ronde`, `idParticipant`, `serieNo`, `idgagnant`, `nombreParties`) VALUES (2015,2,12,3,1,5);</v>
      </c>
      <c r="R19" s="26"/>
      <c r="S19" s="26" t="str">
        <f t="shared" si="4"/>
        <v>INSERT INTO `Prediction`(`annee`, `Ronde`, `idParticipant`, `serieNo`, `idgagnant`, `nombreParties`) VALUES (2015,2,12,4,3,6);</v>
      </c>
      <c r="T19" s="26"/>
      <c r="U19" s="3" t="s">
        <v>83</v>
      </c>
      <c r="V19" s="3"/>
      <c r="W19" s="3"/>
      <c r="X19" s="3"/>
      <c r="Y19" s="3"/>
      <c r="Z19" s="3"/>
      <c r="AA19" s="3"/>
    </row>
    <row r="20" spans="1:27" ht="18">
      <c r="A20" s="3">
        <v>13</v>
      </c>
      <c r="B20" s="11" t="str">
        <f>[1]Participants!D14</f>
        <v>Benoît M.</v>
      </c>
      <c r="C20" s="12" t="str">
        <f>IF(NOT(ISBLANK('[1]Ronde 2'!B20)),'[1]Ronde 2'!B20,"")</f>
        <v/>
      </c>
      <c r="D20" s="13">
        <f>IF(NOT(ISBLANK('[1]Ronde 2'!C20)),'[1]Ronde 2'!C20,"")</f>
        <v>7</v>
      </c>
      <c r="E20" s="14" t="str">
        <f>IF(NOT(ISBLANK('[1]Ronde 2'!D20)),'[1]Ronde 2'!D20,"")</f>
        <v/>
      </c>
      <c r="F20" s="15">
        <f>IF(NOT(ISBLANK('[1]Ronde 2'!E20)),'[1]Ronde 2'!E20,"")</f>
        <v>5</v>
      </c>
      <c r="G20" s="16">
        <f>IF(NOT(ISBLANK('[1]Ronde 2'!F20)),'[1]Ronde 2'!F20,"")</f>
        <v>5</v>
      </c>
      <c r="H20" s="13" t="str">
        <f>IF(NOT(ISBLANK('[1]Ronde 2'!G20)),'[1]Ronde 2'!G20,"")</f>
        <v/>
      </c>
      <c r="I20" s="14">
        <f>IF(NOT(ISBLANK('[1]Ronde 2'!H20)),'[1]Ronde 2'!H20,"")</f>
        <v>6</v>
      </c>
      <c r="J20" s="15" t="str">
        <f>IF(NOT(ISBLANK('[1]Ronde 2'!I20)),'[1]Ronde 2'!I20,"")</f>
        <v/>
      </c>
      <c r="K20" s="19">
        <f>[1]Pointages!R37</f>
        <v>20</v>
      </c>
      <c r="M20" s="26" t="str">
        <f t="shared" si="5"/>
        <v>INSERT INTO `Prediction`(`annee`, `Ronde`, `idParticipant`, `serieNo`, `idgagnant`, `nombreParties`) VALUES (2015,2,13,1,15,7);</v>
      </c>
      <c r="N20" s="26"/>
      <c r="O20" s="26" t="str">
        <f t="shared" si="2"/>
        <v>INSERT INTO `Prediction`(`annee`, `Ronde`, `idParticipant`, `serieNo`, `idgagnant`, `nombreParties`) VALUES (2015,2,13,2,13,5);</v>
      </c>
      <c r="P20" s="26"/>
      <c r="Q20" s="26" t="str">
        <f t="shared" si="3"/>
        <v>INSERT INTO `Prediction`(`annee`, `Ronde`, `idParticipant`, `serieNo`, `idgagnant`, `nombreParties`) VALUES (2015,2,13,3,1,5);</v>
      </c>
      <c r="R20" s="26"/>
      <c r="S20" s="26" t="str">
        <f t="shared" si="4"/>
        <v>INSERT INTO `Prediction`(`annee`, `Ronde`, `idParticipant`, `serieNo`, `idgagnant`, `nombreParties`) VALUES (2015,2,13,4,3,6);</v>
      </c>
      <c r="T20" s="26"/>
      <c r="U20" s="3" t="s">
        <v>83</v>
      </c>
      <c r="V20" s="3"/>
      <c r="W20" s="3"/>
      <c r="X20" s="3"/>
      <c r="Y20" s="3"/>
      <c r="Z20" s="3"/>
      <c r="AA20" s="3"/>
    </row>
    <row r="21" spans="1:27" ht="18">
      <c r="A21" s="3">
        <v>14</v>
      </c>
      <c r="B21" s="11" t="str">
        <f>[1]Participants!D15</f>
        <v>André P.</v>
      </c>
      <c r="C21" s="12">
        <f>IF(NOT(ISBLANK('[1]Ronde 2'!B21)),'[1]Ronde 2'!B21,"")</f>
        <v>6</v>
      </c>
      <c r="D21" s="13" t="str">
        <f>IF(NOT(ISBLANK('[1]Ronde 2'!C21)),'[1]Ronde 2'!C21,"")</f>
        <v/>
      </c>
      <c r="E21" s="14" t="str">
        <f>IF(NOT(ISBLANK('[1]Ronde 2'!D21)),'[1]Ronde 2'!D21,"")</f>
        <v/>
      </c>
      <c r="F21" s="15">
        <f>IF(NOT(ISBLANK('[1]Ronde 2'!E21)),'[1]Ronde 2'!E21,"")</f>
        <v>6</v>
      </c>
      <c r="G21" s="16">
        <f>IF(NOT(ISBLANK('[1]Ronde 2'!F21)),'[1]Ronde 2'!F21,"")</f>
        <v>5</v>
      </c>
      <c r="H21" s="13" t="str">
        <f>IF(NOT(ISBLANK('[1]Ronde 2'!G21)),'[1]Ronde 2'!G21,"")</f>
        <v/>
      </c>
      <c r="I21" s="14">
        <f>IF(NOT(ISBLANK('[1]Ronde 2'!H21)),'[1]Ronde 2'!H21,"")</f>
        <v>7</v>
      </c>
      <c r="J21" s="15" t="str">
        <f>IF(NOT(ISBLANK('[1]Ronde 2'!I21)),'[1]Ronde 2'!I21,"")</f>
        <v/>
      </c>
      <c r="K21" s="19">
        <f>[1]Pointages!R38</f>
        <v>30</v>
      </c>
      <c r="M21" s="26" t="str">
        <f t="shared" si="5"/>
        <v>INSERT INTO `Prediction`(`annee`, `Ronde`, `idParticipant`, `serieNo`, `idgagnant`, `nombreParties`) VALUES (2015,2,14,1,8,6);</v>
      </c>
      <c r="N21" s="26"/>
      <c r="O21" s="26" t="str">
        <f t="shared" si="2"/>
        <v>INSERT INTO `Prediction`(`annee`, `Ronde`, `idParticipant`, `serieNo`, `idgagnant`, `nombreParties`) VALUES (2015,2,14,2,13,6);</v>
      </c>
      <c r="P21" s="26"/>
      <c r="Q21" s="26" t="str">
        <f t="shared" si="3"/>
        <v>INSERT INTO `Prediction`(`annee`, `Ronde`, `idParticipant`, `serieNo`, `idgagnant`, `nombreParties`) VALUES (2015,2,14,3,1,5);</v>
      </c>
      <c r="R21" s="26"/>
      <c r="S21" s="26" t="str">
        <f t="shared" si="4"/>
        <v>INSERT INTO `Prediction`(`annee`, `Ronde`, `idParticipant`, `serieNo`, `idgagnant`, `nombreParties`) VALUES (2015,2,14,4,3,7);</v>
      </c>
      <c r="T21" s="26"/>
      <c r="U21" s="3" t="s">
        <v>83</v>
      </c>
      <c r="V21" s="3"/>
      <c r="W21" s="3"/>
      <c r="X21" s="3"/>
      <c r="Y21" s="3"/>
      <c r="Z21" s="3"/>
      <c r="AA21" s="3"/>
    </row>
    <row r="22" spans="1:27" ht="18">
      <c r="A22" s="3">
        <v>15</v>
      </c>
      <c r="B22" s="11" t="str">
        <f>[1]Participants!D16</f>
        <v>Luc P.</v>
      </c>
      <c r="C22" s="12">
        <f>IF(NOT(ISBLANK('[1]Ronde 2'!B22)),'[1]Ronde 2'!B22,"")</f>
        <v>6</v>
      </c>
      <c r="D22" s="13" t="str">
        <f>IF(NOT(ISBLANK('[1]Ronde 2'!C22)),'[1]Ronde 2'!C22,"")</f>
        <v/>
      </c>
      <c r="E22" s="14">
        <f>IF(NOT(ISBLANK('[1]Ronde 2'!D22)),'[1]Ronde 2'!D22,"")</f>
        <v>7</v>
      </c>
      <c r="F22" s="15" t="str">
        <f>IF(NOT(ISBLANK('[1]Ronde 2'!E22)),'[1]Ronde 2'!E22,"")</f>
        <v/>
      </c>
      <c r="G22" s="16">
        <f>IF(NOT(ISBLANK('[1]Ronde 2'!F22)),'[1]Ronde 2'!F22,"")</f>
        <v>5</v>
      </c>
      <c r="H22" s="13" t="str">
        <f>IF(NOT(ISBLANK('[1]Ronde 2'!G22)),'[1]Ronde 2'!G22,"")</f>
        <v/>
      </c>
      <c r="I22" s="14">
        <f>IF(NOT(ISBLANK('[1]Ronde 2'!H22)),'[1]Ronde 2'!H22,"")</f>
        <v>7</v>
      </c>
      <c r="J22" s="15" t="str">
        <f>IF(NOT(ISBLANK('[1]Ronde 2'!I22)),'[1]Ronde 2'!I22,"")</f>
        <v/>
      </c>
      <c r="K22" s="19">
        <f>[1]Pointages!R39</f>
        <v>20</v>
      </c>
      <c r="M22" s="26" t="str">
        <f t="shared" si="5"/>
        <v>INSERT INTO `Prediction`(`annee`, `Ronde`, `idParticipant`, `serieNo`, `idgagnant`, `nombreParties`) VALUES (2015,2,15,1,8,6);</v>
      </c>
      <c r="N22" s="26"/>
      <c r="O22" s="26" t="str">
        <f t="shared" si="2"/>
        <v>INSERT INTO `Prediction`(`annee`, `Ronde`, `idParticipant`, `serieNo`, `idgagnant`, `nombreParties`) VALUES (2015,2,15,2,6,7);</v>
      </c>
      <c r="P22" s="26"/>
      <c r="Q22" s="26" t="str">
        <f t="shared" si="3"/>
        <v>INSERT INTO `Prediction`(`annee`, `Ronde`, `idParticipant`, `serieNo`, `idgagnant`, `nombreParties`) VALUES (2015,2,15,3,1,5);</v>
      </c>
      <c r="R22" s="26"/>
      <c r="S22" s="26" t="str">
        <f t="shared" si="4"/>
        <v>INSERT INTO `Prediction`(`annee`, `Ronde`, `idParticipant`, `serieNo`, `idgagnant`, `nombreParties`) VALUES (2015,2,15,4,3,7);</v>
      </c>
      <c r="T22" s="26"/>
      <c r="U22" s="3" t="s">
        <v>83</v>
      </c>
      <c r="V22" s="3"/>
      <c r="W22" s="3"/>
      <c r="X22" s="3"/>
      <c r="Y22" s="3"/>
      <c r="Z22" s="3"/>
      <c r="AA22" s="3"/>
    </row>
    <row r="23" spans="1:27" ht="19" thickBot="1">
      <c r="A23" s="3">
        <v>16</v>
      </c>
      <c r="B23" s="11" t="str">
        <f>[1]Participants!D17</f>
        <v>Guy R.</v>
      </c>
      <c r="C23" s="20">
        <f>IF(NOT(ISBLANK('[1]Ronde 2'!B23)),'[1]Ronde 2'!B23,"")</f>
        <v>6</v>
      </c>
      <c r="D23" s="21" t="str">
        <f>IF(NOT(ISBLANK('[1]Ronde 2'!C23)),'[1]Ronde 2'!C23,"")</f>
        <v/>
      </c>
      <c r="E23" s="14">
        <f>IF(NOT(ISBLANK('[1]Ronde 2'!D23)),'[1]Ronde 2'!D23,"")</f>
        <v>7</v>
      </c>
      <c r="F23" s="15" t="str">
        <f>IF(NOT(ISBLANK('[1]Ronde 2'!E23)),'[1]Ronde 2'!E23,"")</f>
        <v/>
      </c>
      <c r="G23" s="16">
        <f>IF(NOT(ISBLANK('[1]Ronde 2'!F23)),'[1]Ronde 2'!F23,"")</f>
        <v>5</v>
      </c>
      <c r="H23" s="13" t="str">
        <f>IF(NOT(ISBLANK('[1]Ronde 2'!G23)),'[1]Ronde 2'!G23,"")</f>
        <v/>
      </c>
      <c r="I23" s="14">
        <f>IF(NOT(ISBLANK('[1]Ronde 2'!H23)),'[1]Ronde 2'!H23,"")</f>
        <v>6</v>
      </c>
      <c r="J23" s="15" t="str">
        <f>IF(NOT(ISBLANK('[1]Ronde 2'!I23)),'[1]Ronde 2'!I23,"")</f>
        <v/>
      </c>
      <c r="K23" s="22">
        <f>[1]Pointages!R40</f>
        <v>20</v>
      </c>
      <c r="M23" s="26" t="str">
        <f t="shared" si="5"/>
        <v>INSERT INTO `Prediction`(`annee`, `Ronde`, `idParticipant`, `serieNo`, `idgagnant`, `nombreParties`) VALUES (2015,2,16,1,8,6);</v>
      </c>
      <c r="N23" s="26"/>
      <c r="O23" s="26" t="str">
        <f t="shared" si="2"/>
        <v>INSERT INTO `Prediction`(`annee`, `Ronde`, `idParticipant`, `serieNo`, `idgagnant`, `nombreParties`) VALUES (2015,2,16,2,6,7);</v>
      </c>
      <c r="P23" s="26"/>
      <c r="Q23" s="26" t="str">
        <f t="shared" si="3"/>
        <v>INSERT INTO `Prediction`(`annee`, `Ronde`, `idParticipant`, `serieNo`, `idgagnant`, `nombreParties`) VALUES (2015,2,16,3,1,5);</v>
      </c>
      <c r="R23" s="26"/>
      <c r="S23" s="26" t="str">
        <f t="shared" si="4"/>
        <v>INSERT INTO `Prediction`(`annee`, `Ronde`, `idParticipant`, `serieNo`, `idgagnant`, `nombreParties`) VALUES (2015,2,16,4,3,6);</v>
      </c>
      <c r="T23" s="26"/>
      <c r="U23" s="3" t="s">
        <v>83</v>
      </c>
      <c r="V23" s="3"/>
      <c r="W23" s="3"/>
      <c r="X23" s="3"/>
      <c r="Y23" s="3"/>
      <c r="Z23" s="3"/>
      <c r="AA23" s="3"/>
    </row>
    <row r="30" spans="1:27">
      <c r="A30" s="3" t="s">
        <v>79</v>
      </c>
      <c r="B30" s="3">
        <v>8</v>
      </c>
      <c r="C30" s="25" t="str">
        <f ca="1">INDIRECT(A30&amp;B30)</f>
        <v>INSERT INTO `Prediction`(`annee`, `Ronde`, `idParticipant`, `serieNo`, `idgagnant`, `nombreParties`) VALUES (2015,2,1,1,8,6);</v>
      </c>
    </row>
    <row r="31" spans="1:27">
      <c r="A31" s="3" t="s">
        <v>80</v>
      </c>
      <c r="B31" s="3">
        <f>B30</f>
        <v>8</v>
      </c>
      <c r="C31" s="25" t="str">
        <f t="shared" ref="C31:C33" ca="1" si="6">INDIRECT(A31&amp;B31)</f>
        <v>INSERT INTO `Prediction`(`annee`, `Ronde`, `idParticipant`, `serieNo`, `idgagnant`, `nombreParties`) VALUES (2015,2,1,2,6,6);</v>
      </c>
    </row>
    <row r="32" spans="1:27">
      <c r="A32" s="3" t="s">
        <v>81</v>
      </c>
      <c r="B32" s="3">
        <f t="shared" ref="B32:B33" si="7">B31</f>
        <v>8</v>
      </c>
      <c r="C32" s="25" t="str">
        <f t="shared" ca="1" si="6"/>
        <v>INSERT INTO `Prediction`(`annee`, `Ronde`, `idParticipant`, `serieNo`, `idgagnant`, `nombreParties`) VALUES (2015,2,1,3,1,5);</v>
      </c>
    </row>
    <row r="33" spans="1:27">
      <c r="A33" s="3" t="s">
        <v>82</v>
      </c>
      <c r="B33" s="3">
        <f t="shared" si="7"/>
        <v>8</v>
      </c>
      <c r="C33" s="25" t="str">
        <f t="shared" ca="1" si="6"/>
        <v>INSERT INTO `Prediction`(`annee`, `Ronde`, `idParticipant`, `serieNo`, `idgagnant`, `nombreParties`) VALUES (2015,2,1,4,3,6);</v>
      </c>
    </row>
    <row r="34" spans="1:27">
      <c r="A34" s="3" t="s">
        <v>79</v>
      </c>
      <c r="B34" s="3">
        <f>B30+1</f>
        <v>9</v>
      </c>
      <c r="C34" s="28" t="str">
        <f ca="1">INDIRECT(A34&amp;B34)</f>
        <v>INSERT INTO `Prediction`(`annee`, `Ronde`, `idParticipant`, `serieNo`, `idgagnant`, `nombreParties`) VALUES (2015,2,2,1,15,5);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T34" s="29"/>
      <c r="U34" s="29"/>
      <c r="V34" s="29"/>
      <c r="W34" s="29"/>
      <c r="X34" s="29"/>
      <c r="Y34" s="29"/>
      <c r="Z34" s="29"/>
      <c r="AA34" s="29"/>
    </row>
    <row r="35" spans="1:27">
      <c r="A35" s="3" t="s">
        <v>80</v>
      </c>
      <c r="B35" s="3">
        <f t="shared" ref="B35:B37" si="8">B34</f>
        <v>9</v>
      </c>
      <c r="C35" s="28" t="str">
        <f t="shared" ref="C35:C37" ca="1" si="9">INDIRECT(A35&amp;B35)</f>
        <v>INSERT INTO `Prediction`(`annee`, `Ronde`, `idParticipant`, `serieNo`, `idgagnant`, `nombreParties`) VALUES (2015,2,2,2,13,7);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T35" s="29"/>
      <c r="U35" s="29"/>
      <c r="V35" s="29"/>
      <c r="W35" s="29"/>
      <c r="X35" s="29"/>
      <c r="Y35" s="29"/>
      <c r="Z35" s="29"/>
      <c r="AA35" s="29"/>
    </row>
    <row r="36" spans="1:27">
      <c r="A36" s="3" t="s">
        <v>81</v>
      </c>
      <c r="B36" s="3">
        <f t="shared" si="8"/>
        <v>9</v>
      </c>
      <c r="C36" s="28" t="str">
        <f t="shared" ca="1" si="9"/>
        <v>INSERT INTO `Prediction`(`annee`, `Ronde`, `idParticipant`, `serieNo`, `idgagnant`, `nombreParties`) VALUES (2015,2,2,3,2,7);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T36" s="29"/>
      <c r="U36" s="29"/>
      <c r="V36" s="29"/>
      <c r="W36" s="29"/>
      <c r="X36" s="29"/>
      <c r="Y36" s="29"/>
      <c r="Z36" s="29"/>
      <c r="AA36" s="29"/>
    </row>
    <row r="37" spans="1:27">
      <c r="A37" s="3" t="s">
        <v>82</v>
      </c>
      <c r="B37" s="3">
        <f t="shared" si="8"/>
        <v>9</v>
      </c>
      <c r="C37" s="28" t="str">
        <f t="shared" ca="1" si="9"/>
        <v>INSERT INTO `Prediction`(`annee`, `Ronde`, `idParticipant`, `serieNo`, `idgagnant`, `nombreParties`) VALUES (2015,2,2,4,5,6);</v>
      </c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T37" s="29"/>
      <c r="U37" s="29"/>
      <c r="V37" s="29"/>
      <c r="W37" s="29"/>
      <c r="X37" s="29"/>
      <c r="Y37" s="29"/>
      <c r="Z37" s="29"/>
      <c r="AA37" s="29"/>
    </row>
    <row r="38" spans="1:27">
      <c r="A38" s="3" t="s">
        <v>79</v>
      </c>
      <c r="B38" s="3">
        <f>B34+1</f>
        <v>10</v>
      </c>
      <c r="C38" s="28" t="str">
        <f ca="1">INDIRECT(A38&amp;B38)</f>
        <v>INSERT INTO `Prediction`(`annee`, `Ronde`, `idParticipant`, `serieNo`, `idgagnant`, `nombreParties`) VALUES (2015,2,3,1,8,6);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T38" s="29"/>
      <c r="U38" s="29"/>
      <c r="V38" s="29"/>
      <c r="W38" s="29"/>
      <c r="X38" s="29"/>
      <c r="Y38" s="29"/>
      <c r="Z38" s="29"/>
      <c r="AA38" s="29"/>
    </row>
    <row r="39" spans="1:27">
      <c r="A39" s="3" t="s">
        <v>80</v>
      </c>
      <c r="B39" s="3">
        <f>B38</f>
        <v>10</v>
      </c>
      <c r="C39" s="28" t="str">
        <f t="shared" ref="C39:C41" ca="1" si="10">INDIRECT(A39&amp;B39)</f>
        <v>INSERT INTO `Prediction`(`annee`, `Ronde`, `idParticipant`, `serieNo`, `idgagnant`, `nombreParties`) VALUES (2015,2,3,2,6,6);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T39" s="29"/>
      <c r="U39" s="29"/>
      <c r="V39" s="29"/>
      <c r="W39" s="29"/>
      <c r="X39" s="29"/>
      <c r="Y39" s="29"/>
      <c r="Z39" s="29"/>
      <c r="AA39" s="29"/>
    </row>
    <row r="40" spans="1:27">
      <c r="A40" s="3" t="s">
        <v>81</v>
      </c>
      <c r="B40" s="3">
        <f t="shared" ref="B40:B41" si="11">B39</f>
        <v>10</v>
      </c>
      <c r="C40" s="28" t="str">
        <f t="shared" ca="1" si="10"/>
        <v>INSERT INTO `Prediction`(`annee`, `Ronde`, `idParticipant`, `serieNo`, `idgagnant`, `nombreParties`) VALUES (2015,2,3,3,1,5);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T40" s="29"/>
      <c r="U40" s="29"/>
      <c r="V40" s="29"/>
      <c r="W40" s="29"/>
      <c r="X40" s="29"/>
      <c r="Y40" s="29"/>
      <c r="Z40" s="29"/>
      <c r="AA40" s="29"/>
    </row>
    <row r="41" spans="1:27">
      <c r="A41" s="3" t="s">
        <v>82</v>
      </c>
      <c r="B41" s="3">
        <f t="shared" si="11"/>
        <v>10</v>
      </c>
      <c r="C41" s="28" t="str">
        <f t="shared" ca="1" si="10"/>
        <v>INSERT INTO `Prediction`(`annee`, `Ronde`, `idParticipant`, `serieNo`, `idgagnant`, `nombreParties`) VALUES (2015,2,3,4,3,7);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T41" s="29"/>
      <c r="U41" s="29"/>
      <c r="V41" s="29"/>
      <c r="W41" s="29"/>
      <c r="X41" s="29"/>
      <c r="Y41" s="29"/>
      <c r="Z41" s="29"/>
      <c r="AA41" s="29"/>
    </row>
    <row r="42" spans="1:27">
      <c r="A42" s="3" t="s">
        <v>79</v>
      </c>
      <c r="B42" s="3">
        <f>B38+1</f>
        <v>11</v>
      </c>
      <c r="C42" s="28" t="str">
        <f ca="1">INDIRECT(A42&amp;B42)</f>
        <v>INSERT INTO `Prediction`(`annee`, `Ronde`, `idParticipant`, `serieNo`, `idgagnant`, `nombreParties`) VALUES (2015,2,4,1,8,6);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T42" s="29"/>
      <c r="U42" s="29"/>
      <c r="V42" s="29"/>
      <c r="W42" s="29"/>
      <c r="X42" s="29"/>
      <c r="Y42" s="29"/>
      <c r="Z42" s="29"/>
      <c r="AA42" s="29"/>
    </row>
    <row r="43" spans="1:27">
      <c r="A43" s="3" t="s">
        <v>80</v>
      </c>
      <c r="B43" s="3">
        <f t="shared" ref="B43:B45" si="12">B42</f>
        <v>11</v>
      </c>
      <c r="C43" s="28" t="str">
        <f t="shared" ref="C43:C45" ca="1" si="13">INDIRECT(A43&amp;B43)</f>
        <v>INSERT INTO `Prediction`(`annee`, `Ronde`, `idParticipant`, `serieNo`, `idgagnant`, `nombreParties`) VALUES (2015,2,4,2,6,5);</v>
      </c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T43" s="29"/>
      <c r="U43" s="29"/>
      <c r="V43" s="29"/>
      <c r="W43" s="29"/>
      <c r="X43" s="29"/>
      <c r="Y43" s="29"/>
      <c r="Z43" s="29"/>
      <c r="AA43" s="29"/>
    </row>
    <row r="44" spans="1:27">
      <c r="A44" s="3" t="s">
        <v>81</v>
      </c>
      <c r="B44" s="3">
        <f t="shared" si="12"/>
        <v>11</v>
      </c>
      <c r="C44" s="28" t="str">
        <f t="shared" ca="1" si="13"/>
        <v>INSERT INTO `Prediction`(`annee`, `Ronde`, `idParticipant`, `serieNo`, `idgagnant`, `nombreParties`) VALUES (2015,2,4,3,1,5);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T44" s="29"/>
      <c r="U44" s="29"/>
      <c r="V44" s="29"/>
      <c r="W44" s="29"/>
      <c r="X44" s="29"/>
      <c r="Y44" s="29"/>
      <c r="Z44" s="29"/>
      <c r="AA44" s="29"/>
    </row>
    <row r="45" spans="1:27">
      <c r="A45" s="3" t="s">
        <v>82</v>
      </c>
      <c r="B45" s="3">
        <f t="shared" si="12"/>
        <v>11</v>
      </c>
      <c r="C45" s="28" t="str">
        <f t="shared" ca="1" si="13"/>
        <v>INSERT INTO `Prediction`(`annee`, `Ronde`, `idParticipant`, `serieNo`, `idgagnant`, `nombreParties`) VALUES (2015,2,4,4,3,7);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T45" s="29"/>
      <c r="U45" s="29"/>
      <c r="V45" s="29"/>
      <c r="W45" s="29"/>
      <c r="X45" s="29"/>
      <c r="Y45" s="29"/>
      <c r="Z45" s="29"/>
      <c r="AA45" s="29"/>
    </row>
    <row r="46" spans="1:27">
      <c r="A46" s="3" t="s">
        <v>79</v>
      </c>
      <c r="B46" s="3">
        <f>B42+1</f>
        <v>12</v>
      </c>
      <c r="C46" s="28" t="str">
        <f ca="1">INDIRECT(A46&amp;B46)</f>
        <v>INSERT INTO `Prediction`(`annee`, `Ronde`, `idParticipant`, `serieNo`, `idgagnant`, `nombreParties`) VALUES (2015,2,5,1,8,5);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T46" s="29"/>
      <c r="U46" s="29"/>
      <c r="V46" s="29"/>
      <c r="W46" s="29"/>
      <c r="X46" s="29"/>
      <c r="Y46" s="29"/>
      <c r="Z46" s="29"/>
      <c r="AA46" s="29"/>
    </row>
    <row r="47" spans="1:27">
      <c r="A47" s="3" t="s">
        <v>80</v>
      </c>
      <c r="B47" s="3">
        <f t="shared" ref="B47:B49" si="14">B46</f>
        <v>12</v>
      </c>
      <c r="C47" s="28" t="str">
        <f t="shared" ref="C47:C49" ca="1" si="15">INDIRECT(A47&amp;B47)</f>
        <v>INSERT INTO `Prediction`(`annee`, `Ronde`, `idParticipant`, `serieNo`, `idgagnant`, `nombreParties`) VALUES (2015,2,5,2,6,6);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T47" s="29"/>
      <c r="U47" s="29"/>
      <c r="V47" s="29"/>
      <c r="W47" s="29"/>
      <c r="X47" s="29"/>
      <c r="Y47" s="29"/>
      <c r="Z47" s="29"/>
      <c r="AA47" s="29"/>
    </row>
    <row r="48" spans="1:27">
      <c r="A48" s="3" t="s">
        <v>81</v>
      </c>
      <c r="B48" s="3">
        <f t="shared" si="14"/>
        <v>12</v>
      </c>
      <c r="C48" s="28" t="str">
        <f t="shared" ca="1" si="15"/>
        <v>INSERT INTO `Prediction`(`annee`, `Ronde`, `idParticipant`, `serieNo`, `idgagnant`, `nombreParties`) VALUES (2015,2,5,3,1,6);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T48" s="29"/>
      <c r="U48" s="29"/>
      <c r="V48" s="29"/>
      <c r="W48" s="29"/>
      <c r="X48" s="29"/>
      <c r="Y48" s="29"/>
      <c r="Z48" s="29"/>
      <c r="AA48" s="29"/>
    </row>
    <row r="49" spans="1:27">
      <c r="A49" s="3" t="s">
        <v>82</v>
      </c>
      <c r="B49" s="3">
        <f t="shared" si="14"/>
        <v>12</v>
      </c>
      <c r="C49" s="28" t="str">
        <f t="shared" ca="1" si="15"/>
        <v>INSERT INTO `Prediction`(`annee`, `Ronde`, `idParticipant`, `serieNo`, `idgagnant`, `nombreParties`) VALUES (2015,2,5,4,3,7);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T49" s="29"/>
      <c r="U49" s="29"/>
      <c r="V49" s="29"/>
      <c r="W49" s="29"/>
      <c r="X49" s="29"/>
      <c r="Y49" s="29"/>
      <c r="Z49" s="29"/>
      <c r="AA49" s="29"/>
    </row>
    <row r="50" spans="1:27">
      <c r="A50" s="3" t="s">
        <v>79</v>
      </c>
      <c r="B50" s="3">
        <f>B46+1</f>
        <v>13</v>
      </c>
      <c r="C50" s="28" t="str">
        <f ca="1">INDIRECT(A50&amp;B50)</f>
        <v>INSERT INTO `Prediction`(`annee`, `Ronde`, `idParticipant`, `serieNo`, `idgagnant`, `nombreParties`) VALUES (2015,2,6,1,8,6);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T50" s="29"/>
      <c r="U50" s="29"/>
      <c r="V50" s="29"/>
      <c r="W50" s="29"/>
      <c r="X50" s="29"/>
      <c r="Y50" s="29"/>
      <c r="Z50" s="29"/>
      <c r="AA50" s="29"/>
    </row>
    <row r="51" spans="1:27">
      <c r="A51" s="3" t="s">
        <v>80</v>
      </c>
      <c r="B51" s="3">
        <f>B50</f>
        <v>13</v>
      </c>
      <c r="C51" s="28" t="str">
        <f t="shared" ref="C51:C53" ca="1" si="16">INDIRECT(A51&amp;B51)</f>
        <v>INSERT INTO `Prediction`(`annee`, `Ronde`, `idParticipant`, `serieNo`, `idgagnant`, `nombreParties`) VALUES (2015,2,6,2,13,6);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T51" s="29"/>
      <c r="U51" s="29"/>
      <c r="V51" s="29"/>
      <c r="W51" s="29"/>
      <c r="X51" s="29"/>
      <c r="Y51" s="29"/>
      <c r="Z51" s="29"/>
      <c r="AA51" s="29"/>
    </row>
    <row r="52" spans="1:27">
      <c r="A52" s="3" t="s">
        <v>81</v>
      </c>
      <c r="B52" s="3">
        <f t="shared" ref="B52:B53" si="17">B51</f>
        <v>13</v>
      </c>
      <c r="C52" s="28" t="str">
        <f t="shared" ca="1" si="16"/>
        <v>INSERT INTO `Prediction`(`annee`, `Ronde`, `idParticipant`, `serieNo`, `idgagnant`, `nombreParties`) VALUES (2015,2,6,3,1,7);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T52" s="29"/>
      <c r="U52" s="29"/>
      <c r="V52" s="29"/>
      <c r="W52" s="29"/>
      <c r="X52" s="29"/>
      <c r="Y52" s="29"/>
      <c r="Z52" s="29"/>
      <c r="AA52" s="29"/>
    </row>
    <row r="53" spans="1:27">
      <c r="A53" s="3" t="s">
        <v>82</v>
      </c>
      <c r="B53" s="3">
        <f t="shared" si="17"/>
        <v>13</v>
      </c>
      <c r="C53" s="28" t="str">
        <f t="shared" ca="1" si="16"/>
        <v>INSERT INTO `Prediction`(`annee`, `Ronde`, `idParticipant`, `serieNo`, `idgagnant`, `nombreParties`) VALUES (2015,2,6,4,3,6);</v>
      </c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T53" s="29"/>
      <c r="U53" s="29"/>
      <c r="V53" s="29"/>
      <c r="W53" s="29"/>
      <c r="X53" s="29"/>
      <c r="Y53" s="29"/>
      <c r="Z53" s="29"/>
      <c r="AA53" s="29"/>
    </row>
    <row r="54" spans="1:27">
      <c r="A54" s="3" t="s">
        <v>79</v>
      </c>
      <c r="B54" s="3">
        <f>B50+1</f>
        <v>14</v>
      </c>
      <c r="C54" s="28" t="str">
        <f ca="1">INDIRECT(A54&amp;B54)</f>
        <v>INSERT INTO `Prediction`(`annee`, `Ronde`, `idParticipant`, `serieNo`, `idgagnant`, `nombreParties`) VALUES (2015,2,7,1,8,6);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T54" s="29"/>
      <c r="U54" s="29"/>
      <c r="V54" s="29"/>
      <c r="W54" s="29"/>
      <c r="X54" s="29"/>
      <c r="Y54" s="29"/>
      <c r="Z54" s="29"/>
      <c r="AA54" s="29"/>
    </row>
    <row r="55" spans="1:27">
      <c r="A55" s="3" t="s">
        <v>80</v>
      </c>
      <c r="B55" s="3">
        <f t="shared" ref="B55:B57" si="18">B54</f>
        <v>14</v>
      </c>
      <c r="C55" s="28" t="str">
        <f t="shared" ref="C55:C57" ca="1" si="19">INDIRECT(A55&amp;B55)</f>
        <v>INSERT INTO `Prediction`(`annee`, `Ronde`, `idParticipant`, `serieNo`, `idgagnant`, `nombreParties`) VALUES (2015,2,7,2,6,6);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T55" s="29"/>
      <c r="U55" s="29"/>
      <c r="V55" s="29"/>
      <c r="W55" s="29"/>
      <c r="X55" s="29"/>
      <c r="Y55" s="29"/>
      <c r="Z55" s="29"/>
      <c r="AA55" s="29"/>
    </row>
    <row r="56" spans="1:27">
      <c r="A56" s="3" t="s">
        <v>81</v>
      </c>
      <c r="B56" s="3">
        <f t="shared" si="18"/>
        <v>14</v>
      </c>
      <c r="C56" s="28" t="str">
        <f t="shared" ca="1" si="19"/>
        <v>INSERT INTO `Prediction`(`annee`, `Ronde`, `idParticipant`, `serieNo`, `idgagnant`, `nombreParties`) VALUES (2015,2,7,3,2,7);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T56" s="29"/>
      <c r="U56" s="29"/>
      <c r="V56" s="29"/>
      <c r="W56" s="29"/>
      <c r="X56" s="29"/>
      <c r="Y56" s="29"/>
      <c r="Z56" s="29"/>
      <c r="AA56" s="29"/>
    </row>
    <row r="57" spans="1:27">
      <c r="A57" s="3" t="s">
        <v>82</v>
      </c>
      <c r="B57" s="3">
        <f t="shared" si="18"/>
        <v>14</v>
      </c>
      <c r="C57" s="28" t="str">
        <f t="shared" ca="1" si="19"/>
        <v>INSERT INTO `Prediction`(`annee`, `Ronde`, `idParticipant`, `serieNo`, `idgagnant`, `nombreParties`) VALUES (2015,2,7,4,3,5);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T57" s="29"/>
      <c r="U57" s="29"/>
      <c r="V57" s="29"/>
      <c r="W57" s="29"/>
      <c r="X57" s="29"/>
      <c r="Y57" s="29"/>
      <c r="Z57" s="29"/>
      <c r="AA57" s="29"/>
    </row>
    <row r="58" spans="1:27">
      <c r="A58" s="3" t="s">
        <v>79</v>
      </c>
      <c r="B58" s="3">
        <f>B54+1</f>
        <v>15</v>
      </c>
      <c r="C58" s="28" t="str">
        <f ca="1">INDIRECT(A58&amp;B58)</f>
        <v>INSERT INTO `Prediction`(`annee`, `Ronde`, `idParticipant`, `serieNo`, `idgagnant`, `nombreParties`) VALUES (2015,2,8,1,8,7);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T58" s="29"/>
      <c r="U58" s="29"/>
      <c r="V58" s="29"/>
      <c r="W58" s="29"/>
      <c r="X58" s="29"/>
      <c r="Y58" s="29"/>
      <c r="Z58" s="29"/>
      <c r="AA58" s="29"/>
    </row>
    <row r="59" spans="1:27">
      <c r="A59" s="3" t="s">
        <v>80</v>
      </c>
      <c r="B59" s="3">
        <f t="shared" ref="B59:B61" si="20">B58</f>
        <v>15</v>
      </c>
      <c r="C59" s="28" t="str">
        <f t="shared" ref="C59:C61" ca="1" si="21">INDIRECT(A59&amp;B59)</f>
        <v>INSERT INTO `Prediction`(`annee`, `Ronde`, `idParticipant`, `serieNo`, `idgagnant`, `nombreParties`) VALUES (2015,2,8,2,13,6);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T59" s="29"/>
      <c r="U59" s="29"/>
      <c r="V59" s="29"/>
      <c r="W59" s="29"/>
      <c r="X59" s="29"/>
      <c r="Y59" s="29"/>
      <c r="Z59" s="29"/>
      <c r="AA59" s="29"/>
    </row>
    <row r="60" spans="1:27">
      <c r="A60" s="3" t="s">
        <v>81</v>
      </c>
      <c r="B60" s="3">
        <f t="shared" si="20"/>
        <v>15</v>
      </c>
      <c r="C60" s="28" t="str">
        <f t="shared" ca="1" si="21"/>
        <v>INSERT INTO `Prediction`(`annee`, `Ronde`, `idParticipant`, `serieNo`, `idgagnant`, `nombreParties`) VALUES (2015,2,8,3,1,5);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T60" s="29"/>
      <c r="U60" s="29"/>
      <c r="V60" s="29"/>
      <c r="W60" s="29"/>
      <c r="X60" s="29"/>
      <c r="Y60" s="29"/>
      <c r="Z60" s="29"/>
      <c r="AA60" s="29"/>
    </row>
    <row r="61" spans="1:27">
      <c r="A61" s="3" t="s">
        <v>82</v>
      </c>
      <c r="B61" s="3">
        <f t="shared" si="20"/>
        <v>15</v>
      </c>
      <c r="C61" s="28" t="str">
        <f t="shared" ca="1" si="21"/>
        <v>INSERT INTO `Prediction`(`annee`, `Ronde`, `idParticipant`, `serieNo`, `idgagnant`, `nombreParties`) VALUES (2015,2,8,4,5,7);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T61" s="29"/>
      <c r="U61" s="29"/>
      <c r="V61" s="29"/>
      <c r="W61" s="29"/>
      <c r="X61" s="29"/>
      <c r="Y61" s="29"/>
      <c r="Z61" s="29"/>
      <c r="AA61" s="29"/>
    </row>
    <row r="62" spans="1:27">
      <c r="A62" s="3" t="s">
        <v>79</v>
      </c>
      <c r="B62" s="3">
        <f>B58+1</f>
        <v>16</v>
      </c>
      <c r="C62" s="28" t="str">
        <f ca="1">INDIRECT(A62&amp;B62)</f>
        <v>INSERT INTO `Prediction`(`annee`, `Ronde`, `idParticipant`, `serieNo`, `idgagnant`, `nombreParties`) VALUES (2015,2,9,1,8,6);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T62" s="29"/>
      <c r="U62" s="29"/>
      <c r="V62" s="29"/>
      <c r="W62" s="29"/>
      <c r="X62" s="29"/>
      <c r="Y62" s="29"/>
      <c r="Z62" s="29"/>
      <c r="AA62" s="29"/>
    </row>
    <row r="63" spans="1:27">
      <c r="A63" s="3" t="s">
        <v>80</v>
      </c>
      <c r="B63" s="3">
        <f>B62</f>
        <v>16</v>
      </c>
      <c r="C63" s="28" t="str">
        <f t="shared" ref="C63:C65" ca="1" si="22">INDIRECT(A63&amp;B63)</f>
        <v>INSERT INTO `Prediction`(`annee`, `Ronde`, `idParticipant`, `serieNo`, `idgagnant`, `nombreParties`) VALUES (2015,2,9,2,6,7);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T63" s="29"/>
      <c r="U63" s="29"/>
      <c r="V63" s="29"/>
      <c r="W63" s="29"/>
      <c r="X63" s="29"/>
      <c r="Y63" s="29"/>
      <c r="Z63" s="29"/>
      <c r="AA63" s="29"/>
    </row>
    <row r="64" spans="1:27">
      <c r="A64" s="3" t="s">
        <v>81</v>
      </c>
      <c r="B64" s="3">
        <f t="shared" ref="B64:B65" si="23">B63</f>
        <v>16</v>
      </c>
      <c r="C64" s="28" t="str">
        <f t="shared" ca="1" si="22"/>
        <v>INSERT INTO `Prediction`(`annee`, `Ronde`, `idParticipant`, `serieNo`, `idgagnant`, `nombreParties`) VALUES (2015,2,9,3,1,6);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T64" s="29"/>
      <c r="U64" s="29"/>
      <c r="V64" s="29"/>
      <c r="W64" s="29"/>
      <c r="X64" s="29"/>
      <c r="Y64" s="29"/>
      <c r="Z64" s="29"/>
      <c r="AA64" s="29"/>
    </row>
    <row r="65" spans="1:27">
      <c r="A65" s="3" t="s">
        <v>82</v>
      </c>
      <c r="B65" s="3">
        <f t="shared" si="23"/>
        <v>16</v>
      </c>
      <c r="C65" s="28" t="str">
        <f t="shared" ca="1" si="22"/>
        <v>INSERT INTO `Prediction`(`annee`, `Ronde`, `idParticipant`, `serieNo`, `idgagnant`, `nombreParties`) VALUES (2015,2,9,4,5,7);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T65" s="29"/>
      <c r="U65" s="29"/>
      <c r="V65" s="29"/>
      <c r="W65" s="29"/>
      <c r="X65" s="29"/>
      <c r="Y65" s="29"/>
      <c r="Z65" s="29"/>
      <c r="AA65" s="29"/>
    </row>
    <row r="66" spans="1:27">
      <c r="A66" s="3" t="s">
        <v>79</v>
      </c>
      <c r="B66" s="3">
        <f>B62+1</f>
        <v>17</v>
      </c>
      <c r="C66" s="28" t="str">
        <f ca="1">INDIRECT(A66&amp;B66)</f>
        <v>INSERT INTO `Prediction`(`annee`, `Ronde`, `idParticipant`, `serieNo`, `idgagnant`, `nombreParties`) VALUES (2015,2,10,1,8,6);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T66" s="29"/>
      <c r="U66" s="29"/>
      <c r="V66" s="29"/>
      <c r="W66" s="29"/>
      <c r="X66" s="29"/>
      <c r="Y66" s="29"/>
      <c r="Z66" s="29"/>
      <c r="AA66" s="29"/>
    </row>
    <row r="67" spans="1:27">
      <c r="A67" s="3" t="s">
        <v>80</v>
      </c>
      <c r="B67" s="3">
        <f t="shared" ref="B67:B69" si="24">B66</f>
        <v>17</v>
      </c>
      <c r="C67" s="28" t="str">
        <f t="shared" ref="C67:C69" ca="1" si="25">INDIRECT(A67&amp;B67)</f>
        <v>INSERT INTO `Prediction`(`annee`, `Ronde`, `idParticipant`, `serieNo`, `idgagnant`, `nombreParties`) VALUES (2015,2,10,2,6,7);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T67" s="29"/>
      <c r="U67" s="29"/>
      <c r="V67" s="29"/>
      <c r="W67" s="29"/>
      <c r="X67" s="29"/>
      <c r="Y67" s="29"/>
      <c r="Z67" s="29"/>
      <c r="AA67" s="29"/>
    </row>
    <row r="68" spans="1:27">
      <c r="A68" s="3" t="s">
        <v>81</v>
      </c>
      <c r="B68" s="3">
        <f t="shared" si="24"/>
        <v>17</v>
      </c>
      <c r="C68" s="28" t="str">
        <f t="shared" ca="1" si="25"/>
        <v>INSERT INTO `Prediction`(`annee`, `Ronde`, `idParticipant`, `serieNo`, `idgagnant`, `nombreParties`) VALUES (2015,2,10,3,1,6);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T68" s="29"/>
      <c r="U68" s="29"/>
      <c r="V68" s="29"/>
      <c r="W68" s="29"/>
      <c r="X68" s="29"/>
      <c r="Y68" s="29"/>
      <c r="Z68" s="29"/>
      <c r="AA68" s="29"/>
    </row>
    <row r="69" spans="1:27">
      <c r="A69" s="3" t="s">
        <v>82</v>
      </c>
      <c r="B69" s="3">
        <f t="shared" si="24"/>
        <v>17</v>
      </c>
      <c r="C69" s="28" t="str">
        <f t="shared" ca="1" si="25"/>
        <v>INSERT INTO `Prediction`(`annee`, `Ronde`, `idParticipant`, `serieNo`, `idgagnant`, `nombreParties`) VALUES (2015,2,10,4,3,6);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T69" s="29"/>
      <c r="U69" s="29"/>
      <c r="V69" s="29"/>
      <c r="W69" s="29"/>
      <c r="X69" s="29"/>
      <c r="Y69" s="29"/>
      <c r="Z69" s="29"/>
      <c r="AA69" s="29"/>
    </row>
    <row r="70" spans="1:27">
      <c r="A70" s="3" t="s">
        <v>79</v>
      </c>
      <c r="B70" s="3">
        <f>B66+1</f>
        <v>18</v>
      </c>
      <c r="C70" s="28" t="str">
        <f ca="1">INDIRECT(A70&amp;B70)</f>
        <v>INSERT INTO `Prediction`(`annee`, `Ronde`, `idParticipant`, `serieNo`, `idgagnant`, `nombreParties`) VALUES (2015,2,11,1,8,6);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T70" s="29"/>
      <c r="U70" s="29"/>
      <c r="V70" s="29"/>
      <c r="W70" s="29"/>
      <c r="X70" s="29"/>
      <c r="Y70" s="29"/>
      <c r="Z70" s="29"/>
      <c r="AA70" s="29"/>
    </row>
    <row r="71" spans="1:27">
      <c r="A71" s="3" t="s">
        <v>80</v>
      </c>
      <c r="B71" s="3">
        <f t="shared" ref="B71:B73" si="26">B70</f>
        <v>18</v>
      </c>
      <c r="C71" s="28" t="str">
        <f t="shared" ref="C71:C73" ca="1" si="27">INDIRECT(A71&amp;B71)</f>
        <v>INSERT INTO `Prediction`(`annee`, `Ronde`, `idParticipant`, `serieNo`, `idgagnant`, `nombreParties`) VALUES (2015,2,11,2,6,6);</v>
      </c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T71" s="29"/>
      <c r="U71" s="29"/>
      <c r="V71" s="29"/>
      <c r="W71" s="29"/>
      <c r="X71" s="29"/>
      <c r="Y71" s="29"/>
      <c r="Z71" s="29"/>
      <c r="AA71" s="29"/>
    </row>
    <row r="72" spans="1:27">
      <c r="A72" s="3" t="s">
        <v>81</v>
      </c>
      <c r="B72" s="3">
        <f t="shared" si="26"/>
        <v>18</v>
      </c>
      <c r="C72" s="28" t="str">
        <f t="shared" ca="1" si="27"/>
        <v>INSERT INTO `Prediction`(`annee`, `Ronde`, `idParticipant`, `serieNo`, `idgagnant`, `nombreParties`) VALUES (2015,2,11,3,1,5);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T72" s="29"/>
      <c r="U72" s="29"/>
      <c r="V72" s="29"/>
      <c r="W72" s="29"/>
      <c r="X72" s="29"/>
      <c r="Y72" s="29"/>
      <c r="Z72" s="29"/>
      <c r="AA72" s="29"/>
    </row>
    <row r="73" spans="1:27">
      <c r="A73" s="3" t="s">
        <v>82</v>
      </c>
      <c r="B73" s="3">
        <f t="shared" si="26"/>
        <v>18</v>
      </c>
      <c r="C73" s="28" t="str">
        <f t="shared" ca="1" si="27"/>
        <v>INSERT INTO `Prediction`(`annee`, `Ronde`, `idParticipant`, `serieNo`, `idgagnant`, `nombreParties`) VALUES (2015,2,11,4,3,7);</v>
      </c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T73" s="29"/>
      <c r="U73" s="29"/>
      <c r="V73" s="29"/>
      <c r="W73" s="29"/>
      <c r="X73" s="29"/>
      <c r="Y73" s="29"/>
      <c r="Z73" s="29"/>
      <c r="AA73" s="29"/>
    </row>
    <row r="74" spans="1:27">
      <c r="A74" s="3" t="s">
        <v>79</v>
      </c>
      <c r="B74" s="3">
        <f>B70+1</f>
        <v>19</v>
      </c>
      <c r="C74" s="28" t="str">
        <f ca="1">INDIRECT(A74&amp;B74)</f>
        <v>INSERT INTO `Prediction`(`annee`, `Ronde`, `idParticipant`, `serieNo`, `idgagnant`, `nombreParties`) VALUES (2015,2,12,1,8,7);</v>
      </c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T74" s="29"/>
      <c r="U74" s="29"/>
      <c r="V74" s="29"/>
      <c r="W74" s="29"/>
      <c r="X74" s="29"/>
      <c r="Y74" s="29"/>
      <c r="Z74" s="29"/>
      <c r="AA74" s="29"/>
    </row>
    <row r="75" spans="1:27">
      <c r="A75" s="3" t="s">
        <v>80</v>
      </c>
      <c r="B75" s="3">
        <f>B74</f>
        <v>19</v>
      </c>
      <c r="C75" s="28" t="str">
        <f t="shared" ref="C75:C77" ca="1" si="28">INDIRECT(A75&amp;B75)</f>
        <v>INSERT INTO `Prediction`(`annee`, `Ronde`, `idParticipant`, `serieNo`, `idgagnant`, `nombreParties`) VALUES (2015,2,12,2,6,7);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T75" s="29"/>
      <c r="U75" s="29"/>
      <c r="V75" s="29"/>
      <c r="W75" s="29"/>
      <c r="X75" s="29"/>
      <c r="Y75" s="29"/>
      <c r="Z75" s="29"/>
      <c r="AA75" s="29"/>
    </row>
    <row r="76" spans="1:27">
      <c r="A76" s="3" t="s">
        <v>81</v>
      </c>
      <c r="B76" s="3">
        <f t="shared" ref="B76:B77" si="29">B75</f>
        <v>19</v>
      </c>
      <c r="C76" s="28" t="str">
        <f t="shared" ca="1" si="28"/>
        <v>INSERT INTO `Prediction`(`annee`, `Ronde`, `idParticipant`, `serieNo`, `idgagnant`, `nombreParties`) VALUES (2015,2,12,3,1,5);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T76" s="29"/>
      <c r="U76" s="29"/>
      <c r="V76" s="29"/>
      <c r="W76" s="29"/>
      <c r="X76" s="29"/>
      <c r="Y76" s="29"/>
      <c r="Z76" s="29"/>
      <c r="AA76" s="29"/>
    </row>
    <row r="77" spans="1:27">
      <c r="A77" s="3" t="s">
        <v>82</v>
      </c>
      <c r="B77" s="3">
        <f t="shared" si="29"/>
        <v>19</v>
      </c>
      <c r="C77" s="28" t="str">
        <f t="shared" ca="1" si="28"/>
        <v>INSERT INTO `Prediction`(`annee`, `Ronde`, `idParticipant`, `serieNo`, `idgagnant`, `nombreParties`) VALUES (2015,2,12,4,3,6);</v>
      </c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T77" s="29"/>
      <c r="U77" s="29"/>
      <c r="V77" s="29"/>
      <c r="W77" s="29"/>
      <c r="X77" s="29"/>
      <c r="Y77" s="29"/>
      <c r="Z77" s="29"/>
      <c r="AA77" s="29"/>
    </row>
    <row r="78" spans="1:27">
      <c r="A78" s="3" t="s">
        <v>79</v>
      </c>
      <c r="B78" s="3">
        <f>B74+1</f>
        <v>20</v>
      </c>
      <c r="C78" s="28" t="str">
        <f ca="1">INDIRECT(A78&amp;B78)</f>
        <v>INSERT INTO `Prediction`(`annee`, `Ronde`, `idParticipant`, `serieNo`, `idgagnant`, `nombreParties`) VALUES (2015,2,13,1,15,7);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T78" s="29"/>
      <c r="U78" s="29"/>
      <c r="V78" s="29"/>
      <c r="W78" s="29"/>
      <c r="X78" s="29"/>
      <c r="Y78" s="29"/>
      <c r="Z78" s="29"/>
      <c r="AA78" s="29"/>
    </row>
    <row r="79" spans="1:27">
      <c r="A79" s="3" t="s">
        <v>80</v>
      </c>
      <c r="B79" s="3">
        <f t="shared" ref="B79:B81" si="30">B78</f>
        <v>20</v>
      </c>
      <c r="C79" s="28" t="str">
        <f t="shared" ref="C79:C81" ca="1" si="31">INDIRECT(A79&amp;B79)</f>
        <v>INSERT INTO `Prediction`(`annee`, `Ronde`, `idParticipant`, `serieNo`, `idgagnant`, `nombreParties`) VALUES (2015,2,13,2,13,5);</v>
      </c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T79" s="29"/>
      <c r="U79" s="29"/>
      <c r="V79" s="29"/>
      <c r="W79" s="29"/>
      <c r="X79" s="29"/>
      <c r="Y79" s="29"/>
      <c r="Z79" s="29"/>
      <c r="AA79" s="29"/>
    </row>
    <row r="80" spans="1:27">
      <c r="A80" s="3" t="s">
        <v>81</v>
      </c>
      <c r="B80" s="3">
        <f t="shared" si="30"/>
        <v>20</v>
      </c>
      <c r="C80" s="28" t="str">
        <f t="shared" ca="1" si="31"/>
        <v>INSERT INTO `Prediction`(`annee`, `Ronde`, `idParticipant`, `serieNo`, `idgagnant`, `nombreParties`) VALUES (2015,2,13,3,1,5);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T80" s="29"/>
      <c r="U80" s="29"/>
      <c r="V80" s="29"/>
      <c r="W80" s="29"/>
      <c r="X80" s="29"/>
      <c r="Y80" s="29"/>
      <c r="Z80" s="29"/>
      <c r="AA80" s="29"/>
    </row>
    <row r="81" spans="1:27">
      <c r="A81" s="3" t="s">
        <v>82</v>
      </c>
      <c r="B81" s="3">
        <f t="shared" si="30"/>
        <v>20</v>
      </c>
      <c r="C81" s="28" t="str">
        <f t="shared" ca="1" si="31"/>
        <v>INSERT INTO `Prediction`(`annee`, `Ronde`, `idParticipant`, `serieNo`, `idgagnant`, `nombreParties`) VALUES (2015,2,13,4,3,6);</v>
      </c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T81" s="29"/>
      <c r="U81" s="29"/>
      <c r="V81" s="29"/>
      <c r="W81" s="29"/>
      <c r="X81" s="29"/>
      <c r="Y81" s="29"/>
      <c r="Z81" s="29"/>
      <c r="AA81" s="29"/>
    </row>
    <row r="82" spans="1:27">
      <c r="A82" s="3" t="s">
        <v>79</v>
      </c>
      <c r="B82" s="3">
        <f>B78+1</f>
        <v>21</v>
      </c>
      <c r="C82" s="28" t="str">
        <f ca="1">INDIRECT(A82&amp;B82)</f>
        <v>INSERT INTO `Prediction`(`annee`, `Ronde`, `idParticipant`, `serieNo`, `idgagnant`, `nombreParties`) VALUES (2015,2,14,1,8,6);</v>
      </c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T82" s="29"/>
      <c r="U82" s="29"/>
      <c r="V82" s="29"/>
      <c r="W82" s="29"/>
      <c r="X82" s="29"/>
      <c r="Y82" s="29"/>
      <c r="Z82" s="29"/>
      <c r="AA82" s="29"/>
    </row>
    <row r="83" spans="1:27">
      <c r="A83" s="3" t="s">
        <v>80</v>
      </c>
      <c r="B83" s="3">
        <f t="shared" ref="B83:B85" si="32">B82</f>
        <v>21</v>
      </c>
      <c r="C83" s="28" t="str">
        <f t="shared" ref="C83:C85" ca="1" si="33">INDIRECT(A83&amp;B83)</f>
        <v>INSERT INTO `Prediction`(`annee`, `Ronde`, `idParticipant`, `serieNo`, `idgagnant`, `nombreParties`) VALUES (2015,2,14,2,13,6);</v>
      </c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T83" s="29"/>
      <c r="U83" s="29"/>
      <c r="V83" s="29"/>
      <c r="W83" s="29"/>
      <c r="X83" s="29"/>
      <c r="Y83" s="29"/>
      <c r="Z83" s="29"/>
      <c r="AA83" s="29"/>
    </row>
    <row r="84" spans="1:27">
      <c r="A84" s="3" t="s">
        <v>81</v>
      </c>
      <c r="B84" s="3">
        <f t="shared" si="32"/>
        <v>21</v>
      </c>
      <c r="C84" s="28" t="str">
        <f t="shared" ca="1" si="33"/>
        <v>INSERT INTO `Prediction`(`annee`, `Ronde`, `idParticipant`, `serieNo`, `idgagnant`, `nombreParties`) VALUES (2015,2,14,3,1,5);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T84" s="29"/>
      <c r="U84" s="29"/>
      <c r="V84" s="29"/>
      <c r="W84" s="29"/>
      <c r="X84" s="29"/>
      <c r="Y84" s="29"/>
      <c r="Z84" s="29"/>
      <c r="AA84" s="29"/>
    </row>
    <row r="85" spans="1:27">
      <c r="A85" s="3" t="s">
        <v>82</v>
      </c>
      <c r="B85" s="3">
        <f t="shared" si="32"/>
        <v>21</v>
      </c>
      <c r="C85" s="28" t="str">
        <f t="shared" ca="1" si="33"/>
        <v>INSERT INTO `Prediction`(`annee`, `Ronde`, `idParticipant`, `serieNo`, `idgagnant`, `nombreParties`) VALUES (2015,2,14,4,3,7);</v>
      </c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T85" s="29"/>
      <c r="U85" s="29"/>
      <c r="V85" s="29"/>
      <c r="W85" s="29"/>
      <c r="X85" s="29"/>
      <c r="Y85" s="29"/>
      <c r="Z85" s="29"/>
      <c r="AA85" s="29"/>
    </row>
    <row r="86" spans="1:27">
      <c r="A86" s="3" t="s">
        <v>79</v>
      </c>
      <c r="B86" s="3">
        <f>B82+1</f>
        <v>22</v>
      </c>
      <c r="C86" s="28" t="str">
        <f ca="1">INDIRECT(A86&amp;B86)</f>
        <v>INSERT INTO `Prediction`(`annee`, `Ronde`, `idParticipant`, `serieNo`, `idgagnant`, `nombreParties`) VALUES (2015,2,15,1,8,6);</v>
      </c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T86" s="29"/>
      <c r="U86" s="29"/>
      <c r="V86" s="29"/>
      <c r="W86" s="29"/>
      <c r="X86" s="29"/>
      <c r="Y86" s="29"/>
      <c r="Z86" s="29"/>
      <c r="AA86" s="29"/>
    </row>
    <row r="87" spans="1:27">
      <c r="A87" s="3" t="s">
        <v>80</v>
      </c>
      <c r="B87" s="3">
        <f>B86</f>
        <v>22</v>
      </c>
      <c r="C87" s="28" t="str">
        <f t="shared" ref="C87:C89" ca="1" si="34">INDIRECT(A87&amp;B87)</f>
        <v>INSERT INTO `Prediction`(`annee`, `Ronde`, `idParticipant`, `serieNo`, `idgagnant`, `nombreParties`) VALUES (2015,2,15,2,6,7);</v>
      </c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T87" s="29"/>
      <c r="U87" s="29"/>
      <c r="V87" s="29"/>
      <c r="W87" s="29"/>
      <c r="X87" s="29"/>
      <c r="Y87" s="29"/>
      <c r="Z87" s="29"/>
      <c r="AA87" s="29"/>
    </row>
    <row r="88" spans="1:27">
      <c r="A88" s="3" t="s">
        <v>81</v>
      </c>
      <c r="B88" s="3">
        <f t="shared" ref="B88:B89" si="35">B87</f>
        <v>22</v>
      </c>
      <c r="C88" s="28" t="str">
        <f t="shared" ca="1" si="34"/>
        <v>INSERT INTO `Prediction`(`annee`, `Ronde`, `idParticipant`, `serieNo`, `idgagnant`, `nombreParties`) VALUES (2015,2,15,3,1,5);</v>
      </c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T88" s="29"/>
      <c r="U88" s="29"/>
      <c r="V88" s="29"/>
      <c r="W88" s="29"/>
      <c r="X88" s="29"/>
      <c r="Y88" s="29"/>
      <c r="Z88" s="29"/>
      <c r="AA88" s="29"/>
    </row>
    <row r="89" spans="1:27">
      <c r="A89" s="3" t="s">
        <v>82</v>
      </c>
      <c r="B89" s="3">
        <f t="shared" si="35"/>
        <v>22</v>
      </c>
      <c r="C89" s="28" t="str">
        <f t="shared" ca="1" si="34"/>
        <v>INSERT INTO `Prediction`(`annee`, `Ronde`, `idParticipant`, `serieNo`, `idgagnant`, `nombreParties`) VALUES (2015,2,15,4,3,7);</v>
      </c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T89" s="29"/>
      <c r="U89" s="29"/>
      <c r="V89" s="29"/>
      <c r="W89" s="29"/>
      <c r="X89" s="29"/>
      <c r="Y89" s="29"/>
      <c r="Z89" s="29"/>
      <c r="AA89" s="29"/>
    </row>
    <row r="90" spans="1:27">
      <c r="A90" s="3" t="s">
        <v>79</v>
      </c>
      <c r="B90" s="3">
        <f>B86+1</f>
        <v>23</v>
      </c>
      <c r="C90" s="28" t="str">
        <f ca="1">INDIRECT(A90&amp;B90)</f>
        <v>INSERT INTO `Prediction`(`annee`, `Ronde`, `idParticipant`, `serieNo`, `idgagnant`, `nombreParties`) VALUES (2015,2,16,1,8,6);</v>
      </c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T90" s="29"/>
      <c r="U90" s="29"/>
      <c r="V90" s="29"/>
      <c r="W90" s="29"/>
      <c r="X90" s="29"/>
      <c r="Y90" s="29"/>
      <c r="Z90" s="29"/>
      <c r="AA90" s="29"/>
    </row>
    <row r="91" spans="1:27">
      <c r="A91" s="3" t="s">
        <v>80</v>
      </c>
      <c r="B91" s="3">
        <f t="shared" ref="B91:B93" si="36">B90</f>
        <v>23</v>
      </c>
      <c r="C91" s="28" t="str">
        <f t="shared" ref="C91:C93" ca="1" si="37">INDIRECT(A91&amp;B91)</f>
        <v>INSERT INTO `Prediction`(`annee`, `Ronde`, `idParticipant`, `serieNo`, `idgagnant`, `nombreParties`) VALUES (2015,2,16,2,6,7);</v>
      </c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T91" s="29"/>
      <c r="U91" s="29"/>
      <c r="V91" s="29"/>
      <c r="W91" s="29"/>
      <c r="X91" s="29"/>
      <c r="Y91" s="29"/>
      <c r="Z91" s="29"/>
      <c r="AA91" s="29"/>
    </row>
    <row r="92" spans="1:27">
      <c r="A92" s="3" t="s">
        <v>81</v>
      </c>
      <c r="B92" s="3">
        <f t="shared" si="36"/>
        <v>23</v>
      </c>
      <c r="C92" s="28" t="str">
        <f t="shared" ca="1" si="37"/>
        <v>INSERT INTO `Prediction`(`annee`, `Ronde`, `idParticipant`, `serieNo`, `idgagnant`, `nombreParties`) VALUES (2015,2,16,3,1,5);</v>
      </c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T92" s="29"/>
      <c r="U92" s="29"/>
      <c r="V92" s="29"/>
      <c r="W92" s="29"/>
      <c r="X92" s="29"/>
      <c r="Y92" s="29"/>
      <c r="Z92" s="29"/>
      <c r="AA92" s="29"/>
    </row>
    <row r="93" spans="1:27">
      <c r="A93" s="3" t="s">
        <v>82</v>
      </c>
      <c r="B93" s="3">
        <f t="shared" si="36"/>
        <v>23</v>
      </c>
      <c r="C93" s="28" t="str">
        <f t="shared" ca="1" si="37"/>
        <v>INSERT INTO `Prediction`(`annee`, `Ronde`, `idParticipant`, `serieNo`, `idgagnant`, `nombreParties`) VALUES (2015,2,16,4,3,6);</v>
      </c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T93" s="29"/>
      <c r="U93" s="29"/>
      <c r="V93" s="29"/>
      <c r="W93" s="29"/>
      <c r="X93" s="29"/>
      <c r="Y93" s="29"/>
      <c r="Z93" s="29"/>
      <c r="AA93" s="29"/>
    </row>
  </sheetData>
  <mergeCells count="7">
    <mergeCell ref="C6:F6"/>
    <mergeCell ref="G6:J6"/>
    <mergeCell ref="B1:S1"/>
    <mergeCell ref="C3:F3"/>
    <mergeCell ref="G3:J3"/>
    <mergeCell ref="C4:F4"/>
    <mergeCell ref="G4:J4"/>
  </mergeCells>
  <conditionalFormatting sqref="K8:K23">
    <cfRule type="top10" dxfId="5" priority="1" stopIfTrue="1" rank="1"/>
    <cfRule type="top10" dxfId="4" priority="2" rank="2"/>
  </conditionalFormatting>
  <pageMargins left="0" right="0" top="0.39409448818897641" bottom="0.39409448818897641" header="0" footer="0"/>
  <pageSetup orientation="portrait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"/>
  <sheetViews>
    <sheetView topLeftCell="A5" zoomScale="80" zoomScaleNormal="80" zoomScalePageLayoutView="80" workbookViewId="0">
      <selection activeCell="C7" sqref="C7"/>
    </sheetView>
  </sheetViews>
  <sheetFormatPr baseColWidth="10" defaultColWidth="10.83203125" defaultRowHeight="15" x14ac:dyDescent="0"/>
  <cols>
    <col min="1" max="1" width="10.83203125" style="3"/>
    <col min="2" max="2" width="14.33203125" style="3" customWidth="1"/>
    <col min="3" max="10" width="5.6640625" style="32" customWidth="1"/>
    <col min="11" max="11" width="7.6640625" style="32" bestFit="1" customWidth="1"/>
    <col min="12" max="12" width="8" style="32" bestFit="1" customWidth="1"/>
    <col min="13" max="18" width="5.6640625" style="32" customWidth="1"/>
    <col min="19" max="19" width="5.6640625" style="3" customWidth="1"/>
    <col min="20" max="20" width="5.6640625" style="32" customWidth="1"/>
    <col min="21" max="27" width="6.1640625" style="32" bestFit="1" customWidth="1"/>
    <col min="28" max="16384" width="10.83203125" style="3"/>
  </cols>
  <sheetData>
    <row r="1" spans="1:27" ht="22">
      <c r="B1" s="39" t="s">
        <v>78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"/>
      <c r="U1" s="3"/>
      <c r="V1" s="3"/>
      <c r="W1" s="3"/>
      <c r="X1" s="3"/>
      <c r="Y1" s="3"/>
      <c r="Z1" s="3"/>
      <c r="AA1" s="3"/>
    </row>
    <row r="2" spans="1:27">
      <c r="B2" s="32"/>
      <c r="S2" s="32"/>
      <c r="T2" s="3"/>
      <c r="U2" s="3"/>
      <c r="V2" s="3"/>
      <c r="W2" s="3"/>
      <c r="X2" s="3"/>
      <c r="Y2" s="3"/>
      <c r="Z2" s="3"/>
      <c r="AA2" s="3"/>
    </row>
    <row r="3" spans="1:27">
      <c r="C3" s="40" t="s">
        <v>64</v>
      </c>
      <c r="D3" s="40"/>
      <c r="E3" s="40"/>
      <c r="F3" s="40"/>
      <c r="G3" s="40" t="s">
        <v>65</v>
      </c>
      <c r="H3" s="40"/>
      <c r="I3" s="40"/>
      <c r="J3" s="41"/>
      <c r="K3" s="5">
        <v>5</v>
      </c>
      <c r="S3" s="32"/>
      <c r="T3" s="3"/>
      <c r="U3" s="3"/>
      <c r="V3" s="3"/>
      <c r="W3" s="3"/>
      <c r="X3" s="3"/>
      <c r="Y3" s="3"/>
      <c r="Z3" s="3"/>
      <c r="AA3" s="3"/>
    </row>
    <row r="4" spans="1:27">
      <c r="C4" s="42"/>
      <c r="D4" s="42"/>
      <c r="E4" s="42"/>
      <c r="F4" s="42"/>
      <c r="G4" s="40" t="s">
        <v>66</v>
      </c>
      <c r="H4" s="40"/>
      <c r="I4" s="40"/>
      <c r="J4" s="41"/>
      <c r="K4" s="5">
        <v>5</v>
      </c>
      <c r="S4" s="32"/>
      <c r="T4" s="3"/>
      <c r="U4" s="3"/>
      <c r="V4" s="3"/>
      <c r="W4" s="3"/>
      <c r="X4" s="3"/>
      <c r="Y4" s="3"/>
      <c r="Z4" s="3"/>
      <c r="AA4" s="3"/>
    </row>
    <row r="5" spans="1:27">
      <c r="B5" s="32"/>
      <c r="I5" s="3">
        <v>1</v>
      </c>
      <c r="J5" s="3"/>
      <c r="K5" s="3">
        <v>2</v>
      </c>
      <c r="L5" s="3"/>
      <c r="M5" s="3"/>
      <c r="N5" s="3"/>
      <c r="O5" s="3"/>
      <c r="P5" s="3"/>
      <c r="Q5" s="3"/>
      <c r="R5" s="3"/>
      <c r="T5" s="3"/>
      <c r="U5" s="3"/>
      <c r="V5" s="3"/>
      <c r="W5" s="3"/>
      <c r="X5" s="3"/>
      <c r="Y5" s="3"/>
      <c r="Z5" s="3"/>
      <c r="AA5" s="3"/>
    </row>
    <row r="6" spans="1:27" ht="19">
      <c r="C6" s="43" t="s">
        <v>67</v>
      </c>
      <c r="D6" s="43"/>
      <c r="E6" s="43" t="s">
        <v>68</v>
      </c>
      <c r="F6" s="43"/>
      <c r="G6" s="3"/>
      <c r="H6" s="3"/>
      <c r="I6" s="3">
        <f>VLOOKUP(I7,Equipes!$A$1:$B$16,2,FALSE)</f>
        <v>8</v>
      </c>
      <c r="J6" s="3">
        <f>VLOOKUP(J7,Equipes!$A$1:$B$16,2,FALSE)</f>
        <v>13</v>
      </c>
      <c r="K6" s="3">
        <f>VLOOKUP(K7,Equipes!$A$1:$B$16,2,FALSE)</f>
        <v>1</v>
      </c>
      <c r="L6" s="3">
        <f>VLOOKUP(L7,Equipes!$A$1:$B$16,2,FALSE)</f>
        <v>3</v>
      </c>
      <c r="M6" s="3"/>
      <c r="N6" s="3"/>
      <c r="O6" s="3"/>
      <c r="P6" s="3"/>
      <c r="Q6" s="3"/>
      <c r="R6" s="3"/>
      <c r="T6" s="3"/>
      <c r="U6" s="3"/>
      <c r="V6" s="3"/>
      <c r="W6" s="3"/>
      <c r="X6" s="3"/>
      <c r="Y6" s="3"/>
      <c r="Z6" s="3"/>
      <c r="AA6" s="3"/>
    </row>
    <row r="7" spans="1:27" ht="19" thickBot="1">
      <c r="C7" s="7" t="str">
        <f>'[1]Ronde 3'!B7</f>
        <v>NYR</v>
      </c>
      <c r="D7" s="7" t="str">
        <f>'[1]Ronde 3'!C7</f>
        <v>TB</v>
      </c>
      <c r="E7" s="7" t="str">
        <f>'[1]Ronde 3'!D7</f>
        <v>ANA</v>
      </c>
      <c r="F7" s="7" t="str">
        <f>'[1]Ronde 3'!E7</f>
        <v>CHI</v>
      </c>
      <c r="G7" s="10" t="s">
        <v>69</v>
      </c>
      <c r="I7" s="24" t="str">
        <f>C7</f>
        <v>NYR</v>
      </c>
      <c r="J7" s="24" t="str">
        <f>D7</f>
        <v>TB</v>
      </c>
      <c r="K7" s="24" t="str">
        <f>E7</f>
        <v>ANA</v>
      </c>
      <c r="L7" s="33" t="str">
        <f>F7</f>
        <v>CHI</v>
      </c>
      <c r="M7" s="3"/>
      <c r="N7" s="3"/>
      <c r="O7" s="3"/>
      <c r="P7" s="3"/>
      <c r="Q7" s="3"/>
      <c r="R7" s="3"/>
      <c r="T7" s="3"/>
      <c r="U7" s="3"/>
      <c r="V7" s="3"/>
      <c r="W7" s="3"/>
      <c r="X7" s="3"/>
      <c r="Y7" s="3"/>
      <c r="Z7" s="3"/>
      <c r="AA7" s="3"/>
    </row>
    <row r="8" spans="1:27" ht="18">
      <c r="A8" s="3">
        <v>1</v>
      </c>
      <c r="B8" s="11" t="str">
        <f>[1]Participants!D2</f>
        <v>Vincent B.</v>
      </c>
      <c r="C8" s="12" t="str">
        <f>IF(NOT(ISBLANK('[1]Ronde 3'!B8)),'[1]Ronde 3'!B8,"")</f>
        <v/>
      </c>
      <c r="D8" s="13">
        <f>IF(NOT(ISBLANK('[1]Ronde 3'!C8)),'[1]Ronde 3'!C8,"")</f>
        <v>6</v>
      </c>
      <c r="E8" s="14" t="str">
        <f>IF(NOT(ISBLANK('[1]Ronde 3'!D8)),'[1]Ronde 3'!D8,"")</f>
        <v/>
      </c>
      <c r="F8" s="15">
        <f>IF(NOT(ISBLANK('[1]Ronde 3'!E8)),'[1]Ronde 3'!E8,"")</f>
        <v>6</v>
      </c>
      <c r="G8" s="18">
        <f>[1]Pointages!R46</f>
        <v>10</v>
      </c>
      <c r="I8" s="26" t="str">
        <f>"INSERT INTO `Prediction`(`annee`, `Ronde`, `idParticipant`, `serieNo`, `idgagnant`, `nombreParties`) VALUES (2015,3,"&amp;$A8&amp;","&amp;I$5&amp;","&amp;IF(C8&lt;&gt;"",I$6,IF(D8&lt;&gt;"",J$6,"NULL"))&amp;","&amp;IF(C8&lt;&gt;"",C8,IF(D8&lt;&gt;"",D8,"NULL"))&amp;");"</f>
        <v>INSERT INTO `Prediction`(`annee`, `Ronde`, `idParticipant`, `serieNo`, `idgagnant`, `nombreParties`) VALUES (2015,3,1,1,13,6);</v>
      </c>
      <c r="J8" s="26"/>
      <c r="K8" s="26" t="str">
        <f t="shared" ref="K8:K23" si="0">"INSERT INTO `Prediction`(`annee`, `Ronde`, `idParticipant`, `serieNo`, `idgagnant`, `nombreParties`) VALUES (2015,3,"&amp;$A8&amp;","&amp;K$5&amp;","&amp;IF(E8&lt;&gt;"",K$6,IF(F8&lt;&gt;"",L$6,"NULL"))&amp;","&amp;IF(E8&lt;&gt;"",E8,IF(F8&lt;&gt;"",F8,"NULL"))&amp;");"</f>
        <v>INSERT INTO `Prediction`(`annee`, `Ronde`, `idParticipant`, `serieNo`, `idgagnant`, `nombreParties`) VALUES (2015,3,1,2,3,6);</v>
      </c>
      <c r="L8" s="26"/>
      <c r="M8" s="26" t="s">
        <v>83</v>
      </c>
      <c r="N8" s="3" t="s">
        <v>83</v>
      </c>
      <c r="O8" s="3"/>
      <c r="P8" s="3"/>
      <c r="Q8" s="3"/>
      <c r="R8" s="3"/>
      <c r="T8" s="3"/>
      <c r="U8" s="3"/>
      <c r="V8" s="3"/>
      <c r="W8" s="3"/>
      <c r="X8" s="3"/>
      <c r="Y8" s="3"/>
      <c r="Z8" s="3"/>
      <c r="AA8" s="3"/>
    </row>
    <row r="9" spans="1:27" ht="18">
      <c r="A9" s="3">
        <v>2</v>
      </c>
      <c r="B9" s="11" t="str">
        <f>[1]Participants!D3</f>
        <v>Francis B.</v>
      </c>
      <c r="C9" s="12">
        <f>IF(NOT(ISBLANK('[1]Ronde 3'!B9)),'[1]Ronde 3'!B9,"")</f>
        <v>4</v>
      </c>
      <c r="D9" s="13" t="str">
        <f>IF(NOT(ISBLANK('[1]Ronde 3'!C9)),'[1]Ronde 3'!C9,"")</f>
        <v/>
      </c>
      <c r="E9" s="14">
        <f>IF(NOT(ISBLANK('[1]Ronde 3'!D9)),'[1]Ronde 3'!D9,"")</f>
        <v>4</v>
      </c>
      <c r="F9" s="15" t="str">
        <f>IF(NOT(ISBLANK('[1]Ronde 3'!E9)),'[1]Ronde 3'!E9,"")</f>
        <v/>
      </c>
      <c r="G9" s="19">
        <f>[1]Pointages!R47</f>
        <v>0</v>
      </c>
      <c r="I9" s="26" t="str">
        <f t="shared" ref="I9:I23" si="1">"INSERT INTO `Prediction`(`annee`, `Ronde`, `idParticipant`, `serieNo`, `idgagnant`, `nombreParties`) VALUES (2015,3,"&amp;$A9&amp;","&amp;I$5&amp;","&amp;IF(C9&lt;&gt;"",I$6,IF(D9&lt;&gt;"",J$6,"NULL"))&amp;","&amp;IF(C9&lt;&gt;"",C9,IF(D9&lt;&gt;"",D9,"NULL"))&amp;");"</f>
        <v>INSERT INTO `Prediction`(`annee`, `Ronde`, `idParticipant`, `serieNo`, `idgagnant`, `nombreParties`) VALUES (2015,3,2,1,8,4);</v>
      </c>
      <c r="J9" s="26"/>
      <c r="K9" s="26" t="str">
        <f t="shared" si="0"/>
        <v>INSERT INTO `Prediction`(`annee`, `Ronde`, `idParticipant`, `serieNo`, `idgagnant`, `nombreParties`) VALUES (2015,3,2,2,1,4);</v>
      </c>
      <c r="L9" s="26"/>
      <c r="M9" s="26" t="s">
        <v>83</v>
      </c>
      <c r="N9" s="3" t="s">
        <v>83</v>
      </c>
      <c r="O9" s="3"/>
      <c r="P9" s="3"/>
      <c r="Q9" s="3"/>
      <c r="R9" s="3"/>
      <c r="T9" s="3"/>
      <c r="U9" s="3"/>
      <c r="V9" s="3"/>
      <c r="W9" s="3"/>
      <c r="X9" s="3"/>
      <c r="Y9" s="3"/>
      <c r="Z9" s="3"/>
      <c r="AA9" s="3"/>
    </row>
    <row r="10" spans="1:27" ht="18">
      <c r="A10" s="3">
        <v>3</v>
      </c>
      <c r="B10" s="11" t="str">
        <f>[1]Participants!D4</f>
        <v>Louis B.</v>
      </c>
      <c r="C10" s="12">
        <f>IF(NOT(ISBLANK('[1]Ronde 3'!B10)),'[1]Ronde 3'!B10,"")</f>
        <v>6</v>
      </c>
      <c r="D10" s="13" t="str">
        <f>IF(NOT(ISBLANK('[1]Ronde 3'!C10)),'[1]Ronde 3'!C10,"")</f>
        <v/>
      </c>
      <c r="E10" s="14">
        <f>IF(NOT(ISBLANK('[1]Ronde 3'!D10)),'[1]Ronde 3'!D10,"")</f>
        <v>7</v>
      </c>
      <c r="F10" s="15" t="str">
        <f>IF(NOT(ISBLANK('[1]Ronde 3'!E10)),'[1]Ronde 3'!E10,"")</f>
        <v/>
      </c>
      <c r="G10" s="19">
        <f>[1]Pointages!R48</f>
        <v>0</v>
      </c>
      <c r="I10" s="26" t="str">
        <f t="shared" si="1"/>
        <v>INSERT INTO `Prediction`(`annee`, `Ronde`, `idParticipant`, `serieNo`, `idgagnant`, `nombreParties`) VALUES (2015,3,3,1,8,6);</v>
      </c>
      <c r="J10" s="26"/>
      <c r="K10" s="26" t="str">
        <f t="shared" si="0"/>
        <v>INSERT INTO `Prediction`(`annee`, `Ronde`, `idParticipant`, `serieNo`, `idgagnant`, `nombreParties`) VALUES (2015,3,3,2,1,7);</v>
      </c>
      <c r="L10" s="26"/>
      <c r="M10" s="26" t="s">
        <v>83</v>
      </c>
      <c r="N10" s="3" t="s">
        <v>83</v>
      </c>
      <c r="O10" s="3"/>
      <c r="P10" s="3"/>
      <c r="Q10" s="3"/>
      <c r="R10" s="3"/>
      <c r="T10" s="3"/>
      <c r="U10" s="3"/>
      <c r="V10" s="3"/>
      <c r="W10" s="3"/>
      <c r="X10" s="3"/>
      <c r="Y10" s="3"/>
      <c r="Z10" s="3"/>
      <c r="AA10" s="3"/>
    </row>
    <row r="11" spans="1:27" ht="18">
      <c r="A11" s="3">
        <v>4</v>
      </c>
      <c r="B11" s="11" t="str">
        <f>[1]Participants!D5</f>
        <v>Mario B.</v>
      </c>
      <c r="C11" s="12">
        <f>IF(NOT(ISBLANK('[1]Ronde 3'!B11)),'[1]Ronde 3'!B11,"")</f>
        <v>4</v>
      </c>
      <c r="D11" s="13" t="str">
        <f>IF(NOT(ISBLANK('[1]Ronde 3'!C11)),'[1]Ronde 3'!C11,"")</f>
        <v/>
      </c>
      <c r="E11" s="14">
        <f>IF(NOT(ISBLANK('[1]Ronde 3'!D11)),'[1]Ronde 3'!D11,"")</f>
        <v>4</v>
      </c>
      <c r="F11" s="15" t="str">
        <f>IF(NOT(ISBLANK('[1]Ronde 3'!E11)),'[1]Ronde 3'!E11,"")</f>
        <v/>
      </c>
      <c r="G11" s="19">
        <f>[1]Pointages!R49</f>
        <v>0</v>
      </c>
      <c r="I11" s="26" t="str">
        <f t="shared" si="1"/>
        <v>INSERT INTO `Prediction`(`annee`, `Ronde`, `idParticipant`, `serieNo`, `idgagnant`, `nombreParties`) VALUES (2015,3,4,1,8,4);</v>
      </c>
      <c r="J11" s="26"/>
      <c r="K11" s="26" t="str">
        <f t="shared" si="0"/>
        <v>INSERT INTO `Prediction`(`annee`, `Ronde`, `idParticipant`, `serieNo`, `idgagnant`, `nombreParties`) VALUES (2015,3,4,2,1,4);</v>
      </c>
      <c r="L11" s="26"/>
      <c r="M11" s="26" t="s">
        <v>83</v>
      </c>
      <c r="N11" s="3" t="s">
        <v>83</v>
      </c>
      <c r="O11" s="3"/>
      <c r="P11" s="3"/>
      <c r="Q11" s="3"/>
      <c r="R11" s="3"/>
      <c r="T11" s="3"/>
      <c r="U11" s="3"/>
      <c r="V11" s="3"/>
      <c r="W11" s="3"/>
      <c r="X11" s="3"/>
      <c r="Y11" s="3"/>
      <c r="Z11" s="3"/>
      <c r="AA11" s="3"/>
    </row>
    <row r="12" spans="1:27" ht="18">
      <c r="A12" s="3">
        <v>5</v>
      </c>
      <c r="B12" s="11" t="str">
        <f>[1]Participants!D6</f>
        <v>Fred C.</v>
      </c>
      <c r="C12" s="12">
        <f>IF(NOT(ISBLANK('[1]Ronde 3'!B12)),'[1]Ronde 3'!B12,"")</f>
        <v>6</v>
      </c>
      <c r="D12" s="13" t="str">
        <f>IF(NOT(ISBLANK('[1]Ronde 3'!C12)),'[1]Ronde 3'!C12,"")</f>
        <v/>
      </c>
      <c r="E12" s="14" t="str">
        <f>IF(NOT(ISBLANK('[1]Ronde 3'!D12)),'[1]Ronde 3'!D12,"")</f>
        <v/>
      </c>
      <c r="F12" s="15">
        <f>IF(NOT(ISBLANK('[1]Ronde 3'!E12)),'[1]Ronde 3'!E12,"")</f>
        <v>7</v>
      </c>
      <c r="G12" s="19">
        <f>[1]Pointages!R50</f>
        <v>10</v>
      </c>
      <c r="I12" s="26" t="str">
        <f t="shared" si="1"/>
        <v>INSERT INTO `Prediction`(`annee`, `Ronde`, `idParticipant`, `serieNo`, `idgagnant`, `nombreParties`) VALUES (2015,3,5,1,8,6);</v>
      </c>
      <c r="J12" s="26"/>
      <c r="K12" s="26" t="str">
        <f t="shared" si="0"/>
        <v>INSERT INTO `Prediction`(`annee`, `Ronde`, `idParticipant`, `serieNo`, `idgagnant`, `nombreParties`) VALUES (2015,3,5,2,3,7);</v>
      </c>
      <c r="L12" s="26"/>
      <c r="M12" s="26" t="s">
        <v>83</v>
      </c>
      <c r="N12" s="3" t="s">
        <v>83</v>
      </c>
      <c r="O12" s="3"/>
      <c r="P12" s="3"/>
      <c r="Q12" s="3"/>
      <c r="R12" s="3"/>
      <c r="T12" s="3"/>
      <c r="U12" s="3"/>
      <c r="V12" s="3"/>
      <c r="W12" s="3"/>
      <c r="X12" s="3"/>
      <c r="Y12" s="3"/>
      <c r="Z12" s="3"/>
      <c r="AA12" s="3"/>
    </row>
    <row r="13" spans="1:27" ht="18">
      <c r="A13" s="3">
        <v>6</v>
      </c>
      <c r="B13" s="11" t="str">
        <f>[1]Participants!D7</f>
        <v>Pierre D.</v>
      </c>
      <c r="C13" s="12">
        <f>IF(NOT(ISBLANK('[1]Ronde 3'!B13)),'[1]Ronde 3'!B13,"")</f>
        <v>6</v>
      </c>
      <c r="D13" s="13" t="str">
        <f>IF(NOT(ISBLANK('[1]Ronde 3'!C13)),'[1]Ronde 3'!C13,"")</f>
        <v/>
      </c>
      <c r="E13" s="14" t="str">
        <f>IF(NOT(ISBLANK('[1]Ronde 3'!D13)),'[1]Ronde 3'!D13,"")</f>
        <v/>
      </c>
      <c r="F13" s="15">
        <f>IF(NOT(ISBLANK('[1]Ronde 3'!E13)),'[1]Ronde 3'!E13,"")</f>
        <v>7</v>
      </c>
      <c r="G13" s="19">
        <f>[1]Pointages!R51</f>
        <v>10</v>
      </c>
      <c r="I13" s="26" t="str">
        <f t="shared" si="1"/>
        <v>INSERT INTO `Prediction`(`annee`, `Ronde`, `idParticipant`, `serieNo`, `idgagnant`, `nombreParties`) VALUES (2015,3,6,1,8,6);</v>
      </c>
      <c r="J13" s="26"/>
      <c r="K13" s="26" t="str">
        <f t="shared" si="0"/>
        <v>INSERT INTO `Prediction`(`annee`, `Ronde`, `idParticipant`, `serieNo`, `idgagnant`, `nombreParties`) VALUES (2015,3,6,2,3,7);</v>
      </c>
      <c r="L13" s="26"/>
      <c r="M13" s="26" t="s">
        <v>83</v>
      </c>
      <c r="N13" s="3" t="s">
        <v>83</v>
      </c>
      <c r="O13" s="3"/>
      <c r="P13" s="3"/>
      <c r="Q13" s="3"/>
      <c r="R13" s="3"/>
      <c r="T13" s="3"/>
      <c r="U13" s="3"/>
      <c r="V13" s="3"/>
      <c r="W13" s="3"/>
      <c r="X13" s="3"/>
      <c r="Y13" s="3"/>
      <c r="Z13" s="3"/>
      <c r="AA13" s="3"/>
    </row>
    <row r="14" spans="1:27" ht="18">
      <c r="A14" s="3">
        <v>7</v>
      </c>
      <c r="B14" s="11" t="str">
        <f>[1]Participants!D8</f>
        <v>Guy G.</v>
      </c>
      <c r="C14" s="12">
        <f>IF(NOT(ISBLANK('[1]Ronde 3'!B14)),'[1]Ronde 3'!B14,"")</f>
        <v>6</v>
      </c>
      <c r="D14" s="13" t="str">
        <f>IF(NOT(ISBLANK('[1]Ronde 3'!C14)),'[1]Ronde 3'!C14,"")</f>
        <v/>
      </c>
      <c r="E14" s="14" t="str">
        <f>IF(NOT(ISBLANK('[1]Ronde 3'!D14)),'[1]Ronde 3'!D14,"")</f>
        <v/>
      </c>
      <c r="F14" s="15">
        <f>IF(NOT(ISBLANK('[1]Ronde 3'!E14)),'[1]Ronde 3'!E14,"")</f>
        <v>6</v>
      </c>
      <c r="G14" s="19">
        <f>[1]Pointages!R52</f>
        <v>5</v>
      </c>
      <c r="I14" s="26" t="str">
        <f t="shared" si="1"/>
        <v>INSERT INTO `Prediction`(`annee`, `Ronde`, `idParticipant`, `serieNo`, `idgagnant`, `nombreParties`) VALUES (2015,3,7,1,8,6);</v>
      </c>
      <c r="J14" s="26"/>
      <c r="K14" s="26" t="str">
        <f t="shared" si="0"/>
        <v>INSERT INTO `Prediction`(`annee`, `Ronde`, `idParticipant`, `serieNo`, `idgagnant`, `nombreParties`) VALUES (2015,3,7,2,3,6);</v>
      </c>
      <c r="L14" s="26"/>
      <c r="M14" s="26" t="s">
        <v>83</v>
      </c>
      <c r="N14" s="3" t="s">
        <v>83</v>
      </c>
      <c r="O14" s="3"/>
      <c r="P14" s="3"/>
      <c r="Q14" s="3"/>
      <c r="R14" s="3"/>
      <c r="T14" s="3"/>
      <c r="U14" s="3"/>
      <c r="V14" s="3"/>
      <c r="W14" s="3"/>
      <c r="X14" s="3"/>
      <c r="Y14" s="3"/>
      <c r="Z14" s="3"/>
      <c r="AA14" s="3"/>
    </row>
    <row r="15" spans="1:27" ht="18">
      <c r="A15" s="3">
        <v>8</v>
      </c>
      <c r="B15" s="11" t="str">
        <f>[1]Participants!D9</f>
        <v>Sylvain H.</v>
      </c>
      <c r="C15" s="12" t="str">
        <f>IF(NOT(ISBLANK('[1]Ronde 3'!B15)),'[1]Ronde 3'!B15,"")</f>
        <v/>
      </c>
      <c r="D15" s="13">
        <f>IF(NOT(ISBLANK('[1]Ronde 3'!C15)),'[1]Ronde 3'!C15,"")</f>
        <v>6</v>
      </c>
      <c r="E15" s="14" t="str">
        <f>IF(NOT(ISBLANK('[1]Ronde 3'!D15)),'[1]Ronde 3'!D15,"")</f>
        <v/>
      </c>
      <c r="F15" s="15">
        <f>IF(NOT(ISBLANK('[1]Ronde 3'!E15)),'[1]Ronde 3'!E15,"")</f>
        <v>6</v>
      </c>
      <c r="G15" s="19">
        <f>[1]Pointages!R53</f>
        <v>10</v>
      </c>
      <c r="I15" s="26" t="str">
        <f t="shared" si="1"/>
        <v>INSERT INTO `Prediction`(`annee`, `Ronde`, `idParticipant`, `serieNo`, `idgagnant`, `nombreParties`) VALUES (2015,3,8,1,13,6);</v>
      </c>
      <c r="J15" s="26"/>
      <c r="K15" s="26" t="str">
        <f t="shared" si="0"/>
        <v>INSERT INTO `Prediction`(`annee`, `Ronde`, `idParticipant`, `serieNo`, `idgagnant`, `nombreParties`) VALUES (2015,3,8,2,3,6);</v>
      </c>
      <c r="L15" s="26"/>
      <c r="M15" s="26" t="s">
        <v>83</v>
      </c>
      <c r="N15" s="3" t="s">
        <v>83</v>
      </c>
      <c r="O15" s="3"/>
      <c r="P15" s="3"/>
      <c r="Q15" s="3"/>
      <c r="R15" s="3"/>
      <c r="T15" s="3"/>
      <c r="U15" s="3"/>
      <c r="V15" s="3"/>
      <c r="W15" s="3"/>
      <c r="X15" s="3"/>
      <c r="Y15" s="3"/>
      <c r="Z15" s="3"/>
      <c r="AA15" s="3"/>
    </row>
    <row r="16" spans="1:27" ht="18">
      <c r="A16" s="3">
        <v>9</v>
      </c>
      <c r="B16" s="11" t="str">
        <f>[1]Participants!D10</f>
        <v>André J.</v>
      </c>
      <c r="C16" s="12">
        <f>IF(NOT(ISBLANK('[1]Ronde 3'!B16)),'[1]Ronde 3'!B16,"")</f>
        <v>7</v>
      </c>
      <c r="D16" s="13" t="str">
        <f>IF(NOT(ISBLANK('[1]Ronde 3'!C16)),'[1]Ronde 3'!C16,"")</f>
        <v/>
      </c>
      <c r="E16" s="14" t="str">
        <f>IF(NOT(ISBLANK('[1]Ronde 3'!D16)),'[1]Ronde 3'!D16,"")</f>
        <v/>
      </c>
      <c r="F16" s="15">
        <f>IF(NOT(ISBLANK('[1]Ronde 3'!E16)),'[1]Ronde 3'!E16,"")</f>
        <v>7</v>
      </c>
      <c r="G16" s="19">
        <f>[1]Pointages!R54</f>
        <v>10</v>
      </c>
      <c r="I16" s="26" t="str">
        <f t="shared" si="1"/>
        <v>INSERT INTO `Prediction`(`annee`, `Ronde`, `idParticipant`, `serieNo`, `idgagnant`, `nombreParties`) VALUES (2015,3,9,1,8,7);</v>
      </c>
      <c r="J16" s="26"/>
      <c r="K16" s="26" t="str">
        <f t="shared" si="0"/>
        <v>INSERT INTO `Prediction`(`annee`, `Ronde`, `idParticipant`, `serieNo`, `idgagnant`, `nombreParties`) VALUES (2015,3,9,2,3,7);</v>
      </c>
      <c r="L16" s="26"/>
      <c r="M16" s="26" t="s">
        <v>83</v>
      </c>
      <c r="N16" s="3" t="s">
        <v>83</v>
      </c>
      <c r="O16" s="3"/>
      <c r="P16" s="3"/>
      <c r="Q16" s="3"/>
      <c r="R16" s="3"/>
      <c r="T16" s="3"/>
      <c r="U16" s="3"/>
      <c r="V16" s="3"/>
      <c r="W16" s="3"/>
      <c r="X16" s="3"/>
      <c r="Y16" s="3"/>
      <c r="Z16" s="3"/>
      <c r="AA16" s="3"/>
    </row>
    <row r="17" spans="1:27" ht="18">
      <c r="A17" s="3">
        <v>10</v>
      </c>
      <c r="B17" s="11" t="str">
        <f>[1]Participants!D11</f>
        <v>Yvon L.</v>
      </c>
      <c r="C17" s="12" t="str">
        <f>IF(NOT(ISBLANK('[1]Ronde 3'!B17)),'[1]Ronde 3'!B17,"")</f>
        <v/>
      </c>
      <c r="D17" s="13">
        <f>IF(NOT(ISBLANK('[1]Ronde 3'!C17)),'[1]Ronde 3'!C17,"")</f>
        <v>7</v>
      </c>
      <c r="E17" s="14" t="str">
        <f>IF(NOT(ISBLANK('[1]Ronde 3'!D17)),'[1]Ronde 3'!D17,"")</f>
        <v/>
      </c>
      <c r="F17" s="15">
        <f>IF(NOT(ISBLANK('[1]Ronde 3'!E17)),'[1]Ronde 3'!E17,"")</f>
        <v>5</v>
      </c>
      <c r="G17" s="19">
        <f>[1]Pointages!R55</f>
        <v>15</v>
      </c>
      <c r="I17" s="26" t="str">
        <f t="shared" si="1"/>
        <v>INSERT INTO `Prediction`(`annee`, `Ronde`, `idParticipant`, `serieNo`, `idgagnant`, `nombreParties`) VALUES (2015,3,10,1,13,7);</v>
      </c>
      <c r="J17" s="26"/>
      <c r="K17" s="26" t="str">
        <f t="shared" si="0"/>
        <v>INSERT INTO `Prediction`(`annee`, `Ronde`, `idParticipant`, `serieNo`, `idgagnant`, `nombreParties`) VALUES (2015,3,10,2,3,5);</v>
      </c>
      <c r="L17" s="26"/>
      <c r="M17" s="26" t="s">
        <v>83</v>
      </c>
      <c r="N17" s="3" t="s">
        <v>83</v>
      </c>
      <c r="O17" s="3"/>
      <c r="P17" s="3"/>
      <c r="Q17" s="3"/>
      <c r="R17" s="3"/>
      <c r="T17" s="3"/>
      <c r="U17" s="3"/>
      <c r="V17" s="3"/>
      <c r="W17" s="3"/>
      <c r="X17" s="3"/>
      <c r="Y17" s="3"/>
      <c r="Z17" s="3"/>
      <c r="AA17" s="3"/>
    </row>
    <row r="18" spans="1:27" ht="18">
      <c r="A18" s="3">
        <v>11</v>
      </c>
      <c r="B18" s="11" t="str">
        <f>[1]Participants!D12</f>
        <v>Jacques L.</v>
      </c>
      <c r="C18" s="12">
        <f>IF(NOT(ISBLANK('[1]Ronde 3'!B18)),'[1]Ronde 3'!B18,"")</f>
        <v>6</v>
      </c>
      <c r="D18" s="13" t="str">
        <f>IF(NOT(ISBLANK('[1]Ronde 3'!C18)),'[1]Ronde 3'!C18,"")</f>
        <v/>
      </c>
      <c r="E18" s="14" t="str">
        <f>IF(NOT(ISBLANK('[1]Ronde 3'!D18)),'[1]Ronde 3'!D18,"")</f>
        <v/>
      </c>
      <c r="F18" s="15">
        <f>IF(NOT(ISBLANK('[1]Ronde 3'!E18)),'[1]Ronde 3'!E18,"")</f>
        <v>6</v>
      </c>
      <c r="G18" s="19">
        <f>[1]Pointages!R56</f>
        <v>5</v>
      </c>
      <c r="I18" s="26" t="str">
        <f t="shared" si="1"/>
        <v>INSERT INTO `Prediction`(`annee`, `Ronde`, `idParticipant`, `serieNo`, `idgagnant`, `nombreParties`) VALUES (2015,3,11,1,8,6);</v>
      </c>
      <c r="J18" s="26"/>
      <c r="K18" s="26" t="str">
        <f t="shared" si="0"/>
        <v>INSERT INTO `Prediction`(`annee`, `Ronde`, `idParticipant`, `serieNo`, `idgagnant`, `nombreParties`) VALUES (2015,3,11,2,3,6);</v>
      </c>
      <c r="L18" s="26"/>
      <c r="M18" s="26" t="s">
        <v>83</v>
      </c>
      <c r="N18" s="3" t="s">
        <v>83</v>
      </c>
      <c r="O18" s="3"/>
      <c r="P18" s="3"/>
      <c r="Q18" s="3"/>
      <c r="R18" s="3"/>
      <c r="T18" s="3"/>
      <c r="U18" s="3"/>
      <c r="V18" s="3"/>
      <c r="W18" s="3"/>
      <c r="X18" s="3"/>
      <c r="Y18" s="3"/>
      <c r="Z18" s="3"/>
      <c r="AA18" s="3"/>
    </row>
    <row r="19" spans="1:27" ht="18">
      <c r="A19" s="3">
        <v>12</v>
      </c>
      <c r="B19" s="11" t="str">
        <f>[1]Participants!D13</f>
        <v>Fred M.</v>
      </c>
      <c r="C19" s="12" t="str">
        <f>IF(NOT(ISBLANK('[1]Ronde 3'!B19)),'[1]Ronde 3'!B19,"")</f>
        <v/>
      </c>
      <c r="D19" s="13">
        <f>IF(NOT(ISBLANK('[1]Ronde 3'!C19)),'[1]Ronde 3'!C19,"")</f>
        <v>7</v>
      </c>
      <c r="E19" s="14">
        <f>IF(NOT(ISBLANK('[1]Ronde 3'!D19)),'[1]Ronde 3'!D19,"")</f>
        <v>6</v>
      </c>
      <c r="F19" s="15" t="str">
        <f>IF(NOT(ISBLANK('[1]Ronde 3'!E19)),'[1]Ronde 3'!E19,"")</f>
        <v/>
      </c>
      <c r="G19" s="19">
        <f>[1]Pointages!R57</f>
        <v>10</v>
      </c>
      <c r="I19" s="26" t="str">
        <f t="shared" si="1"/>
        <v>INSERT INTO `Prediction`(`annee`, `Ronde`, `idParticipant`, `serieNo`, `idgagnant`, `nombreParties`) VALUES (2015,3,12,1,13,7);</v>
      </c>
      <c r="J19" s="26"/>
      <c r="K19" s="26" t="str">
        <f t="shared" si="0"/>
        <v>INSERT INTO `Prediction`(`annee`, `Ronde`, `idParticipant`, `serieNo`, `idgagnant`, `nombreParties`) VALUES (2015,3,12,2,1,6);</v>
      </c>
      <c r="L19" s="26"/>
      <c r="M19" s="26" t="s">
        <v>83</v>
      </c>
      <c r="N19" s="3" t="s">
        <v>83</v>
      </c>
      <c r="O19" s="3"/>
      <c r="P19" s="3"/>
      <c r="Q19" s="3"/>
      <c r="R19" s="3"/>
      <c r="T19" s="3"/>
      <c r="U19" s="3"/>
      <c r="V19" s="3"/>
      <c r="W19" s="3"/>
      <c r="X19" s="3"/>
      <c r="Y19" s="3"/>
      <c r="Z19" s="3"/>
      <c r="AA19" s="3"/>
    </row>
    <row r="20" spans="1:27" ht="18">
      <c r="A20" s="3">
        <v>13</v>
      </c>
      <c r="B20" s="11" t="str">
        <f>[1]Participants!D14</f>
        <v>Benoît M.</v>
      </c>
      <c r="C20" s="12" t="str">
        <f>IF(NOT(ISBLANK('[1]Ronde 3'!B20)),'[1]Ronde 3'!B20,"")</f>
        <v/>
      </c>
      <c r="D20" s="13">
        <f>IF(NOT(ISBLANK('[1]Ronde 3'!C20)),'[1]Ronde 3'!C20,"")</f>
        <v>7</v>
      </c>
      <c r="E20" s="14">
        <f>IF(NOT(ISBLANK('[1]Ronde 3'!D20)),'[1]Ronde 3'!D20,"")</f>
        <v>7</v>
      </c>
      <c r="F20" s="15" t="str">
        <f>IF(NOT(ISBLANK('[1]Ronde 3'!E20)),'[1]Ronde 3'!E20,"")</f>
        <v/>
      </c>
      <c r="G20" s="19">
        <f>[1]Pointages!R58</f>
        <v>10</v>
      </c>
      <c r="I20" s="26" t="str">
        <f t="shared" si="1"/>
        <v>INSERT INTO `Prediction`(`annee`, `Ronde`, `idParticipant`, `serieNo`, `idgagnant`, `nombreParties`) VALUES (2015,3,13,1,13,7);</v>
      </c>
      <c r="J20" s="26"/>
      <c r="K20" s="26" t="str">
        <f t="shared" si="0"/>
        <v>INSERT INTO `Prediction`(`annee`, `Ronde`, `idParticipant`, `serieNo`, `idgagnant`, `nombreParties`) VALUES (2015,3,13,2,1,7);</v>
      </c>
      <c r="L20" s="26"/>
      <c r="M20" s="26" t="s">
        <v>83</v>
      </c>
      <c r="N20" s="3" t="s">
        <v>83</v>
      </c>
      <c r="O20" s="3"/>
      <c r="P20" s="3"/>
      <c r="Q20" s="3"/>
      <c r="R20" s="3"/>
      <c r="T20" s="3"/>
      <c r="U20" s="3"/>
      <c r="V20" s="3"/>
      <c r="W20" s="3"/>
      <c r="X20" s="3"/>
      <c r="Y20" s="3"/>
      <c r="Z20" s="3"/>
      <c r="AA20" s="3"/>
    </row>
    <row r="21" spans="1:27" ht="18">
      <c r="A21" s="3">
        <v>14</v>
      </c>
      <c r="B21" s="11" t="str">
        <f>[1]Participants!D15</f>
        <v>André P.</v>
      </c>
      <c r="C21" s="12" t="str">
        <f>IF(NOT(ISBLANK('[1]Ronde 3'!B21)),'[1]Ronde 3'!B21,"")</f>
        <v/>
      </c>
      <c r="D21" s="13">
        <f>IF(NOT(ISBLANK('[1]Ronde 3'!C21)),'[1]Ronde 3'!C21,"")</f>
        <v>6</v>
      </c>
      <c r="E21" s="14" t="str">
        <f>IF(NOT(ISBLANK('[1]Ronde 3'!D21)),'[1]Ronde 3'!D21,"")</f>
        <v/>
      </c>
      <c r="F21" s="15">
        <f>IF(NOT(ISBLANK('[1]Ronde 3'!E21)),'[1]Ronde 3'!E21,"")</f>
        <v>6</v>
      </c>
      <c r="G21" s="19">
        <f>[1]Pointages!R59</f>
        <v>10</v>
      </c>
      <c r="I21" s="26" t="str">
        <f t="shared" si="1"/>
        <v>INSERT INTO `Prediction`(`annee`, `Ronde`, `idParticipant`, `serieNo`, `idgagnant`, `nombreParties`) VALUES (2015,3,14,1,13,6);</v>
      </c>
      <c r="J21" s="26"/>
      <c r="K21" s="26" t="str">
        <f t="shared" si="0"/>
        <v>INSERT INTO `Prediction`(`annee`, `Ronde`, `idParticipant`, `serieNo`, `idgagnant`, `nombreParties`) VALUES (2015,3,14,2,3,6);</v>
      </c>
      <c r="L21" s="26"/>
      <c r="M21" s="26" t="s">
        <v>83</v>
      </c>
      <c r="N21" s="3" t="s">
        <v>83</v>
      </c>
      <c r="O21" s="3"/>
      <c r="P21" s="3"/>
      <c r="Q21" s="3"/>
      <c r="R21" s="3"/>
      <c r="T21" s="3"/>
      <c r="U21" s="3"/>
      <c r="V21" s="3"/>
      <c r="W21" s="3"/>
      <c r="X21" s="3"/>
      <c r="Y21" s="3"/>
      <c r="Z21" s="3"/>
      <c r="AA21" s="3"/>
    </row>
    <row r="22" spans="1:27" ht="18">
      <c r="A22" s="3">
        <v>15</v>
      </c>
      <c r="B22" s="11" t="str">
        <f>[1]Participants!D16</f>
        <v>Luc P.</v>
      </c>
      <c r="C22" s="12">
        <f>IF(NOT(ISBLANK('[1]Ronde 3'!B22)),'[1]Ronde 3'!B22,"")</f>
        <v>7</v>
      </c>
      <c r="D22" s="13" t="str">
        <f>IF(NOT(ISBLANK('[1]Ronde 3'!C22)),'[1]Ronde 3'!C22,"")</f>
        <v/>
      </c>
      <c r="E22" s="14" t="str">
        <f>IF(NOT(ISBLANK('[1]Ronde 3'!D22)),'[1]Ronde 3'!D22,"")</f>
        <v/>
      </c>
      <c r="F22" s="15">
        <f>IF(NOT(ISBLANK('[1]Ronde 3'!E22)),'[1]Ronde 3'!E22,"")</f>
        <v>6</v>
      </c>
      <c r="G22" s="19">
        <f>[1]Pointages!R60</f>
        <v>5</v>
      </c>
      <c r="I22" s="26" t="str">
        <f t="shared" si="1"/>
        <v>INSERT INTO `Prediction`(`annee`, `Ronde`, `idParticipant`, `serieNo`, `idgagnant`, `nombreParties`) VALUES (2015,3,15,1,8,7);</v>
      </c>
      <c r="J22" s="26"/>
      <c r="K22" s="26" t="str">
        <f t="shared" si="0"/>
        <v>INSERT INTO `Prediction`(`annee`, `Ronde`, `idParticipant`, `serieNo`, `idgagnant`, `nombreParties`) VALUES (2015,3,15,2,3,6);</v>
      </c>
      <c r="L22" s="26"/>
      <c r="M22" s="26" t="s">
        <v>83</v>
      </c>
      <c r="N22" s="3" t="s">
        <v>83</v>
      </c>
      <c r="O22" s="3"/>
      <c r="P22" s="3"/>
      <c r="Q22" s="3"/>
      <c r="R22" s="3"/>
      <c r="T22" s="3"/>
      <c r="U22" s="3"/>
      <c r="V22" s="3"/>
      <c r="W22" s="3"/>
      <c r="X22" s="3"/>
      <c r="Y22" s="3"/>
      <c r="Z22" s="3"/>
      <c r="AA22" s="3"/>
    </row>
    <row r="23" spans="1:27" ht="19" thickBot="1">
      <c r="A23" s="3">
        <v>16</v>
      </c>
      <c r="B23" s="11" t="str">
        <f>[1]Participants!D17</f>
        <v>Guy R.</v>
      </c>
      <c r="C23" s="20">
        <f>IF(NOT(ISBLANK('[1]Ronde 3'!B23)),'[1]Ronde 3'!B23,"")</f>
        <v>6</v>
      </c>
      <c r="D23" s="21" t="str">
        <f>IF(NOT(ISBLANK('[1]Ronde 3'!C23)),'[1]Ronde 3'!C23,"")</f>
        <v/>
      </c>
      <c r="E23" s="14" t="str">
        <f>IF(NOT(ISBLANK('[1]Ronde 3'!D23)),'[1]Ronde 3'!D23,"")</f>
        <v/>
      </c>
      <c r="F23" s="15">
        <f>IF(NOT(ISBLANK('[1]Ronde 3'!E23)),'[1]Ronde 3'!E23,"")</f>
        <v>6</v>
      </c>
      <c r="G23" s="22">
        <f>[1]Pointages!R61</f>
        <v>5</v>
      </c>
      <c r="I23" s="26" t="str">
        <f t="shared" si="1"/>
        <v>INSERT INTO `Prediction`(`annee`, `Ronde`, `idParticipant`, `serieNo`, `idgagnant`, `nombreParties`) VALUES (2015,3,16,1,8,6);</v>
      </c>
      <c r="J23" s="26"/>
      <c r="K23" s="26" t="str">
        <f t="shared" si="0"/>
        <v>INSERT INTO `Prediction`(`annee`, `Ronde`, `idParticipant`, `serieNo`, `idgagnant`, `nombreParties`) VALUES (2015,3,16,2,3,6);</v>
      </c>
      <c r="L23" s="26"/>
      <c r="M23" s="26" t="s">
        <v>83</v>
      </c>
      <c r="N23" s="3" t="s">
        <v>83</v>
      </c>
      <c r="O23" s="3"/>
      <c r="P23" s="3"/>
      <c r="Q23" s="3"/>
      <c r="R23" s="3"/>
      <c r="T23" s="3"/>
      <c r="U23" s="3"/>
      <c r="V23" s="3"/>
      <c r="W23" s="3"/>
      <c r="X23" s="3"/>
      <c r="Y23" s="3"/>
      <c r="Z23" s="3"/>
      <c r="AA23" s="3"/>
    </row>
    <row r="30" spans="1:27">
      <c r="A30" s="3" t="s">
        <v>88</v>
      </c>
      <c r="B30" s="3">
        <v>8</v>
      </c>
      <c r="C30" s="31" t="str">
        <f ca="1">INDIRECT(A30&amp;B30)</f>
        <v>INSERT INTO `Prediction`(`annee`, `Ronde`, `idParticipant`, `serieNo`, `idgagnant`, `nombreParties`) VALUES (2015,3,1,1,13,6);</v>
      </c>
    </row>
    <row r="31" spans="1:27">
      <c r="A31" s="3" t="s">
        <v>89</v>
      </c>
      <c r="B31" s="3">
        <f>B30</f>
        <v>8</v>
      </c>
      <c r="C31" s="31" t="str">
        <f t="shared" ref="C31:C61" ca="1" si="2">INDIRECT(A31&amp;B31)</f>
        <v>INSERT INTO `Prediction`(`annee`, `Ronde`, `idParticipant`, `serieNo`, `idgagnant`, `nombreParties`) VALUES (2015,3,1,2,3,6);</v>
      </c>
    </row>
    <row r="32" spans="1:27">
      <c r="A32" s="3" t="s">
        <v>88</v>
      </c>
      <c r="B32" s="3">
        <f>B31+1</f>
        <v>9</v>
      </c>
      <c r="C32" s="31" t="str">
        <f t="shared" ca="1" si="2"/>
        <v>INSERT INTO `Prediction`(`annee`, `Ronde`, `idParticipant`, `serieNo`, `idgagnant`, `nombreParties`) VALUES (2015,3,2,1,8,4);</v>
      </c>
    </row>
    <row r="33" spans="1:3">
      <c r="A33" s="3" t="s">
        <v>89</v>
      </c>
      <c r="B33" s="3">
        <f>B32</f>
        <v>9</v>
      </c>
      <c r="C33" s="31" t="str">
        <f t="shared" ca="1" si="2"/>
        <v>INSERT INTO `Prediction`(`annee`, `Ronde`, `idParticipant`, `serieNo`, `idgagnant`, `nombreParties`) VALUES (2015,3,2,2,1,4);</v>
      </c>
    </row>
    <row r="34" spans="1:3">
      <c r="A34" s="3" t="s">
        <v>88</v>
      </c>
      <c r="B34" s="3">
        <f>B33+1</f>
        <v>10</v>
      </c>
      <c r="C34" s="31" t="str">
        <f t="shared" ca="1" si="2"/>
        <v>INSERT INTO `Prediction`(`annee`, `Ronde`, `idParticipant`, `serieNo`, `idgagnant`, `nombreParties`) VALUES (2015,3,3,1,8,6);</v>
      </c>
    </row>
    <row r="35" spans="1:3">
      <c r="A35" s="3" t="s">
        <v>89</v>
      </c>
      <c r="B35" s="3">
        <f>B34</f>
        <v>10</v>
      </c>
      <c r="C35" s="31" t="str">
        <f t="shared" ca="1" si="2"/>
        <v>INSERT INTO `Prediction`(`annee`, `Ronde`, `idParticipant`, `serieNo`, `idgagnant`, `nombreParties`) VALUES (2015,3,3,2,1,7);</v>
      </c>
    </row>
    <row r="36" spans="1:3">
      <c r="A36" s="3" t="s">
        <v>88</v>
      </c>
      <c r="B36" s="3">
        <f>B35+1</f>
        <v>11</v>
      </c>
      <c r="C36" s="31" t="str">
        <f t="shared" ca="1" si="2"/>
        <v>INSERT INTO `Prediction`(`annee`, `Ronde`, `idParticipant`, `serieNo`, `idgagnant`, `nombreParties`) VALUES (2015,3,4,1,8,4);</v>
      </c>
    </row>
    <row r="37" spans="1:3">
      <c r="A37" s="3" t="s">
        <v>89</v>
      </c>
      <c r="B37" s="3">
        <f>B36</f>
        <v>11</v>
      </c>
      <c r="C37" s="31" t="str">
        <f t="shared" ca="1" si="2"/>
        <v>INSERT INTO `Prediction`(`annee`, `Ronde`, `idParticipant`, `serieNo`, `idgagnant`, `nombreParties`) VALUES (2015,3,4,2,1,4);</v>
      </c>
    </row>
    <row r="38" spans="1:3">
      <c r="A38" s="3" t="s">
        <v>88</v>
      </c>
      <c r="B38" s="3">
        <f>B37+1</f>
        <v>12</v>
      </c>
      <c r="C38" s="31" t="str">
        <f t="shared" ca="1" si="2"/>
        <v>INSERT INTO `Prediction`(`annee`, `Ronde`, `idParticipant`, `serieNo`, `idgagnant`, `nombreParties`) VALUES (2015,3,5,1,8,6);</v>
      </c>
    </row>
    <row r="39" spans="1:3">
      <c r="A39" s="3" t="s">
        <v>89</v>
      </c>
      <c r="B39" s="3">
        <f>B38</f>
        <v>12</v>
      </c>
      <c r="C39" s="31" t="str">
        <f t="shared" ca="1" si="2"/>
        <v>INSERT INTO `Prediction`(`annee`, `Ronde`, `idParticipant`, `serieNo`, `idgagnant`, `nombreParties`) VALUES (2015,3,5,2,3,7);</v>
      </c>
    </row>
    <row r="40" spans="1:3">
      <c r="A40" s="3" t="s">
        <v>88</v>
      </c>
      <c r="B40" s="3">
        <f>B39+1</f>
        <v>13</v>
      </c>
      <c r="C40" s="31" t="str">
        <f t="shared" ca="1" si="2"/>
        <v>INSERT INTO `Prediction`(`annee`, `Ronde`, `idParticipant`, `serieNo`, `idgagnant`, `nombreParties`) VALUES (2015,3,6,1,8,6);</v>
      </c>
    </row>
    <row r="41" spans="1:3">
      <c r="A41" s="3" t="s">
        <v>89</v>
      </c>
      <c r="B41" s="3">
        <f>B40</f>
        <v>13</v>
      </c>
      <c r="C41" s="31" t="str">
        <f t="shared" ca="1" si="2"/>
        <v>INSERT INTO `Prediction`(`annee`, `Ronde`, `idParticipant`, `serieNo`, `idgagnant`, `nombreParties`) VALUES (2015,3,6,2,3,7);</v>
      </c>
    </row>
    <row r="42" spans="1:3">
      <c r="A42" s="3" t="s">
        <v>88</v>
      </c>
      <c r="B42" s="3">
        <f>B41+1</f>
        <v>14</v>
      </c>
      <c r="C42" s="31" t="str">
        <f t="shared" ca="1" si="2"/>
        <v>INSERT INTO `Prediction`(`annee`, `Ronde`, `idParticipant`, `serieNo`, `idgagnant`, `nombreParties`) VALUES (2015,3,7,1,8,6);</v>
      </c>
    </row>
    <row r="43" spans="1:3">
      <c r="A43" s="3" t="s">
        <v>89</v>
      </c>
      <c r="B43" s="3">
        <f>B42</f>
        <v>14</v>
      </c>
      <c r="C43" s="31" t="str">
        <f t="shared" ca="1" si="2"/>
        <v>INSERT INTO `Prediction`(`annee`, `Ronde`, `idParticipant`, `serieNo`, `idgagnant`, `nombreParties`) VALUES (2015,3,7,2,3,6);</v>
      </c>
    </row>
    <row r="44" spans="1:3">
      <c r="A44" s="3" t="s">
        <v>88</v>
      </c>
      <c r="B44" s="3">
        <f>B43+1</f>
        <v>15</v>
      </c>
      <c r="C44" s="31" t="str">
        <f t="shared" ca="1" si="2"/>
        <v>INSERT INTO `Prediction`(`annee`, `Ronde`, `idParticipant`, `serieNo`, `idgagnant`, `nombreParties`) VALUES (2015,3,8,1,13,6);</v>
      </c>
    </row>
    <row r="45" spans="1:3">
      <c r="A45" s="3" t="s">
        <v>89</v>
      </c>
      <c r="B45" s="3">
        <f>B44</f>
        <v>15</v>
      </c>
      <c r="C45" s="31" t="str">
        <f t="shared" ca="1" si="2"/>
        <v>INSERT INTO `Prediction`(`annee`, `Ronde`, `idParticipant`, `serieNo`, `idgagnant`, `nombreParties`) VALUES (2015,3,8,2,3,6);</v>
      </c>
    </row>
    <row r="46" spans="1:3">
      <c r="A46" s="3" t="s">
        <v>88</v>
      </c>
      <c r="B46" s="3">
        <f>B45+1</f>
        <v>16</v>
      </c>
      <c r="C46" s="31" t="str">
        <f t="shared" ca="1" si="2"/>
        <v>INSERT INTO `Prediction`(`annee`, `Ronde`, `idParticipant`, `serieNo`, `idgagnant`, `nombreParties`) VALUES (2015,3,9,1,8,7);</v>
      </c>
    </row>
    <row r="47" spans="1:3">
      <c r="A47" s="3" t="s">
        <v>89</v>
      </c>
      <c r="B47" s="3">
        <f>B46</f>
        <v>16</v>
      </c>
      <c r="C47" s="31" t="str">
        <f t="shared" ca="1" si="2"/>
        <v>INSERT INTO `Prediction`(`annee`, `Ronde`, `idParticipant`, `serieNo`, `idgagnant`, `nombreParties`) VALUES (2015,3,9,2,3,7);</v>
      </c>
    </row>
    <row r="48" spans="1:3">
      <c r="A48" s="3" t="s">
        <v>88</v>
      </c>
      <c r="B48" s="3">
        <f>B47+1</f>
        <v>17</v>
      </c>
      <c r="C48" s="31" t="str">
        <f t="shared" ca="1" si="2"/>
        <v>INSERT INTO `Prediction`(`annee`, `Ronde`, `idParticipant`, `serieNo`, `idgagnant`, `nombreParties`) VALUES (2015,3,10,1,13,7);</v>
      </c>
    </row>
    <row r="49" spans="1:3">
      <c r="A49" s="3" t="s">
        <v>89</v>
      </c>
      <c r="B49" s="3">
        <f>B48</f>
        <v>17</v>
      </c>
      <c r="C49" s="31" t="str">
        <f t="shared" ca="1" si="2"/>
        <v>INSERT INTO `Prediction`(`annee`, `Ronde`, `idParticipant`, `serieNo`, `idgagnant`, `nombreParties`) VALUES (2015,3,10,2,3,5);</v>
      </c>
    </row>
    <row r="50" spans="1:3">
      <c r="A50" s="3" t="s">
        <v>88</v>
      </c>
      <c r="B50" s="3">
        <f>B49+1</f>
        <v>18</v>
      </c>
      <c r="C50" s="31" t="str">
        <f t="shared" ca="1" si="2"/>
        <v>INSERT INTO `Prediction`(`annee`, `Ronde`, `idParticipant`, `serieNo`, `idgagnant`, `nombreParties`) VALUES (2015,3,11,1,8,6);</v>
      </c>
    </row>
    <row r="51" spans="1:3">
      <c r="A51" s="3" t="s">
        <v>89</v>
      </c>
      <c r="B51" s="3">
        <f>B50</f>
        <v>18</v>
      </c>
      <c r="C51" s="31" t="str">
        <f t="shared" ca="1" si="2"/>
        <v>INSERT INTO `Prediction`(`annee`, `Ronde`, `idParticipant`, `serieNo`, `idgagnant`, `nombreParties`) VALUES (2015,3,11,2,3,6);</v>
      </c>
    </row>
    <row r="52" spans="1:3">
      <c r="A52" s="3" t="s">
        <v>88</v>
      </c>
      <c r="B52" s="3">
        <f>B51+1</f>
        <v>19</v>
      </c>
      <c r="C52" s="31" t="str">
        <f t="shared" ca="1" si="2"/>
        <v>INSERT INTO `Prediction`(`annee`, `Ronde`, `idParticipant`, `serieNo`, `idgagnant`, `nombreParties`) VALUES (2015,3,12,1,13,7);</v>
      </c>
    </row>
    <row r="53" spans="1:3">
      <c r="A53" s="3" t="s">
        <v>89</v>
      </c>
      <c r="B53" s="3">
        <f>B52</f>
        <v>19</v>
      </c>
      <c r="C53" s="31" t="str">
        <f t="shared" ca="1" si="2"/>
        <v>INSERT INTO `Prediction`(`annee`, `Ronde`, `idParticipant`, `serieNo`, `idgagnant`, `nombreParties`) VALUES (2015,3,12,2,1,6);</v>
      </c>
    </row>
    <row r="54" spans="1:3">
      <c r="A54" s="3" t="s">
        <v>88</v>
      </c>
      <c r="B54" s="3">
        <f>B53+1</f>
        <v>20</v>
      </c>
      <c r="C54" s="31" t="str">
        <f t="shared" ca="1" si="2"/>
        <v>INSERT INTO `Prediction`(`annee`, `Ronde`, `idParticipant`, `serieNo`, `idgagnant`, `nombreParties`) VALUES (2015,3,13,1,13,7);</v>
      </c>
    </row>
    <row r="55" spans="1:3">
      <c r="A55" s="3" t="s">
        <v>89</v>
      </c>
      <c r="B55" s="3">
        <f>B54</f>
        <v>20</v>
      </c>
      <c r="C55" s="31" t="str">
        <f t="shared" ca="1" si="2"/>
        <v>INSERT INTO `Prediction`(`annee`, `Ronde`, `idParticipant`, `serieNo`, `idgagnant`, `nombreParties`) VALUES (2015,3,13,2,1,7);</v>
      </c>
    </row>
    <row r="56" spans="1:3">
      <c r="A56" s="3" t="s">
        <v>88</v>
      </c>
      <c r="B56" s="3">
        <f>B55+1</f>
        <v>21</v>
      </c>
      <c r="C56" s="31" t="str">
        <f t="shared" ca="1" si="2"/>
        <v>INSERT INTO `Prediction`(`annee`, `Ronde`, `idParticipant`, `serieNo`, `idgagnant`, `nombreParties`) VALUES (2015,3,14,1,13,6);</v>
      </c>
    </row>
    <row r="57" spans="1:3">
      <c r="A57" s="3" t="s">
        <v>89</v>
      </c>
      <c r="B57" s="3">
        <f>B56</f>
        <v>21</v>
      </c>
      <c r="C57" s="31" t="str">
        <f t="shared" ca="1" si="2"/>
        <v>INSERT INTO `Prediction`(`annee`, `Ronde`, `idParticipant`, `serieNo`, `idgagnant`, `nombreParties`) VALUES (2015,3,14,2,3,6);</v>
      </c>
    </row>
    <row r="58" spans="1:3">
      <c r="A58" s="3" t="s">
        <v>88</v>
      </c>
      <c r="B58" s="3">
        <f>B57+1</f>
        <v>22</v>
      </c>
      <c r="C58" s="31" t="str">
        <f t="shared" ca="1" si="2"/>
        <v>INSERT INTO `Prediction`(`annee`, `Ronde`, `idParticipant`, `serieNo`, `idgagnant`, `nombreParties`) VALUES (2015,3,15,1,8,7);</v>
      </c>
    </row>
    <row r="59" spans="1:3">
      <c r="A59" s="3" t="s">
        <v>89</v>
      </c>
      <c r="B59" s="3">
        <f>B58</f>
        <v>22</v>
      </c>
      <c r="C59" s="31" t="str">
        <f t="shared" ca="1" si="2"/>
        <v>INSERT INTO `Prediction`(`annee`, `Ronde`, `idParticipant`, `serieNo`, `idgagnant`, `nombreParties`) VALUES (2015,3,15,2,3,6);</v>
      </c>
    </row>
    <row r="60" spans="1:3">
      <c r="A60" s="3" t="s">
        <v>88</v>
      </c>
      <c r="B60" s="3">
        <f>B59+1</f>
        <v>23</v>
      </c>
      <c r="C60" s="31" t="str">
        <f t="shared" ca="1" si="2"/>
        <v>INSERT INTO `Prediction`(`annee`, `Ronde`, `idParticipant`, `serieNo`, `idgagnant`, `nombreParties`) VALUES (2015,3,16,1,8,6);</v>
      </c>
    </row>
    <row r="61" spans="1:3">
      <c r="A61" s="3" t="s">
        <v>89</v>
      </c>
      <c r="B61" s="3">
        <f>B60</f>
        <v>23</v>
      </c>
      <c r="C61" s="31" t="str">
        <f t="shared" ca="1" si="2"/>
        <v>INSERT INTO `Prediction`(`annee`, `Ronde`, `idParticipant`, `serieNo`, `idgagnant`, `nombreParties`) VALUES (2015,3,16,2,3,6);</v>
      </c>
    </row>
    <row r="62" spans="1:3">
      <c r="C62" s="31"/>
    </row>
    <row r="63" spans="1:3">
      <c r="C63" s="31"/>
    </row>
    <row r="64" spans="1:3">
      <c r="C64" s="31"/>
    </row>
    <row r="65" spans="3:3">
      <c r="C65" s="31"/>
    </row>
    <row r="66" spans="3:3">
      <c r="C66" s="31"/>
    </row>
    <row r="67" spans="3:3">
      <c r="C67" s="31"/>
    </row>
    <row r="68" spans="3:3">
      <c r="C68" s="31"/>
    </row>
    <row r="69" spans="3:3">
      <c r="C69" s="31"/>
    </row>
    <row r="70" spans="3:3">
      <c r="C70" s="31"/>
    </row>
    <row r="71" spans="3:3">
      <c r="C71" s="31"/>
    </row>
    <row r="72" spans="3:3">
      <c r="C72" s="31"/>
    </row>
    <row r="73" spans="3:3">
      <c r="C73" s="31"/>
    </row>
    <row r="74" spans="3:3">
      <c r="C74" s="31"/>
    </row>
    <row r="75" spans="3:3">
      <c r="C75" s="31"/>
    </row>
    <row r="76" spans="3:3">
      <c r="C76" s="31"/>
    </row>
    <row r="77" spans="3:3">
      <c r="C77" s="31"/>
    </row>
    <row r="78" spans="3:3">
      <c r="C78" s="31"/>
    </row>
    <row r="79" spans="3:3">
      <c r="C79" s="31"/>
    </row>
    <row r="80" spans="3:3">
      <c r="C80" s="31"/>
    </row>
    <row r="81" spans="3:3">
      <c r="C81" s="31"/>
    </row>
    <row r="82" spans="3:3">
      <c r="C82" s="31"/>
    </row>
    <row r="83" spans="3:3">
      <c r="C83" s="31"/>
    </row>
    <row r="84" spans="3:3">
      <c r="C84" s="31"/>
    </row>
    <row r="85" spans="3:3">
      <c r="C85" s="31"/>
    </row>
    <row r="86" spans="3:3">
      <c r="C86" s="31"/>
    </row>
    <row r="87" spans="3:3">
      <c r="C87" s="31"/>
    </row>
    <row r="88" spans="3:3">
      <c r="C88" s="31"/>
    </row>
    <row r="89" spans="3:3">
      <c r="C89" s="31"/>
    </row>
    <row r="90" spans="3:3">
      <c r="C90" s="31"/>
    </row>
    <row r="91" spans="3:3">
      <c r="C91" s="31"/>
    </row>
  </sheetData>
  <mergeCells count="7">
    <mergeCell ref="C6:D6"/>
    <mergeCell ref="E6:F6"/>
    <mergeCell ref="B1:S1"/>
    <mergeCell ref="C3:F3"/>
    <mergeCell ref="G3:J3"/>
    <mergeCell ref="C4:F4"/>
    <mergeCell ref="G4:J4"/>
  </mergeCells>
  <conditionalFormatting sqref="G8:G23">
    <cfRule type="top10" dxfId="3" priority="1" stopIfTrue="1" rank="1"/>
    <cfRule type="top10" dxfId="2" priority="2" rank="2"/>
  </conditionalFormatting>
  <pageMargins left="0" right="0" top="0.39409448818897641" bottom="0.39409448818897641" header="0" footer="0"/>
  <pageSetup orientation="portrait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"/>
  <sheetViews>
    <sheetView topLeftCell="A5" zoomScale="80" zoomScaleNormal="80" zoomScalePageLayoutView="80" workbookViewId="0">
      <selection activeCell="C45" sqref="C45"/>
    </sheetView>
  </sheetViews>
  <sheetFormatPr baseColWidth="10" defaultColWidth="10.83203125" defaultRowHeight="15" x14ac:dyDescent="0"/>
  <cols>
    <col min="1" max="1" width="10.83203125" style="3"/>
    <col min="2" max="2" width="14.33203125" style="3" customWidth="1"/>
    <col min="3" max="10" width="5.6640625" style="35" customWidth="1"/>
    <col min="11" max="11" width="7.6640625" style="35" bestFit="1" customWidth="1"/>
    <col min="12" max="12" width="8" style="35" bestFit="1" customWidth="1"/>
    <col min="13" max="18" width="5.6640625" style="35" customWidth="1"/>
    <col min="19" max="19" width="5.6640625" style="3" customWidth="1"/>
    <col min="20" max="20" width="5.6640625" style="35" customWidth="1"/>
    <col min="21" max="27" width="6.1640625" style="35" bestFit="1" customWidth="1"/>
    <col min="28" max="16384" width="10.83203125" style="3"/>
  </cols>
  <sheetData>
    <row r="1" spans="1:27" ht="22">
      <c r="B1" s="39" t="s">
        <v>78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"/>
      <c r="U1" s="3"/>
      <c r="V1" s="3"/>
      <c r="W1" s="3"/>
      <c r="X1" s="3"/>
      <c r="Y1" s="3"/>
      <c r="Z1" s="3"/>
      <c r="AA1" s="3"/>
    </row>
    <row r="2" spans="1:27">
      <c r="B2" s="35"/>
      <c r="S2" s="35"/>
      <c r="T2" s="3"/>
      <c r="U2" s="3"/>
      <c r="V2" s="3"/>
      <c r="W2" s="3"/>
      <c r="X2" s="3"/>
      <c r="Y2" s="3"/>
      <c r="Z2" s="3"/>
      <c r="AA2" s="3"/>
    </row>
    <row r="3" spans="1:27">
      <c r="C3" s="40" t="s">
        <v>64</v>
      </c>
      <c r="D3" s="40"/>
      <c r="E3" s="40"/>
      <c r="F3" s="40"/>
      <c r="G3" s="40" t="s">
        <v>65</v>
      </c>
      <c r="H3" s="40"/>
      <c r="I3" s="40"/>
      <c r="J3" s="41"/>
      <c r="K3" s="5">
        <v>5</v>
      </c>
      <c r="S3" s="35"/>
      <c r="T3" s="3"/>
      <c r="U3" s="3"/>
      <c r="V3" s="3"/>
      <c r="W3" s="3"/>
      <c r="X3" s="3"/>
      <c r="Y3" s="3"/>
      <c r="Z3" s="3"/>
      <c r="AA3" s="3"/>
    </row>
    <row r="4" spans="1:27">
      <c r="C4" s="42"/>
      <c r="D4" s="42"/>
      <c r="E4" s="42"/>
      <c r="F4" s="42"/>
      <c r="G4" s="40" t="s">
        <v>66</v>
      </c>
      <c r="H4" s="40"/>
      <c r="I4" s="40"/>
      <c r="J4" s="41"/>
      <c r="K4" s="5">
        <v>5</v>
      </c>
      <c r="S4" s="35"/>
      <c r="T4" s="3"/>
      <c r="U4" s="3"/>
      <c r="V4" s="3"/>
      <c r="W4" s="3"/>
      <c r="X4" s="3"/>
      <c r="Y4" s="3"/>
      <c r="Z4" s="3"/>
      <c r="AA4" s="3"/>
    </row>
    <row r="5" spans="1:27">
      <c r="B5" s="35"/>
      <c r="G5" s="3">
        <v>1</v>
      </c>
      <c r="H5" s="3"/>
      <c r="I5"/>
      <c r="J5"/>
      <c r="K5" s="3"/>
      <c r="L5" s="3"/>
      <c r="M5" s="3"/>
      <c r="N5" s="3"/>
      <c r="O5" s="3"/>
      <c r="P5" s="3"/>
      <c r="Q5" s="3"/>
      <c r="R5" s="3"/>
      <c r="T5" s="3"/>
      <c r="U5" s="3"/>
      <c r="V5" s="3"/>
      <c r="W5" s="3"/>
      <c r="X5" s="3"/>
      <c r="Y5" s="3"/>
      <c r="Z5" s="3"/>
      <c r="AA5" s="3"/>
    </row>
    <row r="6" spans="1:27" ht="19">
      <c r="C6" s="43" t="s">
        <v>67</v>
      </c>
      <c r="D6" s="43"/>
      <c r="E6" s="3"/>
      <c r="F6" s="3"/>
      <c r="G6" s="3">
        <f>VLOOKUP(G7,Equipes!$A$1:$B$16,2,FALSE)</f>
        <v>13</v>
      </c>
      <c r="H6" s="3">
        <f>VLOOKUP(H7,Equipes!$A$1:$B$16,2,FALSE)</f>
        <v>3</v>
      </c>
      <c r="I6"/>
      <c r="J6"/>
      <c r="K6" s="3"/>
      <c r="L6" s="3"/>
      <c r="M6" s="3"/>
      <c r="N6" s="3"/>
      <c r="O6" s="3"/>
      <c r="P6" s="3"/>
      <c r="Q6" s="3"/>
      <c r="R6" s="3"/>
      <c r="T6" s="3"/>
      <c r="U6" s="3"/>
      <c r="V6" s="3"/>
      <c r="W6" s="3"/>
      <c r="X6" s="3"/>
      <c r="Y6" s="3"/>
      <c r="Z6" s="3"/>
      <c r="AA6" s="3"/>
    </row>
    <row r="7" spans="1:27" ht="19" thickBot="1">
      <c r="C7" s="7" t="str">
        <f>'[1]Ronde 4'!B7</f>
        <v>TB</v>
      </c>
      <c r="D7" s="7" t="str">
        <f>'[1]Ronde 4'!C7</f>
        <v>CHI</v>
      </c>
      <c r="E7" s="10" t="s">
        <v>69</v>
      </c>
      <c r="G7" s="24" t="str">
        <f>C7</f>
        <v>TB</v>
      </c>
      <c r="H7" s="24" t="str">
        <f>D7</f>
        <v>CHI</v>
      </c>
      <c r="I7"/>
      <c r="J7"/>
      <c r="K7" s="3"/>
      <c r="L7" s="3"/>
      <c r="M7" s="3"/>
      <c r="N7" s="3"/>
      <c r="O7" s="3"/>
      <c r="P7" s="3"/>
      <c r="Q7" s="3"/>
      <c r="R7" s="3"/>
      <c r="T7" s="3"/>
      <c r="U7" s="3"/>
      <c r="V7" s="3"/>
      <c r="W7" s="3"/>
      <c r="X7" s="3"/>
      <c r="Y7" s="3"/>
      <c r="Z7" s="3"/>
      <c r="AA7" s="3"/>
    </row>
    <row r="8" spans="1:27" ht="18">
      <c r="A8" s="3">
        <v>1</v>
      </c>
      <c r="B8" s="11" t="str">
        <f>[1]Participants!D2</f>
        <v>Vincent B.</v>
      </c>
      <c r="C8" s="12">
        <f>IF(NOT(ISBLANK('[1]Ronde 4'!B8)),'[1]Ronde 4'!B8,"")</f>
        <v>6</v>
      </c>
      <c r="D8" s="13" t="str">
        <f>IF(NOT(ISBLANK('[1]Ronde 4'!C8)),'[1]Ronde 4'!C8,"")</f>
        <v/>
      </c>
      <c r="E8" s="18">
        <f>[1]Pointages!R67</f>
        <v>0</v>
      </c>
      <c r="G8" s="26" t="str">
        <f>"INSERT INTO `Prediction`(`annee`, `Ronde`, `idParticipant`, `serieNo`, `idgagnant`, `nombreParties`) VALUES (2015,4,"&amp;$A8&amp;","&amp;G$5&amp;","&amp;IF(C8&lt;&gt;"",G$6,IF(D8&lt;&gt;"",H$6,"NULL"))&amp;","&amp;IF(C8&lt;&gt;"",C8,IF(D8&lt;&gt;"",D8,"NULL"))&amp;");"</f>
        <v>INSERT INTO `Prediction`(`annee`, `Ronde`, `idParticipant`, `serieNo`, `idgagnant`, `nombreParties`) VALUES (2015,4,1,1,13,6);</v>
      </c>
      <c r="H8" s="26"/>
      <c r="I8"/>
      <c r="J8"/>
      <c r="K8" s="26" t="s">
        <v>83</v>
      </c>
      <c r="L8" s="3" t="s">
        <v>83</v>
      </c>
      <c r="M8" s="3"/>
      <c r="N8" s="3"/>
      <c r="O8" s="3"/>
      <c r="P8" s="3"/>
      <c r="Q8" s="3"/>
      <c r="R8" s="3"/>
      <c r="T8" s="3"/>
      <c r="U8" s="3"/>
      <c r="V8" s="3"/>
      <c r="W8" s="3"/>
      <c r="X8" s="3"/>
      <c r="Y8" s="3"/>
      <c r="Z8" s="3"/>
      <c r="AA8" s="3"/>
    </row>
    <row r="9" spans="1:27" ht="18">
      <c r="A9" s="3">
        <v>2</v>
      </c>
      <c r="B9" s="11" t="str">
        <f>[1]Participants!D3</f>
        <v>Francis B.</v>
      </c>
      <c r="C9" s="12">
        <f>IF(NOT(ISBLANK('[1]Ronde 4'!B9)),'[1]Ronde 4'!B9,"")</f>
        <v>4</v>
      </c>
      <c r="D9" s="13" t="str">
        <f>IF(NOT(ISBLANK('[1]Ronde 4'!C9)),'[1]Ronde 4'!C9,"")</f>
        <v/>
      </c>
      <c r="E9" s="19">
        <f>[1]Pointages!R68</f>
        <v>0</v>
      </c>
      <c r="G9" s="26" t="str">
        <f t="shared" ref="G9:G23" si="0">"INSERT INTO `Prediction`(`annee`, `Ronde`, `idParticipant`, `serieNo`, `idgagnant`, `nombreParties`) VALUES (2015,4,"&amp;$A9&amp;","&amp;G$5&amp;","&amp;IF(C9&lt;&gt;"",G$6,IF(D9&lt;&gt;"",H$6,"NULL"))&amp;","&amp;IF(C9&lt;&gt;"",C9,IF(D9&lt;&gt;"",D9,"NULL"))&amp;");"</f>
        <v>INSERT INTO `Prediction`(`annee`, `Ronde`, `idParticipant`, `serieNo`, `idgagnant`, `nombreParties`) VALUES (2015,4,2,1,13,4);</v>
      </c>
      <c r="H9" s="26"/>
      <c r="I9"/>
      <c r="J9"/>
      <c r="K9" s="26" t="s">
        <v>83</v>
      </c>
      <c r="L9" s="3" t="s">
        <v>83</v>
      </c>
      <c r="M9" s="3"/>
      <c r="N9" s="3"/>
      <c r="O9" s="3"/>
      <c r="P9" s="3"/>
      <c r="Q9" s="3"/>
      <c r="R9" s="3"/>
      <c r="T9" s="3"/>
      <c r="U9" s="3"/>
      <c r="V9" s="3"/>
      <c r="W9" s="3"/>
      <c r="X9" s="3"/>
      <c r="Y9" s="3"/>
      <c r="Z9" s="3"/>
      <c r="AA9" s="3"/>
    </row>
    <row r="10" spans="1:27" ht="18">
      <c r="A10" s="3">
        <v>3</v>
      </c>
      <c r="B10" s="11" t="str">
        <f>[1]Participants!D4</f>
        <v>Louis B.</v>
      </c>
      <c r="C10" s="12" t="str">
        <f>IF(NOT(ISBLANK('[1]Ronde 4'!B10)),'[1]Ronde 4'!B10,"")</f>
        <v/>
      </c>
      <c r="D10" s="13">
        <f>IF(NOT(ISBLANK('[1]Ronde 4'!C10)),'[1]Ronde 4'!C10,"")</f>
        <v>6</v>
      </c>
      <c r="E10" s="19">
        <f>[1]Pointages!R69</f>
        <v>10</v>
      </c>
      <c r="G10" s="26" t="str">
        <f t="shared" si="0"/>
        <v>INSERT INTO `Prediction`(`annee`, `Ronde`, `idParticipant`, `serieNo`, `idgagnant`, `nombreParties`) VALUES (2015,4,3,1,3,6);</v>
      </c>
      <c r="H10" s="26"/>
      <c r="I10"/>
      <c r="J10"/>
      <c r="K10" s="26" t="s">
        <v>83</v>
      </c>
      <c r="L10" s="3" t="s">
        <v>83</v>
      </c>
      <c r="M10" s="3"/>
      <c r="N10" s="3"/>
      <c r="O10" s="3"/>
      <c r="P10" s="3"/>
      <c r="Q10" s="3"/>
      <c r="R10" s="3"/>
      <c r="T10" s="3"/>
      <c r="U10" s="3"/>
      <c r="V10" s="3"/>
      <c r="W10" s="3"/>
      <c r="X10" s="3"/>
      <c r="Y10" s="3"/>
      <c r="Z10" s="3"/>
      <c r="AA10" s="3"/>
    </row>
    <row r="11" spans="1:27" ht="18">
      <c r="A11" s="3">
        <v>4</v>
      </c>
      <c r="B11" s="11" t="str">
        <f>[1]Participants!D5</f>
        <v>Mario B.</v>
      </c>
      <c r="C11" s="12" t="str">
        <f>IF(NOT(ISBLANK('[1]Ronde 4'!B11)),'[1]Ronde 4'!B11,"")</f>
        <v/>
      </c>
      <c r="D11" s="13">
        <f>IF(NOT(ISBLANK('[1]Ronde 4'!C11)),'[1]Ronde 4'!C11,"")</f>
        <v>6</v>
      </c>
      <c r="E11" s="19">
        <f>[1]Pointages!R70</f>
        <v>10</v>
      </c>
      <c r="G11" s="26" t="str">
        <f t="shared" si="0"/>
        <v>INSERT INTO `Prediction`(`annee`, `Ronde`, `idParticipant`, `serieNo`, `idgagnant`, `nombreParties`) VALUES (2015,4,4,1,3,6);</v>
      </c>
      <c r="H11" s="26"/>
      <c r="I11"/>
      <c r="J11"/>
      <c r="K11" s="26" t="s">
        <v>83</v>
      </c>
      <c r="L11" s="3" t="s">
        <v>83</v>
      </c>
      <c r="M11" s="3"/>
      <c r="N11" s="3"/>
      <c r="O11" s="3"/>
      <c r="P11" s="3"/>
      <c r="Q11" s="3"/>
      <c r="R11" s="3"/>
      <c r="T11" s="3"/>
      <c r="U11" s="3"/>
      <c r="V11" s="3"/>
      <c r="W11" s="3"/>
      <c r="X11" s="3"/>
      <c r="Y11" s="3"/>
      <c r="Z11" s="3"/>
      <c r="AA11" s="3"/>
    </row>
    <row r="12" spans="1:27" ht="18">
      <c r="A12" s="3">
        <v>5</v>
      </c>
      <c r="B12" s="11" t="str">
        <f>[1]Participants!D6</f>
        <v>Fred C.</v>
      </c>
      <c r="C12" s="12" t="str">
        <f>IF(NOT(ISBLANK('[1]Ronde 4'!B12)),'[1]Ronde 4'!B12,"")</f>
        <v/>
      </c>
      <c r="D12" s="13">
        <v>4</v>
      </c>
      <c r="E12" s="19">
        <f>[1]Pointages!R71</f>
        <v>0</v>
      </c>
      <c r="G12" s="26" t="str">
        <f t="shared" si="0"/>
        <v>INSERT INTO `Prediction`(`annee`, `Ronde`, `idParticipant`, `serieNo`, `idgagnant`, `nombreParties`) VALUES (2015,4,5,1,3,4);</v>
      </c>
      <c r="H12" s="26"/>
      <c r="I12"/>
      <c r="J12"/>
      <c r="K12" s="26" t="s">
        <v>83</v>
      </c>
      <c r="L12" s="3" t="s">
        <v>83</v>
      </c>
      <c r="M12" s="3"/>
      <c r="N12" s="3"/>
      <c r="O12" s="3"/>
      <c r="P12" s="3"/>
      <c r="Q12" s="3"/>
      <c r="R12" s="3"/>
      <c r="T12" s="3"/>
      <c r="U12" s="3"/>
      <c r="V12" s="3"/>
      <c r="W12" s="3"/>
      <c r="X12" s="3"/>
      <c r="Y12" s="3"/>
      <c r="Z12" s="3"/>
      <c r="AA12" s="3"/>
    </row>
    <row r="13" spans="1:27" ht="18">
      <c r="A13" s="3">
        <v>6</v>
      </c>
      <c r="B13" s="11" t="str">
        <f>[1]Participants!D7</f>
        <v>Pierre D.</v>
      </c>
      <c r="C13" s="12" t="str">
        <f>IF(NOT(ISBLANK('[1]Ronde 4'!B13)),'[1]Ronde 4'!B13,"")</f>
        <v/>
      </c>
      <c r="D13" s="13">
        <f>IF(NOT(ISBLANK('[1]Ronde 4'!C13)),'[1]Ronde 4'!C13,"")</f>
        <v>6</v>
      </c>
      <c r="E13" s="19">
        <f>[1]Pointages!R72</f>
        <v>10</v>
      </c>
      <c r="G13" s="26" t="str">
        <f t="shared" si="0"/>
        <v>INSERT INTO `Prediction`(`annee`, `Ronde`, `idParticipant`, `serieNo`, `idgagnant`, `nombreParties`) VALUES (2015,4,6,1,3,6);</v>
      </c>
      <c r="H13" s="26"/>
      <c r="I13"/>
      <c r="J13"/>
      <c r="K13" s="26" t="s">
        <v>83</v>
      </c>
      <c r="L13" s="3" t="s">
        <v>83</v>
      </c>
      <c r="M13" s="3"/>
      <c r="N13" s="3"/>
      <c r="O13" s="3"/>
      <c r="P13" s="3"/>
      <c r="Q13" s="3"/>
      <c r="R13" s="3"/>
      <c r="T13" s="3"/>
      <c r="U13" s="3"/>
      <c r="V13" s="3"/>
      <c r="W13" s="3"/>
      <c r="X13" s="3"/>
      <c r="Y13" s="3"/>
      <c r="Z13" s="3"/>
      <c r="AA13" s="3"/>
    </row>
    <row r="14" spans="1:27" ht="18">
      <c r="A14" s="3">
        <v>7</v>
      </c>
      <c r="B14" s="11" t="str">
        <f>[1]Participants!D8</f>
        <v>Guy G.</v>
      </c>
      <c r="C14" s="12" t="str">
        <f>IF(NOT(ISBLANK('[1]Ronde 4'!B14)),'[1]Ronde 4'!B14,"")</f>
        <v/>
      </c>
      <c r="D14" s="13">
        <f>IF(NOT(ISBLANK('[1]Ronde 4'!C14)),'[1]Ronde 4'!C14,"")</f>
        <v>6</v>
      </c>
      <c r="E14" s="19">
        <f>[1]Pointages!R73</f>
        <v>10</v>
      </c>
      <c r="G14" s="26" t="str">
        <f t="shared" si="0"/>
        <v>INSERT INTO `Prediction`(`annee`, `Ronde`, `idParticipant`, `serieNo`, `idgagnant`, `nombreParties`) VALUES (2015,4,7,1,3,6);</v>
      </c>
      <c r="H14" s="26"/>
      <c r="I14"/>
      <c r="J14"/>
      <c r="K14" s="26" t="s">
        <v>83</v>
      </c>
      <c r="L14" s="3" t="s">
        <v>83</v>
      </c>
      <c r="M14" s="3"/>
      <c r="N14" s="3"/>
      <c r="O14" s="3"/>
      <c r="P14" s="3"/>
      <c r="Q14" s="3"/>
      <c r="R14" s="3"/>
      <c r="T14" s="3"/>
      <c r="U14" s="3"/>
      <c r="V14" s="3"/>
      <c r="W14" s="3"/>
      <c r="X14" s="3"/>
      <c r="Y14" s="3"/>
      <c r="Z14" s="3"/>
      <c r="AA14" s="3"/>
    </row>
    <row r="15" spans="1:27" ht="18">
      <c r="A15" s="3">
        <v>8</v>
      </c>
      <c r="B15" s="11" t="str">
        <f>[1]Participants!D9</f>
        <v>Sylvain H.</v>
      </c>
      <c r="C15" s="12" t="str">
        <f>IF(NOT(ISBLANK('[1]Ronde 4'!B15)),'[1]Ronde 4'!B15,"")</f>
        <v/>
      </c>
      <c r="D15" s="13">
        <f>IF(NOT(ISBLANK('[1]Ronde 4'!C15)),'[1]Ronde 4'!C15,"")</f>
        <v>7</v>
      </c>
      <c r="E15" s="19">
        <f>[1]Pointages!R74</f>
        <v>5</v>
      </c>
      <c r="G15" s="26" t="str">
        <f t="shared" si="0"/>
        <v>INSERT INTO `Prediction`(`annee`, `Ronde`, `idParticipant`, `serieNo`, `idgagnant`, `nombreParties`) VALUES (2015,4,8,1,3,7);</v>
      </c>
      <c r="H15" s="26"/>
      <c r="I15"/>
      <c r="J15"/>
      <c r="K15" s="26" t="s">
        <v>83</v>
      </c>
      <c r="L15" s="3" t="s">
        <v>83</v>
      </c>
      <c r="M15" s="3"/>
      <c r="N15" s="3"/>
      <c r="O15" s="3"/>
      <c r="P15" s="3"/>
      <c r="Q15" s="3"/>
      <c r="R15" s="3"/>
      <c r="T15" s="3"/>
      <c r="U15" s="3"/>
      <c r="V15" s="3"/>
      <c r="W15" s="3"/>
      <c r="X15" s="3"/>
      <c r="Y15" s="3"/>
      <c r="Z15" s="3"/>
      <c r="AA15" s="3"/>
    </row>
    <row r="16" spans="1:27" ht="18">
      <c r="A16" s="3">
        <v>9</v>
      </c>
      <c r="B16" s="11" t="str">
        <f>[1]Participants!D10</f>
        <v>André J.</v>
      </c>
      <c r="C16" s="12" t="str">
        <f>IF(NOT(ISBLANK('[1]Ronde 4'!B16)),'[1]Ronde 4'!B16,"")</f>
        <v/>
      </c>
      <c r="D16" s="13">
        <f>IF(NOT(ISBLANK('[1]Ronde 4'!C16)),'[1]Ronde 4'!C16,"")</f>
        <v>7</v>
      </c>
      <c r="E16" s="19">
        <f>[1]Pointages!R75</f>
        <v>5</v>
      </c>
      <c r="G16" s="26" t="str">
        <f t="shared" si="0"/>
        <v>INSERT INTO `Prediction`(`annee`, `Ronde`, `idParticipant`, `serieNo`, `idgagnant`, `nombreParties`) VALUES (2015,4,9,1,3,7);</v>
      </c>
      <c r="H16" s="26"/>
      <c r="I16"/>
      <c r="J16"/>
      <c r="K16" s="26" t="s">
        <v>83</v>
      </c>
      <c r="L16" s="3" t="s">
        <v>83</v>
      </c>
      <c r="M16" s="3"/>
      <c r="N16" s="3"/>
      <c r="O16" s="3"/>
      <c r="P16" s="3"/>
      <c r="Q16" s="3"/>
      <c r="R16" s="3"/>
      <c r="T16" s="3"/>
      <c r="U16" s="3"/>
      <c r="V16" s="3"/>
      <c r="W16" s="3"/>
      <c r="X16" s="3"/>
      <c r="Y16" s="3"/>
      <c r="Z16" s="3"/>
      <c r="AA16" s="3"/>
    </row>
    <row r="17" spans="1:27" ht="18">
      <c r="A17" s="3">
        <v>10</v>
      </c>
      <c r="B17" s="11" t="str">
        <f>[1]Participants!D11</f>
        <v>Yvon L.</v>
      </c>
      <c r="C17" s="12" t="str">
        <f>IF(NOT(ISBLANK('[1]Ronde 4'!B17)),'[1]Ronde 4'!B17,"")</f>
        <v/>
      </c>
      <c r="D17" s="13">
        <f>IF(NOT(ISBLANK('[1]Ronde 4'!C17)),'[1]Ronde 4'!C17,"")</f>
        <v>6</v>
      </c>
      <c r="E17" s="19">
        <f>[1]Pointages!R76</f>
        <v>10</v>
      </c>
      <c r="G17" s="26" t="str">
        <f t="shared" si="0"/>
        <v>INSERT INTO `Prediction`(`annee`, `Ronde`, `idParticipant`, `serieNo`, `idgagnant`, `nombreParties`) VALUES (2015,4,10,1,3,6);</v>
      </c>
      <c r="H17" s="26"/>
      <c r="I17"/>
      <c r="J17"/>
      <c r="K17" s="26" t="s">
        <v>83</v>
      </c>
      <c r="L17" s="3" t="s">
        <v>83</v>
      </c>
      <c r="M17" s="3"/>
      <c r="N17" s="3"/>
      <c r="O17" s="3"/>
      <c r="P17" s="3"/>
      <c r="Q17" s="3"/>
      <c r="R17" s="3"/>
      <c r="T17" s="3"/>
      <c r="U17" s="3"/>
      <c r="V17" s="3"/>
      <c r="W17" s="3"/>
      <c r="X17" s="3"/>
      <c r="Y17" s="3"/>
      <c r="Z17" s="3"/>
      <c r="AA17" s="3"/>
    </row>
    <row r="18" spans="1:27" ht="18">
      <c r="A18" s="3">
        <v>11</v>
      </c>
      <c r="B18" s="11" t="str">
        <f>[1]Participants!D12</f>
        <v>Jacques L.</v>
      </c>
      <c r="C18" s="12" t="str">
        <f>IF(NOT(ISBLANK('[1]Ronde 4'!B18)),'[1]Ronde 4'!B18,"")</f>
        <v/>
      </c>
      <c r="D18" s="13">
        <f>IF(NOT(ISBLANK('[1]Ronde 4'!C18)),'[1]Ronde 4'!C18,"")</f>
        <v>6</v>
      </c>
      <c r="E18" s="19">
        <f>[1]Pointages!R77</f>
        <v>10</v>
      </c>
      <c r="G18" s="26" t="str">
        <f t="shared" si="0"/>
        <v>INSERT INTO `Prediction`(`annee`, `Ronde`, `idParticipant`, `serieNo`, `idgagnant`, `nombreParties`) VALUES (2015,4,11,1,3,6);</v>
      </c>
      <c r="H18" s="26"/>
      <c r="I18"/>
      <c r="J18"/>
      <c r="K18" s="26" t="s">
        <v>83</v>
      </c>
      <c r="L18" s="3" t="s">
        <v>83</v>
      </c>
      <c r="M18" s="3"/>
      <c r="N18" s="3"/>
      <c r="O18" s="3"/>
      <c r="P18" s="3"/>
      <c r="Q18" s="3"/>
      <c r="R18" s="3"/>
      <c r="T18" s="3"/>
      <c r="U18" s="3"/>
      <c r="V18" s="3"/>
      <c r="W18" s="3"/>
      <c r="X18" s="3"/>
      <c r="Y18" s="3"/>
      <c r="Z18" s="3"/>
      <c r="AA18" s="3"/>
    </row>
    <row r="19" spans="1:27" ht="18">
      <c r="A19" s="3">
        <v>12</v>
      </c>
      <c r="B19" s="11" t="str">
        <f>[1]Participants!D13</f>
        <v>Fred M.</v>
      </c>
      <c r="C19" s="12">
        <f>IF(NOT(ISBLANK('[1]Ronde 4'!B19)),'[1]Ronde 4'!B19,"")</f>
        <v>6</v>
      </c>
      <c r="D19" s="13" t="str">
        <f>IF(NOT(ISBLANK('[1]Ronde 4'!C19)),'[1]Ronde 4'!C19,"")</f>
        <v/>
      </c>
      <c r="E19" s="19">
        <f>[1]Pointages!R78</f>
        <v>0</v>
      </c>
      <c r="G19" s="26" t="str">
        <f t="shared" si="0"/>
        <v>INSERT INTO `Prediction`(`annee`, `Ronde`, `idParticipant`, `serieNo`, `idgagnant`, `nombreParties`) VALUES (2015,4,12,1,13,6);</v>
      </c>
      <c r="H19" s="26"/>
      <c r="I19"/>
      <c r="J19"/>
      <c r="K19" s="26" t="s">
        <v>83</v>
      </c>
      <c r="L19" s="3" t="s">
        <v>83</v>
      </c>
      <c r="M19" s="3"/>
      <c r="N19" s="3"/>
      <c r="O19" s="3"/>
      <c r="P19" s="3"/>
      <c r="Q19" s="3"/>
      <c r="R19" s="3"/>
      <c r="T19" s="3"/>
      <c r="U19" s="3"/>
      <c r="V19" s="3"/>
      <c r="W19" s="3"/>
      <c r="X19" s="3"/>
      <c r="Y19" s="3"/>
      <c r="Z19" s="3"/>
      <c r="AA19" s="3"/>
    </row>
    <row r="20" spans="1:27" ht="18">
      <c r="A20" s="3">
        <v>13</v>
      </c>
      <c r="B20" s="11" t="str">
        <f>[1]Participants!D14</f>
        <v>Benoît M.</v>
      </c>
      <c r="C20" s="12">
        <f>IF(NOT(ISBLANK('[1]Ronde 4'!B20)),'[1]Ronde 4'!B20,"")</f>
        <v>6</v>
      </c>
      <c r="D20" s="13" t="str">
        <f>IF(NOT(ISBLANK('[1]Ronde 4'!C20)),'[1]Ronde 4'!C20,"")</f>
        <v/>
      </c>
      <c r="E20" s="19">
        <f>[1]Pointages!R79</f>
        <v>0</v>
      </c>
      <c r="G20" s="26" t="str">
        <f t="shared" si="0"/>
        <v>INSERT INTO `Prediction`(`annee`, `Ronde`, `idParticipant`, `serieNo`, `idgagnant`, `nombreParties`) VALUES (2015,4,13,1,13,6);</v>
      </c>
      <c r="H20" s="26"/>
      <c r="I20"/>
      <c r="J20"/>
      <c r="K20" s="26" t="s">
        <v>83</v>
      </c>
      <c r="L20" s="3" t="s">
        <v>83</v>
      </c>
      <c r="M20" s="3"/>
      <c r="N20" s="3"/>
      <c r="O20" s="3"/>
      <c r="P20" s="3"/>
      <c r="Q20" s="3"/>
      <c r="R20" s="3"/>
      <c r="T20" s="3"/>
      <c r="U20" s="3"/>
      <c r="V20" s="3"/>
      <c r="W20" s="3"/>
      <c r="X20" s="3"/>
      <c r="Y20" s="3"/>
      <c r="Z20" s="3"/>
      <c r="AA20" s="3"/>
    </row>
    <row r="21" spans="1:27" ht="18">
      <c r="A21" s="3">
        <v>14</v>
      </c>
      <c r="B21" s="11" t="str">
        <f>[1]Participants!D15</f>
        <v>André P.</v>
      </c>
      <c r="C21" s="12" t="str">
        <f>IF(NOT(ISBLANK('[1]Ronde 4'!B21)),'[1]Ronde 4'!B21,"")</f>
        <v/>
      </c>
      <c r="D21" s="13">
        <f>IF(NOT(ISBLANK('[1]Ronde 4'!C21)),'[1]Ronde 4'!C21,"")</f>
        <v>7</v>
      </c>
      <c r="E21" s="19">
        <f>[1]Pointages!R80</f>
        <v>5</v>
      </c>
      <c r="G21" s="26" t="str">
        <f t="shared" si="0"/>
        <v>INSERT INTO `Prediction`(`annee`, `Ronde`, `idParticipant`, `serieNo`, `idgagnant`, `nombreParties`) VALUES (2015,4,14,1,3,7);</v>
      </c>
      <c r="H21" s="26"/>
      <c r="I21"/>
      <c r="J21"/>
      <c r="K21" s="26" t="s">
        <v>83</v>
      </c>
      <c r="L21" s="3" t="s">
        <v>83</v>
      </c>
      <c r="M21" s="3"/>
      <c r="N21" s="3"/>
      <c r="O21" s="3"/>
      <c r="P21" s="3"/>
      <c r="Q21" s="3"/>
      <c r="R21" s="3"/>
      <c r="T21" s="3"/>
      <c r="U21" s="3"/>
      <c r="V21" s="3"/>
      <c r="W21" s="3"/>
      <c r="X21" s="3"/>
      <c r="Y21" s="3"/>
      <c r="Z21" s="3"/>
      <c r="AA21" s="3"/>
    </row>
    <row r="22" spans="1:27" ht="18">
      <c r="A22" s="3">
        <v>15</v>
      </c>
      <c r="B22" s="11" t="str">
        <f>[1]Participants!D16</f>
        <v>Luc P.</v>
      </c>
      <c r="C22" s="12" t="str">
        <f>IF(NOT(ISBLANK('[1]Ronde 4'!B22)),'[1]Ronde 4'!B22,"")</f>
        <v/>
      </c>
      <c r="D22" s="13">
        <f>IF(NOT(ISBLANK('[1]Ronde 4'!C22)),'[1]Ronde 4'!C22,"")</f>
        <v>6</v>
      </c>
      <c r="E22" s="19">
        <f>[1]Pointages!R81</f>
        <v>10</v>
      </c>
      <c r="G22" s="26" t="str">
        <f t="shared" si="0"/>
        <v>INSERT INTO `Prediction`(`annee`, `Ronde`, `idParticipant`, `serieNo`, `idgagnant`, `nombreParties`) VALUES (2015,4,15,1,3,6);</v>
      </c>
      <c r="H22" s="26"/>
      <c r="I22"/>
      <c r="J22"/>
      <c r="K22" s="26" t="s">
        <v>83</v>
      </c>
      <c r="L22" s="3" t="s">
        <v>83</v>
      </c>
      <c r="M22" s="3"/>
      <c r="N22" s="3"/>
      <c r="O22" s="3"/>
      <c r="P22" s="3"/>
      <c r="Q22" s="3"/>
      <c r="R22" s="3"/>
      <c r="T22" s="3"/>
      <c r="U22" s="3"/>
      <c r="V22" s="3"/>
      <c r="W22" s="3"/>
      <c r="X22" s="3"/>
      <c r="Y22" s="3"/>
      <c r="Z22" s="3"/>
      <c r="AA22" s="3"/>
    </row>
    <row r="23" spans="1:27" ht="19" thickBot="1">
      <c r="A23" s="3">
        <v>16</v>
      </c>
      <c r="B23" s="11" t="str">
        <f>[1]Participants!D17</f>
        <v>Guy R.</v>
      </c>
      <c r="C23" s="20" t="str">
        <f>IF(NOT(ISBLANK('[1]Ronde 4'!B23)),'[1]Ronde 4'!B23,"")</f>
        <v/>
      </c>
      <c r="D23" s="21">
        <v>6</v>
      </c>
      <c r="E23" s="22">
        <f>[1]Pointages!R82</f>
        <v>0</v>
      </c>
      <c r="G23" s="26" t="str">
        <f t="shared" si="0"/>
        <v>INSERT INTO `Prediction`(`annee`, `Ronde`, `idParticipant`, `serieNo`, `idgagnant`, `nombreParties`) VALUES (2015,4,16,1,3,6);</v>
      </c>
      <c r="H23" s="26"/>
      <c r="I23"/>
      <c r="J23"/>
      <c r="K23" s="26" t="s">
        <v>83</v>
      </c>
      <c r="L23" s="3" t="s">
        <v>83</v>
      </c>
      <c r="M23" s="3"/>
      <c r="N23" s="3"/>
      <c r="O23" s="3"/>
      <c r="P23" s="3"/>
      <c r="Q23" s="3"/>
      <c r="R23" s="3"/>
      <c r="T23" s="3"/>
      <c r="U23" s="3"/>
      <c r="V23" s="3"/>
      <c r="W23" s="3"/>
      <c r="X23" s="3"/>
      <c r="Y23" s="3"/>
      <c r="Z23" s="3"/>
      <c r="AA23" s="3"/>
    </row>
    <row r="30" spans="1:27">
      <c r="A30" s="3" t="s">
        <v>90</v>
      </c>
      <c r="B30" s="3">
        <v>8</v>
      </c>
      <c r="C30" s="34" t="str">
        <f ca="1">INDIRECT(A30&amp;B30)</f>
        <v>INSERT INTO `Prediction`(`annee`, `Ronde`, `idParticipant`, `serieNo`, `idgagnant`, `nombreParties`) VALUES (2015,4,1,1,13,6);</v>
      </c>
    </row>
    <row r="31" spans="1:27">
      <c r="A31" s="3" t="s">
        <v>90</v>
      </c>
      <c r="B31" s="3">
        <f>B30+1</f>
        <v>9</v>
      </c>
      <c r="C31" s="34" t="str">
        <f t="shared" ref="C31:C45" ca="1" si="1">INDIRECT(A31&amp;B31)</f>
        <v>INSERT INTO `Prediction`(`annee`, `Ronde`, `idParticipant`, `serieNo`, `idgagnant`, `nombreParties`) VALUES (2015,4,2,1,13,4);</v>
      </c>
    </row>
    <row r="32" spans="1:27">
      <c r="A32" s="3" t="s">
        <v>90</v>
      </c>
      <c r="B32" s="3">
        <f t="shared" ref="B32:B45" si="2">B31+1</f>
        <v>10</v>
      </c>
      <c r="C32" s="34" t="str">
        <f t="shared" ca="1" si="1"/>
        <v>INSERT INTO `Prediction`(`annee`, `Ronde`, `idParticipant`, `serieNo`, `idgagnant`, `nombreParties`) VALUES (2015,4,3,1,3,6);</v>
      </c>
    </row>
    <row r="33" spans="1:3">
      <c r="A33" s="3" t="s">
        <v>90</v>
      </c>
      <c r="B33" s="3">
        <f t="shared" si="2"/>
        <v>11</v>
      </c>
      <c r="C33" s="34" t="str">
        <f t="shared" ca="1" si="1"/>
        <v>INSERT INTO `Prediction`(`annee`, `Ronde`, `idParticipant`, `serieNo`, `idgagnant`, `nombreParties`) VALUES (2015,4,4,1,3,6);</v>
      </c>
    </row>
    <row r="34" spans="1:3">
      <c r="A34" s="3" t="s">
        <v>90</v>
      </c>
      <c r="B34" s="3">
        <f t="shared" si="2"/>
        <v>12</v>
      </c>
      <c r="C34" s="34" t="str">
        <f t="shared" ca="1" si="1"/>
        <v>INSERT INTO `Prediction`(`annee`, `Ronde`, `idParticipant`, `serieNo`, `idgagnant`, `nombreParties`) VALUES (2015,4,5,1,3,4);</v>
      </c>
    </row>
    <row r="35" spans="1:3">
      <c r="A35" s="3" t="s">
        <v>90</v>
      </c>
      <c r="B35" s="3">
        <f t="shared" si="2"/>
        <v>13</v>
      </c>
      <c r="C35" s="34" t="str">
        <f t="shared" ca="1" si="1"/>
        <v>INSERT INTO `Prediction`(`annee`, `Ronde`, `idParticipant`, `serieNo`, `idgagnant`, `nombreParties`) VALUES (2015,4,6,1,3,6);</v>
      </c>
    </row>
    <row r="36" spans="1:3">
      <c r="A36" s="3" t="s">
        <v>90</v>
      </c>
      <c r="B36" s="3">
        <f t="shared" si="2"/>
        <v>14</v>
      </c>
      <c r="C36" s="34" t="str">
        <f t="shared" ca="1" si="1"/>
        <v>INSERT INTO `Prediction`(`annee`, `Ronde`, `idParticipant`, `serieNo`, `idgagnant`, `nombreParties`) VALUES (2015,4,7,1,3,6);</v>
      </c>
    </row>
    <row r="37" spans="1:3">
      <c r="A37" s="3" t="s">
        <v>90</v>
      </c>
      <c r="B37" s="3">
        <f t="shared" si="2"/>
        <v>15</v>
      </c>
      <c r="C37" s="34" t="str">
        <f t="shared" ca="1" si="1"/>
        <v>INSERT INTO `Prediction`(`annee`, `Ronde`, `idParticipant`, `serieNo`, `idgagnant`, `nombreParties`) VALUES (2015,4,8,1,3,7);</v>
      </c>
    </row>
    <row r="38" spans="1:3">
      <c r="A38" s="3" t="s">
        <v>90</v>
      </c>
      <c r="B38" s="3">
        <f t="shared" si="2"/>
        <v>16</v>
      </c>
      <c r="C38" s="34" t="str">
        <f t="shared" ca="1" si="1"/>
        <v>INSERT INTO `Prediction`(`annee`, `Ronde`, `idParticipant`, `serieNo`, `idgagnant`, `nombreParties`) VALUES (2015,4,9,1,3,7);</v>
      </c>
    </row>
    <row r="39" spans="1:3">
      <c r="A39" s="3" t="s">
        <v>90</v>
      </c>
      <c r="B39" s="3">
        <f t="shared" si="2"/>
        <v>17</v>
      </c>
      <c r="C39" s="34" t="str">
        <f t="shared" ca="1" si="1"/>
        <v>INSERT INTO `Prediction`(`annee`, `Ronde`, `idParticipant`, `serieNo`, `idgagnant`, `nombreParties`) VALUES (2015,4,10,1,3,6);</v>
      </c>
    </row>
    <row r="40" spans="1:3">
      <c r="A40" s="3" t="s">
        <v>90</v>
      </c>
      <c r="B40" s="3">
        <f t="shared" si="2"/>
        <v>18</v>
      </c>
      <c r="C40" s="34" t="str">
        <f t="shared" ca="1" si="1"/>
        <v>INSERT INTO `Prediction`(`annee`, `Ronde`, `idParticipant`, `serieNo`, `idgagnant`, `nombreParties`) VALUES (2015,4,11,1,3,6);</v>
      </c>
    </row>
    <row r="41" spans="1:3">
      <c r="A41" s="3" t="s">
        <v>90</v>
      </c>
      <c r="B41" s="3">
        <f t="shared" si="2"/>
        <v>19</v>
      </c>
      <c r="C41" s="34" t="str">
        <f t="shared" ca="1" si="1"/>
        <v>INSERT INTO `Prediction`(`annee`, `Ronde`, `idParticipant`, `serieNo`, `idgagnant`, `nombreParties`) VALUES (2015,4,12,1,13,6);</v>
      </c>
    </row>
    <row r="42" spans="1:3">
      <c r="A42" s="3" t="s">
        <v>90</v>
      </c>
      <c r="B42" s="3">
        <f t="shared" si="2"/>
        <v>20</v>
      </c>
      <c r="C42" s="34" t="str">
        <f t="shared" ca="1" si="1"/>
        <v>INSERT INTO `Prediction`(`annee`, `Ronde`, `idParticipant`, `serieNo`, `idgagnant`, `nombreParties`) VALUES (2015,4,13,1,13,6);</v>
      </c>
    </row>
    <row r="43" spans="1:3">
      <c r="A43" s="3" t="s">
        <v>90</v>
      </c>
      <c r="B43" s="3">
        <f t="shared" si="2"/>
        <v>21</v>
      </c>
      <c r="C43" s="34" t="str">
        <f t="shared" ca="1" si="1"/>
        <v>INSERT INTO `Prediction`(`annee`, `Ronde`, `idParticipant`, `serieNo`, `idgagnant`, `nombreParties`) VALUES (2015,4,14,1,3,7);</v>
      </c>
    </row>
    <row r="44" spans="1:3">
      <c r="A44" s="3" t="s">
        <v>90</v>
      </c>
      <c r="B44" s="3">
        <f t="shared" si="2"/>
        <v>22</v>
      </c>
      <c r="C44" s="34" t="str">
        <f t="shared" ca="1" si="1"/>
        <v>INSERT INTO `Prediction`(`annee`, `Ronde`, `idParticipant`, `serieNo`, `idgagnant`, `nombreParties`) VALUES (2015,4,15,1,3,6);</v>
      </c>
    </row>
    <row r="45" spans="1:3">
      <c r="A45" s="3" t="s">
        <v>90</v>
      </c>
      <c r="B45" s="3">
        <f t="shared" si="2"/>
        <v>23</v>
      </c>
      <c r="C45" s="34" t="str">
        <f t="shared" ca="1" si="1"/>
        <v>INSERT INTO `Prediction`(`annee`, `Ronde`, `idParticipant`, `serieNo`, `idgagnant`, `nombreParties`) VALUES (2015,4,16,1,3,6);</v>
      </c>
    </row>
    <row r="46" spans="1:3">
      <c r="C46" s="34"/>
    </row>
    <row r="47" spans="1:3">
      <c r="C47" s="34"/>
    </row>
    <row r="48" spans="1:3">
      <c r="C48" s="34"/>
    </row>
    <row r="49" spans="3:3">
      <c r="C49" s="34"/>
    </row>
    <row r="50" spans="3:3">
      <c r="C50" s="34"/>
    </row>
    <row r="51" spans="3:3">
      <c r="C51" s="34"/>
    </row>
    <row r="52" spans="3:3">
      <c r="C52" s="34"/>
    </row>
    <row r="53" spans="3:3">
      <c r="C53" s="34"/>
    </row>
    <row r="54" spans="3:3">
      <c r="C54" s="34"/>
    </row>
    <row r="55" spans="3:3">
      <c r="C55" s="34"/>
    </row>
    <row r="56" spans="3:3">
      <c r="C56" s="34"/>
    </row>
    <row r="57" spans="3:3">
      <c r="C57" s="34"/>
    </row>
    <row r="58" spans="3:3">
      <c r="C58" s="34"/>
    </row>
    <row r="59" spans="3:3">
      <c r="C59" s="34"/>
    </row>
    <row r="60" spans="3:3">
      <c r="C60" s="34"/>
    </row>
    <row r="61" spans="3:3">
      <c r="C61" s="34"/>
    </row>
    <row r="62" spans="3:3">
      <c r="C62" s="34"/>
    </row>
    <row r="63" spans="3:3">
      <c r="C63" s="34"/>
    </row>
    <row r="64" spans="3:3">
      <c r="C64" s="34"/>
    </row>
    <row r="65" spans="3:3">
      <c r="C65" s="34"/>
    </row>
    <row r="66" spans="3:3">
      <c r="C66" s="34"/>
    </row>
    <row r="67" spans="3:3">
      <c r="C67" s="34"/>
    </row>
    <row r="68" spans="3:3">
      <c r="C68" s="34"/>
    </row>
    <row r="69" spans="3:3">
      <c r="C69" s="34"/>
    </row>
    <row r="70" spans="3:3">
      <c r="C70" s="34"/>
    </row>
    <row r="71" spans="3:3">
      <c r="C71" s="34"/>
    </row>
    <row r="72" spans="3:3">
      <c r="C72" s="34"/>
    </row>
    <row r="73" spans="3:3">
      <c r="C73" s="34"/>
    </row>
    <row r="74" spans="3:3">
      <c r="C74" s="34"/>
    </row>
    <row r="75" spans="3:3">
      <c r="C75" s="34"/>
    </row>
    <row r="76" spans="3:3">
      <c r="C76" s="34"/>
    </row>
    <row r="77" spans="3:3">
      <c r="C77" s="34"/>
    </row>
    <row r="78" spans="3:3">
      <c r="C78" s="34"/>
    </row>
    <row r="79" spans="3:3">
      <c r="C79" s="34"/>
    </row>
    <row r="80" spans="3:3">
      <c r="C80" s="34"/>
    </row>
    <row r="81" spans="3:3">
      <c r="C81" s="34"/>
    </row>
    <row r="82" spans="3:3">
      <c r="C82" s="34"/>
    </row>
    <row r="83" spans="3:3">
      <c r="C83" s="34"/>
    </row>
    <row r="84" spans="3:3">
      <c r="C84" s="34"/>
    </row>
    <row r="85" spans="3:3">
      <c r="C85" s="34"/>
    </row>
    <row r="86" spans="3:3">
      <c r="C86" s="34"/>
    </row>
    <row r="87" spans="3:3">
      <c r="C87" s="34"/>
    </row>
    <row r="88" spans="3:3">
      <c r="C88" s="34"/>
    </row>
    <row r="89" spans="3:3">
      <c r="C89" s="34"/>
    </row>
    <row r="90" spans="3:3">
      <c r="C90" s="34"/>
    </row>
    <row r="91" spans="3:3">
      <c r="C91" s="34"/>
    </row>
  </sheetData>
  <mergeCells count="6">
    <mergeCell ref="C6:D6"/>
    <mergeCell ref="B1:S1"/>
    <mergeCell ref="C3:F3"/>
    <mergeCell ref="G3:J3"/>
    <mergeCell ref="C4:F4"/>
    <mergeCell ref="G4:J4"/>
  </mergeCells>
  <conditionalFormatting sqref="E8:E23">
    <cfRule type="top10" dxfId="1" priority="1" stopIfTrue="1" rank="1"/>
    <cfRule type="top10" dxfId="0" priority="2" rank="2"/>
  </conditionalFormatting>
  <pageMargins left="0" right="0" top="0.39409448818897641" bottom="0.39409448818897641" header="0" footer="0"/>
  <pageSetup orientation="portrait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Equipes</vt:lpstr>
      <vt:lpstr>Resultats</vt:lpstr>
      <vt:lpstr>Ronde 1</vt:lpstr>
      <vt:lpstr>Ronde2</vt:lpstr>
      <vt:lpstr>Ronde3</vt:lpstr>
      <vt:lpstr>Ronde 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Huppe</dc:creator>
  <cp:lastModifiedBy>Sylvain Huppe</cp:lastModifiedBy>
  <dcterms:created xsi:type="dcterms:W3CDTF">2015-04-26T23:09:13Z</dcterms:created>
  <dcterms:modified xsi:type="dcterms:W3CDTF">2015-06-16T11:43:30Z</dcterms:modified>
</cp:coreProperties>
</file>