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lettegroup.sharepoint.com/sites/Engineering-Public/Delade dokument/Lunch and Learn/"/>
    </mc:Choice>
  </mc:AlternateContent>
  <xr:revisionPtr revIDLastSave="34" documentId="8_{41614055-A50F-41E2-89A7-9628844A8EA5}" xr6:coauthVersionLast="47" xr6:coauthVersionMax="47" xr10:uidLastSave="{2D2C9B24-01FB-4F82-96BA-DC776AF98F83}"/>
  <bookViews>
    <workbookView xWindow="-120" yWindow="-120" windowWidth="29040" windowHeight="15720" firstSheet="4" activeTab="4" xr2:uid="{76DA3E4A-F8ED-4AC4-A1EB-8C8474F16465}"/>
  </bookViews>
  <sheets>
    <sheet name="Simplest" sheetId="1" r:id="rId1"/>
    <sheet name="Bias" sheetId="3" r:id="rId2"/>
    <sheet name="Feedforward" sheetId="5" r:id="rId3"/>
    <sheet name="Analysed" sheetId="7" r:id="rId4"/>
    <sheet name="Trained" sheetId="8" r:id="rId5"/>
  </sheets>
  <definedNames>
    <definedName name="hidd1" localSheetId="3">Analysed!$L$8</definedName>
    <definedName name="hidd1" localSheetId="4">Trained!$L$8</definedName>
    <definedName name="hidd1">Feedforward!$L$8</definedName>
    <definedName name="hidd2" localSheetId="3">Analysed!$L$18</definedName>
    <definedName name="hidd2" localSheetId="4">Trained!$L$18</definedName>
    <definedName name="hidd2">Feedforward!$L$18</definedName>
    <definedName name="hidd3" localSheetId="3">Analysed!$L$28</definedName>
    <definedName name="hidd3" localSheetId="4">Trained!$L$28</definedName>
    <definedName name="hidd3">Feedforward!$L$28</definedName>
    <definedName name="inpu1" localSheetId="3">Analysed!$D$8</definedName>
    <definedName name="inpu1" localSheetId="4">Trained!$D$8</definedName>
    <definedName name="inpu1">Feedforward!$D$8</definedName>
    <definedName name="inpu2" localSheetId="3">Analysed!$D$18</definedName>
    <definedName name="inpu2" localSheetId="4">Trained!$D$18</definedName>
    <definedName name="inpu2">Feedforward!$D$18</definedName>
    <definedName name="inpu3" localSheetId="3">Analysed!$D$28</definedName>
    <definedName name="inpu3" localSheetId="4">Trained!$D$28</definedName>
    <definedName name="inpu3">Feedforward!$D$28</definedName>
    <definedName name="input1">Simplest!$C$12</definedName>
    <definedName name="W1_0" localSheetId="3">Analysed!$B$33</definedName>
    <definedName name="W1_0" localSheetId="4">Trained!$B$33</definedName>
    <definedName name="W1_0">Feedforward!$B$33</definedName>
    <definedName name="W1_1_0" localSheetId="3">Analysed!$B$33</definedName>
    <definedName name="W1_1_0" localSheetId="4">Trained!$B$33</definedName>
    <definedName name="W1_1_0">Feedforward!$B$33</definedName>
    <definedName name="W1_1_1" localSheetId="3">Analysed!$B$4</definedName>
    <definedName name="W1_1_1" localSheetId="4">Trained!$B$4</definedName>
    <definedName name="W1_1_1">Feedforward!$B$4</definedName>
    <definedName name="W1_1_2" localSheetId="3">Analysed!$B$14</definedName>
    <definedName name="W1_1_2" localSheetId="4">Trained!$B$14</definedName>
    <definedName name="W1_1_2">Feedforward!$B$14</definedName>
    <definedName name="W1_1_3" localSheetId="3">Analysed!$B$24</definedName>
    <definedName name="W1_1_3" localSheetId="4">Trained!$B$24</definedName>
    <definedName name="W1_1_3">Feedforward!$B$24</definedName>
    <definedName name="W1_2_0" localSheetId="3">Analysed!$B$34</definedName>
    <definedName name="W1_2_0" localSheetId="4">Trained!$B$34</definedName>
    <definedName name="W1_2_0">Feedforward!$B$34</definedName>
    <definedName name="W1_2_1" localSheetId="3">Analysed!$B$5</definedName>
    <definedName name="W1_2_1" localSheetId="4">Trained!$B$5</definedName>
    <definedName name="W1_2_1">Feedforward!$B$5</definedName>
    <definedName name="W1_2_2" localSheetId="3">Analysed!$B$15</definedName>
    <definedName name="W1_2_2" localSheetId="4">Trained!$B$15</definedName>
    <definedName name="W1_2_2">Feedforward!$B$15</definedName>
    <definedName name="W1_2_3" localSheetId="3">Analysed!$B$25</definedName>
    <definedName name="W1_2_3" localSheetId="4">Trained!$B$25</definedName>
    <definedName name="W1_2_3">Feedforward!$B$25</definedName>
    <definedName name="W1_3_0" localSheetId="3">Analysed!$B$35</definedName>
    <definedName name="W1_3_0" localSheetId="4">Trained!$B$35</definedName>
    <definedName name="W1_3_0">Feedforward!$B$35</definedName>
    <definedName name="W1_3_1" localSheetId="3">Analysed!$B$6</definedName>
    <definedName name="W1_3_1" localSheetId="4">Trained!$B$6</definedName>
    <definedName name="W1_3_1">Feedforward!$B$6</definedName>
    <definedName name="W1_3_2" localSheetId="3">Analysed!$B$16</definedName>
    <definedName name="W1_3_2" localSheetId="4">Trained!$B$16</definedName>
    <definedName name="W1_3_2">Feedforward!$B$16</definedName>
    <definedName name="W1_3_3" localSheetId="3">Analysed!$B$26</definedName>
    <definedName name="W1_3_3" localSheetId="4">Trained!$B$26</definedName>
    <definedName name="W1_3_3">Feedforward!$B$26</definedName>
    <definedName name="W2_0" localSheetId="3">Analysed!$N$26</definedName>
    <definedName name="W2_0" localSheetId="4">Trained!$N$26</definedName>
    <definedName name="W2_0">Feedforward!$N$26</definedName>
    <definedName name="W2_1" localSheetId="3">Analysed!$N$6</definedName>
    <definedName name="W2_1" localSheetId="4">Trained!$N$6</definedName>
    <definedName name="W2_1">Feedforward!$N$6</definedName>
    <definedName name="W2_2" localSheetId="3">Analysed!$N$13</definedName>
    <definedName name="W2_2" localSheetId="4">Trained!$N$13</definedName>
    <definedName name="W2_2">Feedforward!$N$13</definedName>
    <definedName name="W2_3" localSheetId="3">Analysed!$M$22</definedName>
    <definedName name="W2_3" localSheetId="4">Trained!$M$22</definedName>
    <definedName name="W2_3">Feedforward!$M$22</definedName>
    <definedName name="Weig1">Simplest!$H$8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8" l="1"/>
  <c r="L18" i="8"/>
  <c r="L8" i="8"/>
  <c r="K12" i="3"/>
  <c r="M12" i="1"/>
  <c r="L28" i="7"/>
  <c r="L18" i="7"/>
  <c r="L8" i="7"/>
  <c r="L8" i="5"/>
  <c r="L28" i="5"/>
  <c r="L18" i="5"/>
  <c r="T8" i="8" l="1"/>
  <c r="T8" i="7"/>
  <c r="T8" i="5"/>
</calcChain>
</file>

<file path=xl/sharedStrings.xml><?xml version="1.0" encoding="utf-8"?>
<sst xmlns="http://schemas.openxmlformats.org/spreadsheetml/2006/main" count="124" uniqueCount="47">
  <si>
    <t>Input: Contains “RnD” word?</t>
  </si>
  <si>
    <t>Output: Prediction that the line belongs to RnD cost center</t>
  </si>
  <si>
    <t>Weig1</t>
  </si>
  <si>
    <t>input1</t>
  </si>
  <si>
    <t>o1</t>
  </si>
  <si>
    <t>input1 x Weig1</t>
  </si>
  <si>
    <t>Backward propagation</t>
  </si>
  <si>
    <t>Input: "Operations" is the first word</t>
  </si>
  <si>
    <t>input1 x Weig1 + Weig2</t>
  </si>
  <si>
    <t>Weig2</t>
  </si>
  <si>
    <t>bias</t>
  </si>
  <si>
    <t>Input: Contains “RnD” word</t>
  </si>
  <si>
    <t>W1_1_1</t>
  </si>
  <si>
    <t>W2_1</t>
  </si>
  <si>
    <t>W1_2_1</t>
  </si>
  <si>
    <t>W1_3_1</t>
  </si>
  <si>
    <t>inpu1</t>
  </si>
  <si>
    <t>hidd1</t>
  </si>
  <si>
    <t>inpu1*W1_1_1 + inpu2*W1_1_2 + inpu3*W1_1_3 + W1_1_0</t>
  </si>
  <si>
    <t>hidd1*W2_1 + hidd2*W2_2 + hidd3*W2_3 + W2_0</t>
  </si>
  <si>
    <t xml:space="preserve">Input: First Word is “Not” </t>
  </si>
  <si>
    <t>W2_2</t>
  </si>
  <si>
    <t>W1_1_2</t>
  </si>
  <si>
    <t>W1_2_2</t>
  </si>
  <si>
    <t>W1_3_2</t>
  </si>
  <si>
    <t>inpu2</t>
  </si>
  <si>
    <t>hidd2</t>
  </si>
  <si>
    <t>inpu1*W1_2_1 + inpu2*W1_2_2 + inpu3*W1_2_3 + W1_2_0</t>
  </si>
  <si>
    <t>W2_3</t>
  </si>
  <si>
    <t>Input: Contains “Tools” word</t>
  </si>
  <si>
    <t>W1_1_3</t>
  </si>
  <si>
    <t>W1_2_3</t>
  </si>
  <si>
    <t>W2_0</t>
  </si>
  <si>
    <t>W1_3_3</t>
  </si>
  <si>
    <t>inpu3</t>
  </si>
  <si>
    <t>hidd3</t>
  </si>
  <si>
    <t>inpu1*W1_3_1+inpu2*W1_3_2+inpu3*W1_3_3+W1_3_0</t>
  </si>
  <si>
    <t>16 weghts in total</t>
  </si>
  <si>
    <t>W1_1_0</t>
  </si>
  <si>
    <t>W1_2_0</t>
  </si>
  <si>
    <t>W1_3_0</t>
  </si>
  <si>
    <t>https://adamharley.com/nn_vis/</t>
  </si>
  <si>
    <t>activation function: positive part function</t>
  </si>
  <si>
    <t>Input: "RnD" is the first word</t>
  </si>
  <si>
    <t>9 effective weights</t>
  </si>
  <si>
    <t>https://nnplayground.com/</t>
  </si>
  <si>
    <t>6 effective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</si>
</sst>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EC900"/>
      <color rgb="FFFD6600"/>
      <color rgb="FFFECE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492613</xdr:colOff>
      <xdr:row>2</xdr:row>
      <xdr:rowOff>41519</xdr:rowOff>
    </xdr:from>
    <xdr:to>
      <xdr:col>3</xdr:col>
      <xdr:colOff>102088</xdr:colOff>
      <xdr:row>9</xdr:row>
      <xdr:rowOff>146294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82B07F6-BB3A-8BD1-5091-F426A7528548}"/>
            </a:ext>
          </a:extLst>
        </xdr:cNvPr>
        <xdr:cNvSpPr/>
      </xdr:nvSpPr>
      <xdr:spPr>
        <a:xfrm>
          <a:off x="492613" y="422519"/>
          <a:ext cx="1438275" cy="1438275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10</xdr:col>
      <xdr:colOff>495543</xdr:colOff>
      <xdr:row>2</xdr:row>
      <xdr:rowOff>42252</xdr:rowOff>
    </xdr:from>
    <xdr:to>
      <xdr:col>13</xdr:col>
      <xdr:colOff>105018</xdr:colOff>
      <xdr:row>9</xdr:row>
      <xdr:rowOff>147027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34DF17C-8FB4-5D81-F9F1-28FB73663F35}"/>
            </a:ext>
          </a:extLst>
        </xdr:cNvPr>
        <xdr:cNvSpPr/>
      </xdr:nvSpPr>
      <xdr:spPr>
        <a:xfrm>
          <a:off x="6591543" y="423252"/>
          <a:ext cx="1438275" cy="1438275"/>
        </a:xfrm>
        <a:prstGeom prst="ellipse">
          <a:avLst/>
        </a:prstGeom>
        <a:solidFill>
          <a:srgbClr val="FD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102088</xdr:colOff>
      <xdr:row>5</xdr:row>
      <xdr:rowOff>189157</xdr:rowOff>
    </xdr:from>
    <xdr:to>
      <xdr:col>10</xdr:col>
      <xdr:colOff>495543</xdr:colOff>
      <xdr:row>5</xdr:row>
      <xdr:rowOff>189890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750B774-EE85-344B-880E-099B801C449B}"/>
            </a:ext>
          </a:extLst>
        </xdr:cNvPr>
        <xdr:cNvCxnSpPr>
          <a:stCxn id="2" idx="6"/>
          <a:endCxn id="7" idx="2"/>
        </xdr:cNvCxnSpPr>
      </xdr:nvCxnSpPr>
      <xdr:spPr>
        <a:xfrm>
          <a:off x="1930888" y="1141657"/>
          <a:ext cx="4660655" cy="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483088</xdr:colOff>
      <xdr:row>2</xdr:row>
      <xdr:rowOff>41519</xdr:rowOff>
    </xdr:from>
    <xdr:to>
      <xdr:col>3</xdr:col>
      <xdr:colOff>92563</xdr:colOff>
      <xdr:row>9</xdr:row>
      <xdr:rowOff>146294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AE6DA51-3EBB-4E1B-B6B4-FC894A437AB0}"/>
            </a:ext>
          </a:extLst>
        </xdr:cNvPr>
        <xdr:cNvSpPr/>
      </xdr:nvSpPr>
      <xdr:spPr>
        <a:xfrm>
          <a:off x="483088" y="422519"/>
          <a:ext cx="1438275" cy="1438275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0</xdr:col>
      <xdr:colOff>499207</xdr:colOff>
      <xdr:row>22</xdr:row>
      <xdr:rowOff>69118</xdr:rowOff>
    </xdr:from>
    <xdr:to>
      <xdr:col>3</xdr:col>
      <xdr:colOff>108682</xdr:colOff>
      <xdr:row>29</xdr:row>
      <xdr:rowOff>175114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57E871A-EA8F-4553-9B1B-45B6DD5A4FB0}"/>
            </a:ext>
          </a:extLst>
        </xdr:cNvPr>
        <xdr:cNvSpPr/>
      </xdr:nvSpPr>
      <xdr:spPr>
        <a:xfrm>
          <a:off x="2937607" y="4260118"/>
          <a:ext cx="1438275" cy="143949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8</xdr:col>
      <xdr:colOff>495543</xdr:colOff>
      <xdr:row>2</xdr:row>
      <xdr:rowOff>42252</xdr:rowOff>
    </xdr:from>
    <xdr:to>
      <xdr:col>11</xdr:col>
      <xdr:colOff>105018</xdr:colOff>
      <xdr:row>9</xdr:row>
      <xdr:rowOff>147027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A911359-5F35-476E-821F-2E427CFC44F6}"/>
            </a:ext>
          </a:extLst>
        </xdr:cNvPr>
        <xdr:cNvSpPr/>
      </xdr:nvSpPr>
      <xdr:spPr>
        <a:xfrm>
          <a:off x="5372343" y="423252"/>
          <a:ext cx="1438275" cy="1438275"/>
        </a:xfrm>
        <a:prstGeom prst="ellipse">
          <a:avLst/>
        </a:prstGeom>
        <a:solidFill>
          <a:srgbClr val="FD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92563</xdr:colOff>
      <xdr:row>5</xdr:row>
      <xdr:rowOff>189157</xdr:rowOff>
    </xdr:from>
    <xdr:to>
      <xdr:col>8</xdr:col>
      <xdr:colOff>495543</xdr:colOff>
      <xdr:row>5</xdr:row>
      <xdr:rowOff>189890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914872C-89FC-4AD3-BF4C-AAA77216B1BB}"/>
            </a:ext>
          </a:extLst>
        </xdr:cNvPr>
        <xdr:cNvCxnSpPr>
          <a:stCxn id="2" idx="6"/>
          <a:endCxn id="5" idx="2"/>
        </xdr:cNvCxnSpPr>
      </xdr:nvCxnSpPr>
      <xdr:spPr>
        <a:xfrm>
          <a:off x="1921363" y="1141657"/>
          <a:ext cx="3450980" cy="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507652</xdr:colOff>
      <xdr:row>8</xdr:row>
      <xdr:rowOff>126897</xdr:rowOff>
    </xdr:from>
    <xdr:to>
      <xdr:col>9</xdr:col>
      <xdr:colOff>96573</xdr:colOff>
      <xdr:row>23</xdr:row>
      <xdr:rowOff>89427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45A837B-F435-D40C-52F2-ED0E86B8C046}"/>
            </a:ext>
          </a:extLst>
        </xdr:cNvPr>
        <xdr:cNvCxnSpPr>
          <a:stCxn id="5" idx="3"/>
          <a:endCxn id="3" idx="7"/>
        </xdr:cNvCxnSpPr>
      </xdr:nvCxnSpPr>
      <xdr:spPr>
        <a:xfrm flipH="1">
          <a:off x="1726852" y="1650897"/>
          <a:ext cx="3856121" cy="2820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321164</xdr:colOff>
      <xdr:row>3</xdr:row>
      <xdr:rowOff>3421</xdr:rowOff>
    </xdr:from>
    <xdr:to>
      <xdr:col>3</xdr:col>
      <xdr:colOff>295275</xdr:colOff>
      <xdr:row>5</xdr:row>
      <xdr:rowOff>178229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859DC49-0C3E-4F13-BF16-0A912A947AE6}"/>
            </a:ext>
          </a:extLst>
        </xdr:cNvPr>
        <xdr:cNvSpPr/>
      </xdr:nvSpPr>
      <xdr:spPr>
        <a:xfrm>
          <a:off x="930764" y="574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318233</xdr:colOff>
      <xdr:row>31</xdr:row>
      <xdr:rowOff>7096</xdr:rowOff>
    </xdr:from>
    <xdr:to>
      <xdr:col>3</xdr:col>
      <xdr:colOff>266701</xdr:colOff>
      <xdr:row>33</xdr:row>
      <xdr:rowOff>184638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9A92FFD-9860-4430-B32B-15D636030E23}"/>
            </a:ext>
          </a:extLst>
        </xdr:cNvPr>
        <xdr:cNvSpPr/>
      </xdr:nvSpPr>
      <xdr:spPr>
        <a:xfrm>
          <a:off x="3366233" y="5150596"/>
          <a:ext cx="558068" cy="55854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18</xdr:col>
      <xdr:colOff>314569</xdr:colOff>
      <xdr:row>3</xdr:row>
      <xdr:rowOff>4153</xdr:rowOff>
    </xdr:from>
    <xdr:to>
      <xdr:col>19</xdr:col>
      <xdr:colOff>262791</xdr:colOff>
      <xdr:row>5</xdr:row>
      <xdr:rowOff>180975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5BD601B-ECAC-4907-B14B-7553A0D4364A}"/>
            </a:ext>
          </a:extLst>
        </xdr:cNvPr>
        <xdr:cNvSpPr/>
      </xdr:nvSpPr>
      <xdr:spPr>
        <a:xfrm>
          <a:off x="10677769" y="575653"/>
          <a:ext cx="557822" cy="557822"/>
        </a:xfrm>
        <a:prstGeom prst="ellipse">
          <a:avLst/>
        </a:prstGeom>
        <a:solidFill>
          <a:srgbClr val="FD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295275</xdr:colOff>
      <xdr:row>4</xdr:row>
      <xdr:rowOff>90488</xdr:rowOff>
    </xdr:from>
    <xdr:to>
      <xdr:col>10</xdr:col>
      <xdr:colOff>323851</xdr:colOff>
      <xdr:row>4</xdr:row>
      <xdr:rowOff>90825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72B9152-E4F9-4541-8CB7-DB1D6A147E95}"/>
            </a:ext>
          </a:extLst>
        </xdr:cNvPr>
        <xdr:cNvCxnSpPr>
          <a:stCxn id="2" idx="6"/>
          <a:endCxn id="7" idx="2"/>
        </xdr:cNvCxnSpPr>
      </xdr:nvCxnSpPr>
      <xdr:spPr>
        <a:xfrm flipV="1">
          <a:off x="1514475" y="852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3</xdr:row>
      <xdr:rowOff>1</xdr:rowOff>
    </xdr:from>
    <xdr:to>
      <xdr:col>11</xdr:col>
      <xdr:colOff>276225</xdr:colOff>
      <xdr:row>5</xdr:row>
      <xdr:rowOff>180975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5F5442A-2099-4FCB-B6F0-DAAC751BB15C}"/>
            </a:ext>
          </a:extLst>
        </xdr:cNvPr>
        <xdr:cNvSpPr/>
      </xdr:nvSpPr>
      <xdr:spPr>
        <a:xfrm>
          <a:off x="5810251" y="571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321164</xdr:colOff>
      <xdr:row>13</xdr:row>
      <xdr:rowOff>3421</xdr:rowOff>
    </xdr:from>
    <xdr:to>
      <xdr:col>3</xdr:col>
      <xdr:colOff>295275</xdr:colOff>
      <xdr:row>15</xdr:row>
      <xdr:rowOff>178229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AF48E70-6C21-4681-804E-00F1708581F6}"/>
            </a:ext>
          </a:extLst>
        </xdr:cNvPr>
        <xdr:cNvSpPr/>
      </xdr:nvSpPr>
      <xdr:spPr>
        <a:xfrm>
          <a:off x="930764" y="2479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321164</xdr:colOff>
      <xdr:row>23</xdr:row>
      <xdr:rowOff>3421</xdr:rowOff>
    </xdr:from>
    <xdr:to>
      <xdr:col>3</xdr:col>
      <xdr:colOff>295275</xdr:colOff>
      <xdr:row>25</xdr:row>
      <xdr:rowOff>178229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66EA00B-31B7-4F8B-9565-65AB9FD0582C}"/>
            </a:ext>
          </a:extLst>
        </xdr:cNvPr>
        <xdr:cNvSpPr/>
      </xdr:nvSpPr>
      <xdr:spPr>
        <a:xfrm>
          <a:off x="930764" y="4384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184974</xdr:colOff>
      <xdr:row>5</xdr:row>
      <xdr:rowOff>98676</xdr:rowOff>
    </xdr:from>
    <xdr:to>
      <xdr:col>10</xdr:col>
      <xdr:colOff>406150</xdr:colOff>
      <xdr:row>31</xdr:row>
      <xdr:rowOff>88893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A281DAF-5F81-4CD4-AD4C-8F06ACD6667D}"/>
            </a:ext>
          </a:extLst>
        </xdr:cNvPr>
        <xdr:cNvCxnSpPr>
          <a:stCxn id="3" idx="7"/>
          <a:endCxn id="7" idx="3"/>
        </xdr:cNvCxnSpPr>
      </xdr:nvCxnSpPr>
      <xdr:spPr>
        <a:xfrm flipV="1">
          <a:off x="3842574" y="1051176"/>
          <a:ext cx="4488376" cy="4943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13</xdr:row>
      <xdr:rowOff>1</xdr:rowOff>
    </xdr:from>
    <xdr:to>
      <xdr:col>11</xdr:col>
      <xdr:colOff>276225</xdr:colOff>
      <xdr:row>15</xdr:row>
      <xdr:rowOff>180975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541208B-32BE-4F59-AD02-F4E16596E136}"/>
            </a:ext>
          </a:extLst>
        </xdr:cNvPr>
        <xdr:cNvSpPr/>
      </xdr:nvSpPr>
      <xdr:spPr>
        <a:xfrm>
          <a:off x="5810251" y="2476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10</xdr:col>
      <xdr:colOff>323851</xdr:colOff>
      <xdr:row>23</xdr:row>
      <xdr:rowOff>1</xdr:rowOff>
    </xdr:from>
    <xdr:to>
      <xdr:col>11</xdr:col>
      <xdr:colOff>276225</xdr:colOff>
      <xdr:row>25</xdr:row>
      <xdr:rowOff>180975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8B64A70-460B-4364-B83E-8AE2A8881295}"/>
            </a:ext>
          </a:extLst>
        </xdr:cNvPr>
        <xdr:cNvSpPr/>
      </xdr:nvSpPr>
      <xdr:spPr>
        <a:xfrm>
          <a:off x="5810251" y="4381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295275</xdr:colOff>
      <xdr:row>14</xdr:row>
      <xdr:rowOff>90488</xdr:rowOff>
    </xdr:from>
    <xdr:to>
      <xdr:col>10</xdr:col>
      <xdr:colOff>323851</xdr:colOff>
      <xdr:row>14</xdr:row>
      <xdr:rowOff>90825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8970BBB-D8A2-479C-A87B-6BF65FF3061C}"/>
            </a:ext>
          </a:extLst>
        </xdr:cNvPr>
        <xdr:cNvCxnSpPr>
          <a:stCxn id="28" idx="6"/>
          <a:endCxn id="33" idx="2"/>
        </xdr:cNvCxnSpPr>
      </xdr:nvCxnSpPr>
      <xdr:spPr>
        <a:xfrm flipV="1">
          <a:off x="1514475" y="2757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24</xdr:row>
      <xdr:rowOff>90488</xdr:rowOff>
    </xdr:from>
    <xdr:to>
      <xdr:col>10</xdr:col>
      <xdr:colOff>323851</xdr:colOff>
      <xdr:row>24</xdr:row>
      <xdr:rowOff>90825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AF2191B-15FE-4DF0-AE6D-344860F7650A}"/>
            </a:ext>
          </a:extLst>
        </xdr:cNvPr>
        <xdr:cNvCxnSpPr>
          <a:stCxn id="29" idx="6"/>
          <a:endCxn id="34" idx="2"/>
        </xdr:cNvCxnSpPr>
      </xdr:nvCxnSpPr>
      <xdr:spPr>
        <a:xfrm flipV="1">
          <a:off x="1514475" y="4662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318233</xdr:colOff>
      <xdr:row>31</xdr:row>
      <xdr:rowOff>7096</xdr:rowOff>
    </xdr:from>
    <xdr:to>
      <xdr:col>11</xdr:col>
      <xdr:colOff>266701</xdr:colOff>
      <xdr:row>33</xdr:row>
      <xdr:rowOff>184638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A6179838-C884-4D7D-8FC4-8630906D62D3}"/>
            </a:ext>
          </a:extLst>
        </xdr:cNvPr>
        <xdr:cNvSpPr/>
      </xdr:nvSpPr>
      <xdr:spPr>
        <a:xfrm>
          <a:off x="3366233" y="5912596"/>
          <a:ext cx="558068" cy="55854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209793</xdr:colOff>
      <xdr:row>5</xdr:row>
      <xdr:rowOff>98676</xdr:rowOff>
    </xdr:from>
    <xdr:to>
      <xdr:col>10</xdr:col>
      <xdr:colOff>406150</xdr:colOff>
      <xdr:row>13</xdr:row>
      <xdr:rowOff>84817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4341023-0115-4EDB-97DC-F76C380BD5CE}"/>
            </a:ext>
          </a:extLst>
        </xdr:cNvPr>
        <xdr:cNvCxnSpPr>
          <a:stCxn id="28" idx="7"/>
          <a:endCxn id="7" idx="3"/>
        </xdr:cNvCxnSpPr>
      </xdr:nvCxnSpPr>
      <xdr:spPr>
        <a:xfrm flipV="1">
          <a:off x="1428993" y="1051176"/>
          <a:ext cx="4463557" cy="1510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98676</xdr:rowOff>
    </xdr:from>
    <xdr:to>
      <xdr:col>10</xdr:col>
      <xdr:colOff>406150</xdr:colOff>
      <xdr:row>23</xdr:row>
      <xdr:rowOff>84817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80E9E32-6157-4AC4-B5FD-35215DF0848E}"/>
            </a:ext>
          </a:extLst>
        </xdr:cNvPr>
        <xdr:cNvCxnSpPr>
          <a:stCxn id="29" idx="7"/>
          <a:endCxn id="7" idx="3"/>
        </xdr:cNvCxnSpPr>
      </xdr:nvCxnSpPr>
      <xdr:spPr>
        <a:xfrm flipV="1">
          <a:off x="1428993" y="1051176"/>
          <a:ext cx="4463557" cy="3415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96833</xdr:rowOff>
    </xdr:from>
    <xdr:to>
      <xdr:col>10</xdr:col>
      <xdr:colOff>406150</xdr:colOff>
      <xdr:row>13</xdr:row>
      <xdr:rowOff>82300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4409B6A-9F13-4E20-A273-8C7B83248351}"/>
            </a:ext>
          </a:extLst>
        </xdr:cNvPr>
        <xdr:cNvCxnSpPr>
          <a:stCxn id="2" idx="5"/>
          <a:endCxn id="33" idx="1"/>
        </xdr:cNvCxnSpPr>
      </xdr:nvCxnSpPr>
      <xdr:spPr>
        <a:xfrm>
          <a:off x="1428993" y="1049333"/>
          <a:ext cx="4463557" cy="1509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96833</xdr:rowOff>
    </xdr:from>
    <xdr:to>
      <xdr:col>10</xdr:col>
      <xdr:colOff>406150</xdr:colOff>
      <xdr:row>23</xdr:row>
      <xdr:rowOff>82300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395505F-D57F-4DB3-A8FA-BD6ED451A1B6}"/>
            </a:ext>
          </a:extLst>
        </xdr:cNvPr>
        <xdr:cNvCxnSpPr>
          <a:stCxn id="2" idx="5"/>
          <a:endCxn id="34" idx="1"/>
        </xdr:cNvCxnSpPr>
      </xdr:nvCxnSpPr>
      <xdr:spPr>
        <a:xfrm>
          <a:off x="1428993" y="1049333"/>
          <a:ext cx="4463557" cy="3414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15</xdr:row>
      <xdr:rowOff>96833</xdr:rowOff>
    </xdr:from>
    <xdr:to>
      <xdr:col>10</xdr:col>
      <xdr:colOff>406150</xdr:colOff>
      <xdr:row>23</xdr:row>
      <xdr:rowOff>82300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F6CF803-1A59-42D9-9618-4E6ABAE6F93A}"/>
            </a:ext>
          </a:extLst>
        </xdr:cNvPr>
        <xdr:cNvCxnSpPr>
          <a:stCxn id="28" idx="5"/>
          <a:endCxn id="34" idx="1"/>
        </xdr:cNvCxnSpPr>
      </xdr:nvCxnSpPr>
      <xdr:spPr>
        <a:xfrm>
          <a:off x="1428993" y="2954333"/>
          <a:ext cx="4463557" cy="1509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15</xdr:row>
      <xdr:rowOff>98676</xdr:rowOff>
    </xdr:from>
    <xdr:to>
      <xdr:col>10</xdr:col>
      <xdr:colOff>406150</xdr:colOff>
      <xdr:row>23</xdr:row>
      <xdr:rowOff>84817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1F101BC-2658-46BB-BA6B-85DAD2A7CBE7}"/>
            </a:ext>
          </a:extLst>
        </xdr:cNvPr>
        <xdr:cNvCxnSpPr>
          <a:stCxn id="29" idx="7"/>
          <a:endCxn id="33" idx="3"/>
        </xdr:cNvCxnSpPr>
      </xdr:nvCxnSpPr>
      <xdr:spPr>
        <a:xfrm flipV="1">
          <a:off x="1428993" y="2956176"/>
          <a:ext cx="4463557" cy="1510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184974</xdr:colOff>
      <xdr:row>15</xdr:row>
      <xdr:rowOff>98676</xdr:rowOff>
    </xdr:from>
    <xdr:to>
      <xdr:col>10</xdr:col>
      <xdr:colOff>406150</xdr:colOff>
      <xdr:row>31</xdr:row>
      <xdr:rowOff>88893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A946C9B4-3156-4E9D-8110-956FCFDD3B2D}"/>
            </a:ext>
          </a:extLst>
        </xdr:cNvPr>
        <xdr:cNvCxnSpPr>
          <a:stCxn id="3" idx="7"/>
          <a:endCxn id="33" idx="3"/>
        </xdr:cNvCxnSpPr>
      </xdr:nvCxnSpPr>
      <xdr:spPr>
        <a:xfrm flipV="1">
          <a:off x="3842574" y="2956176"/>
          <a:ext cx="4488376" cy="3038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25</xdr:row>
      <xdr:rowOff>98676</xdr:rowOff>
    </xdr:from>
    <xdr:to>
      <xdr:col>10</xdr:col>
      <xdr:colOff>406150</xdr:colOff>
      <xdr:row>32</xdr:row>
      <xdr:rowOff>95867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334D452-FD8C-4D93-BF17-755AD45EB1A2}"/>
            </a:ext>
          </a:extLst>
        </xdr:cNvPr>
        <xdr:cNvCxnSpPr>
          <a:stCxn id="3" idx="6"/>
          <a:endCxn id="34" idx="3"/>
        </xdr:cNvCxnSpPr>
      </xdr:nvCxnSpPr>
      <xdr:spPr>
        <a:xfrm flipV="1">
          <a:off x="3924301" y="4861176"/>
          <a:ext cx="4406649" cy="13306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184974</xdr:colOff>
      <xdr:row>5</xdr:row>
      <xdr:rowOff>99284</xdr:rowOff>
    </xdr:from>
    <xdr:to>
      <xdr:col>18</xdr:col>
      <xdr:colOff>396260</xdr:colOff>
      <xdr:row>31</xdr:row>
      <xdr:rowOff>88893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9B586AA-C3AC-4BB8-BBFC-B742494043C5}"/>
            </a:ext>
          </a:extLst>
        </xdr:cNvPr>
        <xdr:cNvCxnSpPr>
          <a:stCxn id="41" idx="7"/>
          <a:endCxn id="4" idx="3"/>
        </xdr:cNvCxnSpPr>
      </xdr:nvCxnSpPr>
      <xdr:spPr>
        <a:xfrm flipV="1">
          <a:off x="8719374" y="1051784"/>
          <a:ext cx="4478486" cy="4942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4</xdr:row>
      <xdr:rowOff>90488</xdr:rowOff>
    </xdr:from>
    <xdr:to>
      <xdr:col>18</xdr:col>
      <xdr:colOff>314569</xdr:colOff>
      <xdr:row>4</xdr:row>
      <xdr:rowOff>92564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F5F35B89-A2AA-0E95-C67F-3B56AD2C74B4}"/>
            </a:ext>
          </a:extLst>
        </xdr:cNvPr>
        <xdr:cNvCxnSpPr>
          <a:stCxn id="7" idx="6"/>
          <a:endCxn id="4" idx="2"/>
        </xdr:cNvCxnSpPr>
      </xdr:nvCxnSpPr>
      <xdr:spPr>
        <a:xfrm>
          <a:off x="6372225" y="852488"/>
          <a:ext cx="4305544" cy="2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193926</xdr:colOff>
      <xdr:row>5</xdr:row>
      <xdr:rowOff>99284</xdr:rowOff>
    </xdr:from>
    <xdr:to>
      <xdr:col>18</xdr:col>
      <xdr:colOff>396260</xdr:colOff>
      <xdr:row>13</xdr:row>
      <xdr:rowOff>82300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132E9D7-F062-4BE0-4BF9-D439FEDE4DB2}"/>
            </a:ext>
          </a:extLst>
        </xdr:cNvPr>
        <xdr:cNvCxnSpPr>
          <a:stCxn id="33" idx="7"/>
          <a:endCxn id="4" idx="3"/>
        </xdr:cNvCxnSpPr>
      </xdr:nvCxnSpPr>
      <xdr:spPr>
        <a:xfrm flipV="1">
          <a:off x="6289926" y="1051784"/>
          <a:ext cx="4469534" cy="1507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193926</xdr:colOff>
      <xdr:row>5</xdr:row>
      <xdr:rowOff>99284</xdr:rowOff>
    </xdr:from>
    <xdr:to>
      <xdr:col>18</xdr:col>
      <xdr:colOff>396260</xdr:colOff>
      <xdr:row>23</xdr:row>
      <xdr:rowOff>82300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2A65000-C5F2-10CD-121D-94A4D0150E81}"/>
            </a:ext>
          </a:extLst>
        </xdr:cNvPr>
        <xdr:cNvCxnSpPr>
          <a:stCxn id="34" idx="7"/>
          <a:endCxn id="4" idx="3"/>
        </xdr:cNvCxnSpPr>
      </xdr:nvCxnSpPr>
      <xdr:spPr>
        <a:xfrm flipV="1">
          <a:off x="6289926" y="1051784"/>
          <a:ext cx="4469534" cy="3412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321164</xdr:colOff>
      <xdr:row>3</xdr:row>
      <xdr:rowOff>3421</xdr:rowOff>
    </xdr:from>
    <xdr:to>
      <xdr:col>3</xdr:col>
      <xdr:colOff>295275</xdr:colOff>
      <xdr:row>5</xdr:row>
      <xdr:rowOff>178229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360428D-0500-4607-BF36-40DD492C6892}"/>
            </a:ext>
          </a:extLst>
        </xdr:cNvPr>
        <xdr:cNvSpPr/>
      </xdr:nvSpPr>
      <xdr:spPr>
        <a:xfrm>
          <a:off x="3369164" y="574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318233</xdr:colOff>
      <xdr:row>31</xdr:row>
      <xdr:rowOff>7096</xdr:rowOff>
    </xdr:from>
    <xdr:to>
      <xdr:col>3</xdr:col>
      <xdr:colOff>266701</xdr:colOff>
      <xdr:row>33</xdr:row>
      <xdr:rowOff>184638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251FA42-AAEE-4535-8454-812A7C0D2522}"/>
            </a:ext>
          </a:extLst>
        </xdr:cNvPr>
        <xdr:cNvSpPr/>
      </xdr:nvSpPr>
      <xdr:spPr>
        <a:xfrm>
          <a:off x="3366233" y="5912596"/>
          <a:ext cx="558068" cy="55854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18</xdr:col>
      <xdr:colOff>314569</xdr:colOff>
      <xdr:row>3</xdr:row>
      <xdr:rowOff>4153</xdr:rowOff>
    </xdr:from>
    <xdr:to>
      <xdr:col>19</xdr:col>
      <xdr:colOff>262791</xdr:colOff>
      <xdr:row>5</xdr:row>
      <xdr:rowOff>180975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D466F30-55CC-431F-86BB-FC41BA649565}"/>
            </a:ext>
          </a:extLst>
        </xdr:cNvPr>
        <xdr:cNvSpPr/>
      </xdr:nvSpPr>
      <xdr:spPr>
        <a:xfrm>
          <a:off x="13116169" y="575653"/>
          <a:ext cx="557822" cy="557822"/>
        </a:xfrm>
        <a:prstGeom prst="ellipse">
          <a:avLst/>
        </a:prstGeom>
        <a:solidFill>
          <a:srgbClr val="FD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295275</xdr:colOff>
      <xdr:row>4</xdr:row>
      <xdr:rowOff>90488</xdr:rowOff>
    </xdr:from>
    <xdr:to>
      <xdr:col>10</xdr:col>
      <xdr:colOff>323851</xdr:colOff>
      <xdr:row>4</xdr:row>
      <xdr:rowOff>90825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757CC0E-9697-4761-8DCD-3963348FF2D6}"/>
            </a:ext>
          </a:extLst>
        </xdr:cNvPr>
        <xdr:cNvCxnSpPr>
          <a:stCxn id="2" idx="6"/>
          <a:endCxn id="6" idx="2"/>
        </xdr:cNvCxnSpPr>
      </xdr:nvCxnSpPr>
      <xdr:spPr>
        <a:xfrm flipV="1">
          <a:off x="3952875" y="852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3</xdr:row>
      <xdr:rowOff>1</xdr:rowOff>
    </xdr:from>
    <xdr:to>
      <xdr:col>11</xdr:col>
      <xdr:colOff>276225</xdr:colOff>
      <xdr:row>5</xdr:row>
      <xdr:rowOff>180975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84AEC35-3EBB-4C14-8196-156C9BB18020}"/>
            </a:ext>
          </a:extLst>
        </xdr:cNvPr>
        <xdr:cNvSpPr/>
      </xdr:nvSpPr>
      <xdr:spPr>
        <a:xfrm>
          <a:off x="8248651" y="571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321164</xdr:colOff>
      <xdr:row>13</xdr:row>
      <xdr:rowOff>3421</xdr:rowOff>
    </xdr:from>
    <xdr:to>
      <xdr:col>3</xdr:col>
      <xdr:colOff>295275</xdr:colOff>
      <xdr:row>15</xdr:row>
      <xdr:rowOff>178229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DA0D8A2-8908-4D30-AA52-1ABEDD3AD3B3}"/>
            </a:ext>
          </a:extLst>
        </xdr:cNvPr>
        <xdr:cNvSpPr/>
      </xdr:nvSpPr>
      <xdr:spPr>
        <a:xfrm>
          <a:off x="3369164" y="2479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321164</xdr:colOff>
      <xdr:row>23</xdr:row>
      <xdr:rowOff>3421</xdr:rowOff>
    </xdr:from>
    <xdr:to>
      <xdr:col>3</xdr:col>
      <xdr:colOff>295275</xdr:colOff>
      <xdr:row>25</xdr:row>
      <xdr:rowOff>178229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C87FF10-3C93-4C18-B99D-C15359993648}"/>
            </a:ext>
          </a:extLst>
        </xdr:cNvPr>
        <xdr:cNvSpPr/>
      </xdr:nvSpPr>
      <xdr:spPr>
        <a:xfrm>
          <a:off x="3369164" y="4384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184974</xdr:colOff>
      <xdr:row>5</xdr:row>
      <xdr:rowOff>98676</xdr:rowOff>
    </xdr:from>
    <xdr:to>
      <xdr:col>10</xdr:col>
      <xdr:colOff>406150</xdr:colOff>
      <xdr:row>31</xdr:row>
      <xdr:rowOff>88893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A1A8DED-3D2D-495B-8BDE-E244AA35F044}"/>
            </a:ext>
          </a:extLst>
        </xdr:cNvPr>
        <xdr:cNvCxnSpPr>
          <a:stCxn id="3" idx="7"/>
          <a:endCxn id="6" idx="3"/>
        </xdr:cNvCxnSpPr>
      </xdr:nvCxnSpPr>
      <xdr:spPr>
        <a:xfrm flipV="1">
          <a:off x="3842574" y="1051176"/>
          <a:ext cx="4488376" cy="4943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13</xdr:row>
      <xdr:rowOff>1</xdr:rowOff>
    </xdr:from>
    <xdr:to>
      <xdr:col>11</xdr:col>
      <xdr:colOff>276225</xdr:colOff>
      <xdr:row>15</xdr:row>
      <xdr:rowOff>180975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ECB2814-23F3-4D98-AD32-7306937AD172}"/>
            </a:ext>
          </a:extLst>
        </xdr:cNvPr>
        <xdr:cNvSpPr/>
      </xdr:nvSpPr>
      <xdr:spPr>
        <a:xfrm>
          <a:off x="8248651" y="2476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10</xdr:col>
      <xdr:colOff>323851</xdr:colOff>
      <xdr:row>23</xdr:row>
      <xdr:rowOff>1</xdr:rowOff>
    </xdr:from>
    <xdr:to>
      <xdr:col>11</xdr:col>
      <xdr:colOff>276225</xdr:colOff>
      <xdr:row>25</xdr:row>
      <xdr:rowOff>180975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78E70F-181D-4E1F-8056-74A2B666C262}"/>
            </a:ext>
          </a:extLst>
        </xdr:cNvPr>
        <xdr:cNvSpPr/>
      </xdr:nvSpPr>
      <xdr:spPr>
        <a:xfrm>
          <a:off x="8248651" y="4381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295275</xdr:colOff>
      <xdr:row>14</xdr:row>
      <xdr:rowOff>90488</xdr:rowOff>
    </xdr:from>
    <xdr:to>
      <xdr:col>10</xdr:col>
      <xdr:colOff>323851</xdr:colOff>
      <xdr:row>14</xdr:row>
      <xdr:rowOff>90825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7CCB12A-0071-4548-9D20-78A2555BAAB4}"/>
            </a:ext>
          </a:extLst>
        </xdr:cNvPr>
        <xdr:cNvCxnSpPr>
          <a:stCxn id="7" idx="6"/>
          <a:endCxn id="10" idx="2"/>
        </xdr:cNvCxnSpPr>
      </xdr:nvCxnSpPr>
      <xdr:spPr>
        <a:xfrm flipV="1">
          <a:off x="3952875" y="2757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24</xdr:row>
      <xdr:rowOff>90488</xdr:rowOff>
    </xdr:from>
    <xdr:to>
      <xdr:col>10</xdr:col>
      <xdr:colOff>323851</xdr:colOff>
      <xdr:row>24</xdr:row>
      <xdr:rowOff>90825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3C91B55-D582-47A8-B594-3C794D6D23B6}"/>
            </a:ext>
          </a:extLst>
        </xdr:cNvPr>
        <xdr:cNvCxnSpPr>
          <a:stCxn id="8" idx="6"/>
          <a:endCxn id="11" idx="2"/>
        </xdr:cNvCxnSpPr>
      </xdr:nvCxnSpPr>
      <xdr:spPr>
        <a:xfrm flipV="1">
          <a:off x="3952875" y="4662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318233</xdr:colOff>
      <xdr:row>31</xdr:row>
      <xdr:rowOff>7096</xdr:rowOff>
    </xdr:from>
    <xdr:to>
      <xdr:col>11</xdr:col>
      <xdr:colOff>266701</xdr:colOff>
      <xdr:row>33</xdr:row>
      <xdr:rowOff>184638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1A921689-8D4D-488F-B110-57D5B016310F}"/>
            </a:ext>
          </a:extLst>
        </xdr:cNvPr>
        <xdr:cNvSpPr/>
      </xdr:nvSpPr>
      <xdr:spPr>
        <a:xfrm>
          <a:off x="8243033" y="5912596"/>
          <a:ext cx="558068" cy="55854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209793</xdr:colOff>
      <xdr:row>5</xdr:row>
      <xdr:rowOff>98676</xdr:rowOff>
    </xdr:from>
    <xdr:to>
      <xdr:col>10</xdr:col>
      <xdr:colOff>406150</xdr:colOff>
      <xdr:row>13</xdr:row>
      <xdr:rowOff>84817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F6B5583-F11B-49AA-9164-75F24D04BDDB}"/>
            </a:ext>
          </a:extLst>
        </xdr:cNvPr>
        <xdr:cNvCxnSpPr>
          <a:stCxn id="7" idx="7"/>
          <a:endCxn id="6" idx="3"/>
        </xdr:cNvCxnSpPr>
      </xdr:nvCxnSpPr>
      <xdr:spPr>
        <a:xfrm flipV="1">
          <a:off x="3867393" y="1051176"/>
          <a:ext cx="4463557" cy="1510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98676</xdr:rowOff>
    </xdr:from>
    <xdr:to>
      <xdr:col>10</xdr:col>
      <xdr:colOff>406150</xdr:colOff>
      <xdr:row>23</xdr:row>
      <xdr:rowOff>84817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0E9C7C3-3361-48D7-BF93-08D75A13C25D}"/>
            </a:ext>
          </a:extLst>
        </xdr:cNvPr>
        <xdr:cNvCxnSpPr>
          <a:stCxn id="8" idx="7"/>
          <a:endCxn id="6" idx="3"/>
        </xdr:cNvCxnSpPr>
      </xdr:nvCxnSpPr>
      <xdr:spPr>
        <a:xfrm flipV="1">
          <a:off x="3867393" y="1051176"/>
          <a:ext cx="4463557" cy="3415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96833</xdr:rowOff>
    </xdr:from>
    <xdr:to>
      <xdr:col>10</xdr:col>
      <xdr:colOff>406150</xdr:colOff>
      <xdr:row>13</xdr:row>
      <xdr:rowOff>82300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39DD75A-EC6E-447D-BD12-CB43CDF4452F}"/>
            </a:ext>
          </a:extLst>
        </xdr:cNvPr>
        <xdr:cNvCxnSpPr>
          <a:stCxn id="2" idx="5"/>
          <a:endCxn id="10" idx="1"/>
        </xdr:cNvCxnSpPr>
      </xdr:nvCxnSpPr>
      <xdr:spPr>
        <a:xfrm>
          <a:off x="3867393" y="1049333"/>
          <a:ext cx="4463557" cy="1509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96833</xdr:rowOff>
    </xdr:from>
    <xdr:to>
      <xdr:col>10</xdr:col>
      <xdr:colOff>406150</xdr:colOff>
      <xdr:row>23</xdr:row>
      <xdr:rowOff>82300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41AC75E-541A-4E9E-962F-6F2B5E8DB1C3}"/>
            </a:ext>
          </a:extLst>
        </xdr:cNvPr>
        <xdr:cNvCxnSpPr>
          <a:stCxn id="2" idx="5"/>
          <a:endCxn id="11" idx="1"/>
        </xdr:cNvCxnSpPr>
      </xdr:nvCxnSpPr>
      <xdr:spPr>
        <a:xfrm>
          <a:off x="3867393" y="1049333"/>
          <a:ext cx="4463557" cy="3414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15</xdr:row>
      <xdr:rowOff>96833</xdr:rowOff>
    </xdr:from>
    <xdr:to>
      <xdr:col>10</xdr:col>
      <xdr:colOff>406150</xdr:colOff>
      <xdr:row>23</xdr:row>
      <xdr:rowOff>82300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5867254-BC67-411B-887D-27B5A5B71A67}"/>
            </a:ext>
          </a:extLst>
        </xdr:cNvPr>
        <xdr:cNvCxnSpPr>
          <a:stCxn id="7" idx="5"/>
          <a:endCxn id="11" idx="1"/>
        </xdr:cNvCxnSpPr>
      </xdr:nvCxnSpPr>
      <xdr:spPr>
        <a:xfrm>
          <a:off x="3867393" y="2954333"/>
          <a:ext cx="4463557" cy="1509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15</xdr:row>
      <xdr:rowOff>98676</xdr:rowOff>
    </xdr:from>
    <xdr:to>
      <xdr:col>10</xdr:col>
      <xdr:colOff>406150</xdr:colOff>
      <xdr:row>23</xdr:row>
      <xdr:rowOff>84817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6647880-5691-4E57-A08D-980E87CFFAD6}"/>
            </a:ext>
          </a:extLst>
        </xdr:cNvPr>
        <xdr:cNvCxnSpPr>
          <a:stCxn id="8" idx="7"/>
          <a:endCxn id="10" idx="3"/>
        </xdr:cNvCxnSpPr>
      </xdr:nvCxnSpPr>
      <xdr:spPr>
        <a:xfrm flipV="1">
          <a:off x="3867393" y="2956176"/>
          <a:ext cx="4463557" cy="1510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184974</xdr:colOff>
      <xdr:row>15</xdr:row>
      <xdr:rowOff>98676</xdr:rowOff>
    </xdr:from>
    <xdr:to>
      <xdr:col>10</xdr:col>
      <xdr:colOff>406150</xdr:colOff>
      <xdr:row>31</xdr:row>
      <xdr:rowOff>88893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CA13645-FDB3-43A8-A09C-49C6548B9A0D}"/>
            </a:ext>
          </a:extLst>
        </xdr:cNvPr>
        <xdr:cNvCxnSpPr>
          <a:stCxn id="3" idx="7"/>
          <a:endCxn id="10" idx="3"/>
        </xdr:cNvCxnSpPr>
      </xdr:nvCxnSpPr>
      <xdr:spPr>
        <a:xfrm flipV="1">
          <a:off x="3842574" y="2956176"/>
          <a:ext cx="4488376" cy="3038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25</xdr:row>
      <xdr:rowOff>98676</xdr:rowOff>
    </xdr:from>
    <xdr:to>
      <xdr:col>10</xdr:col>
      <xdr:colOff>406150</xdr:colOff>
      <xdr:row>32</xdr:row>
      <xdr:rowOff>95867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7345BB1-FEA5-4DA7-B658-08C3CE72D761}"/>
            </a:ext>
          </a:extLst>
        </xdr:cNvPr>
        <xdr:cNvCxnSpPr>
          <a:stCxn id="3" idx="6"/>
          <a:endCxn id="11" idx="3"/>
        </xdr:cNvCxnSpPr>
      </xdr:nvCxnSpPr>
      <xdr:spPr>
        <a:xfrm flipV="1">
          <a:off x="3924301" y="4861176"/>
          <a:ext cx="4406649" cy="13306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184974</xdr:colOff>
      <xdr:row>5</xdr:row>
      <xdr:rowOff>99284</xdr:rowOff>
    </xdr:from>
    <xdr:to>
      <xdr:col>18</xdr:col>
      <xdr:colOff>396260</xdr:colOff>
      <xdr:row>31</xdr:row>
      <xdr:rowOff>88893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064F2B9-AE32-4943-A7D9-CECD706A3618}"/>
            </a:ext>
          </a:extLst>
        </xdr:cNvPr>
        <xdr:cNvCxnSpPr>
          <a:stCxn id="14" idx="7"/>
          <a:endCxn id="4" idx="3"/>
        </xdr:cNvCxnSpPr>
      </xdr:nvCxnSpPr>
      <xdr:spPr>
        <a:xfrm flipV="1">
          <a:off x="8719374" y="1051784"/>
          <a:ext cx="4478486" cy="4942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4</xdr:row>
      <xdr:rowOff>90488</xdr:rowOff>
    </xdr:from>
    <xdr:to>
      <xdr:col>18</xdr:col>
      <xdr:colOff>314569</xdr:colOff>
      <xdr:row>4</xdr:row>
      <xdr:rowOff>92564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0ED8F8D-4768-4F3B-979B-11DF897C2092}"/>
            </a:ext>
          </a:extLst>
        </xdr:cNvPr>
        <xdr:cNvCxnSpPr>
          <a:stCxn id="6" idx="6"/>
          <a:endCxn id="4" idx="2"/>
        </xdr:cNvCxnSpPr>
      </xdr:nvCxnSpPr>
      <xdr:spPr>
        <a:xfrm>
          <a:off x="8810625" y="852488"/>
          <a:ext cx="4305544" cy="2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193926</xdr:colOff>
      <xdr:row>5</xdr:row>
      <xdr:rowOff>99284</xdr:rowOff>
    </xdr:from>
    <xdr:to>
      <xdr:col>18</xdr:col>
      <xdr:colOff>396260</xdr:colOff>
      <xdr:row>13</xdr:row>
      <xdr:rowOff>82300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0E729D-6046-4D63-ACB9-139F53C0CCAC}"/>
            </a:ext>
          </a:extLst>
        </xdr:cNvPr>
        <xdr:cNvCxnSpPr>
          <a:stCxn id="10" idx="7"/>
          <a:endCxn id="4" idx="3"/>
        </xdr:cNvCxnSpPr>
      </xdr:nvCxnSpPr>
      <xdr:spPr>
        <a:xfrm flipV="1">
          <a:off x="8728326" y="1051784"/>
          <a:ext cx="4469534" cy="1507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193926</xdr:colOff>
      <xdr:row>5</xdr:row>
      <xdr:rowOff>99284</xdr:rowOff>
    </xdr:from>
    <xdr:to>
      <xdr:col>18</xdr:col>
      <xdr:colOff>396260</xdr:colOff>
      <xdr:row>23</xdr:row>
      <xdr:rowOff>82300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D4A36C3-F0EE-478D-BFBC-913BA8FFD201}"/>
            </a:ext>
          </a:extLst>
        </xdr:cNvPr>
        <xdr:cNvCxnSpPr>
          <a:stCxn id="11" idx="7"/>
          <a:endCxn id="4" idx="3"/>
        </xdr:cNvCxnSpPr>
      </xdr:nvCxnSpPr>
      <xdr:spPr>
        <a:xfrm flipV="1">
          <a:off x="8728326" y="1051784"/>
          <a:ext cx="4469534" cy="3412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321164</xdr:colOff>
      <xdr:row>3</xdr:row>
      <xdr:rowOff>3421</xdr:rowOff>
    </xdr:from>
    <xdr:to>
      <xdr:col>3</xdr:col>
      <xdr:colOff>295275</xdr:colOff>
      <xdr:row>5</xdr:row>
      <xdr:rowOff>178229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1EAB537-A865-4BDC-A908-7EE7A1A54D44}"/>
            </a:ext>
          </a:extLst>
        </xdr:cNvPr>
        <xdr:cNvSpPr/>
      </xdr:nvSpPr>
      <xdr:spPr>
        <a:xfrm>
          <a:off x="3369164" y="574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318233</xdr:colOff>
      <xdr:row>31</xdr:row>
      <xdr:rowOff>7096</xdr:rowOff>
    </xdr:from>
    <xdr:to>
      <xdr:col>3</xdr:col>
      <xdr:colOff>266701</xdr:colOff>
      <xdr:row>33</xdr:row>
      <xdr:rowOff>184638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7AE958F-8A83-4384-B826-3FBC1C3EC9E9}"/>
            </a:ext>
          </a:extLst>
        </xdr:cNvPr>
        <xdr:cNvSpPr/>
      </xdr:nvSpPr>
      <xdr:spPr>
        <a:xfrm>
          <a:off x="3366233" y="5912596"/>
          <a:ext cx="558068" cy="55854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18</xdr:col>
      <xdr:colOff>314569</xdr:colOff>
      <xdr:row>3</xdr:row>
      <xdr:rowOff>4153</xdr:rowOff>
    </xdr:from>
    <xdr:to>
      <xdr:col>19</xdr:col>
      <xdr:colOff>262791</xdr:colOff>
      <xdr:row>5</xdr:row>
      <xdr:rowOff>180975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E0254E7-CFCB-42F0-88D2-CCEF7A7142DC}"/>
            </a:ext>
          </a:extLst>
        </xdr:cNvPr>
        <xdr:cNvSpPr/>
      </xdr:nvSpPr>
      <xdr:spPr>
        <a:xfrm>
          <a:off x="13116169" y="575653"/>
          <a:ext cx="557822" cy="557822"/>
        </a:xfrm>
        <a:prstGeom prst="ellipse">
          <a:avLst/>
        </a:prstGeom>
        <a:solidFill>
          <a:srgbClr val="FD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295275</xdr:colOff>
      <xdr:row>4</xdr:row>
      <xdr:rowOff>90488</xdr:rowOff>
    </xdr:from>
    <xdr:to>
      <xdr:col>10</xdr:col>
      <xdr:colOff>323851</xdr:colOff>
      <xdr:row>4</xdr:row>
      <xdr:rowOff>90825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6667FA4-551E-4C28-B872-156043F556B1}"/>
            </a:ext>
          </a:extLst>
        </xdr:cNvPr>
        <xdr:cNvCxnSpPr>
          <a:stCxn id="2" idx="6"/>
          <a:endCxn id="6" idx="2"/>
        </xdr:cNvCxnSpPr>
      </xdr:nvCxnSpPr>
      <xdr:spPr>
        <a:xfrm flipV="1">
          <a:off x="3952875" y="852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3</xdr:row>
      <xdr:rowOff>1</xdr:rowOff>
    </xdr:from>
    <xdr:to>
      <xdr:col>11</xdr:col>
      <xdr:colOff>276225</xdr:colOff>
      <xdr:row>5</xdr:row>
      <xdr:rowOff>180975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D5DD4D-AEEA-434F-B8B3-E3E10C645A85}"/>
            </a:ext>
          </a:extLst>
        </xdr:cNvPr>
        <xdr:cNvSpPr/>
      </xdr:nvSpPr>
      <xdr:spPr>
        <a:xfrm>
          <a:off x="8248651" y="571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321164</xdr:colOff>
      <xdr:row>13</xdr:row>
      <xdr:rowOff>3421</xdr:rowOff>
    </xdr:from>
    <xdr:to>
      <xdr:col>3</xdr:col>
      <xdr:colOff>295275</xdr:colOff>
      <xdr:row>15</xdr:row>
      <xdr:rowOff>178229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AD797EA-9520-4684-86F9-96057C7F0B94}"/>
            </a:ext>
          </a:extLst>
        </xdr:cNvPr>
        <xdr:cNvSpPr/>
      </xdr:nvSpPr>
      <xdr:spPr>
        <a:xfrm>
          <a:off x="3369164" y="2479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2</xdr:col>
      <xdr:colOff>321164</xdr:colOff>
      <xdr:row>23</xdr:row>
      <xdr:rowOff>3421</xdr:rowOff>
    </xdr:from>
    <xdr:to>
      <xdr:col>3</xdr:col>
      <xdr:colOff>295275</xdr:colOff>
      <xdr:row>25</xdr:row>
      <xdr:rowOff>178229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A8E39CA-DB89-4D0A-9D9D-0502B97B809A}"/>
            </a:ext>
          </a:extLst>
        </xdr:cNvPr>
        <xdr:cNvSpPr/>
      </xdr:nvSpPr>
      <xdr:spPr>
        <a:xfrm>
          <a:off x="3369164" y="4384921"/>
          <a:ext cx="583711" cy="555808"/>
        </a:xfrm>
        <a:prstGeom prst="ellipse">
          <a:avLst/>
        </a:prstGeom>
        <a:solidFill>
          <a:srgbClr val="FECE0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184974</xdr:colOff>
      <xdr:row>5</xdr:row>
      <xdr:rowOff>98676</xdr:rowOff>
    </xdr:from>
    <xdr:to>
      <xdr:col>10</xdr:col>
      <xdr:colOff>406150</xdr:colOff>
      <xdr:row>31</xdr:row>
      <xdr:rowOff>88893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7C41426-0A41-425E-8B7D-3A91B13049D5}"/>
            </a:ext>
          </a:extLst>
        </xdr:cNvPr>
        <xdr:cNvCxnSpPr>
          <a:stCxn id="3" idx="7"/>
          <a:endCxn id="6" idx="3"/>
        </xdr:cNvCxnSpPr>
      </xdr:nvCxnSpPr>
      <xdr:spPr>
        <a:xfrm flipV="1">
          <a:off x="3842574" y="1051176"/>
          <a:ext cx="4488376" cy="4943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13</xdr:row>
      <xdr:rowOff>1</xdr:rowOff>
    </xdr:from>
    <xdr:to>
      <xdr:col>11</xdr:col>
      <xdr:colOff>276225</xdr:colOff>
      <xdr:row>15</xdr:row>
      <xdr:rowOff>180975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CAE5406-B768-4C29-A9AC-B2776A98DDF7}"/>
            </a:ext>
          </a:extLst>
        </xdr:cNvPr>
        <xdr:cNvSpPr/>
      </xdr:nvSpPr>
      <xdr:spPr>
        <a:xfrm>
          <a:off x="8248651" y="2476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10</xdr:col>
      <xdr:colOff>323851</xdr:colOff>
      <xdr:row>23</xdr:row>
      <xdr:rowOff>1</xdr:rowOff>
    </xdr:from>
    <xdr:to>
      <xdr:col>11</xdr:col>
      <xdr:colOff>276225</xdr:colOff>
      <xdr:row>25</xdr:row>
      <xdr:rowOff>180975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26534E9-2D99-444E-BCBA-EAE1E61B95BD}"/>
            </a:ext>
          </a:extLst>
        </xdr:cNvPr>
        <xdr:cNvSpPr/>
      </xdr:nvSpPr>
      <xdr:spPr>
        <a:xfrm>
          <a:off x="8248651" y="4381501"/>
          <a:ext cx="561974" cy="561974"/>
        </a:xfrm>
        <a:prstGeom prst="ellipse">
          <a:avLst/>
        </a:prstGeom>
        <a:solidFill>
          <a:srgbClr val="5EC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295275</xdr:colOff>
      <xdr:row>14</xdr:row>
      <xdr:rowOff>90488</xdr:rowOff>
    </xdr:from>
    <xdr:to>
      <xdr:col>10</xdr:col>
      <xdr:colOff>323851</xdr:colOff>
      <xdr:row>14</xdr:row>
      <xdr:rowOff>90825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48668C5-3BE9-4F40-9521-6FB3623909AA}"/>
            </a:ext>
          </a:extLst>
        </xdr:cNvPr>
        <xdr:cNvCxnSpPr>
          <a:stCxn id="7" idx="6"/>
          <a:endCxn id="10" idx="2"/>
        </xdr:cNvCxnSpPr>
      </xdr:nvCxnSpPr>
      <xdr:spPr>
        <a:xfrm flipV="1">
          <a:off x="3952875" y="2757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24</xdr:row>
      <xdr:rowOff>90488</xdr:rowOff>
    </xdr:from>
    <xdr:to>
      <xdr:col>10</xdr:col>
      <xdr:colOff>323851</xdr:colOff>
      <xdr:row>24</xdr:row>
      <xdr:rowOff>90825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BEF7EC7-241A-4355-89F3-40B8766D4064}"/>
            </a:ext>
          </a:extLst>
        </xdr:cNvPr>
        <xdr:cNvCxnSpPr>
          <a:stCxn id="8" idx="6"/>
          <a:endCxn id="11" idx="2"/>
        </xdr:cNvCxnSpPr>
      </xdr:nvCxnSpPr>
      <xdr:spPr>
        <a:xfrm flipV="1">
          <a:off x="3952875" y="4662488"/>
          <a:ext cx="4295776" cy="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318233</xdr:colOff>
      <xdr:row>31</xdr:row>
      <xdr:rowOff>7096</xdr:rowOff>
    </xdr:from>
    <xdr:to>
      <xdr:col>11</xdr:col>
      <xdr:colOff>266701</xdr:colOff>
      <xdr:row>33</xdr:row>
      <xdr:rowOff>184638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925193E-9B48-42E1-9F42-A1C0CA952E24}"/>
            </a:ext>
          </a:extLst>
        </xdr:cNvPr>
        <xdr:cNvSpPr/>
      </xdr:nvSpPr>
      <xdr:spPr>
        <a:xfrm>
          <a:off x="8243033" y="5912596"/>
          <a:ext cx="558068" cy="55854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E" sz="1100"/>
        </a:p>
      </xdr:txBody>
    </xdr:sp>
    <xdr:clientData/>
  </xdr:twoCellAnchor>
  <xdr:twoCellAnchor>
    <xdr:from>
      <xdr:col>3</xdr:col>
      <xdr:colOff>209793</xdr:colOff>
      <xdr:row>5</xdr:row>
      <xdr:rowOff>98676</xdr:rowOff>
    </xdr:from>
    <xdr:to>
      <xdr:col>10</xdr:col>
      <xdr:colOff>406150</xdr:colOff>
      <xdr:row>13</xdr:row>
      <xdr:rowOff>84817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2B35BD4-E1B1-4EC5-974C-C8686410D41A}"/>
            </a:ext>
          </a:extLst>
        </xdr:cNvPr>
        <xdr:cNvCxnSpPr>
          <a:stCxn id="7" idx="7"/>
          <a:endCxn id="6" idx="3"/>
        </xdr:cNvCxnSpPr>
      </xdr:nvCxnSpPr>
      <xdr:spPr>
        <a:xfrm flipV="1">
          <a:off x="3867393" y="1051176"/>
          <a:ext cx="4463557" cy="1510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98676</xdr:rowOff>
    </xdr:from>
    <xdr:to>
      <xdr:col>10</xdr:col>
      <xdr:colOff>406150</xdr:colOff>
      <xdr:row>23</xdr:row>
      <xdr:rowOff>84817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FB0F64C-EAD0-4CEB-BEE9-027A0E8B542F}"/>
            </a:ext>
          </a:extLst>
        </xdr:cNvPr>
        <xdr:cNvCxnSpPr>
          <a:stCxn id="8" idx="7"/>
          <a:endCxn id="6" idx="3"/>
        </xdr:cNvCxnSpPr>
      </xdr:nvCxnSpPr>
      <xdr:spPr>
        <a:xfrm flipV="1">
          <a:off x="3867393" y="1051176"/>
          <a:ext cx="4463557" cy="3415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96833</xdr:rowOff>
    </xdr:from>
    <xdr:to>
      <xdr:col>10</xdr:col>
      <xdr:colOff>406150</xdr:colOff>
      <xdr:row>13</xdr:row>
      <xdr:rowOff>82300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188A9F2-605A-4E87-A310-206143487738}"/>
            </a:ext>
          </a:extLst>
        </xdr:cNvPr>
        <xdr:cNvCxnSpPr>
          <a:stCxn id="2" idx="5"/>
          <a:endCxn id="10" idx="1"/>
        </xdr:cNvCxnSpPr>
      </xdr:nvCxnSpPr>
      <xdr:spPr>
        <a:xfrm>
          <a:off x="3867393" y="1049333"/>
          <a:ext cx="4463557" cy="1509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5</xdr:row>
      <xdr:rowOff>96833</xdr:rowOff>
    </xdr:from>
    <xdr:to>
      <xdr:col>10</xdr:col>
      <xdr:colOff>406150</xdr:colOff>
      <xdr:row>23</xdr:row>
      <xdr:rowOff>82300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0E04C8B-D241-4B5D-BA0C-08D3EAF60BD9}"/>
            </a:ext>
          </a:extLst>
        </xdr:cNvPr>
        <xdr:cNvCxnSpPr>
          <a:stCxn id="2" idx="5"/>
          <a:endCxn id="11" idx="1"/>
        </xdr:cNvCxnSpPr>
      </xdr:nvCxnSpPr>
      <xdr:spPr>
        <a:xfrm>
          <a:off x="3867393" y="1049333"/>
          <a:ext cx="4463557" cy="3414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15</xdr:row>
      <xdr:rowOff>96833</xdr:rowOff>
    </xdr:from>
    <xdr:to>
      <xdr:col>10</xdr:col>
      <xdr:colOff>406150</xdr:colOff>
      <xdr:row>23</xdr:row>
      <xdr:rowOff>82300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7C4AB41-CDD4-4EA5-9765-273E1DD8CB92}"/>
            </a:ext>
          </a:extLst>
        </xdr:cNvPr>
        <xdr:cNvCxnSpPr>
          <a:stCxn id="7" idx="5"/>
          <a:endCxn id="11" idx="1"/>
        </xdr:cNvCxnSpPr>
      </xdr:nvCxnSpPr>
      <xdr:spPr>
        <a:xfrm>
          <a:off x="3867393" y="2954333"/>
          <a:ext cx="4463557" cy="1509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209793</xdr:colOff>
      <xdr:row>15</xdr:row>
      <xdr:rowOff>98676</xdr:rowOff>
    </xdr:from>
    <xdr:to>
      <xdr:col>10</xdr:col>
      <xdr:colOff>406150</xdr:colOff>
      <xdr:row>23</xdr:row>
      <xdr:rowOff>84817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3554239-960B-44E1-A089-74421D5C93EE}"/>
            </a:ext>
          </a:extLst>
        </xdr:cNvPr>
        <xdr:cNvCxnSpPr>
          <a:stCxn id="8" idx="7"/>
          <a:endCxn id="10" idx="3"/>
        </xdr:cNvCxnSpPr>
      </xdr:nvCxnSpPr>
      <xdr:spPr>
        <a:xfrm flipV="1">
          <a:off x="3867393" y="2956176"/>
          <a:ext cx="4463557" cy="1510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184974</xdr:colOff>
      <xdr:row>15</xdr:row>
      <xdr:rowOff>98676</xdr:rowOff>
    </xdr:from>
    <xdr:to>
      <xdr:col>10</xdr:col>
      <xdr:colOff>406150</xdr:colOff>
      <xdr:row>31</xdr:row>
      <xdr:rowOff>88893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2620B18-634D-4EE9-A9C2-464273E54E7E}"/>
            </a:ext>
          </a:extLst>
        </xdr:cNvPr>
        <xdr:cNvCxnSpPr>
          <a:stCxn id="3" idx="7"/>
          <a:endCxn id="10" idx="3"/>
        </xdr:cNvCxnSpPr>
      </xdr:nvCxnSpPr>
      <xdr:spPr>
        <a:xfrm flipV="1">
          <a:off x="3842574" y="2956176"/>
          <a:ext cx="4488376" cy="3038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25</xdr:row>
      <xdr:rowOff>98676</xdr:rowOff>
    </xdr:from>
    <xdr:to>
      <xdr:col>10</xdr:col>
      <xdr:colOff>406150</xdr:colOff>
      <xdr:row>32</xdr:row>
      <xdr:rowOff>95867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B2B2868-FAB9-4959-9B69-2AD6D5F0CDF8}"/>
            </a:ext>
          </a:extLst>
        </xdr:cNvPr>
        <xdr:cNvCxnSpPr>
          <a:stCxn id="3" idx="6"/>
          <a:endCxn id="11" idx="3"/>
        </xdr:cNvCxnSpPr>
      </xdr:nvCxnSpPr>
      <xdr:spPr>
        <a:xfrm flipV="1">
          <a:off x="3924301" y="4861176"/>
          <a:ext cx="4406649" cy="13306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184974</xdr:colOff>
      <xdr:row>5</xdr:row>
      <xdr:rowOff>99284</xdr:rowOff>
    </xdr:from>
    <xdr:to>
      <xdr:col>18</xdr:col>
      <xdr:colOff>396260</xdr:colOff>
      <xdr:row>31</xdr:row>
      <xdr:rowOff>88893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BD4BA85-03A1-4778-8F4E-409CF34197F9}"/>
            </a:ext>
          </a:extLst>
        </xdr:cNvPr>
        <xdr:cNvCxnSpPr>
          <a:stCxn id="14" idx="7"/>
          <a:endCxn id="4" idx="3"/>
        </xdr:cNvCxnSpPr>
      </xdr:nvCxnSpPr>
      <xdr:spPr>
        <a:xfrm flipV="1">
          <a:off x="8719374" y="1051784"/>
          <a:ext cx="4478486" cy="4942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4</xdr:row>
      <xdr:rowOff>90488</xdr:rowOff>
    </xdr:from>
    <xdr:to>
      <xdr:col>18</xdr:col>
      <xdr:colOff>314569</xdr:colOff>
      <xdr:row>4</xdr:row>
      <xdr:rowOff>92564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1EF3AF6-7F43-48D2-8172-D5EEE0E675D4}"/>
            </a:ext>
          </a:extLst>
        </xdr:cNvPr>
        <xdr:cNvCxnSpPr>
          <a:stCxn id="6" idx="6"/>
          <a:endCxn id="4" idx="2"/>
        </xdr:cNvCxnSpPr>
      </xdr:nvCxnSpPr>
      <xdr:spPr>
        <a:xfrm>
          <a:off x="8810625" y="852488"/>
          <a:ext cx="4305544" cy="2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193926</xdr:colOff>
      <xdr:row>5</xdr:row>
      <xdr:rowOff>99284</xdr:rowOff>
    </xdr:from>
    <xdr:to>
      <xdr:col>18</xdr:col>
      <xdr:colOff>396260</xdr:colOff>
      <xdr:row>13</xdr:row>
      <xdr:rowOff>82300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6F6AA53-EE48-453B-8BC6-364B49059FCE}"/>
            </a:ext>
          </a:extLst>
        </xdr:cNvPr>
        <xdr:cNvCxnSpPr>
          <a:stCxn id="10" idx="7"/>
          <a:endCxn id="4" idx="3"/>
        </xdr:cNvCxnSpPr>
      </xdr:nvCxnSpPr>
      <xdr:spPr>
        <a:xfrm flipV="1">
          <a:off x="8728326" y="1051784"/>
          <a:ext cx="4469534" cy="1507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193926</xdr:colOff>
      <xdr:row>5</xdr:row>
      <xdr:rowOff>99284</xdr:rowOff>
    </xdr:from>
    <xdr:to>
      <xdr:col>18</xdr:col>
      <xdr:colOff>396260</xdr:colOff>
      <xdr:row>23</xdr:row>
      <xdr:rowOff>82300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DBB34B4-7E39-4F16-A95E-2D66B8658641}"/>
            </a:ext>
          </a:extLst>
        </xdr:cNvPr>
        <xdr:cNvCxnSpPr>
          <a:stCxn id="11" idx="7"/>
          <a:endCxn id="4" idx="3"/>
        </xdr:cNvCxnSpPr>
      </xdr:nvCxnSpPr>
      <xdr:spPr>
        <a:xfrm flipV="1">
          <a:off x="8728326" y="1051784"/>
          <a:ext cx="4469534" cy="3412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adamharley.com/nn_v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adamharley.com/nn_vi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adamharley.com/nn_vis/" TargetMode="External"/><Relationship Id="rId1" Type="http://schemas.openxmlformats.org/officeDocument/2006/relationships/hyperlink" Target="https://nnplaygrou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32F3-F21D-4C3F-88A8-70AD9FEB542D}">
  <dimension ref="B2:M18"/>
  <sheetViews>
    <sheetView zoomScaleNormal="100" workbookViewId="0">
      <selection activeCell="H9" sqref="H9"/>
    </sheetView>
  </sheetViews>
  <sheetFormatPr defaultRowHeight="15"/>
  <cols>
    <col min="1" max="16384" width="9.140625" style="1"/>
  </cols>
  <sheetData>
    <row r="2" spans="2:13">
      <c r="B2" s="2" t="s">
        <v>0</v>
      </c>
      <c r="L2" s="2" t="s">
        <v>1</v>
      </c>
    </row>
    <row r="8" spans="2:13">
      <c r="G8" s="1" t="s">
        <v>2</v>
      </c>
      <c r="H8" s="1">
        <v>-1</v>
      </c>
    </row>
    <row r="12" spans="2:13">
      <c r="B12" s="1" t="s">
        <v>3</v>
      </c>
      <c r="C12" s="1">
        <v>0.5</v>
      </c>
      <c r="L12" s="1" t="s">
        <v>4</v>
      </c>
      <c r="M12" s="1">
        <f>MAX(input1*Weig1,0)</f>
        <v>0</v>
      </c>
    </row>
    <row r="14" spans="2:13">
      <c r="L14" s="5" t="s">
        <v>5</v>
      </c>
      <c r="M14" s="5"/>
    </row>
    <row r="18" spans="2:2">
      <c r="B18" s="2" t="s">
        <v>6</v>
      </c>
    </row>
  </sheetData>
  <mergeCells count="1">
    <mergeCell ref="L14:M14"/>
  </mergeCells>
  <conditionalFormatting sqref="C12"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{3E5FF9F6-C491-428D-9F9E-BC216611F412}</x14:id>
        </ext>
      </extLst>
    </cfRule>
  </conditionalFormatting>
  <conditionalFormatting sqref="M12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{8DC63249-5CF3-4EF6-ADD1-9198EDF9EDDB}</x14:id>
        </ext>
      </extLst>
    </cfRule>
  </conditionalFormatting>
  <conditionalFormatting sqref="H8">
    <cfRule type="dataBar" priority="1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{08CAAD5A-7431-4C02-A445-CAADD6511836}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5FF9F6-C491-428D-9F9E-BC216611F41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8DC63249-5CF3-4EF6-ADD1-9198EDF9EDD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</xm:sqref>
        </x14:conditionalFormatting>
        <x14:conditionalFormatting xmlns:xm="http://schemas.microsoft.com/office/excel/2006/main">
          <x14:cfRule type="dataBar" id="{08CAAD5A-7431-4C02-A445-CAADD6511836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E599-91CF-4C4C-814A-9EFFE72C9797}">
  <dimension ref="B2:K32"/>
  <sheetViews>
    <sheetView zoomScale="55" zoomScaleNormal="55" workbookViewId="0">
      <selection activeCell="K12" sqref="K12"/>
    </sheetView>
  </sheetViews>
  <sheetFormatPr defaultRowHeight="15"/>
  <cols>
    <col min="1" max="16384" width="9.140625" style="1"/>
  </cols>
  <sheetData>
    <row r="2" spans="2:11">
      <c r="B2" s="2" t="s">
        <v>7</v>
      </c>
      <c r="J2" s="2" t="s">
        <v>1</v>
      </c>
    </row>
    <row r="8" spans="2:11">
      <c r="F8" s="1" t="s">
        <v>2</v>
      </c>
      <c r="G8" s="1">
        <v>0.3</v>
      </c>
    </row>
    <row r="12" spans="2:11">
      <c r="B12" s="1" t="s">
        <v>3</v>
      </c>
      <c r="C12" s="1">
        <v>1</v>
      </c>
      <c r="J12" s="1" t="s">
        <v>4</v>
      </c>
      <c r="K12" s="1">
        <f>MAX(C12*G8+F19,0)</f>
        <v>1.3</v>
      </c>
    </row>
    <row r="14" spans="2:11">
      <c r="J14" t="s">
        <v>8</v>
      </c>
      <c r="K14"/>
    </row>
    <row r="18" spans="2:6">
      <c r="E18" s="1" t="s">
        <v>9</v>
      </c>
    </row>
    <row r="19" spans="2:6">
      <c r="F19" s="1">
        <v>1</v>
      </c>
    </row>
    <row r="32" spans="2:6">
      <c r="B32" s="1" t="s">
        <v>10</v>
      </c>
      <c r="C32" s="1">
        <v>1</v>
      </c>
    </row>
  </sheetData>
  <conditionalFormatting sqref="C12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{621241B2-4486-40A9-8E93-48113B7ED384}</x14:id>
        </ext>
      </extLst>
    </cfRule>
  </conditionalFormatting>
  <conditionalFormatting sqref="K12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{EB5FA1F0-692E-4915-8A2B-5374779B81DA}</x14:id>
        </ext>
      </extLst>
    </cfRule>
  </conditionalFormatting>
  <conditionalFormatting sqref="G8">
    <cfRule type="dataBar" priority="2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{9FA359B8-7F56-41C8-8A8A-4BE9B60A6735}</x14:id>
        </ext>
      </extLst>
    </cfRule>
  </conditionalFormatting>
  <conditionalFormatting sqref="F19">
    <cfRule type="dataBar" priority="1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{6CD4D89F-8BF9-44AE-B018-6FC030CBE0CD}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1241B2-4486-40A9-8E93-48113B7ED384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EB5FA1F0-692E-4915-8A2B-5374779B81D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K12</xm:sqref>
        </x14:conditionalFormatting>
        <x14:conditionalFormatting xmlns:xm="http://schemas.microsoft.com/office/excel/2006/main">
          <x14:cfRule type="dataBar" id="{9FA359B8-7F56-41C8-8A8A-4BE9B60A6735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G8</xm:sqref>
        </x14:conditionalFormatting>
        <x14:conditionalFormatting xmlns:xm="http://schemas.microsoft.com/office/excel/2006/main">
          <x14:cfRule type="dataBar" id="{6CD4D89F-8BF9-44AE-B018-6FC030CBE0CD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12A7-11FA-40DA-BDED-4A0181A2A02D}">
  <dimension ref="A2:T40"/>
  <sheetViews>
    <sheetView zoomScale="90" zoomScaleNormal="90" workbookViewId="0">
      <selection activeCell="T21" sqref="T21"/>
    </sheetView>
  </sheetViews>
  <sheetFormatPr defaultRowHeight="15"/>
  <cols>
    <col min="1" max="16384" width="9.140625" style="1"/>
  </cols>
  <sheetData>
    <row r="2" spans="1:20">
      <c r="C2" s="2" t="s">
        <v>11</v>
      </c>
      <c r="T2" s="3" t="s">
        <v>1</v>
      </c>
    </row>
    <row r="4" spans="1:20">
      <c r="A4" s="1" t="s">
        <v>12</v>
      </c>
      <c r="B4" s="1">
        <v>0</v>
      </c>
      <c r="N4" s="1" t="s">
        <v>13</v>
      </c>
    </row>
    <row r="5" spans="1:20">
      <c r="A5" s="1" t="s">
        <v>14</v>
      </c>
      <c r="B5" s="1">
        <v>0</v>
      </c>
    </row>
    <row r="6" spans="1:20">
      <c r="A6" s="1" t="s">
        <v>15</v>
      </c>
      <c r="B6" s="1">
        <v>0</v>
      </c>
      <c r="N6" s="1">
        <v>0</v>
      </c>
    </row>
    <row r="8" spans="1:20">
      <c r="C8" s="1" t="s">
        <v>16</v>
      </c>
      <c r="D8" s="1">
        <v>0</v>
      </c>
      <c r="K8" s="1" t="s">
        <v>17</v>
      </c>
      <c r="L8" s="1">
        <f>MAX(inpu1*W1_1_1+inpu2*W1_1_2+inpu3*W1_1_3+W1_1_0,0)</f>
        <v>0</v>
      </c>
      <c r="S8" s="1" t="s">
        <v>4</v>
      </c>
      <c r="T8" s="1">
        <f>MAX(hidd1*W2_1+hidd2*W2_2+hidd3*W2_3+W2_0,0)</f>
        <v>0</v>
      </c>
    </row>
    <row r="9" spans="1:20">
      <c r="K9" t="s">
        <v>18</v>
      </c>
      <c r="T9" t="s">
        <v>19</v>
      </c>
    </row>
    <row r="10" spans="1:20">
      <c r="L10"/>
      <c r="T10" s="2"/>
    </row>
    <row r="12" spans="1:20">
      <c r="C12" s="2" t="s">
        <v>20</v>
      </c>
      <c r="M12" s="1" t="s">
        <v>21</v>
      </c>
    </row>
    <row r="13" spans="1:20">
      <c r="N13" s="1">
        <v>0</v>
      </c>
    </row>
    <row r="14" spans="1:20">
      <c r="A14" s="1" t="s">
        <v>22</v>
      </c>
      <c r="B14" s="1">
        <v>0</v>
      </c>
    </row>
    <row r="15" spans="1:20">
      <c r="A15" s="1" t="s">
        <v>23</v>
      </c>
      <c r="B15" s="1">
        <v>0</v>
      </c>
    </row>
    <row r="16" spans="1:20">
      <c r="A16" s="1" t="s">
        <v>24</v>
      </c>
      <c r="B16" s="1">
        <v>0</v>
      </c>
    </row>
    <row r="18" spans="1:19">
      <c r="C18" s="1" t="s">
        <v>25</v>
      </c>
      <c r="D18" s="1">
        <v>0</v>
      </c>
      <c r="K18" s="1" t="s">
        <v>26</v>
      </c>
      <c r="L18" s="1">
        <f>MAX(inpu1*W1_2_1+inpu2*W1_2_2+inpu3*W1_2_3+W1_2_0,0)</f>
        <v>0</v>
      </c>
    </row>
    <row r="19" spans="1:19">
      <c r="K19" t="s">
        <v>27</v>
      </c>
    </row>
    <row r="20" spans="1:19">
      <c r="L20"/>
      <c r="S20" s="4"/>
    </row>
    <row r="21" spans="1:19">
      <c r="L21" s="1" t="s">
        <v>28</v>
      </c>
    </row>
    <row r="22" spans="1:19">
      <c r="C22" s="2" t="s">
        <v>29</v>
      </c>
      <c r="M22" s="1">
        <v>0</v>
      </c>
    </row>
    <row r="24" spans="1:19">
      <c r="A24" s="1" t="s">
        <v>30</v>
      </c>
      <c r="B24" s="1">
        <v>0</v>
      </c>
    </row>
    <row r="25" spans="1:19">
      <c r="A25" s="1" t="s">
        <v>31</v>
      </c>
      <c r="B25" s="1">
        <v>0</v>
      </c>
      <c r="M25" s="1" t="s">
        <v>32</v>
      </c>
    </row>
    <row r="26" spans="1:19">
      <c r="A26" s="1" t="s">
        <v>33</v>
      </c>
      <c r="B26" s="1">
        <v>0</v>
      </c>
      <c r="N26" s="1">
        <v>0</v>
      </c>
    </row>
    <row r="28" spans="1:19">
      <c r="C28" s="1" t="s">
        <v>34</v>
      </c>
      <c r="D28" s="1">
        <v>0</v>
      </c>
      <c r="K28" s="1" t="s">
        <v>35</v>
      </c>
      <c r="L28" s="1">
        <f>MAX(inpu1*W1_3_1+inpu2*W1_3_2+inpu3*W1_3_3+W1_3_0,0)</f>
        <v>0</v>
      </c>
    </row>
    <row r="29" spans="1:19">
      <c r="K29" t="s">
        <v>36</v>
      </c>
    </row>
    <row r="30" spans="1:19">
      <c r="K30"/>
      <c r="L30"/>
    </row>
    <row r="31" spans="1:19">
      <c r="S31" s="1" t="s">
        <v>37</v>
      </c>
    </row>
    <row r="33" spans="1:19">
      <c r="A33" s="1" t="s">
        <v>38</v>
      </c>
      <c r="B33" s="1">
        <v>0</v>
      </c>
    </row>
    <row r="34" spans="1:19">
      <c r="A34" s="1" t="s">
        <v>39</v>
      </c>
      <c r="B34" s="1">
        <v>0</v>
      </c>
    </row>
    <row r="35" spans="1:19">
      <c r="A35" s="1" t="s">
        <v>40</v>
      </c>
      <c r="B35" s="1">
        <v>0</v>
      </c>
      <c r="S35" s="4" t="s">
        <v>41</v>
      </c>
    </row>
    <row r="36" spans="1:19">
      <c r="C36" s="1" t="s">
        <v>10</v>
      </c>
      <c r="D36" s="1">
        <v>1</v>
      </c>
      <c r="K36" s="1" t="s">
        <v>10</v>
      </c>
      <c r="L36" s="1">
        <v>1</v>
      </c>
    </row>
    <row r="40" spans="1:19">
      <c r="F40" s="2" t="s">
        <v>42</v>
      </c>
    </row>
  </sheetData>
  <conditionalFormatting sqref="D8">
    <cfRule type="dataBar" priority="3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{64FD6F02-8BE0-436F-9082-D16C03E15B93}</x14:id>
        </ext>
      </extLst>
    </cfRule>
  </conditionalFormatting>
  <conditionalFormatting sqref="L8">
    <cfRule type="dataBar" priority="3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{F514998D-9BB2-41AF-8F13-2B446E874984}</x14:id>
        </ext>
      </extLst>
    </cfRule>
  </conditionalFormatting>
  <conditionalFormatting sqref="B4">
    <cfRule type="dataBar" priority="33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{C73F57F4-8EAA-4772-85CF-11D47C806DE5}</x14:id>
        </ext>
      </extLst>
    </cfRule>
  </conditionalFormatting>
  <conditionalFormatting sqref="T8">
    <cfRule type="dataBar" priority="3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{67DDA9C0-793C-428D-AC7A-2F12084C6668}</x14:id>
        </ext>
      </extLst>
    </cfRule>
  </conditionalFormatting>
  <conditionalFormatting sqref="D18">
    <cfRule type="dataBar" priority="3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{FF32D493-FA28-4AD3-890A-1FB29C6EBB62}</x14:id>
        </ext>
      </extLst>
    </cfRule>
  </conditionalFormatting>
  <conditionalFormatting sqref="D28">
    <cfRule type="dataBar" priority="2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{5534CEAE-7635-4B11-B60E-6B6B87B667EA}</x14:id>
        </ext>
      </extLst>
    </cfRule>
  </conditionalFormatting>
  <conditionalFormatting sqref="L18">
    <cfRule type="dataBar" priority="2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{2015E3DF-B2FC-4907-941A-3C6F353B6FED}</x14:id>
        </ext>
      </extLst>
    </cfRule>
  </conditionalFormatting>
  <conditionalFormatting sqref="L28">
    <cfRule type="dataBar" priority="2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{EBCB3A58-BFFB-4DCE-AAD0-A18085603744}</x14:id>
        </ext>
      </extLst>
    </cfRule>
  </conditionalFormatting>
  <conditionalFormatting sqref="B14">
    <cfRule type="dataBar" priority="13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{015C7F2B-A170-4C3E-9985-A1A78D7B9BF8}</x14:id>
        </ext>
      </extLst>
    </cfRule>
  </conditionalFormatting>
  <conditionalFormatting sqref="B15:B16">
    <cfRule type="dataBar" priority="12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{793ACFB1-0851-4BD8-9D32-49584F9EC0DE}</x14:id>
        </ext>
      </extLst>
    </cfRule>
  </conditionalFormatting>
  <conditionalFormatting sqref="B24">
    <cfRule type="dataBar" priority="11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{15FCFCA7-C587-4130-8528-6C88136BE758}</x14:id>
        </ext>
      </extLst>
    </cfRule>
  </conditionalFormatting>
  <conditionalFormatting sqref="B25">
    <cfRule type="dataBar" priority="10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{A6CD0925-F9A1-4B39-B16A-0F1F196CF74B}</x14:id>
        </ext>
      </extLst>
    </cfRule>
  </conditionalFormatting>
  <conditionalFormatting sqref="B26">
    <cfRule type="dataBar" priority="9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{61FF4C42-F9E6-4281-97DB-AF7B2A246155}</x14:id>
        </ext>
      </extLst>
    </cfRule>
  </conditionalFormatting>
  <conditionalFormatting sqref="B33">
    <cfRule type="dataBar" priority="7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{17CD19C9-C051-4C1D-AEE3-86E938F72A11}</x14:id>
        </ext>
      </extLst>
    </cfRule>
  </conditionalFormatting>
  <conditionalFormatting sqref="B34:B35">
    <cfRule type="dataBar" priority="6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{39300A3D-647A-4DC5-AF66-6D38A5CB736B}</x14:id>
        </ext>
      </extLst>
    </cfRule>
  </conditionalFormatting>
  <conditionalFormatting sqref="N26">
    <cfRule type="dataBar" priority="5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{19697B64-7DB0-4E0A-8B53-4FADB8621FF5}</x14:id>
        </ext>
      </extLst>
    </cfRule>
  </conditionalFormatting>
  <conditionalFormatting sqref="N13">
    <cfRule type="dataBar" priority="4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{C3F64FAF-7F24-4126-89D4-A5CDE52F97DA}</x14:id>
        </ext>
      </extLst>
    </cfRule>
  </conditionalFormatting>
  <conditionalFormatting sqref="M22">
    <cfRule type="dataBar" priority="3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{0AB080F2-F804-4C77-9F83-29EC1315420C}</x14:id>
        </ext>
      </extLst>
    </cfRule>
  </conditionalFormatting>
  <conditionalFormatting sqref="N6">
    <cfRule type="dataBar" priority="2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{690453EF-F848-49D1-A131-1CDD6942F412}</x14:id>
        </ext>
      </extLst>
    </cfRule>
  </conditionalFormatting>
  <conditionalFormatting sqref="B5:B6">
    <cfRule type="dataBar" priority="1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{65E0C9D7-CEBB-4808-98D0-74EC70944EBB}</x14:id>
        </ext>
      </extLst>
    </cfRule>
  </conditionalFormatting>
  <hyperlinks>
    <hyperlink ref="S35" r:id="rId1" xr:uid="{7694F9B2-29CA-47B0-A5D1-5C01C91380FE}"/>
  </hyperlinks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FD6F02-8BE0-436F-9082-D16C03E15B93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F514998D-9BB2-41AF-8F13-2B446E874984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C73F57F4-8EAA-4772-85CF-11D47C806DE5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B4</xm:sqref>
        </x14:conditionalFormatting>
        <x14:conditionalFormatting xmlns:xm="http://schemas.microsoft.com/office/excel/2006/main">
          <x14:cfRule type="dataBar" id="{67DDA9C0-793C-428D-AC7A-2F12084C6668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T8</xm:sqref>
        </x14:conditionalFormatting>
        <x14:conditionalFormatting xmlns:xm="http://schemas.microsoft.com/office/excel/2006/main">
          <x14:cfRule type="dataBar" id="{FF32D493-FA28-4AD3-890A-1FB29C6EBB6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5534CEAE-7635-4B11-B60E-6B6B87B667E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2015E3DF-B2FC-4907-941A-3C6F353B6FE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EBCB3A58-BFFB-4DCE-AAD0-A18085603744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L28</xm:sqref>
        </x14:conditionalFormatting>
        <x14:conditionalFormatting xmlns:xm="http://schemas.microsoft.com/office/excel/2006/main">
          <x14:cfRule type="dataBar" id="{015C7F2B-A170-4C3E-9985-A1A78D7B9BF8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793ACFB1-0851-4BD8-9D32-49584F9EC0DE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B15:B16</xm:sqref>
        </x14:conditionalFormatting>
        <x14:conditionalFormatting xmlns:xm="http://schemas.microsoft.com/office/excel/2006/main">
          <x14:cfRule type="dataBar" id="{15FCFCA7-C587-4130-8528-6C88136BE758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</xm:sqref>
        </x14:conditionalFormatting>
        <x14:conditionalFormatting xmlns:xm="http://schemas.microsoft.com/office/excel/2006/main">
          <x14:cfRule type="dataBar" id="{A6CD0925-F9A1-4B39-B16A-0F1F196CF74B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</xm:sqref>
        </x14:conditionalFormatting>
        <x14:conditionalFormatting xmlns:xm="http://schemas.microsoft.com/office/excel/2006/main">
          <x14:cfRule type="dataBar" id="{61FF4C42-F9E6-4281-97DB-AF7B2A246155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</xm:sqref>
        </x14:conditionalFormatting>
        <x14:conditionalFormatting xmlns:xm="http://schemas.microsoft.com/office/excel/2006/main">
          <x14:cfRule type="dataBar" id="{17CD19C9-C051-4C1D-AEE3-86E938F72A11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</xm:sqref>
        </x14:conditionalFormatting>
        <x14:conditionalFormatting xmlns:xm="http://schemas.microsoft.com/office/excel/2006/main">
          <x14:cfRule type="dataBar" id="{39300A3D-647A-4DC5-AF66-6D38A5CB736B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B34:B35</xm:sqref>
        </x14:conditionalFormatting>
        <x14:conditionalFormatting xmlns:xm="http://schemas.microsoft.com/office/excel/2006/main">
          <x14:cfRule type="dataBar" id="{19697B64-7DB0-4E0A-8B53-4FADB8621FF5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  <x14:conditionalFormatting xmlns:xm="http://schemas.microsoft.com/office/excel/2006/main">
          <x14:cfRule type="dataBar" id="{C3F64FAF-7F24-4126-89D4-A5CDE52F97DA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N13</xm:sqref>
        </x14:conditionalFormatting>
        <x14:conditionalFormatting xmlns:xm="http://schemas.microsoft.com/office/excel/2006/main">
          <x14:cfRule type="dataBar" id="{0AB080F2-F804-4C77-9F83-29EC1315420C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M22</xm:sqref>
        </x14:conditionalFormatting>
        <x14:conditionalFormatting xmlns:xm="http://schemas.microsoft.com/office/excel/2006/main">
          <x14:cfRule type="dataBar" id="{690453EF-F848-49D1-A131-1CDD6942F412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65E0C9D7-CEBB-4808-98D0-74EC70944EBB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97D7-0B68-48F5-90E1-FE6050C59E92}">
  <dimension ref="A2:T40"/>
  <sheetViews>
    <sheetView zoomScale="90" zoomScaleNormal="90" workbookViewId="0">
      <selection activeCell="B5" sqref="B5"/>
    </sheetView>
  </sheetViews>
  <sheetFormatPr defaultRowHeight="15"/>
  <cols>
    <col min="1" max="16384" width="9.140625" style="1"/>
  </cols>
  <sheetData>
    <row r="2" spans="1:20">
      <c r="C2" s="2" t="s">
        <v>43</v>
      </c>
      <c r="T2" s="3" t="s">
        <v>1</v>
      </c>
    </row>
    <row r="4" spans="1:20">
      <c r="A4" s="1" t="s">
        <v>12</v>
      </c>
      <c r="B4" s="1">
        <v>1</v>
      </c>
      <c r="N4" s="1" t="s">
        <v>13</v>
      </c>
    </row>
    <row r="5" spans="1:20">
      <c r="A5" s="1" t="s">
        <v>14</v>
      </c>
      <c r="B5" s="1">
        <v>-1</v>
      </c>
    </row>
    <row r="6" spans="1:20">
      <c r="A6" s="1" t="s">
        <v>15</v>
      </c>
      <c r="B6" s="1">
        <v>0</v>
      </c>
      <c r="N6" s="1">
        <v>-1</v>
      </c>
    </row>
    <row r="8" spans="1:20">
      <c r="C8" s="1" t="s">
        <v>16</v>
      </c>
      <c r="D8" s="1">
        <v>0</v>
      </c>
      <c r="K8" s="1" t="s">
        <v>17</v>
      </c>
      <c r="L8" s="1">
        <f>MAX(inpu1*W1_1_1+inpu2*W1_1_2+inpu3*W1_1_3+W1_1_0,0)</f>
        <v>0</v>
      </c>
      <c r="S8" s="1" t="s">
        <v>4</v>
      </c>
      <c r="T8" s="1">
        <f>MAX(hidd1*W2_1+hidd2*W2_2+hidd3*W2_3+W2_0,0)</f>
        <v>0</v>
      </c>
    </row>
    <row r="9" spans="1:20">
      <c r="K9" t="s">
        <v>18</v>
      </c>
      <c r="T9" t="s">
        <v>19</v>
      </c>
    </row>
    <row r="10" spans="1:20">
      <c r="L10"/>
      <c r="T10" s="2"/>
    </row>
    <row r="12" spans="1:20">
      <c r="C12" s="2" t="s">
        <v>20</v>
      </c>
      <c r="M12" s="1" t="s">
        <v>21</v>
      </c>
    </row>
    <row r="13" spans="1:20">
      <c r="N13" s="1">
        <v>-1</v>
      </c>
    </row>
    <row r="14" spans="1:20">
      <c r="A14" s="1" t="s">
        <v>22</v>
      </c>
      <c r="B14" s="1">
        <v>1</v>
      </c>
    </row>
    <row r="15" spans="1:20">
      <c r="A15" s="1" t="s">
        <v>23</v>
      </c>
      <c r="B15" s="1">
        <v>-1</v>
      </c>
    </row>
    <row r="16" spans="1:20">
      <c r="A16" s="1" t="s">
        <v>24</v>
      </c>
      <c r="B16" s="1">
        <v>0</v>
      </c>
    </row>
    <row r="18" spans="1:19">
      <c r="C18" s="1" t="s">
        <v>25</v>
      </c>
      <c r="D18" s="1">
        <v>0</v>
      </c>
      <c r="K18" s="1" t="s">
        <v>26</v>
      </c>
      <c r="L18" s="1">
        <f>MAX(inpu1*W1_2_1+inpu2*W1_2_2+inpu3*W1_2_3+W1_2_0,0)</f>
        <v>1</v>
      </c>
    </row>
    <row r="19" spans="1:19">
      <c r="K19" t="s">
        <v>27</v>
      </c>
    </row>
    <row r="20" spans="1:19">
      <c r="L20"/>
      <c r="S20" s="4"/>
    </row>
    <row r="21" spans="1:19">
      <c r="L21" s="1" t="s">
        <v>28</v>
      </c>
    </row>
    <row r="22" spans="1:19">
      <c r="C22" s="2" t="s">
        <v>29</v>
      </c>
      <c r="M22" s="1">
        <v>0</v>
      </c>
    </row>
    <row r="24" spans="1:19">
      <c r="A24" s="1" t="s">
        <v>30</v>
      </c>
      <c r="B24" s="1">
        <v>0</v>
      </c>
    </row>
    <row r="25" spans="1:19">
      <c r="A25" s="1" t="s">
        <v>31</v>
      </c>
      <c r="B25" s="1">
        <v>0</v>
      </c>
      <c r="M25" s="1" t="s">
        <v>32</v>
      </c>
    </row>
    <row r="26" spans="1:19">
      <c r="A26" s="1" t="s">
        <v>33</v>
      </c>
      <c r="B26" s="1">
        <v>0</v>
      </c>
      <c r="N26" s="1">
        <v>1</v>
      </c>
    </row>
    <row r="28" spans="1:19">
      <c r="C28" s="1" t="s">
        <v>34</v>
      </c>
      <c r="D28" s="1">
        <v>0</v>
      </c>
      <c r="K28" s="1" t="s">
        <v>35</v>
      </c>
      <c r="L28" s="1">
        <f>MAX(inpu1*W1_3_1+inpu2*W1_3_2+inpu3*W1_3_3+W1_3_0,0)</f>
        <v>0</v>
      </c>
    </row>
    <row r="29" spans="1:19">
      <c r="K29" t="s">
        <v>36</v>
      </c>
    </row>
    <row r="30" spans="1:19">
      <c r="K30"/>
      <c r="L30"/>
    </row>
    <row r="31" spans="1:19">
      <c r="S31" s="1" t="s">
        <v>44</v>
      </c>
    </row>
    <row r="33" spans="1:19">
      <c r="A33" s="1" t="s">
        <v>38</v>
      </c>
      <c r="B33" s="1">
        <v>-1</v>
      </c>
    </row>
    <row r="34" spans="1:19">
      <c r="A34" s="1" t="s">
        <v>39</v>
      </c>
      <c r="B34" s="1">
        <v>1</v>
      </c>
    </row>
    <row r="35" spans="1:19">
      <c r="A35" s="1" t="s">
        <v>40</v>
      </c>
      <c r="B35" s="1">
        <v>0</v>
      </c>
      <c r="S35" s="4" t="s">
        <v>41</v>
      </c>
    </row>
    <row r="36" spans="1:19">
      <c r="C36" s="1" t="s">
        <v>10</v>
      </c>
      <c r="D36" s="1">
        <v>1</v>
      </c>
      <c r="K36" s="1" t="s">
        <v>10</v>
      </c>
      <c r="L36" s="1">
        <v>1</v>
      </c>
    </row>
    <row r="40" spans="1:19">
      <c r="F40" s="2" t="s">
        <v>42</v>
      </c>
    </row>
  </sheetData>
  <conditionalFormatting sqref="D8">
    <cfRule type="dataBar" priority="2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{93E6AD53-B0A8-423E-855F-F4C793C3DE14}</x14:id>
        </ext>
      </extLst>
    </cfRule>
  </conditionalFormatting>
  <conditionalFormatting sqref="L8">
    <cfRule type="dataBar" priority="1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{C5E96B27-974A-4015-B455-9278C131CFAA}</x14:id>
        </ext>
      </extLst>
    </cfRule>
  </conditionalFormatting>
  <conditionalFormatting sqref="B4">
    <cfRule type="dataBar" priority="18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{4BD64DE6-DC68-4A4E-A14C-7A452B4EF011}</x14:id>
        </ext>
      </extLst>
    </cfRule>
  </conditionalFormatting>
  <conditionalFormatting sqref="T8">
    <cfRule type="dataBar" priority="1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{DCBA3D82-E6F3-46FC-B3D0-B8D7A470C704}</x14:id>
        </ext>
      </extLst>
    </cfRule>
  </conditionalFormatting>
  <conditionalFormatting sqref="D18"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{EE80CF6C-B515-4C18-A9C9-1D06286B6D6F}</x14:id>
        </ext>
      </extLst>
    </cfRule>
  </conditionalFormatting>
  <conditionalFormatting sqref="D28">
    <cfRule type="dataBar" priority="1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{D4A8EE74-738C-4511-918C-4765A7FD9DF8}</x14:id>
        </ext>
      </extLst>
    </cfRule>
  </conditionalFormatting>
  <conditionalFormatting sqref="L18"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{09EC0F05-36A7-47FA-A160-60C8BA628876}</x14:id>
        </ext>
      </extLst>
    </cfRule>
  </conditionalFormatting>
  <conditionalFormatting sqref="L28"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{5A605D91-2FC3-49D4-9FE3-4A7C2D85862B}</x14:id>
        </ext>
      </extLst>
    </cfRule>
  </conditionalFormatting>
  <conditionalFormatting sqref="B14">
    <cfRule type="dataBar" priority="12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{D559A921-3E26-4505-B692-E0EBA9A29944}</x14:id>
        </ext>
      </extLst>
    </cfRule>
  </conditionalFormatting>
  <conditionalFormatting sqref="B15:B16">
    <cfRule type="dataBar" priority="11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{6D637433-2306-4223-A878-9499762A2763}</x14:id>
        </ext>
      </extLst>
    </cfRule>
  </conditionalFormatting>
  <conditionalFormatting sqref="B24">
    <cfRule type="dataBar" priority="10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{10CB124C-6D26-43C1-B6D2-06EF15F2ABCF}</x14:id>
        </ext>
      </extLst>
    </cfRule>
  </conditionalFormatting>
  <conditionalFormatting sqref="B25">
    <cfRule type="dataBar" priority="9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{52C0047A-0B28-47B9-AB86-96AD2267CFF7}</x14:id>
        </ext>
      </extLst>
    </cfRule>
  </conditionalFormatting>
  <conditionalFormatting sqref="B26">
    <cfRule type="dataBar" priority="8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{8EF2361F-E46A-4CCF-8FEC-5DB1DDF3B758}</x14:id>
        </ext>
      </extLst>
    </cfRule>
  </conditionalFormatting>
  <conditionalFormatting sqref="B33">
    <cfRule type="dataBar" priority="7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{770C386F-56ED-46E2-9126-18E654534C36}</x14:id>
        </ext>
      </extLst>
    </cfRule>
  </conditionalFormatting>
  <conditionalFormatting sqref="B34:B35">
    <cfRule type="dataBar" priority="6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{8EED51DC-3EB0-43F4-A50D-6C67DF1EBFFE}</x14:id>
        </ext>
      </extLst>
    </cfRule>
  </conditionalFormatting>
  <conditionalFormatting sqref="N26">
    <cfRule type="dataBar" priority="5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{71AB84D1-B9F6-43A7-A4A2-96D062244A59}</x14:id>
        </ext>
      </extLst>
    </cfRule>
  </conditionalFormatting>
  <conditionalFormatting sqref="N13">
    <cfRule type="dataBar" priority="4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{A9F68311-5AF2-4F02-9F33-F6C3798C2895}</x14:id>
        </ext>
      </extLst>
    </cfRule>
  </conditionalFormatting>
  <conditionalFormatting sqref="M22">
    <cfRule type="dataBar" priority="3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{C51FFAC4-6908-4D89-B740-5D7CE4FA3A55}</x14:id>
        </ext>
      </extLst>
    </cfRule>
  </conditionalFormatting>
  <conditionalFormatting sqref="N6">
    <cfRule type="dataBar" priority="2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{BB1A7CFE-52BA-4606-A48C-A016F764E5DD}</x14:id>
        </ext>
      </extLst>
    </cfRule>
  </conditionalFormatting>
  <conditionalFormatting sqref="B5:B6">
    <cfRule type="dataBar" priority="1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{0CAF0830-B831-4650-B762-73AC4C4D27E1}</x14:id>
        </ext>
      </extLst>
    </cfRule>
  </conditionalFormatting>
  <hyperlinks>
    <hyperlink ref="S35" r:id="rId1" xr:uid="{4963C881-7837-41C1-B2AA-84B8C2F0F5AA}"/>
  </hyperlinks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E6AD53-B0A8-423E-855F-F4C793C3DE14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C5E96B27-974A-4015-B455-9278C131CFA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4BD64DE6-DC68-4A4E-A14C-7A452B4EF011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B4</xm:sqref>
        </x14:conditionalFormatting>
        <x14:conditionalFormatting xmlns:xm="http://schemas.microsoft.com/office/excel/2006/main">
          <x14:cfRule type="dataBar" id="{DCBA3D82-E6F3-46FC-B3D0-B8D7A470C704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T8</xm:sqref>
        </x14:conditionalFormatting>
        <x14:conditionalFormatting xmlns:xm="http://schemas.microsoft.com/office/excel/2006/main">
          <x14:cfRule type="dataBar" id="{EE80CF6C-B515-4C18-A9C9-1D06286B6D6F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D4A8EE74-738C-4511-918C-4765A7FD9DF8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09EC0F05-36A7-47FA-A160-60C8BA628876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5A605D91-2FC3-49D4-9FE3-4A7C2D85862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L28</xm:sqref>
        </x14:conditionalFormatting>
        <x14:conditionalFormatting xmlns:xm="http://schemas.microsoft.com/office/excel/2006/main">
          <x14:cfRule type="dataBar" id="{D559A921-3E26-4505-B692-E0EBA9A29944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6D637433-2306-4223-A878-9499762A2763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B15:B16</xm:sqref>
        </x14:conditionalFormatting>
        <x14:conditionalFormatting xmlns:xm="http://schemas.microsoft.com/office/excel/2006/main">
          <x14:cfRule type="dataBar" id="{10CB124C-6D26-43C1-B6D2-06EF15F2ABCF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</xm:sqref>
        </x14:conditionalFormatting>
        <x14:conditionalFormatting xmlns:xm="http://schemas.microsoft.com/office/excel/2006/main">
          <x14:cfRule type="dataBar" id="{52C0047A-0B28-47B9-AB86-96AD2267CFF7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</xm:sqref>
        </x14:conditionalFormatting>
        <x14:conditionalFormatting xmlns:xm="http://schemas.microsoft.com/office/excel/2006/main">
          <x14:cfRule type="dataBar" id="{8EF2361F-E46A-4CCF-8FEC-5DB1DDF3B758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</xm:sqref>
        </x14:conditionalFormatting>
        <x14:conditionalFormatting xmlns:xm="http://schemas.microsoft.com/office/excel/2006/main">
          <x14:cfRule type="dataBar" id="{770C386F-56ED-46E2-9126-18E654534C36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</xm:sqref>
        </x14:conditionalFormatting>
        <x14:conditionalFormatting xmlns:xm="http://schemas.microsoft.com/office/excel/2006/main">
          <x14:cfRule type="dataBar" id="{8EED51DC-3EB0-43F4-A50D-6C67DF1EBFFE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B34:B35</xm:sqref>
        </x14:conditionalFormatting>
        <x14:conditionalFormatting xmlns:xm="http://schemas.microsoft.com/office/excel/2006/main">
          <x14:cfRule type="dataBar" id="{71AB84D1-B9F6-43A7-A4A2-96D062244A59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  <x14:conditionalFormatting xmlns:xm="http://schemas.microsoft.com/office/excel/2006/main">
          <x14:cfRule type="dataBar" id="{A9F68311-5AF2-4F02-9F33-F6C3798C2895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N13</xm:sqref>
        </x14:conditionalFormatting>
        <x14:conditionalFormatting xmlns:xm="http://schemas.microsoft.com/office/excel/2006/main">
          <x14:cfRule type="dataBar" id="{C51FFAC4-6908-4D89-B740-5D7CE4FA3A55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M22</xm:sqref>
        </x14:conditionalFormatting>
        <x14:conditionalFormatting xmlns:xm="http://schemas.microsoft.com/office/excel/2006/main">
          <x14:cfRule type="dataBar" id="{BB1A7CFE-52BA-4606-A48C-A016F764E5DD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0CAF0830-B831-4650-B762-73AC4C4D27E1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2C3B-E58E-4091-AF94-2EB838E57BFC}">
  <dimension ref="A2:T40"/>
  <sheetViews>
    <sheetView tabSelected="1" zoomScale="90" zoomScaleNormal="90" workbookViewId="0">
      <selection activeCell="S35" sqref="S35"/>
    </sheetView>
  </sheetViews>
  <sheetFormatPr defaultRowHeight="15"/>
  <cols>
    <col min="1" max="16384" width="9.140625" style="1"/>
  </cols>
  <sheetData>
    <row r="2" spans="1:20">
      <c r="C2" s="2" t="s">
        <v>11</v>
      </c>
      <c r="T2" s="3" t="s">
        <v>1</v>
      </c>
    </row>
    <row r="4" spans="1:20">
      <c r="A4" s="1" t="s">
        <v>12</v>
      </c>
      <c r="B4" s="1">
        <v>1</v>
      </c>
      <c r="N4" s="1" t="s">
        <v>13</v>
      </c>
    </row>
    <row r="5" spans="1:20">
      <c r="A5" s="1" t="s">
        <v>14</v>
      </c>
      <c r="B5" s="1">
        <v>-1</v>
      </c>
    </row>
    <row r="6" spans="1:20">
      <c r="A6" s="1" t="s">
        <v>15</v>
      </c>
      <c r="B6" s="1">
        <v>0</v>
      </c>
      <c r="N6" s="1">
        <v>1</v>
      </c>
    </row>
    <row r="8" spans="1:20">
      <c r="C8" s="1" t="s">
        <v>16</v>
      </c>
      <c r="D8" s="1">
        <v>1</v>
      </c>
      <c r="K8" s="1" t="s">
        <v>17</v>
      </c>
      <c r="L8" s="1">
        <f>MAX(inpu1*W1_1_1+inpu2*W1_1_2+inpu3*W1_1_3+W1_1_0,0)</f>
        <v>0</v>
      </c>
      <c r="S8" s="1" t="s">
        <v>4</v>
      </c>
      <c r="T8" s="1">
        <f>MAX(hidd1*W2_1+hidd2*W2_2+hidd3*W2_3+W2_0,0)</f>
        <v>0</v>
      </c>
    </row>
    <row r="9" spans="1:20">
      <c r="K9" t="s">
        <v>18</v>
      </c>
      <c r="T9" t="s">
        <v>19</v>
      </c>
    </row>
    <row r="10" spans="1:20">
      <c r="L10"/>
      <c r="T10" s="2"/>
    </row>
    <row r="12" spans="1:20">
      <c r="C12" s="2" t="s">
        <v>20</v>
      </c>
      <c r="M12" s="1" t="s">
        <v>21</v>
      </c>
    </row>
    <row r="13" spans="1:20">
      <c r="N13" s="1">
        <v>1</v>
      </c>
    </row>
    <row r="14" spans="1:20">
      <c r="A14" s="1" t="s">
        <v>22</v>
      </c>
      <c r="B14" s="1">
        <v>-1</v>
      </c>
    </row>
    <row r="15" spans="1:20">
      <c r="A15" s="1" t="s">
        <v>23</v>
      </c>
      <c r="B15" s="1">
        <v>1</v>
      </c>
    </row>
    <row r="16" spans="1:20">
      <c r="A16" s="1" t="s">
        <v>24</v>
      </c>
      <c r="B16" s="1">
        <v>0</v>
      </c>
    </row>
    <row r="18" spans="1:19">
      <c r="C18" s="1" t="s">
        <v>25</v>
      </c>
      <c r="D18" s="1">
        <v>1</v>
      </c>
      <c r="K18" s="1" t="s">
        <v>26</v>
      </c>
      <c r="L18" s="1">
        <f>MAX(inpu1*W1_2_1+inpu2*W1_2_2+inpu3*W1_2_3+W1_2_0,0)</f>
        <v>0</v>
      </c>
    </row>
    <row r="19" spans="1:19">
      <c r="K19" t="s">
        <v>27</v>
      </c>
    </row>
    <row r="20" spans="1:19">
      <c r="L20"/>
      <c r="S20" s="4" t="s">
        <v>45</v>
      </c>
    </row>
    <row r="21" spans="1:19">
      <c r="L21" s="1" t="s">
        <v>28</v>
      </c>
    </row>
    <row r="22" spans="1:19">
      <c r="C22" s="2" t="s">
        <v>29</v>
      </c>
      <c r="M22" s="1">
        <v>0</v>
      </c>
    </row>
    <row r="24" spans="1:19">
      <c r="A24" s="1" t="s">
        <v>30</v>
      </c>
      <c r="B24" s="1">
        <v>0</v>
      </c>
    </row>
    <row r="25" spans="1:19">
      <c r="A25" s="1" t="s">
        <v>31</v>
      </c>
      <c r="B25" s="1">
        <v>0</v>
      </c>
      <c r="M25" s="1" t="s">
        <v>32</v>
      </c>
    </row>
    <row r="26" spans="1:19">
      <c r="A26" s="1" t="s">
        <v>33</v>
      </c>
      <c r="B26" s="1">
        <v>0</v>
      </c>
      <c r="N26" s="1">
        <v>0</v>
      </c>
    </row>
    <row r="28" spans="1:19">
      <c r="C28" s="1" t="s">
        <v>34</v>
      </c>
      <c r="D28" s="1">
        <v>0</v>
      </c>
      <c r="K28" s="1" t="s">
        <v>35</v>
      </c>
      <c r="L28" s="1">
        <f>MAX(inpu1*W1_3_1+inpu2*W1_3_2+inpu3*W1_3_3+W1_3_0,0)</f>
        <v>0</v>
      </c>
    </row>
    <row r="29" spans="1:19">
      <c r="K29" t="s">
        <v>36</v>
      </c>
    </row>
    <row r="30" spans="1:19">
      <c r="K30"/>
      <c r="L30"/>
    </row>
    <row r="31" spans="1:19">
      <c r="S31" s="1" t="s">
        <v>46</v>
      </c>
    </row>
    <row r="33" spans="1:19">
      <c r="A33" s="1" t="s">
        <v>38</v>
      </c>
      <c r="B33" s="1">
        <v>0</v>
      </c>
    </row>
    <row r="34" spans="1:19">
      <c r="A34" s="1" t="s">
        <v>39</v>
      </c>
      <c r="B34" s="1">
        <v>0</v>
      </c>
    </row>
    <row r="35" spans="1:19">
      <c r="A35" s="1" t="s">
        <v>40</v>
      </c>
      <c r="B35" s="1">
        <v>0</v>
      </c>
      <c r="S35" s="4" t="s">
        <v>41</v>
      </c>
    </row>
    <row r="36" spans="1:19">
      <c r="C36" s="1" t="s">
        <v>10</v>
      </c>
      <c r="D36" s="1">
        <v>1</v>
      </c>
      <c r="K36" s="1" t="s">
        <v>10</v>
      </c>
      <c r="L36" s="1">
        <v>1</v>
      </c>
    </row>
    <row r="40" spans="1:19">
      <c r="F40" s="2" t="s">
        <v>42</v>
      </c>
    </row>
  </sheetData>
  <conditionalFormatting sqref="D8">
    <cfRule type="dataBar" priority="2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{9BB57E92-2E5B-4DF5-BD45-C283187ACEE4}</x14:id>
        </ext>
      </extLst>
    </cfRule>
  </conditionalFormatting>
  <conditionalFormatting sqref="L8">
    <cfRule type="dataBar" priority="1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{7B8D07C9-077D-4BC2-B1F6-8CDE090A13ED}</x14:id>
        </ext>
      </extLst>
    </cfRule>
  </conditionalFormatting>
  <conditionalFormatting sqref="B4">
    <cfRule type="dataBar" priority="18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{5DC4A6B1-2408-4842-9785-0DE2C0A1C0B7}</x14:id>
        </ext>
      </extLst>
    </cfRule>
  </conditionalFormatting>
  <conditionalFormatting sqref="T8">
    <cfRule type="dataBar" priority="1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{60D9364C-C6EF-41A6-9DDC-2E5B4551B89F}</x14:id>
        </ext>
      </extLst>
    </cfRule>
  </conditionalFormatting>
  <conditionalFormatting sqref="D18"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{7BE51EF5-7FD4-435D-BF9F-3DE5948B0A7A}</x14:id>
        </ext>
      </extLst>
    </cfRule>
  </conditionalFormatting>
  <conditionalFormatting sqref="D28">
    <cfRule type="dataBar" priority="1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{C3C19651-7678-4900-9720-79DA276B1A33}</x14:id>
        </ext>
      </extLst>
    </cfRule>
  </conditionalFormatting>
  <conditionalFormatting sqref="L18"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{0410A63D-D87A-49CD-9554-9BA306E9ECF2}</x14:id>
        </ext>
      </extLst>
    </cfRule>
  </conditionalFormatting>
  <conditionalFormatting sqref="L28"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{82279A76-EC0A-4E8C-9CFB-C01AB86267ED}</x14:id>
        </ext>
      </extLst>
    </cfRule>
  </conditionalFormatting>
  <conditionalFormatting sqref="B14">
    <cfRule type="dataBar" priority="12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{82886462-93A9-4A83-A88E-A65B7994BAE0}</x14:id>
        </ext>
      </extLst>
    </cfRule>
  </conditionalFormatting>
  <conditionalFormatting sqref="B15:B16">
    <cfRule type="dataBar" priority="11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{22696B90-13EB-4140-846C-3A34D5028590}</x14:id>
        </ext>
      </extLst>
    </cfRule>
  </conditionalFormatting>
  <conditionalFormatting sqref="B24">
    <cfRule type="dataBar" priority="10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{3A1FEF80-5CC4-43CB-A4F3-732A121ED3DA}</x14:id>
        </ext>
      </extLst>
    </cfRule>
  </conditionalFormatting>
  <conditionalFormatting sqref="B25">
    <cfRule type="dataBar" priority="9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{4748413C-9AA5-4EEA-9588-91AFE2F8CCC4}</x14:id>
        </ext>
      </extLst>
    </cfRule>
  </conditionalFormatting>
  <conditionalFormatting sqref="B26">
    <cfRule type="dataBar" priority="8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{D3BCA762-D693-4A5D-8CB8-301A2D33FA5E}</x14:id>
        </ext>
      </extLst>
    </cfRule>
  </conditionalFormatting>
  <conditionalFormatting sqref="B33">
    <cfRule type="dataBar" priority="7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{D2380B21-C580-4BF6-B7C6-E20E45343185}</x14:id>
        </ext>
      </extLst>
    </cfRule>
  </conditionalFormatting>
  <conditionalFormatting sqref="B34:B35">
    <cfRule type="dataBar" priority="6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{92C5613C-BF73-4F84-8326-DF59599CB527}</x14:id>
        </ext>
      </extLst>
    </cfRule>
  </conditionalFormatting>
  <conditionalFormatting sqref="N26">
    <cfRule type="dataBar" priority="5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{14EA70AC-E837-4CC6-84CD-7C7C6D43583F}</x14:id>
        </ext>
      </extLst>
    </cfRule>
  </conditionalFormatting>
  <conditionalFormatting sqref="N13">
    <cfRule type="dataBar" priority="4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{E0CF4127-88F3-4AB6-9302-2E0913DC0235}</x14:id>
        </ext>
      </extLst>
    </cfRule>
  </conditionalFormatting>
  <conditionalFormatting sqref="M22">
    <cfRule type="dataBar" priority="3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{4C75D433-7C1A-4A0E-9064-2D0F24D86EC3}</x14:id>
        </ext>
      </extLst>
    </cfRule>
  </conditionalFormatting>
  <conditionalFormatting sqref="N6">
    <cfRule type="dataBar" priority="2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{11057CCA-1E87-4269-8FAD-3F5909C6108B}</x14:id>
        </ext>
      </extLst>
    </cfRule>
  </conditionalFormatting>
  <conditionalFormatting sqref="B5:B6">
    <cfRule type="dataBar" priority="1">
      <dataBar>
        <cfvo type="num" val="-1"/>
        <cfvo type="num" val="1"/>
        <color rgb="FF638EC6"/>
      </dataBar>
      <extLst>
        <ext xmlns:x14="http://schemas.microsoft.com/office/spreadsheetml/2009/9/main" uri="{B025F937-C7B1-47D3-B67F-A62EFF666E3E}">
          <x14:id>{9F363715-1AE9-4C66-B875-E6747C0E7149}</x14:id>
        </ext>
      </extLst>
    </cfRule>
  </conditionalFormatting>
  <hyperlinks>
    <hyperlink ref="S20" r:id="rId1" xr:uid="{4DB262EC-7583-44AA-A5CD-002CE172AD40}"/>
    <hyperlink ref="S35" r:id="rId2" xr:uid="{AE4CA98F-8FFD-4490-A683-A3828CEC75D7}"/>
  </hyperlinks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B57E92-2E5B-4DF5-BD45-C283187ACEE4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7B8D07C9-077D-4BC2-B1F6-8CDE090A13E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DC4A6B1-2408-4842-9785-0DE2C0A1C0B7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B4</xm:sqref>
        </x14:conditionalFormatting>
        <x14:conditionalFormatting xmlns:xm="http://schemas.microsoft.com/office/excel/2006/main">
          <x14:cfRule type="dataBar" id="{60D9364C-C6EF-41A6-9DDC-2E5B4551B89F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T8</xm:sqref>
        </x14:conditionalFormatting>
        <x14:conditionalFormatting xmlns:xm="http://schemas.microsoft.com/office/excel/2006/main">
          <x14:cfRule type="dataBar" id="{7BE51EF5-7FD4-435D-BF9F-3DE5948B0A7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C3C19651-7678-4900-9720-79DA276B1A33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0410A63D-D87A-49CD-9554-9BA306E9ECF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2279A76-EC0A-4E8C-9CFB-C01AB86267E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L28</xm:sqref>
        </x14:conditionalFormatting>
        <x14:conditionalFormatting xmlns:xm="http://schemas.microsoft.com/office/excel/2006/main">
          <x14:cfRule type="dataBar" id="{82886462-93A9-4A83-A88E-A65B7994BAE0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22696B90-13EB-4140-846C-3A34D5028590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B15:B16</xm:sqref>
        </x14:conditionalFormatting>
        <x14:conditionalFormatting xmlns:xm="http://schemas.microsoft.com/office/excel/2006/main">
          <x14:cfRule type="dataBar" id="{3A1FEF80-5CC4-43CB-A4F3-732A121ED3DA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</xm:sqref>
        </x14:conditionalFormatting>
        <x14:conditionalFormatting xmlns:xm="http://schemas.microsoft.com/office/excel/2006/main">
          <x14:cfRule type="dataBar" id="{4748413C-9AA5-4EEA-9588-91AFE2F8CCC4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</xm:sqref>
        </x14:conditionalFormatting>
        <x14:conditionalFormatting xmlns:xm="http://schemas.microsoft.com/office/excel/2006/main">
          <x14:cfRule type="dataBar" id="{D3BCA762-D693-4A5D-8CB8-301A2D33FA5E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</xm:sqref>
        </x14:conditionalFormatting>
        <x14:conditionalFormatting xmlns:xm="http://schemas.microsoft.com/office/excel/2006/main">
          <x14:cfRule type="dataBar" id="{D2380B21-C580-4BF6-B7C6-E20E45343185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</xm:sqref>
        </x14:conditionalFormatting>
        <x14:conditionalFormatting xmlns:xm="http://schemas.microsoft.com/office/excel/2006/main">
          <x14:cfRule type="dataBar" id="{92C5613C-BF73-4F84-8326-DF59599CB527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B34:B35</xm:sqref>
        </x14:conditionalFormatting>
        <x14:conditionalFormatting xmlns:xm="http://schemas.microsoft.com/office/excel/2006/main">
          <x14:cfRule type="dataBar" id="{14EA70AC-E837-4CC6-84CD-7C7C6D43583F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  <x14:conditionalFormatting xmlns:xm="http://schemas.microsoft.com/office/excel/2006/main">
          <x14:cfRule type="dataBar" id="{E0CF4127-88F3-4AB6-9302-2E0913DC0235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N13</xm:sqref>
        </x14:conditionalFormatting>
        <x14:conditionalFormatting xmlns:xm="http://schemas.microsoft.com/office/excel/2006/main">
          <x14:cfRule type="dataBar" id="{4C75D433-7C1A-4A0E-9064-2D0F24D86EC3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M22</xm:sqref>
        </x14:conditionalFormatting>
        <x14:conditionalFormatting xmlns:xm="http://schemas.microsoft.com/office/excel/2006/main">
          <x14:cfRule type="dataBar" id="{11057CCA-1E87-4269-8FAD-3F5909C6108B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9F363715-1AE9-4C66-B875-E6747C0E7149}">
            <x14:dataBar minLength="0" maxLength="100" border="1" negativeBarBorderColorSameAsPositive="0">
              <x14:cfvo type="num">
                <xm:f>-1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C840A1611FEF4185BEDAB0E0C58517" ma:contentTypeVersion="20" ma:contentTypeDescription="Create a new document." ma:contentTypeScope="" ma:versionID="f3b9aee8ecdba31dc5dec373e8b64c36">
  <xsd:schema xmlns:xsd="http://www.w3.org/2001/XMLSchema" xmlns:xs="http://www.w3.org/2001/XMLSchema" xmlns:p="http://schemas.microsoft.com/office/2006/metadata/properties" xmlns:ns2="0ffa13dd-3987-482e-96e4-9645a545d225" xmlns:ns3="2279b9b9-3263-400f-9612-3d25c652c62d" targetNamespace="http://schemas.microsoft.com/office/2006/metadata/properties" ma:root="true" ma:fieldsID="bdacec8b40c118652634047b1566ee7f" ns2:_="" ns3:_="">
    <xsd:import namespace="0ffa13dd-3987-482e-96e4-9645a545d225"/>
    <xsd:import namespace="2279b9b9-3263-400f-9612-3d25c652c62d"/>
    <xsd:element name="properties">
      <xsd:complexType>
        <xsd:sequence>
          <xsd:element name="documentManagement">
            <xsd:complexType>
              <xsd:all>
                <xsd:element ref="ns2:jcf1083e20c64235ba7648ccac0d6c22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lcf76f155ced4ddcb4097134ff3c332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a13dd-3987-482e-96e4-9645a545d225" elementFormDefault="qualified">
    <xsd:import namespace="http://schemas.microsoft.com/office/2006/documentManagement/types"/>
    <xsd:import namespace="http://schemas.microsoft.com/office/infopath/2007/PartnerControls"/>
    <xsd:element name="jcf1083e20c64235ba7648ccac0d6c22" ma:index="9" nillable="true" ma:taxonomy="true" ma:internalName="jcf1083e20c64235ba7648ccac0d6c22" ma:taxonomyFieldName="InfoSec_x0020_Class" ma:displayName="InfoSec Class" ma:default="" ma:fieldId="{3cf1083e-20c6-4235-ba76-48ccac0d6c22}" ma:sspId="af14fe76-ae12-4153-b876-dde7ee0b8e10" ma:termSetId="5b9efc0b-5f17-4bbf-a97f-1050b5290e1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f14fe76-ae12-4153-b876-dde7ee0b8e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9b9b9-3263-400f-9612-3d25c652c62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8e25789-75f1-4ade-86f2-992fe711a5c6}" ma:internalName="TaxCatchAll" ma:showField="CatchAllData" ma:web="2279b9b9-3263-400f-9612-3d25c652c6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cf1083e20c64235ba7648ccac0d6c22 xmlns="0ffa13dd-3987-482e-96e4-9645a545d225">
      <Terms xmlns="http://schemas.microsoft.com/office/infopath/2007/PartnerControls"/>
    </jcf1083e20c64235ba7648ccac0d6c22>
    <TaxCatchAll xmlns="2279b9b9-3263-400f-9612-3d25c652c62d" xsi:nil="true"/>
    <lcf76f155ced4ddcb4097134ff3c332f xmlns="0ffa13dd-3987-482e-96e4-9645a545d2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AA79C0-6592-4376-B7B4-141866E258DE}"/>
</file>

<file path=customXml/itemProps2.xml><?xml version="1.0" encoding="utf-8"?>
<ds:datastoreItem xmlns:ds="http://schemas.openxmlformats.org/officeDocument/2006/customXml" ds:itemID="{15EF87B0-0D1B-40AB-8316-715FD9652D09}"/>
</file>

<file path=customXml/itemProps3.xml><?xml version="1.0" encoding="utf-8"?>
<ds:datastoreItem xmlns:ds="http://schemas.openxmlformats.org/officeDocument/2006/customXml" ds:itemID="{6742AF41-8EC1-49FB-AD46-12CE890BF0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 Sapozhkov</dc:creator>
  <cp:keywords/>
  <dc:description/>
  <cp:lastModifiedBy>Åse Strandberg</cp:lastModifiedBy>
  <cp:revision/>
  <dcterms:created xsi:type="dcterms:W3CDTF">2024-03-02T06:57:21Z</dcterms:created>
  <dcterms:modified xsi:type="dcterms:W3CDTF">2024-04-22T10:17:20Z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0x01010041C840A1611FEF4185BEDAB0E0C58517</vt:lpwstr>
  </property>
</Properties>
</file>