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usan\Datasets\iChallenge\AnnsConvert\CDRStat\"/>
    </mc:Choice>
  </mc:AlternateContent>
  <bookViews>
    <workbookView xWindow="0" yWindow="0" windowWidth="22332" windowHeight="10512"/>
  </bookViews>
  <sheets>
    <sheet name="Test" sheetId="3" r:id="rId1"/>
    <sheet name="All" sheetId="4" r:id="rId2"/>
    <sheet name="All_Public" sheetId="5" r:id="rId3"/>
  </sheets>
  <calcPr calcId="152511" concurrentCalc="0"/>
</workbook>
</file>

<file path=xl/calcChain.xml><?xml version="1.0" encoding="utf-8"?>
<calcChain xmlns="http://schemas.openxmlformats.org/spreadsheetml/2006/main">
  <c r="AN2" i="5" l="1"/>
  <c r="AF17" i="5"/>
  <c r="AF14" i="5"/>
  <c r="AK2" i="5"/>
  <c r="AB10" i="5"/>
  <c r="AC10" i="5"/>
  <c r="AB20" i="5"/>
  <c r="AC20" i="5"/>
  <c r="AD20" i="5"/>
  <c r="AE20" i="5"/>
  <c r="AF20" i="5"/>
  <c r="AQ2" i="5"/>
  <c r="AD10" i="5"/>
  <c r="AE10" i="5"/>
  <c r="AF10" i="5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2" i="5"/>
  <c r="AQ53" i="5"/>
  <c r="AQ54" i="5"/>
  <c r="AQ55" i="5"/>
  <c r="AQ56" i="5"/>
  <c r="AQ57" i="5"/>
  <c r="AQ58" i="5"/>
  <c r="AQ59" i="5"/>
  <c r="CE59" i="5"/>
  <c r="AB9" i="5"/>
  <c r="AC9" i="5"/>
  <c r="AB19" i="5"/>
  <c r="AC19" i="5"/>
  <c r="AD19" i="5"/>
  <c r="AE19" i="5"/>
  <c r="AF19" i="5"/>
  <c r="AP2" i="5"/>
  <c r="AD9" i="5"/>
  <c r="AE9" i="5"/>
  <c r="AF9" i="5"/>
  <c r="AP3" i="5"/>
  <c r="AP4" i="5"/>
  <c r="AP5" i="5"/>
  <c r="AP6" i="5"/>
  <c r="AP7" i="5"/>
  <c r="AP8" i="5"/>
  <c r="AP9" i="5"/>
  <c r="AP10" i="5"/>
  <c r="AP11" i="5"/>
  <c r="AP12" i="5"/>
  <c r="AP13" i="5"/>
  <c r="AP14" i="5"/>
  <c r="AP15" i="5"/>
  <c r="AP16" i="5"/>
  <c r="AP17" i="5"/>
  <c r="AP18" i="5"/>
  <c r="AP19" i="5"/>
  <c r="AP20" i="5"/>
  <c r="AP21" i="5"/>
  <c r="AP22" i="5"/>
  <c r="AP23" i="5"/>
  <c r="AP24" i="5"/>
  <c r="AP25" i="5"/>
  <c r="AP26" i="5"/>
  <c r="AP27" i="5"/>
  <c r="AP28" i="5"/>
  <c r="AP29" i="5"/>
  <c r="AP30" i="5"/>
  <c r="AP31" i="5"/>
  <c r="AP32" i="5"/>
  <c r="AP33" i="5"/>
  <c r="AP34" i="5"/>
  <c r="AP35" i="5"/>
  <c r="AP36" i="5"/>
  <c r="AP37" i="5"/>
  <c r="AP38" i="5"/>
  <c r="AP39" i="5"/>
  <c r="AP40" i="5"/>
  <c r="AP41" i="5"/>
  <c r="AP42" i="5"/>
  <c r="AP43" i="5"/>
  <c r="AP44" i="5"/>
  <c r="AP45" i="5"/>
  <c r="AP46" i="5"/>
  <c r="AP47" i="5"/>
  <c r="AP48" i="5"/>
  <c r="AP49" i="5"/>
  <c r="AP50" i="5"/>
  <c r="AP51" i="5"/>
  <c r="AP52" i="5"/>
  <c r="AP53" i="5"/>
  <c r="AP54" i="5"/>
  <c r="AP55" i="5"/>
  <c r="AP56" i="5"/>
  <c r="AP57" i="5"/>
  <c r="AP58" i="5"/>
  <c r="AP59" i="5"/>
  <c r="CD59" i="5"/>
  <c r="AB8" i="5"/>
  <c r="AC8" i="5"/>
  <c r="AB18" i="5"/>
  <c r="AC18" i="5"/>
  <c r="AD18" i="5"/>
  <c r="AE18" i="5"/>
  <c r="AF18" i="5"/>
  <c r="AO2" i="5"/>
  <c r="AD8" i="5"/>
  <c r="AE8" i="5"/>
  <c r="AF8" i="5"/>
  <c r="AO3" i="5"/>
  <c r="AO4" i="5"/>
  <c r="AO5" i="5"/>
  <c r="AO6" i="5"/>
  <c r="AO7" i="5"/>
  <c r="AO8" i="5"/>
  <c r="AO9" i="5"/>
  <c r="AO10" i="5"/>
  <c r="AO11" i="5"/>
  <c r="AO12" i="5"/>
  <c r="AO13" i="5"/>
  <c r="AO14" i="5"/>
  <c r="AO15" i="5"/>
  <c r="AO16" i="5"/>
  <c r="AO17" i="5"/>
  <c r="AO18" i="5"/>
  <c r="AO19" i="5"/>
  <c r="AO20" i="5"/>
  <c r="AO21" i="5"/>
  <c r="AO22" i="5"/>
  <c r="AO23" i="5"/>
  <c r="AO24" i="5"/>
  <c r="AO25" i="5"/>
  <c r="AO26" i="5"/>
  <c r="AO27" i="5"/>
  <c r="AO28" i="5"/>
  <c r="AO29" i="5"/>
  <c r="AO30" i="5"/>
  <c r="AO31" i="5"/>
  <c r="AO32" i="5"/>
  <c r="AO33" i="5"/>
  <c r="AO34" i="5"/>
  <c r="AO35" i="5"/>
  <c r="AO36" i="5"/>
  <c r="AO37" i="5"/>
  <c r="AO38" i="5"/>
  <c r="AO39" i="5"/>
  <c r="AO40" i="5"/>
  <c r="AO41" i="5"/>
  <c r="AO42" i="5"/>
  <c r="AO43" i="5"/>
  <c r="AO44" i="5"/>
  <c r="AO45" i="5"/>
  <c r="AO46" i="5"/>
  <c r="AO47" i="5"/>
  <c r="AO48" i="5"/>
  <c r="AO49" i="5"/>
  <c r="AO50" i="5"/>
  <c r="AO51" i="5"/>
  <c r="AO52" i="5"/>
  <c r="AO53" i="5"/>
  <c r="AO54" i="5"/>
  <c r="AO55" i="5"/>
  <c r="AO56" i="5"/>
  <c r="AO57" i="5"/>
  <c r="AO58" i="5"/>
  <c r="AO59" i="5"/>
  <c r="CC59" i="5"/>
  <c r="AB7" i="5"/>
  <c r="AC7" i="5"/>
  <c r="AB17" i="5"/>
  <c r="AC17" i="5"/>
  <c r="AD17" i="5"/>
  <c r="AE17" i="5"/>
  <c r="AD7" i="5"/>
  <c r="AE7" i="5"/>
  <c r="AF7" i="5"/>
  <c r="AN3" i="5"/>
  <c r="AN4" i="5"/>
  <c r="AN5" i="5"/>
  <c r="AN6" i="5"/>
  <c r="AN7" i="5"/>
  <c r="AN8" i="5"/>
  <c r="AN9" i="5"/>
  <c r="AN10" i="5"/>
  <c r="AN11" i="5"/>
  <c r="AN12" i="5"/>
  <c r="AN13" i="5"/>
  <c r="AN14" i="5"/>
  <c r="AN15" i="5"/>
  <c r="AN16" i="5"/>
  <c r="AN17" i="5"/>
  <c r="AN18" i="5"/>
  <c r="AN19" i="5"/>
  <c r="AN20" i="5"/>
  <c r="AN21" i="5"/>
  <c r="AN22" i="5"/>
  <c r="AN23" i="5"/>
  <c r="AN24" i="5"/>
  <c r="AN25" i="5"/>
  <c r="AN26" i="5"/>
  <c r="AN27" i="5"/>
  <c r="AN28" i="5"/>
  <c r="AN29" i="5"/>
  <c r="AN30" i="5"/>
  <c r="AN31" i="5"/>
  <c r="AN32" i="5"/>
  <c r="AN33" i="5"/>
  <c r="AN34" i="5"/>
  <c r="AN35" i="5"/>
  <c r="AN36" i="5"/>
  <c r="AN37" i="5"/>
  <c r="AN38" i="5"/>
  <c r="AN39" i="5"/>
  <c r="AN40" i="5"/>
  <c r="AN41" i="5"/>
  <c r="AN42" i="5"/>
  <c r="AN43" i="5"/>
  <c r="AN44" i="5"/>
  <c r="AN45" i="5"/>
  <c r="AN46" i="5"/>
  <c r="AN47" i="5"/>
  <c r="AN48" i="5"/>
  <c r="AN49" i="5"/>
  <c r="AN50" i="5"/>
  <c r="AN51" i="5"/>
  <c r="AN52" i="5"/>
  <c r="AN53" i="5"/>
  <c r="AN54" i="5"/>
  <c r="AN55" i="5"/>
  <c r="AN56" i="5"/>
  <c r="AN57" i="5"/>
  <c r="AN58" i="5"/>
  <c r="AN59" i="5"/>
  <c r="CB59" i="5"/>
  <c r="AB6" i="5"/>
  <c r="AC6" i="5"/>
  <c r="AB16" i="5"/>
  <c r="AC16" i="5"/>
  <c r="AD16" i="5"/>
  <c r="AE16" i="5"/>
  <c r="AF16" i="5"/>
  <c r="AM2" i="5"/>
  <c r="AD6" i="5"/>
  <c r="AE6" i="5"/>
  <c r="AF6" i="5"/>
  <c r="AM3" i="5"/>
  <c r="AM4" i="5"/>
  <c r="AM5" i="5"/>
  <c r="AM6" i="5"/>
  <c r="AM7" i="5"/>
  <c r="AM8" i="5"/>
  <c r="AM9" i="5"/>
  <c r="AM10" i="5"/>
  <c r="AM11" i="5"/>
  <c r="AM12" i="5"/>
  <c r="AM13" i="5"/>
  <c r="AM14" i="5"/>
  <c r="AM15" i="5"/>
  <c r="AM16" i="5"/>
  <c r="AM17" i="5"/>
  <c r="AM18" i="5"/>
  <c r="AM19" i="5"/>
  <c r="AM20" i="5"/>
  <c r="AM21" i="5"/>
  <c r="AM22" i="5"/>
  <c r="AM23" i="5"/>
  <c r="AM24" i="5"/>
  <c r="AM25" i="5"/>
  <c r="AM26" i="5"/>
  <c r="AM27" i="5"/>
  <c r="AM28" i="5"/>
  <c r="AM29" i="5"/>
  <c r="AM30" i="5"/>
  <c r="AM31" i="5"/>
  <c r="AM32" i="5"/>
  <c r="AM33" i="5"/>
  <c r="AM34" i="5"/>
  <c r="AM35" i="5"/>
  <c r="AM36" i="5"/>
  <c r="AM37" i="5"/>
  <c r="AM38" i="5"/>
  <c r="AM39" i="5"/>
  <c r="AM40" i="5"/>
  <c r="AM41" i="5"/>
  <c r="AM42" i="5"/>
  <c r="AM43" i="5"/>
  <c r="AM44" i="5"/>
  <c r="AM45" i="5"/>
  <c r="AM46" i="5"/>
  <c r="AM47" i="5"/>
  <c r="AM48" i="5"/>
  <c r="AM49" i="5"/>
  <c r="AM50" i="5"/>
  <c r="AM51" i="5"/>
  <c r="AM52" i="5"/>
  <c r="AM53" i="5"/>
  <c r="AM54" i="5"/>
  <c r="AM55" i="5"/>
  <c r="AM56" i="5"/>
  <c r="AM57" i="5"/>
  <c r="AM58" i="5"/>
  <c r="AM59" i="5"/>
  <c r="CA59" i="5"/>
  <c r="AB5" i="5"/>
  <c r="AC5" i="5"/>
  <c r="AB15" i="5"/>
  <c r="AC15" i="5"/>
  <c r="AD15" i="5"/>
  <c r="AE15" i="5"/>
  <c r="AF15" i="5"/>
  <c r="AL2" i="5"/>
  <c r="AD5" i="5"/>
  <c r="AE5" i="5"/>
  <c r="AF5" i="5"/>
  <c r="AL3" i="5"/>
  <c r="AL4" i="5"/>
  <c r="AL5" i="5"/>
  <c r="AL6" i="5"/>
  <c r="AL7" i="5"/>
  <c r="AL8" i="5"/>
  <c r="AL9" i="5"/>
  <c r="AL10" i="5"/>
  <c r="AL11" i="5"/>
  <c r="AL12" i="5"/>
  <c r="AL13" i="5"/>
  <c r="AL14" i="5"/>
  <c r="AL15" i="5"/>
  <c r="AL16" i="5"/>
  <c r="AL17" i="5"/>
  <c r="AL18" i="5"/>
  <c r="AL19" i="5"/>
  <c r="AL20" i="5"/>
  <c r="AL21" i="5"/>
  <c r="AL22" i="5"/>
  <c r="AL23" i="5"/>
  <c r="AL24" i="5"/>
  <c r="AL25" i="5"/>
  <c r="AL26" i="5"/>
  <c r="AL27" i="5"/>
  <c r="AL28" i="5"/>
  <c r="AL29" i="5"/>
  <c r="AL30" i="5"/>
  <c r="AL31" i="5"/>
  <c r="AL32" i="5"/>
  <c r="AL33" i="5"/>
  <c r="AL34" i="5"/>
  <c r="AL35" i="5"/>
  <c r="AL36" i="5"/>
  <c r="AL37" i="5"/>
  <c r="AL38" i="5"/>
  <c r="AL39" i="5"/>
  <c r="AL40" i="5"/>
  <c r="AL41" i="5"/>
  <c r="AL42" i="5"/>
  <c r="AL43" i="5"/>
  <c r="AL44" i="5"/>
  <c r="AL45" i="5"/>
  <c r="AL46" i="5"/>
  <c r="AL47" i="5"/>
  <c r="AL48" i="5"/>
  <c r="AL49" i="5"/>
  <c r="AL50" i="5"/>
  <c r="AL51" i="5"/>
  <c r="AL52" i="5"/>
  <c r="AL53" i="5"/>
  <c r="AL54" i="5"/>
  <c r="AL55" i="5"/>
  <c r="AL56" i="5"/>
  <c r="AL57" i="5"/>
  <c r="AL58" i="5"/>
  <c r="AL59" i="5"/>
  <c r="BZ59" i="5"/>
  <c r="AB4" i="5"/>
  <c r="AC4" i="5"/>
  <c r="AB14" i="5"/>
  <c r="AC14" i="5"/>
  <c r="AD14" i="5"/>
  <c r="AE14" i="5"/>
  <c r="AD4" i="5"/>
  <c r="AE4" i="5"/>
  <c r="AF4" i="5"/>
  <c r="AK3" i="5"/>
  <c r="AK4" i="5"/>
  <c r="AK5" i="5"/>
  <c r="AK6" i="5"/>
  <c r="AK7" i="5"/>
  <c r="AK8" i="5"/>
  <c r="AK9" i="5"/>
  <c r="AK10" i="5"/>
  <c r="AK11" i="5"/>
  <c r="AK12" i="5"/>
  <c r="AK13" i="5"/>
  <c r="AK14" i="5"/>
  <c r="AK15" i="5"/>
  <c r="AK16" i="5"/>
  <c r="AK17" i="5"/>
  <c r="AK18" i="5"/>
  <c r="AK19" i="5"/>
  <c r="AK20" i="5"/>
  <c r="AK21" i="5"/>
  <c r="AK22" i="5"/>
  <c r="AK23" i="5"/>
  <c r="AK24" i="5"/>
  <c r="AK25" i="5"/>
  <c r="AK26" i="5"/>
  <c r="AK27" i="5"/>
  <c r="AK28" i="5"/>
  <c r="AK29" i="5"/>
  <c r="AK30" i="5"/>
  <c r="AK31" i="5"/>
  <c r="AK32" i="5"/>
  <c r="AK33" i="5"/>
  <c r="AK34" i="5"/>
  <c r="AK35" i="5"/>
  <c r="AK36" i="5"/>
  <c r="AK37" i="5"/>
  <c r="AK38" i="5"/>
  <c r="AK39" i="5"/>
  <c r="AK40" i="5"/>
  <c r="AK41" i="5"/>
  <c r="AK42" i="5"/>
  <c r="AK43" i="5"/>
  <c r="AK44" i="5"/>
  <c r="AK45" i="5"/>
  <c r="AK46" i="5"/>
  <c r="AK47" i="5"/>
  <c r="AK48" i="5"/>
  <c r="AK49" i="5"/>
  <c r="AK50" i="5"/>
  <c r="AK51" i="5"/>
  <c r="AK52" i="5"/>
  <c r="AK53" i="5"/>
  <c r="AK54" i="5"/>
  <c r="AK55" i="5"/>
  <c r="AK56" i="5"/>
  <c r="AK57" i="5"/>
  <c r="AK58" i="5"/>
  <c r="AK59" i="5"/>
  <c r="BY59" i="5"/>
  <c r="AB3" i="5"/>
  <c r="AC3" i="5"/>
  <c r="AB13" i="5"/>
  <c r="AC13" i="5"/>
  <c r="AD13" i="5"/>
  <c r="AE13" i="5"/>
  <c r="AF13" i="5"/>
  <c r="AJ2" i="5"/>
  <c r="AD3" i="5"/>
  <c r="AE3" i="5"/>
  <c r="AF3" i="5"/>
  <c r="AJ3" i="5"/>
  <c r="AJ4" i="5"/>
  <c r="AJ5" i="5"/>
  <c r="AJ6" i="5"/>
  <c r="AJ7" i="5"/>
  <c r="AJ8" i="5"/>
  <c r="AJ9" i="5"/>
  <c r="AJ10" i="5"/>
  <c r="AJ11" i="5"/>
  <c r="AJ12" i="5"/>
  <c r="AJ13" i="5"/>
  <c r="AJ14" i="5"/>
  <c r="AJ15" i="5"/>
  <c r="AJ16" i="5"/>
  <c r="AJ17" i="5"/>
  <c r="AJ18" i="5"/>
  <c r="AJ19" i="5"/>
  <c r="AJ20" i="5"/>
  <c r="AJ21" i="5"/>
  <c r="AJ22" i="5"/>
  <c r="AJ23" i="5"/>
  <c r="AJ24" i="5"/>
  <c r="AJ25" i="5"/>
  <c r="AJ26" i="5"/>
  <c r="AJ27" i="5"/>
  <c r="AJ28" i="5"/>
  <c r="AJ29" i="5"/>
  <c r="AJ30" i="5"/>
  <c r="AJ31" i="5"/>
  <c r="AJ32" i="5"/>
  <c r="AJ33" i="5"/>
  <c r="AJ34" i="5"/>
  <c r="AJ35" i="5"/>
  <c r="AJ36" i="5"/>
  <c r="AJ37" i="5"/>
  <c r="AJ38" i="5"/>
  <c r="AJ39" i="5"/>
  <c r="AJ40" i="5"/>
  <c r="AJ41" i="5"/>
  <c r="AJ42" i="5"/>
  <c r="AJ43" i="5"/>
  <c r="AJ44" i="5"/>
  <c r="AJ45" i="5"/>
  <c r="AJ46" i="5"/>
  <c r="AJ47" i="5"/>
  <c r="AJ48" i="5"/>
  <c r="AJ49" i="5"/>
  <c r="AJ50" i="5"/>
  <c r="AJ51" i="5"/>
  <c r="AJ52" i="5"/>
  <c r="AJ53" i="5"/>
  <c r="AJ54" i="5"/>
  <c r="AJ55" i="5"/>
  <c r="AJ56" i="5"/>
  <c r="AJ57" i="5"/>
  <c r="AJ58" i="5"/>
  <c r="AJ59" i="5"/>
  <c r="BX59" i="5"/>
  <c r="AB2" i="5"/>
  <c r="AC2" i="5"/>
  <c r="AB12" i="5"/>
  <c r="AC12" i="5"/>
  <c r="AD12" i="5"/>
  <c r="AE12" i="5"/>
  <c r="AF12" i="5"/>
  <c r="AI2" i="5"/>
  <c r="AD2" i="5"/>
  <c r="AE2" i="5"/>
  <c r="AF2" i="5"/>
  <c r="AI3" i="5"/>
  <c r="AI4" i="5"/>
  <c r="AI5" i="5"/>
  <c r="AI6" i="5"/>
  <c r="AI7" i="5"/>
  <c r="AI8" i="5"/>
  <c r="AI9" i="5"/>
  <c r="AI10" i="5"/>
  <c r="AI11" i="5"/>
  <c r="AI12" i="5"/>
  <c r="AI13" i="5"/>
  <c r="AI14" i="5"/>
  <c r="AI15" i="5"/>
  <c r="AI16" i="5"/>
  <c r="AI17" i="5"/>
  <c r="AI18" i="5"/>
  <c r="AI19" i="5"/>
  <c r="AI20" i="5"/>
  <c r="AI21" i="5"/>
  <c r="AI22" i="5"/>
  <c r="AI23" i="5"/>
  <c r="AI24" i="5"/>
  <c r="AI25" i="5"/>
  <c r="AI26" i="5"/>
  <c r="AI27" i="5"/>
  <c r="AI28" i="5"/>
  <c r="AI29" i="5"/>
  <c r="AI30" i="5"/>
  <c r="AI31" i="5"/>
  <c r="AI32" i="5"/>
  <c r="AI33" i="5"/>
  <c r="AI34" i="5"/>
  <c r="AI35" i="5"/>
  <c r="AI36" i="5"/>
  <c r="AI37" i="5"/>
  <c r="AI38" i="5"/>
  <c r="AI39" i="5"/>
  <c r="AI40" i="5"/>
  <c r="AI41" i="5"/>
  <c r="AI42" i="5"/>
  <c r="AI43" i="5"/>
  <c r="AI44" i="5"/>
  <c r="AI45" i="5"/>
  <c r="AI46" i="5"/>
  <c r="AI47" i="5"/>
  <c r="AI48" i="5"/>
  <c r="AI49" i="5"/>
  <c r="AI50" i="5"/>
  <c r="AI51" i="5"/>
  <c r="AI52" i="5"/>
  <c r="AI53" i="5"/>
  <c r="AI54" i="5"/>
  <c r="AI55" i="5"/>
  <c r="AI56" i="5"/>
  <c r="AI57" i="5"/>
  <c r="AI58" i="5"/>
  <c r="AI59" i="5"/>
  <c r="BW59" i="5"/>
  <c r="BU59" i="5"/>
  <c r="BT59" i="5"/>
  <c r="BS59" i="5"/>
  <c r="BR59" i="5"/>
  <c r="BQ59" i="5"/>
  <c r="BP59" i="5"/>
  <c r="BO59" i="5"/>
  <c r="BN59" i="5"/>
  <c r="BM59" i="5"/>
  <c r="CE58" i="5"/>
  <c r="CD58" i="5"/>
  <c r="CC58" i="5"/>
  <c r="CB58" i="5"/>
  <c r="CA58" i="5"/>
  <c r="BZ58" i="5"/>
  <c r="BY58" i="5"/>
  <c r="BX58" i="5"/>
  <c r="BW58" i="5"/>
  <c r="BU58" i="5"/>
  <c r="BT58" i="5"/>
  <c r="BS58" i="5"/>
  <c r="BR58" i="5"/>
  <c r="BQ58" i="5"/>
  <c r="BP58" i="5"/>
  <c r="BO58" i="5"/>
  <c r="BN58" i="5"/>
  <c r="BM58" i="5"/>
  <c r="CE57" i="5"/>
  <c r="CD57" i="5"/>
  <c r="CC57" i="5"/>
  <c r="CB57" i="5"/>
  <c r="CA57" i="5"/>
  <c r="BZ57" i="5"/>
  <c r="BY57" i="5"/>
  <c r="BX57" i="5"/>
  <c r="BW57" i="5"/>
  <c r="BU57" i="5"/>
  <c r="BT57" i="5"/>
  <c r="BS57" i="5"/>
  <c r="BR57" i="5"/>
  <c r="BQ57" i="5"/>
  <c r="BP57" i="5"/>
  <c r="BO57" i="5"/>
  <c r="BN57" i="5"/>
  <c r="BM57" i="5"/>
  <c r="CE56" i="5"/>
  <c r="CD56" i="5"/>
  <c r="CC56" i="5"/>
  <c r="CB56" i="5"/>
  <c r="CA56" i="5"/>
  <c r="BZ56" i="5"/>
  <c r="BY56" i="5"/>
  <c r="BX56" i="5"/>
  <c r="BW56" i="5"/>
  <c r="BU56" i="5"/>
  <c r="BT56" i="5"/>
  <c r="BS56" i="5"/>
  <c r="BR56" i="5"/>
  <c r="BQ56" i="5"/>
  <c r="BP56" i="5"/>
  <c r="BO56" i="5"/>
  <c r="BN56" i="5"/>
  <c r="BM56" i="5"/>
  <c r="CE55" i="5"/>
  <c r="CD55" i="5"/>
  <c r="CC55" i="5"/>
  <c r="CB55" i="5"/>
  <c r="CA55" i="5"/>
  <c r="BZ55" i="5"/>
  <c r="BY55" i="5"/>
  <c r="BX55" i="5"/>
  <c r="BW55" i="5"/>
  <c r="BU55" i="5"/>
  <c r="BT55" i="5"/>
  <c r="BS55" i="5"/>
  <c r="BR55" i="5"/>
  <c r="BQ55" i="5"/>
  <c r="BP55" i="5"/>
  <c r="BO55" i="5"/>
  <c r="BN55" i="5"/>
  <c r="BM55" i="5"/>
  <c r="CE54" i="5"/>
  <c r="CD54" i="5"/>
  <c r="CC54" i="5"/>
  <c r="CB54" i="5"/>
  <c r="CA54" i="5"/>
  <c r="BZ54" i="5"/>
  <c r="BY54" i="5"/>
  <c r="BX54" i="5"/>
  <c r="BW54" i="5"/>
  <c r="BU54" i="5"/>
  <c r="BT54" i="5"/>
  <c r="BS54" i="5"/>
  <c r="BR54" i="5"/>
  <c r="BQ54" i="5"/>
  <c r="BP54" i="5"/>
  <c r="BO54" i="5"/>
  <c r="BN54" i="5"/>
  <c r="BM54" i="5"/>
  <c r="CE53" i="5"/>
  <c r="CD53" i="5"/>
  <c r="CC53" i="5"/>
  <c r="CB53" i="5"/>
  <c r="CA53" i="5"/>
  <c r="BZ53" i="5"/>
  <c r="BY53" i="5"/>
  <c r="BX53" i="5"/>
  <c r="BW53" i="5"/>
  <c r="BU53" i="5"/>
  <c r="BT53" i="5"/>
  <c r="BS53" i="5"/>
  <c r="BR53" i="5"/>
  <c r="BQ53" i="5"/>
  <c r="BP53" i="5"/>
  <c r="BO53" i="5"/>
  <c r="BN53" i="5"/>
  <c r="BM53" i="5"/>
  <c r="CE52" i="5"/>
  <c r="CD52" i="5"/>
  <c r="CC52" i="5"/>
  <c r="CB52" i="5"/>
  <c r="CA52" i="5"/>
  <c r="BZ52" i="5"/>
  <c r="BY52" i="5"/>
  <c r="BX52" i="5"/>
  <c r="BW52" i="5"/>
  <c r="BU52" i="5"/>
  <c r="BT52" i="5"/>
  <c r="BS52" i="5"/>
  <c r="BR52" i="5"/>
  <c r="BQ52" i="5"/>
  <c r="BP52" i="5"/>
  <c r="BO52" i="5"/>
  <c r="BN52" i="5"/>
  <c r="BM52" i="5"/>
  <c r="CE51" i="5"/>
  <c r="CD51" i="5"/>
  <c r="CC51" i="5"/>
  <c r="CB51" i="5"/>
  <c r="CA51" i="5"/>
  <c r="BZ51" i="5"/>
  <c r="BY51" i="5"/>
  <c r="BX51" i="5"/>
  <c r="BW51" i="5"/>
  <c r="BU51" i="5"/>
  <c r="BT51" i="5"/>
  <c r="BS51" i="5"/>
  <c r="BR51" i="5"/>
  <c r="BQ51" i="5"/>
  <c r="BP51" i="5"/>
  <c r="BO51" i="5"/>
  <c r="BN51" i="5"/>
  <c r="BM51" i="5"/>
  <c r="CE50" i="5"/>
  <c r="CD50" i="5"/>
  <c r="CC50" i="5"/>
  <c r="CB50" i="5"/>
  <c r="CA50" i="5"/>
  <c r="BZ50" i="5"/>
  <c r="BY50" i="5"/>
  <c r="BX50" i="5"/>
  <c r="BW50" i="5"/>
  <c r="BU50" i="5"/>
  <c r="BT50" i="5"/>
  <c r="BS50" i="5"/>
  <c r="BR50" i="5"/>
  <c r="BQ50" i="5"/>
  <c r="BP50" i="5"/>
  <c r="BO50" i="5"/>
  <c r="BN50" i="5"/>
  <c r="BM50" i="5"/>
  <c r="CE49" i="5"/>
  <c r="CD49" i="5"/>
  <c r="CC49" i="5"/>
  <c r="CB49" i="5"/>
  <c r="CA49" i="5"/>
  <c r="BZ49" i="5"/>
  <c r="BY49" i="5"/>
  <c r="BX49" i="5"/>
  <c r="BW49" i="5"/>
  <c r="BU49" i="5"/>
  <c r="BT49" i="5"/>
  <c r="BS49" i="5"/>
  <c r="BR49" i="5"/>
  <c r="BQ49" i="5"/>
  <c r="BP49" i="5"/>
  <c r="BO49" i="5"/>
  <c r="BN49" i="5"/>
  <c r="BM49" i="5"/>
  <c r="CE48" i="5"/>
  <c r="CD48" i="5"/>
  <c r="CC48" i="5"/>
  <c r="CB48" i="5"/>
  <c r="CA48" i="5"/>
  <c r="BZ48" i="5"/>
  <c r="BY48" i="5"/>
  <c r="BX48" i="5"/>
  <c r="BW48" i="5"/>
  <c r="BU48" i="5"/>
  <c r="BT48" i="5"/>
  <c r="BS48" i="5"/>
  <c r="BR48" i="5"/>
  <c r="BQ48" i="5"/>
  <c r="BP48" i="5"/>
  <c r="BO48" i="5"/>
  <c r="BN48" i="5"/>
  <c r="BM48" i="5"/>
  <c r="CE47" i="5"/>
  <c r="CD47" i="5"/>
  <c r="CC47" i="5"/>
  <c r="CB47" i="5"/>
  <c r="CA47" i="5"/>
  <c r="BZ47" i="5"/>
  <c r="BY47" i="5"/>
  <c r="BX47" i="5"/>
  <c r="BW47" i="5"/>
  <c r="BU47" i="5"/>
  <c r="BT47" i="5"/>
  <c r="BS47" i="5"/>
  <c r="BR47" i="5"/>
  <c r="BQ47" i="5"/>
  <c r="BP47" i="5"/>
  <c r="BO47" i="5"/>
  <c r="BN47" i="5"/>
  <c r="BM47" i="5"/>
  <c r="CE46" i="5"/>
  <c r="CD46" i="5"/>
  <c r="CC46" i="5"/>
  <c r="CB46" i="5"/>
  <c r="CA46" i="5"/>
  <c r="BZ46" i="5"/>
  <c r="BY46" i="5"/>
  <c r="BX46" i="5"/>
  <c r="BW46" i="5"/>
  <c r="BU46" i="5"/>
  <c r="BT46" i="5"/>
  <c r="BS46" i="5"/>
  <c r="BR46" i="5"/>
  <c r="BQ46" i="5"/>
  <c r="BP46" i="5"/>
  <c r="BO46" i="5"/>
  <c r="BN46" i="5"/>
  <c r="BM46" i="5"/>
  <c r="CE45" i="5"/>
  <c r="CD45" i="5"/>
  <c r="CC45" i="5"/>
  <c r="CB45" i="5"/>
  <c r="CA45" i="5"/>
  <c r="BZ45" i="5"/>
  <c r="BY45" i="5"/>
  <c r="BX45" i="5"/>
  <c r="BW45" i="5"/>
  <c r="BU45" i="5"/>
  <c r="BT45" i="5"/>
  <c r="BS45" i="5"/>
  <c r="BR45" i="5"/>
  <c r="BQ45" i="5"/>
  <c r="BP45" i="5"/>
  <c r="BO45" i="5"/>
  <c r="BN45" i="5"/>
  <c r="BM45" i="5"/>
  <c r="CE44" i="5"/>
  <c r="CD44" i="5"/>
  <c r="CC44" i="5"/>
  <c r="CB44" i="5"/>
  <c r="CA44" i="5"/>
  <c r="BZ44" i="5"/>
  <c r="BY44" i="5"/>
  <c r="BX44" i="5"/>
  <c r="BW44" i="5"/>
  <c r="BU44" i="5"/>
  <c r="BT44" i="5"/>
  <c r="BS44" i="5"/>
  <c r="BR44" i="5"/>
  <c r="BQ44" i="5"/>
  <c r="BP44" i="5"/>
  <c r="BO44" i="5"/>
  <c r="BN44" i="5"/>
  <c r="BM44" i="5"/>
  <c r="CE43" i="5"/>
  <c r="CD43" i="5"/>
  <c r="CC43" i="5"/>
  <c r="CB43" i="5"/>
  <c r="CA43" i="5"/>
  <c r="BZ43" i="5"/>
  <c r="BY43" i="5"/>
  <c r="BX43" i="5"/>
  <c r="BW43" i="5"/>
  <c r="BU43" i="5"/>
  <c r="BT43" i="5"/>
  <c r="BS43" i="5"/>
  <c r="BR43" i="5"/>
  <c r="BQ43" i="5"/>
  <c r="BP43" i="5"/>
  <c r="BO43" i="5"/>
  <c r="BN43" i="5"/>
  <c r="BM43" i="5"/>
  <c r="CE42" i="5"/>
  <c r="CD42" i="5"/>
  <c r="CC42" i="5"/>
  <c r="CB42" i="5"/>
  <c r="CA42" i="5"/>
  <c r="BZ42" i="5"/>
  <c r="BY42" i="5"/>
  <c r="BX42" i="5"/>
  <c r="BW42" i="5"/>
  <c r="BU42" i="5"/>
  <c r="BT42" i="5"/>
  <c r="BS42" i="5"/>
  <c r="BR42" i="5"/>
  <c r="BQ42" i="5"/>
  <c r="BP42" i="5"/>
  <c r="BO42" i="5"/>
  <c r="BN42" i="5"/>
  <c r="BM42" i="5"/>
  <c r="CE41" i="5"/>
  <c r="CD41" i="5"/>
  <c r="CC41" i="5"/>
  <c r="CB41" i="5"/>
  <c r="CA41" i="5"/>
  <c r="BZ41" i="5"/>
  <c r="BY41" i="5"/>
  <c r="BX41" i="5"/>
  <c r="BW41" i="5"/>
  <c r="BU41" i="5"/>
  <c r="BT41" i="5"/>
  <c r="BS41" i="5"/>
  <c r="BR41" i="5"/>
  <c r="BQ41" i="5"/>
  <c r="BP41" i="5"/>
  <c r="BO41" i="5"/>
  <c r="BN41" i="5"/>
  <c r="BM41" i="5"/>
  <c r="CE40" i="5"/>
  <c r="CD40" i="5"/>
  <c r="CC40" i="5"/>
  <c r="CB40" i="5"/>
  <c r="CA40" i="5"/>
  <c r="BZ40" i="5"/>
  <c r="BY40" i="5"/>
  <c r="BX40" i="5"/>
  <c r="BW40" i="5"/>
  <c r="BU40" i="5"/>
  <c r="BT40" i="5"/>
  <c r="BS40" i="5"/>
  <c r="BR40" i="5"/>
  <c r="BQ40" i="5"/>
  <c r="BP40" i="5"/>
  <c r="BO40" i="5"/>
  <c r="BN40" i="5"/>
  <c r="BM40" i="5"/>
  <c r="CE39" i="5"/>
  <c r="CD39" i="5"/>
  <c r="CC39" i="5"/>
  <c r="CB39" i="5"/>
  <c r="CA39" i="5"/>
  <c r="BZ39" i="5"/>
  <c r="BY39" i="5"/>
  <c r="BX39" i="5"/>
  <c r="BW39" i="5"/>
  <c r="BU39" i="5"/>
  <c r="BT39" i="5"/>
  <c r="BS39" i="5"/>
  <c r="BR39" i="5"/>
  <c r="BQ39" i="5"/>
  <c r="BP39" i="5"/>
  <c r="BO39" i="5"/>
  <c r="BN39" i="5"/>
  <c r="BM39" i="5"/>
  <c r="CE38" i="5"/>
  <c r="CD38" i="5"/>
  <c r="CC38" i="5"/>
  <c r="CB38" i="5"/>
  <c r="CA38" i="5"/>
  <c r="BZ38" i="5"/>
  <c r="BY38" i="5"/>
  <c r="BX38" i="5"/>
  <c r="BW38" i="5"/>
  <c r="BU38" i="5"/>
  <c r="BT38" i="5"/>
  <c r="BS38" i="5"/>
  <c r="BR38" i="5"/>
  <c r="BQ38" i="5"/>
  <c r="BP38" i="5"/>
  <c r="BO38" i="5"/>
  <c r="BN38" i="5"/>
  <c r="BM38" i="5"/>
  <c r="CE37" i="5"/>
  <c r="CD37" i="5"/>
  <c r="CC37" i="5"/>
  <c r="CB37" i="5"/>
  <c r="CA37" i="5"/>
  <c r="BZ37" i="5"/>
  <c r="BY37" i="5"/>
  <c r="BX37" i="5"/>
  <c r="BW37" i="5"/>
  <c r="BU37" i="5"/>
  <c r="BT37" i="5"/>
  <c r="BS37" i="5"/>
  <c r="BR37" i="5"/>
  <c r="BQ37" i="5"/>
  <c r="BP37" i="5"/>
  <c r="BO37" i="5"/>
  <c r="BN37" i="5"/>
  <c r="BM37" i="5"/>
  <c r="CE36" i="5"/>
  <c r="CD36" i="5"/>
  <c r="CC36" i="5"/>
  <c r="CB36" i="5"/>
  <c r="CA36" i="5"/>
  <c r="BZ36" i="5"/>
  <c r="BY36" i="5"/>
  <c r="BX36" i="5"/>
  <c r="BW36" i="5"/>
  <c r="BU36" i="5"/>
  <c r="BT36" i="5"/>
  <c r="BS36" i="5"/>
  <c r="BR36" i="5"/>
  <c r="BQ36" i="5"/>
  <c r="BP36" i="5"/>
  <c r="BO36" i="5"/>
  <c r="BN36" i="5"/>
  <c r="BM36" i="5"/>
  <c r="CE35" i="5"/>
  <c r="CD35" i="5"/>
  <c r="CC35" i="5"/>
  <c r="CB35" i="5"/>
  <c r="CA35" i="5"/>
  <c r="BZ35" i="5"/>
  <c r="BY35" i="5"/>
  <c r="BX35" i="5"/>
  <c r="BW35" i="5"/>
  <c r="BU35" i="5"/>
  <c r="BT35" i="5"/>
  <c r="BS35" i="5"/>
  <c r="BR35" i="5"/>
  <c r="BQ35" i="5"/>
  <c r="BP35" i="5"/>
  <c r="BO35" i="5"/>
  <c r="BN35" i="5"/>
  <c r="BM35" i="5"/>
  <c r="CE34" i="5"/>
  <c r="CD34" i="5"/>
  <c r="CC34" i="5"/>
  <c r="CB34" i="5"/>
  <c r="CA34" i="5"/>
  <c r="BZ34" i="5"/>
  <c r="BY34" i="5"/>
  <c r="BX34" i="5"/>
  <c r="BW34" i="5"/>
  <c r="BU34" i="5"/>
  <c r="BT34" i="5"/>
  <c r="BS34" i="5"/>
  <c r="BR34" i="5"/>
  <c r="BQ34" i="5"/>
  <c r="BP34" i="5"/>
  <c r="BO34" i="5"/>
  <c r="BN34" i="5"/>
  <c r="BM34" i="5"/>
  <c r="CE33" i="5"/>
  <c r="CD33" i="5"/>
  <c r="CC33" i="5"/>
  <c r="CB33" i="5"/>
  <c r="CA33" i="5"/>
  <c r="BZ33" i="5"/>
  <c r="BY33" i="5"/>
  <c r="BX33" i="5"/>
  <c r="BW33" i="5"/>
  <c r="BU33" i="5"/>
  <c r="BT33" i="5"/>
  <c r="BS33" i="5"/>
  <c r="BR33" i="5"/>
  <c r="BQ33" i="5"/>
  <c r="BP33" i="5"/>
  <c r="BO33" i="5"/>
  <c r="BN33" i="5"/>
  <c r="BM33" i="5"/>
  <c r="CE32" i="5"/>
  <c r="CD32" i="5"/>
  <c r="CC32" i="5"/>
  <c r="CB32" i="5"/>
  <c r="CA32" i="5"/>
  <c r="BZ32" i="5"/>
  <c r="BY32" i="5"/>
  <c r="BX32" i="5"/>
  <c r="BW32" i="5"/>
  <c r="BU32" i="5"/>
  <c r="BT32" i="5"/>
  <c r="BS32" i="5"/>
  <c r="BR32" i="5"/>
  <c r="BQ32" i="5"/>
  <c r="BP32" i="5"/>
  <c r="BO32" i="5"/>
  <c r="BN32" i="5"/>
  <c r="BM32" i="5"/>
  <c r="CE31" i="5"/>
  <c r="CD31" i="5"/>
  <c r="CC31" i="5"/>
  <c r="CB31" i="5"/>
  <c r="CA31" i="5"/>
  <c r="BZ31" i="5"/>
  <c r="BY31" i="5"/>
  <c r="BX31" i="5"/>
  <c r="BW31" i="5"/>
  <c r="BU31" i="5"/>
  <c r="BT31" i="5"/>
  <c r="BS31" i="5"/>
  <c r="BR31" i="5"/>
  <c r="BQ31" i="5"/>
  <c r="BP31" i="5"/>
  <c r="BO31" i="5"/>
  <c r="BN31" i="5"/>
  <c r="BM31" i="5"/>
  <c r="CE30" i="5"/>
  <c r="CD30" i="5"/>
  <c r="CC30" i="5"/>
  <c r="CB30" i="5"/>
  <c r="CA30" i="5"/>
  <c r="BZ30" i="5"/>
  <c r="BY30" i="5"/>
  <c r="BX30" i="5"/>
  <c r="BW30" i="5"/>
  <c r="BU30" i="5"/>
  <c r="BT30" i="5"/>
  <c r="BS30" i="5"/>
  <c r="BR30" i="5"/>
  <c r="BQ30" i="5"/>
  <c r="BP30" i="5"/>
  <c r="BO30" i="5"/>
  <c r="BN30" i="5"/>
  <c r="BM30" i="5"/>
  <c r="CE29" i="5"/>
  <c r="CD29" i="5"/>
  <c r="CC29" i="5"/>
  <c r="CB29" i="5"/>
  <c r="CA29" i="5"/>
  <c r="BZ29" i="5"/>
  <c r="BY29" i="5"/>
  <c r="BX29" i="5"/>
  <c r="BW29" i="5"/>
  <c r="BU29" i="5"/>
  <c r="BT29" i="5"/>
  <c r="BS29" i="5"/>
  <c r="BR29" i="5"/>
  <c r="BQ29" i="5"/>
  <c r="BP29" i="5"/>
  <c r="BO29" i="5"/>
  <c r="BN29" i="5"/>
  <c r="BM29" i="5"/>
  <c r="CE28" i="5"/>
  <c r="CD28" i="5"/>
  <c r="CC28" i="5"/>
  <c r="CB28" i="5"/>
  <c r="CA28" i="5"/>
  <c r="BZ28" i="5"/>
  <c r="BY28" i="5"/>
  <c r="BX28" i="5"/>
  <c r="BW28" i="5"/>
  <c r="BU28" i="5"/>
  <c r="BT28" i="5"/>
  <c r="BS28" i="5"/>
  <c r="BR28" i="5"/>
  <c r="BQ28" i="5"/>
  <c r="BP28" i="5"/>
  <c r="BO28" i="5"/>
  <c r="BN28" i="5"/>
  <c r="BM28" i="5"/>
  <c r="CE27" i="5"/>
  <c r="CD27" i="5"/>
  <c r="CC27" i="5"/>
  <c r="CB27" i="5"/>
  <c r="CA27" i="5"/>
  <c r="BZ27" i="5"/>
  <c r="BY27" i="5"/>
  <c r="BX27" i="5"/>
  <c r="BW27" i="5"/>
  <c r="BU27" i="5"/>
  <c r="BT27" i="5"/>
  <c r="BS27" i="5"/>
  <c r="BR27" i="5"/>
  <c r="BQ27" i="5"/>
  <c r="BP27" i="5"/>
  <c r="BO27" i="5"/>
  <c r="BN27" i="5"/>
  <c r="BM27" i="5"/>
  <c r="CE26" i="5"/>
  <c r="CD26" i="5"/>
  <c r="CC26" i="5"/>
  <c r="CB26" i="5"/>
  <c r="CA26" i="5"/>
  <c r="BZ26" i="5"/>
  <c r="BY26" i="5"/>
  <c r="BX26" i="5"/>
  <c r="BW26" i="5"/>
  <c r="BU26" i="5"/>
  <c r="BT26" i="5"/>
  <c r="BS26" i="5"/>
  <c r="BR26" i="5"/>
  <c r="BQ26" i="5"/>
  <c r="BP26" i="5"/>
  <c r="BO26" i="5"/>
  <c r="BN26" i="5"/>
  <c r="BM26" i="5"/>
  <c r="CE25" i="5"/>
  <c r="CD25" i="5"/>
  <c r="CC25" i="5"/>
  <c r="CB25" i="5"/>
  <c r="CA25" i="5"/>
  <c r="BZ25" i="5"/>
  <c r="BY25" i="5"/>
  <c r="BX25" i="5"/>
  <c r="BW25" i="5"/>
  <c r="BU25" i="5"/>
  <c r="BT25" i="5"/>
  <c r="BS25" i="5"/>
  <c r="BR25" i="5"/>
  <c r="BQ25" i="5"/>
  <c r="BP25" i="5"/>
  <c r="BO25" i="5"/>
  <c r="BN25" i="5"/>
  <c r="BM25" i="5"/>
  <c r="CE24" i="5"/>
  <c r="CD24" i="5"/>
  <c r="CC24" i="5"/>
  <c r="CB24" i="5"/>
  <c r="CA24" i="5"/>
  <c r="BZ24" i="5"/>
  <c r="BY24" i="5"/>
  <c r="BX24" i="5"/>
  <c r="BW24" i="5"/>
  <c r="BU24" i="5"/>
  <c r="BT24" i="5"/>
  <c r="BS24" i="5"/>
  <c r="BR24" i="5"/>
  <c r="BQ24" i="5"/>
  <c r="BP24" i="5"/>
  <c r="BO24" i="5"/>
  <c r="BN24" i="5"/>
  <c r="BM24" i="5"/>
  <c r="CE23" i="5"/>
  <c r="CD23" i="5"/>
  <c r="CC23" i="5"/>
  <c r="CB23" i="5"/>
  <c r="CA23" i="5"/>
  <c r="BZ23" i="5"/>
  <c r="BY23" i="5"/>
  <c r="BX23" i="5"/>
  <c r="BW23" i="5"/>
  <c r="BU23" i="5"/>
  <c r="BT23" i="5"/>
  <c r="BS23" i="5"/>
  <c r="BR23" i="5"/>
  <c r="BQ23" i="5"/>
  <c r="BP23" i="5"/>
  <c r="BO23" i="5"/>
  <c r="BN23" i="5"/>
  <c r="BM23" i="5"/>
  <c r="CE22" i="5"/>
  <c r="CD22" i="5"/>
  <c r="CC22" i="5"/>
  <c r="CB22" i="5"/>
  <c r="CA22" i="5"/>
  <c r="BZ22" i="5"/>
  <c r="BY22" i="5"/>
  <c r="BX22" i="5"/>
  <c r="BW22" i="5"/>
  <c r="BU22" i="5"/>
  <c r="BT22" i="5"/>
  <c r="BS22" i="5"/>
  <c r="BR22" i="5"/>
  <c r="BQ22" i="5"/>
  <c r="BP22" i="5"/>
  <c r="BO22" i="5"/>
  <c r="BN22" i="5"/>
  <c r="BM22" i="5"/>
  <c r="CE21" i="5"/>
  <c r="CD21" i="5"/>
  <c r="CC21" i="5"/>
  <c r="CB21" i="5"/>
  <c r="CA21" i="5"/>
  <c r="BZ21" i="5"/>
  <c r="BY21" i="5"/>
  <c r="BX21" i="5"/>
  <c r="BW21" i="5"/>
  <c r="BU21" i="5"/>
  <c r="BT21" i="5"/>
  <c r="BS21" i="5"/>
  <c r="BR21" i="5"/>
  <c r="BQ21" i="5"/>
  <c r="BP21" i="5"/>
  <c r="BO21" i="5"/>
  <c r="BN21" i="5"/>
  <c r="BM21" i="5"/>
  <c r="CE20" i="5"/>
  <c r="CD20" i="5"/>
  <c r="CC20" i="5"/>
  <c r="CB20" i="5"/>
  <c r="CA20" i="5"/>
  <c r="BZ20" i="5"/>
  <c r="BY20" i="5"/>
  <c r="BX20" i="5"/>
  <c r="BW20" i="5"/>
  <c r="BU20" i="5"/>
  <c r="BT20" i="5"/>
  <c r="BS20" i="5"/>
  <c r="BR20" i="5"/>
  <c r="BQ20" i="5"/>
  <c r="BP20" i="5"/>
  <c r="BO20" i="5"/>
  <c r="BN20" i="5"/>
  <c r="BM20" i="5"/>
  <c r="CE19" i="5"/>
  <c r="CD19" i="5"/>
  <c r="CC19" i="5"/>
  <c r="CB19" i="5"/>
  <c r="CA19" i="5"/>
  <c r="BZ19" i="5"/>
  <c r="BY19" i="5"/>
  <c r="BX19" i="5"/>
  <c r="BW19" i="5"/>
  <c r="BU19" i="5"/>
  <c r="BT19" i="5"/>
  <c r="BS19" i="5"/>
  <c r="BR19" i="5"/>
  <c r="BQ19" i="5"/>
  <c r="BP19" i="5"/>
  <c r="BO19" i="5"/>
  <c r="BN19" i="5"/>
  <c r="BM19" i="5"/>
  <c r="CE18" i="5"/>
  <c r="CD18" i="5"/>
  <c r="CC18" i="5"/>
  <c r="CB18" i="5"/>
  <c r="CA18" i="5"/>
  <c r="BZ18" i="5"/>
  <c r="BY18" i="5"/>
  <c r="BX18" i="5"/>
  <c r="BW18" i="5"/>
  <c r="BU18" i="5"/>
  <c r="BT18" i="5"/>
  <c r="BS18" i="5"/>
  <c r="BR18" i="5"/>
  <c r="BQ18" i="5"/>
  <c r="BP18" i="5"/>
  <c r="BO18" i="5"/>
  <c r="BN18" i="5"/>
  <c r="BM18" i="5"/>
  <c r="CE17" i="5"/>
  <c r="CD17" i="5"/>
  <c r="CC17" i="5"/>
  <c r="CB17" i="5"/>
  <c r="CA17" i="5"/>
  <c r="BZ17" i="5"/>
  <c r="BY17" i="5"/>
  <c r="BX17" i="5"/>
  <c r="BW17" i="5"/>
  <c r="BU17" i="5"/>
  <c r="BT17" i="5"/>
  <c r="BS17" i="5"/>
  <c r="BR17" i="5"/>
  <c r="BQ17" i="5"/>
  <c r="BP17" i="5"/>
  <c r="BO17" i="5"/>
  <c r="BN17" i="5"/>
  <c r="BM17" i="5"/>
  <c r="CE16" i="5"/>
  <c r="CD16" i="5"/>
  <c r="CC16" i="5"/>
  <c r="CB16" i="5"/>
  <c r="CA16" i="5"/>
  <c r="BZ16" i="5"/>
  <c r="BY16" i="5"/>
  <c r="BX16" i="5"/>
  <c r="BW16" i="5"/>
  <c r="BU16" i="5"/>
  <c r="BT16" i="5"/>
  <c r="BS16" i="5"/>
  <c r="BR16" i="5"/>
  <c r="BQ16" i="5"/>
  <c r="BP16" i="5"/>
  <c r="BO16" i="5"/>
  <c r="BN16" i="5"/>
  <c r="BM16" i="5"/>
  <c r="CE15" i="5"/>
  <c r="CD15" i="5"/>
  <c r="CC15" i="5"/>
  <c r="CB15" i="5"/>
  <c r="CA15" i="5"/>
  <c r="BZ15" i="5"/>
  <c r="BY15" i="5"/>
  <c r="BX15" i="5"/>
  <c r="BW15" i="5"/>
  <c r="BU15" i="5"/>
  <c r="BT15" i="5"/>
  <c r="BS15" i="5"/>
  <c r="BR15" i="5"/>
  <c r="BQ15" i="5"/>
  <c r="BP15" i="5"/>
  <c r="BO15" i="5"/>
  <c r="BN15" i="5"/>
  <c r="BM15" i="5"/>
  <c r="CE14" i="5"/>
  <c r="CD14" i="5"/>
  <c r="CC14" i="5"/>
  <c r="CB14" i="5"/>
  <c r="CA14" i="5"/>
  <c r="BZ14" i="5"/>
  <c r="BY14" i="5"/>
  <c r="BX14" i="5"/>
  <c r="BW14" i="5"/>
  <c r="BU14" i="5"/>
  <c r="BT14" i="5"/>
  <c r="BS14" i="5"/>
  <c r="BR14" i="5"/>
  <c r="BQ14" i="5"/>
  <c r="BP14" i="5"/>
  <c r="BO14" i="5"/>
  <c r="BN14" i="5"/>
  <c r="BM14" i="5"/>
  <c r="CE13" i="5"/>
  <c r="CD13" i="5"/>
  <c r="CC13" i="5"/>
  <c r="CB13" i="5"/>
  <c r="CA13" i="5"/>
  <c r="BZ13" i="5"/>
  <c r="BY13" i="5"/>
  <c r="BX13" i="5"/>
  <c r="BW13" i="5"/>
  <c r="BU13" i="5"/>
  <c r="BT13" i="5"/>
  <c r="BS13" i="5"/>
  <c r="BR13" i="5"/>
  <c r="BQ13" i="5"/>
  <c r="BP13" i="5"/>
  <c r="BO13" i="5"/>
  <c r="BN13" i="5"/>
  <c r="BM13" i="5"/>
  <c r="CE12" i="5"/>
  <c r="CD12" i="5"/>
  <c r="CC12" i="5"/>
  <c r="CB12" i="5"/>
  <c r="CA12" i="5"/>
  <c r="BZ12" i="5"/>
  <c r="BY12" i="5"/>
  <c r="BX12" i="5"/>
  <c r="BW12" i="5"/>
  <c r="BU12" i="5"/>
  <c r="BT12" i="5"/>
  <c r="BS12" i="5"/>
  <c r="BR12" i="5"/>
  <c r="BQ12" i="5"/>
  <c r="BP12" i="5"/>
  <c r="BO12" i="5"/>
  <c r="BN12" i="5"/>
  <c r="BM12" i="5"/>
  <c r="CE11" i="5"/>
  <c r="CD11" i="5"/>
  <c r="CC11" i="5"/>
  <c r="CB11" i="5"/>
  <c r="CA11" i="5"/>
  <c r="BZ11" i="5"/>
  <c r="BY11" i="5"/>
  <c r="BX11" i="5"/>
  <c r="BW11" i="5"/>
  <c r="BU11" i="5"/>
  <c r="BT11" i="5"/>
  <c r="BS11" i="5"/>
  <c r="BR11" i="5"/>
  <c r="BQ11" i="5"/>
  <c r="BP11" i="5"/>
  <c r="BO11" i="5"/>
  <c r="BN11" i="5"/>
  <c r="BM11" i="5"/>
  <c r="CE10" i="5"/>
  <c r="CD10" i="5"/>
  <c r="CC10" i="5"/>
  <c r="CB10" i="5"/>
  <c r="CA10" i="5"/>
  <c r="BZ10" i="5"/>
  <c r="BY10" i="5"/>
  <c r="BX10" i="5"/>
  <c r="BW10" i="5"/>
  <c r="BU10" i="5"/>
  <c r="BT10" i="5"/>
  <c r="BS10" i="5"/>
  <c r="BR10" i="5"/>
  <c r="BQ10" i="5"/>
  <c r="BP10" i="5"/>
  <c r="BO10" i="5"/>
  <c r="BN10" i="5"/>
  <c r="BM10" i="5"/>
  <c r="CE9" i="5"/>
  <c r="CD9" i="5"/>
  <c r="CC9" i="5"/>
  <c r="CB9" i="5"/>
  <c r="CA9" i="5"/>
  <c r="BZ9" i="5"/>
  <c r="BY9" i="5"/>
  <c r="BX9" i="5"/>
  <c r="BW9" i="5"/>
  <c r="BU9" i="5"/>
  <c r="BT9" i="5"/>
  <c r="BS9" i="5"/>
  <c r="BR9" i="5"/>
  <c r="BQ9" i="5"/>
  <c r="BP9" i="5"/>
  <c r="BO9" i="5"/>
  <c r="BN9" i="5"/>
  <c r="BM9" i="5"/>
  <c r="CE8" i="5"/>
  <c r="CD8" i="5"/>
  <c r="CC8" i="5"/>
  <c r="CB8" i="5"/>
  <c r="CA8" i="5"/>
  <c r="BZ8" i="5"/>
  <c r="BY8" i="5"/>
  <c r="BX8" i="5"/>
  <c r="BW8" i="5"/>
  <c r="BU8" i="5"/>
  <c r="BT8" i="5"/>
  <c r="BS8" i="5"/>
  <c r="BR8" i="5"/>
  <c r="BQ8" i="5"/>
  <c r="BP8" i="5"/>
  <c r="BO8" i="5"/>
  <c r="BN8" i="5"/>
  <c r="BM8" i="5"/>
  <c r="CE7" i="5"/>
  <c r="CD7" i="5"/>
  <c r="CC7" i="5"/>
  <c r="CB7" i="5"/>
  <c r="CA7" i="5"/>
  <c r="BZ7" i="5"/>
  <c r="BY7" i="5"/>
  <c r="BX7" i="5"/>
  <c r="BW7" i="5"/>
  <c r="BU7" i="5"/>
  <c r="BT7" i="5"/>
  <c r="BS7" i="5"/>
  <c r="BR7" i="5"/>
  <c r="BQ7" i="5"/>
  <c r="BP7" i="5"/>
  <c r="BO7" i="5"/>
  <c r="BN7" i="5"/>
  <c r="BM7" i="5"/>
  <c r="CE6" i="5"/>
  <c r="CD6" i="5"/>
  <c r="CC6" i="5"/>
  <c r="CB6" i="5"/>
  <c r="CA6" i="5"/>
  <c r="BZ6" i="5"/>
  <c r="BY6" i="5"/>
  <c r="BX6" i="5"/>
  <c r="BW6" i="5"/>
  <c r="BU6" i="5"/>
  <c r="BT6" i="5"/>
  <c r="BS6" i="5"/>
  <c r="BR6" i="5"/>
  <c r="BQ6" i="5"/>
  <c r="BP6" i="5"/>
  <c r="BO6" i="5"/>
  <c r="BN6" i="5"/>
  <c r="BM6" i="5"/>
  <c r="CE5" i="5"/>
  <c r="CD5" i="5"/>
  <c r="CC5" i="5"/>
  <c r="CB5" i="5"/>
  <c r="CA5" i="5"/>
  <c r="BZ5" i="5"/>
  <c r="BY5" i="5"/>
  <c r="BX5" i="5"/>
  <c r="BW5" i="5"/>
  <c r="BU5" i="5"/>
  <c r="BT5" i="5"/>
  <c r="BS5" i="5"/>
  <c r="BR5" i="5"/>
  <c r="BQ5" i="5"/>
  <c r="BP5" i="5"/>
  <c r="BO5" i="5"/>
  <c r="BN5" i="5"/>
  <c r="BM5" i="5"/>
  <c r="CE4" i="5"/>
  <c r="CD4" i="5"/>
  <c r="CC4" i="5"/>
  <c r="CB4" i="5"/>
  <c r="CA4" i="5"/>
  <c r="BZ4" i="5"/>
  <c r="BY4" i="5"/>
  <c r="BX4" i="5"/>
  <c r="BW4" i="5"/>
  <c r="BU4" i="5"/>
  <c r="BT4" i="5"/>
  <c r="BS4" i="5"/>
  <c r="BR4" i="5"/>
  <c r="BQ4" i="5"/>
  <c r="BP4" i="5"/>
  <c r="BO4" i="5"/>
  <c r="BN4" i="5"/>
  <c r="BM4" i="5"/>
  <c r="CE3" i="5"/>
  <c r="CD3" i="5"/>
  <c r="CC3" i="5"/>
  <c r="CB3" i="5"/>
  <c r="CA3" i="5"/>
  <c r="BZ3" i="5"/>
  <c r="BY3" i="5"/>
  <c r="BX3" i="5"/>
  <c r="BW3" i="5"/>
  <c r="BU3" i="5"/>
  <c r="BT3" i="5"/>
  <c r="BS3" i="5"/>
  <c r="BR3" i="5"/>
  <c r="BQ3" i="5"/>
  <c r="BP3" i="5"/>
  <c r="BO3" i="5"/>
  <c r="BN3" i="5"/>
  <c r="BM3" i="5"/>
  <c r="CE2" i="5"/>
  <c r="CD2" i="5"/>
  <c r="CC2" i="5"/>
  <c r="CB2" i="5"/>
  <c r="CA2" i="5"/>
  <c r="BZ2" i="5"/>
  <c r="BY2" i="5"/>
  <c r="BX2" i="5"/>
  <c r="BW2" i="5"/>
  <c r="BU2" i="5"/>
  <c r="BT2" i="5"/>
  <c r="BS2" i="5"/>
  <c r="BR2" i="5"/>
  <c r="BQ2" i="5"/>
  <c r="BP2" i="5"/>
  <c r="BO2" i="5"/>
  <c r="BN2" i="5"/>
  <c r="BM2" i="5"/>
  <c r="BK2" i="5" a="1"/>
  <c r="BK2" i="5"/>
  <c r="BK3" i="5"/>
  <c r="BK4" i="5"/>
  <c r="BK5" i="5"/>
  <c r="BK6" i="5"/>
  <c r="BK7" i="5"/>
  <c r="BK8" i="5"/>
  <c r="BK9" i="5"/>
  <c r="BK10" i="5"/>
  <c r="BK11" i="5"/>
  <c r="BK12" i="5"/>
  <c r="BK13" i="5"/>
  <c r="BK14" i="5"/>
  <c r="BK15" i="5"/>
  <c r="BK16" i="5"/>
  <c r="BK17" i="5"/>
  <c r="BK18" i="5"/>
  <c r="BK19" i="5"/>
  <c r="BK20" i="5"/>
  <c r="BK21" i="5"/>
  <c r="BK22" i="5"/>
  <c r="BK23" i="5"/>
  <c r="BK24" i="5"/>
  <c r="BK25" i="5"/>
  <c r="BK26" i="5"/>
  <c r="BK27" i="5"/>
  <c r="BK28" i="5"/>
  <c r="BK29" i="5"/>
  <c r="BK30" i="5"/>
  <c r="BK31" i="5"/>
  <c r="BK32" i="5"/>
  <c r="BK33" i="5"/>
  <c r="BK34" i="5"/>
  <c r="BK35" i="5"/>
  <c r="BK36" i="5"/>
  <c r="BK37" i="5"/>
  <c r="BK38" i="5"/>
  <c r="BK39" i="5"/>
  <c r="BK40" i="5"/>
  <c r="BK41" i="5"/>
  <c r="BK42" i="5"/>
  <c r="BK43" i="5"/>
  <c r="BK44" i="5"/>
  <c r="BK45" i="5"/>
  <c r="BK46" i="5"/>
  <c r="BK47" i="5"/>
  <c r="BK48" i="5"/>
  <c r="BK49" i="5"/>
  <c r="BK50" i="5"/>
  <c r="BK51" i="5"/>
  <c r="BK52" i="5"/>
  <c r="BK53" i="5"/>
  <c r="BK54" i="5"/>
  <c r="BK55" i="5"/>
  <c r="BK56" i="5"/>
  <c r="BK57" i="5"/>
  <c r="BK58" i="5"/>
  <c r="BK59" i="5"/>
  <c r="BJ2" i="5" a="1"/>
  <c r="BJ2" i="5"/>
  <c r="BJ3" i="5"/>
  <c r="BJ4" i="5"/>
  <c r="BJ5" i="5"/>
  <c r="BJ6" i="5"/>
  <c r="BJ7" i="5"/>
  <c r="BJ8" i="5"/>
  <c r="BJ9" i="5"/>
  <c r="BJ10" i="5"/>
  <c r="BJ11" i="5"/>
  <c r="BJ12" i="5"/>
  <c r="BJ13" i="5"/>
  <c r="BJ14" i="5"/>
  <c r="BJ15" i="5"/>
  <c r="BJ16" i="5"/>
  <c r="BJ17" i="5"/>
  <c r="BJ18" i="5"/>
  <c r="BJ19" i="5"/>
  <c r="BJ20" i="5"/>
  <c r="BJ21" i="5"/>
  <c r="BJ22" i="5"/>
  <c r="BJ23" i="5"/>
  <c r="BJ24" i="5"/>
  <c r="BJ25" i="5"/>
  <c r="BJ26" i="5"/>
  <c r="BJ27" i="5"/>
  <c r="BJ28" i="5"/>
  <c r="BJ29" i="5"/>
  <c r="BJ30" i="5"/>
  <c r="BJ31" i="5"/>
  <c r="BJ32" i="5"/>
  <c r="BJ33" i="5"/>
  <c r="BJ34" i="5"/>
  <c r="BJ35" i="5"/>
  <c r="BJ36" i="5"/>
  <c r="BJ37" i="5"/>
  <c r="BJ38" i="5"/>
  <c r="BJ39" i="5"/>
  <c r="BJ40" i="5"/>
  <c r="BJ41" i="5"/>
  <c r="BJ42" i="5"/>
  <c r="BJ43" i="5"/>
  <c r="BJ44" i="5"/>
  <c r="BJ45" i="5"/>
  <c r="BJ46" i="5"/>
  <c r="BJ47" i="5"/>
  <c r="BJ48" i="5"/>
  <c r="BJ49" i="5"/>
  <c r="BJ50" i="5"/>
  <c r="BJ51" i="5"/>
  <c r="BJ52" i="5"/>
  <c r="BJ53" i="5"/>
  <c r="BJ54" i="5"/>
  <c r="BJ55" i="5"/>
  <c r="BJ56" i="5"/>
  <c r="BJ57" i="5"/>
  <c r="BJ58" i="5"/>
  <c r="BJ59" i="5"/>
  <c r="BI2" i="5" a="1"/>
  <c r="BI2" i="5"/>
  <c r="BI3" i="5"/>
  <c r="BI4" i="5"/>
  <c r="BI5" i="5"/>
  <c r="BI6" i="5"/>
  <c r="BI7" i="5"/>
  <c r="BI8" i="5"/>
  <c r="BI9" i="5"/>
  <c r="BI10" i="5"/>
  <c r="BI11" i="5"/>
  <c r="BI12" i="5"/>
  <c r="BI13" i="5"/>
  <c r="BI14" i="5"/>
  <c r="BI15" i="5"/>
  <c r="BI16" i="5"/>
  <c r="BI17" i="5"/>
  <c r="BI18" i="5"/>
  <c r="BI19" i="5"/>
  <c r="BI20" i="5"/>
  <c r="BI21" i="5"/>
  <c r="BI22" i="5"/>
  <c r="BI23" i="5"/>
  <c r="BI24" i="5"/>
  <c r="BI25" i="5"/>
  <c r="BI26" i="5"/>
  <c r="BI27" i="5"/>
  <c r="BI28" i="5"/>
  <c r="BI29" i="5"/>
  <c r="BI30" i="5"/>
  <c r="BI31" i="5"/>
  <c r="BI32" i="5"/>
  <c r="BI33" i="5"/>
  <c r="BI34" i="5"/>
  <c r="BI35" i="5"/>
  <c r="BI36" i="5"/>
  <c r="BI37" i="5"/>
  <c r="BI38" i="5"/>
  <c r="BI39" i="5"/>
  <c r="BI40" i="5"/>
  <c r="BI41" i="5"/>
  <c r="BI42" i="5"/>
  <c r="BI43" i="5"/>
  <c r="BI44" i="5"/>
  <c r="BI45" i="5"/>
  <c r="BI46" i="5"/>
  <c r="BI47" i="5"/>
  <c r="BI48" i="5"/>
  <c r="BI49" i="5"/>
  <c r="BI50" i="5"/>
  <c r="BI51" i="5"/>
  <c r="BI52" i="5"/>
  <c r="BI53" i="5"/>
  <c r="BI54" i="5"/>
  <c r="BI55" i="5"/>
  <c r="BI56" i="5"/>
  <c r="BI57" i="5"/>
  <c r="BI58" i="5"/>
  <c r="BI59" i="5"/>
  <c r="BH2" i="5" a="1"/>
  <c r="BH2" i="5"/>
  <c r="BH3" i="5"/>
  <c r="BH4" i="5"/>
  <c r="BH5" i="5"/>
  <c r="BH6" i="5"/>
  <c r="BH7" i="5"/>
  <c r="BH8" i="5"/>
  <c r="BH9" i="5"/>
  <c r="BH10" i="5"/>
  <c r="BH11" i="5"/>
  <c r="BH12" i="5"/>
  <c r="BH13" i="5"/>
  <c r="BH14" i="5"/>
  <c r="BH15" i="5"/>
  <c r="BH16" i="5"/>
  <c r="BH17" i="5"/>
  <c r="BH18" i="5"/>
  <c r="BH19" i="5"/>
  <c r="BH20" i="5"/>
  <c r="BH21" i="5"/>
  <c r="BH22" i="5"/>
  <c r="BH23" i="5"/>
  <c r="BH24" i="5"/>
  <c r="BH25" i="5"/>
  <c r="BH26" i="5"/>
  <c r="BH27" i="5"/>
  <c r="BH28" i="5"/>
  <c r="BH29" i="5"/>
  <c r="BH30" i="5"/>
  <c r="BH31" i="5"/>
  <c r="BH32" i="5"/>
  <c r="BH33" i="5"/>
  <c r="BH34" i="5"/>
  <c r="BH35" i="5"/>
  <c r="BH36" i="5"/>
  <c r="BH37" i="5"/>
  <c r="BH38" i="5"/>
  <c r="BH39" i="5"/>
  <c r="BH40" i="5"/>
  <c r="BH41" i="5"/>
  <c r="BH42" i="5"/>
  <c r="BH43" i="5"/>
  <c r="BH44" i="5"/>
  <c r="BH45" i="5"/>
  <c r="BH46" i="5"/>
  <c r="BH47" i="5"/>
  <c r="BH48" i="5"/>
  <c r="BH49" i="5"/>
  <c r="BH50" i="5"/>
  <c r="BH51" i="5"/>
  <c r="BH52" i="5"/>
  <c r="BH53" i="5"/>
  <c r="BH54" i="5"/>
  <c r="BH55" i="5"/>
  <c r="BH56" i="5"/>
  <c r="BH57" i="5"/>
  <c r="BH58" i="5"/>
  <c r="BH59" i="5"/>
  <c r="BG2" i="5" a="1"/>
  <c r="BG2" i="5"/>
  <c r="BG3" i="5"/>
  <c r="BG4" i="5"/>
  <c r="BG5" i="5"/>
  <c r="BG6" i="5"/>
  <c r="BG7" i="5"/>
  <c r="BG8" i="5"/>
  <c r="BG9" i="5"/>
  <c r="BG10" i="5"/>
  <c r="BG11" i="5"/>
  <c r="BG12" i="5"/>
  <c r="BG13" i="5"/>
  <c r="BG14" i="5"/>
  <c r="BG15" i="5"/>
  <c r="BG16" i="5"/>
  <c r="BG17" i="5"/>
  <c r="BG18" i="5"/>
  <c r="BG19" i="5"/>
  <c r="BG20" i="5"/>
  <c r="BG21" i="5"/>
  <c r="BG22" i="5"/>
  <c r="BG23" i="5"/>
  <c r="BG24" i="5"/>
  <c r="BG25" i="5"/>
  <c r="BG26" i="5"/>
  <c r="BG27" i="5"/>
  <c r="BG28" i="5"/>
  <c r="BG29" i="5"/>
  <c r="BG30" i="5"/>
  <c r="BG31" i="5"/>
  <c r="BG32" i="5"/>
  <c r="BG33" i="5"/>
  <c r="BG34" i="5"/>
  <c r="BG35" i="5"/>
  <c r="BG36" i="5"/>
  <c r="BG37" i="5"/>
  <c r="BG38" i="5"/>
  <c r="BG39" i="5"/>
  <c r="BG40" i="5"/>
  <c r="BG41" i="5"/>
  <c r="BG42" i="5"/>
  <c r="BG43" i="5"/>
  <c r="BG44" i="5"/>
  <c r="BG45" i="5"/>
  <c r="BG46" i="5"/>
  <c r="BG47" i="5"/>
  <c r="BG48" i="5"/>
  <c r="BG49" i="5"/>
  <c r="BG50" i="5"/>
  <c r="BG51" i="5"/>
  <c r="BG52" i="5"/>
  <c r="BG53" i="5"/>
  <c r="BG54" i="5"/>
  <c r="BG55" i="5"/>
  <c r="BG56" i="5"/>
  <c r="BG57" i="5"/>
  <c r="BG58" i="5"/>
  <c r="BG59" i="5"/>
  <c r="BF2" i="5" a="1"/>
  <c r="BF2" i="5"/>
  <c r="BF3" i="5"/>
  <c r="BF4" i="5"/>
  <c r="BF5" i="5"/>
  <c r="BF6" i="5"/>
  <c r="BF7" i="5"/>
  <c r="BF8" i="5"/>
  <c r="BF9" i="5"/>
  <c r="BF10" i="5"/>
  <c r="BF11" i="5"/>
  <c r="BF12" i="5"/>
  <c r="BF13" i="5"/>
  <c r="BF14" i="5"/>
  <c r="BF15" i="5"/>
  <c r="BF16" i="5"/>
  <c r="BF17" i="5"/>
  <c r="BF18" i="5"/>
  <c r="BF19" i="5"/>
  <c r="BF20" i="5"/>
  <c r="BF21" i="5"/>
  <c r="BF22" i="5"/>
  <c r="BF23" i="5"/>
  <c r="BF24" i="5"/>
  <c r="BF25" i="5"/>
  <c r="BF26" i="5"/>
  <c r="BF27" i="5"/>
  <c r="BF28" i="5"/>
  <c r="BF29" i="5"/>
  <c r="BF30" i="5"/>
  <c r="BF31" i="5"/>
  <c r="BF32" i="5"/>
  <c r="BF33" i="5"/>
  <c r="BF34" i="5"/>
  <c r="BF35" i="5"/>
  <c r="BF36" i="5"/>
  <c r="BF37" i="5"/>
  <c r="BF38" i="5"/>
  <c r="BF39" i="5"/>
  <c r="BF40" i="5"/>
  <c r="BF41" i="5"/>
  <c r="BF42" i="5"/>
  <c r="BF43" i="5"/>
  <c r="BF44" i="5"/>
  <c r="BF45" i="5"/>
  <c r="BF46" i="5"/>
  <c r="BF47" i="5"/>
  <c r="BF48" i="5"/>
  <c r="BF49" i="5"/>
  <c r="BF50" i="5"/>
  <c r="BF51" i="5"/>
  <c r="BF52" i="5"/>
  <c r="BF53" i="5"/>
  <c r="BF54" i="5"/>
  <c r="BF55" i="5"/>
  <c r="BF56" i="5"/>
  <c r="BF57" i="5"/>
  <c r="BF58" i="5"/>
  <c r="BF59" i="5"/>
  <c r="BE2" i="5" a="1"/>
  <c r="BE2" i="5"/>
  <c r="BE3" i="5"/>
  <c r="BE4" i="5"/>
  <c r="BE5" i="5"/>
  <c r="BE6" i="5"/>
  <c r="BE7" i="5"/>
  <c r="BE8" i="5"/>
  <c r="BE9" i="5"/>
  <c r="BE10" i="5"/>
  <c r="BE11" i="5"/>
  <c r="BE12" i="5"/>
  <c r="BE13" i="5"/>
  <c r="BE14" i="5"/>
  <c r="BE15" i="5"/>
  <c r="BE16" i="5"/>
  <c r="BE17" i="5"/>
  <c r="BE18" i="5"/>
  <c r="BE19" i="5"/>
  <c r="BE20" i="5"/>
  <c r="BE21" i="5"/>
  <c r="BE22" i="5"/>
  <c r="BE23" i="5"/>
  <c r="BE24" i="5"/>
  <c r="BE25" i="5"/>
  <c r="BE26" i="5"/>
  <c r="BE27" i="5"/>
  <c r="BE28" i="5"/>
  <c r="BE29" i="5"/>
  <c r="BE30" i="5"/>
  <c r="BE31" i="5"/>
  <c r="BE32" i="5"/>
  <c r="BE33" i="5"/>
  <c r="BE34" i="5"/>
  <c r="BE35" i="5"/>
  <c r="BE36" i="5"/>
  <c r="BE37" i="5"/>
  <c r="BE38" i="5"/>
  <c r="BE39" i="5"/>
  <c r="BE40" i="5"/>
  <c r="BE41" i="5"/>
  <c r="BE42" i="5"/>
  <c r="BE43" i="5"/>
  <c r="BE44" i="5"/>
  <c r="BE45" i="5"/>
  <c r="BE46" i="5"/>
  <c r="BE47" i="5"/>
  <c r="BE48" i="5"/>
  <c r="BE49" i="5"/>
  <c r="BE50" i="5"/>
  <c r="BE51" i="5"/>
  <c r="BE52" i="5"/>
  <c r="BE53" i="5"/>
  <c r="BE54" i="5"/>
  <c r="BE55" i="5"/>
  <c r="BE56" i="5"/>
  <c r="BE57" i="5"/>
  <c r="BE58" i="5"/>
  <c r="BE59" i="5"/>
  <c r="BD2" i="5" a="1"/>
  <c r="BD2" i="5"/>
  <c r="BD3" i="5"/>
  <c r="BD4" i="5"/>
  <c r="BD5" i="5"/>
  <c r="BD6" i="5"/>
  <c r="BD7" i="5"/>
  <c r="BD8" i="5"/>
  <c r="BD9" i="5"/>
  <c r="BD10" i="5"/>
  <c r="BD11" i="5"/>
  <c r="BD12" i="5"/>
  <c r="BD13" i="5"/>
  <c r="BD14" i="5"/>
  <c r="BD15" i="5"/>
  <c r="BD16" i="5"/>
  <c r="BD17" i="5"/>
  <c r="BD18" i="5"/>
  <c r="BD19" i="5"/>
  <c r="BD20" i="5"/>
  <c r="BD21" i="5"/>
  <c r="BD22" i="5"/>
  <c r="BD23" i="5"/>
  <c r="BD24" i="5"/>
  <c r="BD25" i="5"/>
  <c r="BD26" i="5"/>
  <c r="BD27" i="5"/>
  <c r="BD28" i="5"/>
  <c r="BD29" i="5"/>
  <c r="BD30" i="5"/>
  <c r="BD31" i="5"/>
  <c r="BD32" i="5"/>
  <c r="BD33" i="5"/>
  <c r="BD34" i="5"/>
  <c r="BD35" i="5"/>
  <c r="BD36" i="5"/>
  <c r="BD37" i="5"/>
  <c r="BD38" i="5"/>
  <c r="BD39" i="5"/>
  <c r="BD40" i="5"/>
  <c r="BD41" i="5"/>
  <c r="BD42" i="5"/>
  <c r="BD43" i="5"/>
  <c r="BD44" i="5"/>
  <c r="BD45" i="5"/>
  <c r="BD46" i="5"/>
  <c r="BD47" i="5"/>
  <c r="BD48" i="5"/>
  <c r="BD49" i="5"/>
  <c r="BD50" i="5"/>
  <c r="BD51" i="5"/>
  <c r="BD52" i="5"/>
  <c r="BD53" i="5"/>
  <c r="BD54" i="5"/>
  <c r="BD55" i="5"/>
  <c r="BD56" i="5"/>
  <c r="BD57" i="5"/>
  <c r="BD58" i="5"/>
  <c r="BD59" i="5"/>
  <c r="BC2" i="5" a="1"/>
  <c r="BC2" i="5"/>
  <c r="BC3" i="5"/>
  <c r="BC4" i="5"/>
  <c r="BC5" i="5"/>
  <c r="BC6" i="5"/>
  <c r="BC7" i="5"/>
  <c r="BC8" i="5"/>
  <c r="BC9" i="5"/>
  <c r="BC10" i="5"/>
  <c r="BC11" i="5"/>
  <c r="BC12" i="5"/>
  <c r="BC13" i="5"/>
  <c r="BC14" i="5"/>
  <c r="BC15" i="5"/>
  <c r="BC16" i="5"/>
  <c r="BC17" i="5"/>
  <c r="BC18" i="5"/>
  <c r="BC19" i="5"/>
  <c r="BC20" i="5"/>
  <c r="BC21" i="5"/>
  <c r="BC22" i="5"/>
  <c r="BC23" i="5"/>
  <c r="BC24" i="5"/>
  <c r="BC25" i="5"/>
  <c r="BC26" i="5"/>
  <c r="BC27" i="5"/>
  <c r="BC28" i="5"/>
  <c r="BC29" i="5"/>
  <c r="BC30" i="5"/>
  <c r="BC31" i="5"/>
  <c r="BC32" i="5"/>
  <c r="BC33" i="5"/>
  <c r="BC34" i="5"/>
  <c r="BC35" i="5"/>
  <c r="BC36" i="5"/>
  <c r="BC37" i="5"/>
  <c r="BC38" i="5"/>
  <c r="BC39" i="5"/>
  <c r="BC40" i="5"/>
  <c r="BC41" i="5"/>
  <c r="BC42" i="5"/>
  <c r="BC43" i="5"/>
  <c r="BC44" i="5"/>
  <c r="BC45" i="5"/>
  <c r="BC46" i="5"/>
  <c r="BC47" i="5"/>
  <c r="BC48" i="5"/>
  <c r="BC49" i="5"/>
  <c r="BC50" i="5"/>
  <c r="BC51" i="5"/>
  <c r="BC52" i="5"/>
  <c r="BC53" i="5"/>
  <c r="BC54" i="5"/>
  <c r="BC55" i="5"/>
  <c r="BC56" i="5"/>
  <c r="BC57" i="5"/>
  <c r="BC58" i="5"/>
  <c r="BC59" i="5"/>
  <c r="BA2" i="5" a="1"/>
  <c r="BA2" i="5"/>
  <c r="BA3" i="5"/>
  <c r="BA4" i="5"/>
  <c r="BA5" i="5"/>
  <c r="BA6" i="5"/>
  <c r="BA7" i="5"/>
  <c r="BA8" i="5"/>
  <c r="BA9" i="5"/>
  <c r="BA10" i="5"/>
  <c r="BA11" i="5"/>
  <c r="BA12" i="5"/>
  <c r="BA13" i="5"/>
  <c r="BA14" i="5"/>
  <c r="BA15" i="5"/>
  <c r="BA16" i="5"/>
  <c r="BA17" i="5"/>
  <c r="BA18" i="5"/>
  <c r="BA19" i="5"/>
  <c r="BA20" i="5"/>
  <c r="BA21" i="5"/>
  <c r="BA22" i="5"/>
  <c r="BA23" i="5"/>
  <c r="BA24" i="5"/>
  <c r="BA25" i="5"/>
  <c r="BA26" i="5"/>
  <c r="BA27" i="5"/>
  <c r="BA28" i="5"/>
  <c r="BA29" i="5"/>
  <c r="BA30" i="5"/>
  <c r="BA31" i="5"/>
  <c r="BA32" i="5"/>
  <c r="BA33" i="5"/>
  <c r="BA34" i="5"/>
  <c r="BA35" i="5"/>
  <c r="BA36" i="5"/>
  <c r="BA37" i="5"/>
  <c r="BA38" i="5"/>
  <c r="BA39" i="5"/>
  <c r="BA40" i="5"/>
  <c r="BA41" i="5"/>
  <c r="BA42" i="5"/>
  <c r="BA43" i="5"/>
  <c r="BA44" i="5"/>
  <c r="BA45" i="5"/>
  <c r="BA46" i="5"/>
  <c r="BA47" i="5"/>
  <c r="BA48" i="5"/>
  <c r="BA49" i="5"/>
  <c r="BA50" i="5"/>
  <c r="BA51" i="5"/>
  <c r="BA52" i="5"/>
  <c r="BA53" i="5"/>
  <c r="BA54" i="5"/>
  <c r="BA55" i="5"/>
  <c r="BA56" i="5"/>
  <c r="BA57" i="5"/>
  <c r="BA58" i="5"/>
  <c r="BA59" i="5"/>
  <c r="AZ2" i="5" a="1"/>
  <c r="AZ2" i="5"/>
  <c r="AZ3" i="5"/>
  <c r="AZ4" i="5"/>
  <c r="AZ5" i="5"/>
  <c r="AZ6" i="5"/>
  <c r="AZ7" i="5"/>
  <c r="AZ8" i="5"/>
  <c r="AZ9" i="5"/>
  <c r="AZ10" i="5"/>
  <c r="AZ11" i="5"/>
  <c r="AZ12" i="5"/>
  <c r="AZ13" i="5"/>
  <c r="AZ14" i="5"/>
  <c r="AZ15" i="5"/>
  <c r="AZ16" i="5"/>
  <c r="AZ17" i="5"/>
  <c r="AZ18" i="5"/>
  <c r="AZ19" i="5"/>
  <c r="AZ20" i="5"/>
  <c r="AZ21" i="5"/>
  <c r="AZ22" i="5"/>
  <c r="AZ23" i="5"/>
  <c r="AZ24" i="5"/>
  <c r="AZ25" i="5"/>
  <c r="AZ26" i="5"/>
  <c r="AZ27" i="5"/>
  <c r="AZ28" i="5"/>
  <c r="AZ29" i="5"/>
  <c r="AZ30" i="5"/>
  <c r="AZ31" i="5"/>
  <c r="AZ32" i="5"/>
  <c r="AZ33" i="5"/>
  <c r="AZ34" i="5"/>
  <c r="AZ35" i="5"/>
  <c r="AZ36" i="5"/>
  <c r="AZ37" i="5"/>
  <c r="AZ38" i="5"/>
  <c r="AZ39" i="5"/>
  <c r="AZ40" i="5"/>
  <c r="AZ41" i="5"/>
  <c r="AZ42" i="5"/>
  <c r="AZ43" i="5"/>
  <c r="AZ44" i="5"/>
  <c r="AZ45" i="5"/>
  <c r="AZ46" i="5"/>
  <c r="AZ47" i="5"/>
  <c r="AZ48" i="5"/>
  <c r="AZ49" i="5"/>
  <c r="AZ50" i="5"/>
  <c r="AZ51" i="5"/>
  <c r="AZ52" i="5"/>
  <c r="AZ53" i="5"/>
  <c r="AZ54" i="5"/>
  <c r="AZ55" i="5"/>
  <c r="AZ56" i="5"/>
  <c r="AZ57" i="5"/>
  <c r="AZ58" i="5"/>
  <c r="AZ59" i="5"/>
  <c r="AY2" i="5" a="1"/>
  <c r="AY2" i="5"/>
  <c r="AY3" i="5"/>
  <c r="AY4" i="5"/>
  <c r="AY5" i="5"/>
  <c r="AY6" i="5"/>
  <c r="AY7" i="5"/>
  <c r="AY8" i="5"/>
  <c r="AY9" i="5"/>
  <c r="AY10" i="5"/>
  <c r="AY11" i="5"/>
  <c r="AY12" i="5"/>
  <c r="AY13" i="5"/>
  <c r="AY14" i="5"/>
  <c r="AY15" i="5"/>
  <c r="AY16" i="5"/>
  <c r="AY17" i="5"/>
  <c r="AY18" i="5"/>
  <c r="AY19" i="5"/>
  <c r="AY20" i="5"/>
  <c r="AY21" i="5"/>
  <c r="AY22" i="5"/>
  <c r="AY23" i="5"/>
  <c r="AY24" i="5"/>
  <c r="AY25" i="5"/>
  <c r="AY26" i="5"/>
  <c r="AY27" i="5"/>
  <c r="AY28" i="5"/>
  <c r="AY29" i="5"/>
  <c r="AY30" i="5"/>
  <c r="AY31" i="5"/>
  <c r="AY32" i="5"/>
  <c r="AY33" i="5"/>
  <c r="AY34" i="5"/>
  <c r="AY35" i="5"/>
  <c r="AY36" i="5"/>
  <c r="AY37" i="5"/>
  <c r="AY38" i="5"/>
  <c r="AY39" i="5"/>
  <c r="AY40" i="5"/>
  <c r="AY41" i="5"/>
  <c r="AY42" i="5"/>
  <c r="AY43" i="5"/>
  <c r="AY44" i="5"/>
  <c r="AY45" i="5"/>
  <c r="AY46" i="5"/>
  <c r="AY47" i="5"/>
  <c r="AY48" i="5"/>
  <c r="AY49" i="5"/>
  <c r="AY50" i="5"/>
  <c r="AY51" i="5"/>
  <c r="AY52" i="5"/>
  <c r="AY53" i="5"/>
  <c r="AY54" i="5"/>
  <c r="AY55" i="5"/>
  <c r="AY56" i="5"/>
  <c r="AY57" i="5"/>
  <c r="AY58" i="5"/>
  <c r="AY59" i="5"/>
  <c r="AX2" i="5" a="1"/>
  <c r="AX2" i="5"/>
  <c r="AX3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W2" i="5" a="1"/>
  <c r="AW2" i="5"/>
  <c r="AW3" i="5"/>
  <c r="AW4" i="5"/>
  <c r="AW5" i="5"/>
  <c r="AW6" i="5"/>
  <c r="AW7" i="5"/>
  <c r="AW8" i="5"/>
  <c r="AW9" i="5"/>
  <c r="AW10" i="5"/>
  <c r="AW11" i="5"/>
  <c r="AW12" i="5"/>
  <c r="AW13" i="5"/>
  <c r="AW14" i="5"/>
  <c r="AW15" i="5"/>
  <c r="AW16" i="5"/>
  <c r="AW17" i="5"/>
  <c r="AW18" i="5"/>
  <c r="AW19" i="5"/>
  <c r="AW20" i="5"/>
  <c r="AW21" i="5"/>
  <c r="AW22" i="5"/>
  <c r="AW23" i="5"/>
  <c r="AW24" i="5"/>
  <c r="AW25" i="5"/>
  <c r="AW26" i="5"/>
  <c r="AW27" i="5"/>
  <c r="AW28" i="5"/>
  <c r="AW29" i="5"/>
  <c r="AW30" i="5"/>
  <c r="AW31" i="5"/>
  <c r="AW32" i="5"/>
  <c r="AW33" i="5"/>
  <c r="AW34" i="5"/>
  <c r="AW35" i="5"/>
  <c r="AW36" i="5"/>
  <c r="AW37" i="5"/>
  <c r="AW38" i="5"/>
  <c r="AW39" i="5"/>
  <c r="AW40" i="5"/>
  <c r="AW41" i="5"/>
  <c r="AW42" i="5"/>
  <c r="AW43" i="5"/>
  <c r="AW44" i="5"/>
  <c r="AW45" i="5"/>
  <c r="AW46" i="5"/>
  <c r="AW47" i="5"/>
  <c r="AW48" i="5"/>
  <c r="AW49" i="5"/>
  <c r="AW50" i="5"/>
  <c r="AW51" i="5"/>
  <c r="AW52" i="5"/>
  <c r="AW53" i="5"/>
  <c r="AW54" i="5"/>
  <c r="AW55" i="5"/>
  <c r="AW56" i="5"/>
  <c r="AW57" i="5"/>
  <c r="AW58" i="5"/>
  <c r="AW59" i="5"/>
  <c r="AV2" i="5" a="1"/>
  <c r="AV2" i="5"/>
  <c r="AV3" i="5"/>
  <c r="AV4" i="5"/>
  <c r="AV5" i="5"/>
  <c r="AV6" i="5"/>
  <c r="AV7" i="5"/>
  <c r="AV8" i="5"/>
  <c r="AV9" i="5"/>
  <c r="AV10" i="5"/>
  <c r="AV11" i="5"/>
  <c r="AV12" i="5"/>
  <c r="AV13" i="5"/>
  <c r="AV14" i="5"/>
  <c r="AV15" i="5"/>
  <c r="AV16" i="5"/>
  <c r="AV17" i="5"/>
  <c r="AV18" i="5"/>
  <c r="AV19" i="5"/>
  <c r="AV20" i="5"/>
  <c r="AV21" i="5"/>
  <c r="AV22" i="5"/>
  <c r="AV23" i="5"/>
  <c r="AV24" i="5"/>
  <c r="AV25" i="5"/>
  <c r="AV26" i="5"/>
  <c r="AV27" i="5"/>
  <c r="AV28" i="5"/>
  <c r="AV29" i="5"/>
  <c r="AV30" i="5"/>
  <c r="AV31" i="5"/>
  <c r="AV32" i="5"/>
  <c r="AV33" i="5"/>
  <c r="AV34" i="5"/>
  <c r="AV35" i="5"/>
  <c r="AV36" i="5"/>
  <c r="AV37" i="5"/>
  <c r="AV38" i="5"/>
  <c r="AV39" i="5"/>
  <c r="AV40" i="5"/>
  <c r="AV41" i="5"/>
  <c r="AV42" i="5"/>
  <c r="AV43" i="5"/>
  <c r="AV44" i="5"/>
  <c r="AV45" i="5"/>
  <c r="AV46" i="5"/>
  <c r="AV47" i="5"/>
  <c r="AV48" i="5"/>
  <c r="AV49" i="5"/>
  <c r="AV50" i="5"/>
  <c r="AV51" i="5"/>
  <c r="AV52" i="5"/>
  <c r="AV53" i="5"/>
  <c r="AV54" i="5"/>
  <c r="AV55" i="5"/>
  <c r="AV56" i="5"/>
  <c r="AV57" i="5"/>
  <c r="AV58" i="5"/>
  <c r="AV59" i="5"/>
  <c r="AU2" i="5" a="1"/>
  <c r="AU2" i="5"/>
  <c r="AU3" i="5"/>
  <c r="AU4" i="5"/>
  <c r="AU5" i="5"/>
  <c r="AU6" i="5"/>
  <c r="AU7" i="5"/>
  <c r="AU8" i="5"/>
  <c r="AU9" i="5"/>
  <c r="AU10" i="5"/>
  <c r="AU11" i="5"/>
  <c r="AU12" i="5"/>
  <c r="AU13" i="5"/>
  <c r="AU14" i="5"/>
  <c r="AU15" i="5"/>
  <c r="AU16" i="5"/>
  <c r="AU17" i="5"/>
  <c r="AU18" i="5"/>
  <c r="AU19" i="5"/>
  <c r="AU20" i="5"/>
  <c r="AU21" i="5"/>
  <c r="AU22" i="5"/>
  <c r="AU23" i="5"/>
  <c r="AU24" i="5"/>
  <c r="AU25" i="5"/>
  <c r="AU26" i="5"/>
  <c r="AU27" i="5"/>
  <c r="AU28" i="5"/>
  <c r="AU29" i="5"/>
  <c r="AU30" i="5"/>
  <c r="AU31" i="5"/>
  <c r="AU32" i="5"/>
  <c r="AU33" i="5"/>
  <c r="AU34" i="5"/>
  <c r="AU35" i="5"/>
  <c r="AU36" i="5"/>
  <c r="AU37" i="5"/>
  <c r="AU38" i="5"/>
  <c r="AU39" i="5"/>
  <c r="AU40" i="5"/>
  <c r="AU41" i="5"/>
  <c r="AU42" i="5"/>
  <c r="AU43" i="5"/>
  <c r="AU44" i="5"/>
  <c r="AU45" i="5"/>
  <c r="AU46" i="5"/>
  <c r="AU47" i="5"/>
  <c r="AU48" i="5"/>
  <c r="AU49" i="5"/>
  <c r="AU50" i="5"/>
  <c r="AU51" i="5"/>
  <c r="AU52" i="5"/>
  <c r="AU53" i="5"/>
  <c r="AU54" i="5"/>
  <c r="AU55" i="5"/>
  <c r="AU56" i="5"/>
  <c r="AU57" i="5"/>
  <c r="AU58" i="5"/>
  <c r="AU59" i="5"/>
  <c r="AT2" i="5" a="1"/>
  <c r="AT2" i="5"/>
  <c r="AT3" i="5"/>
  <c r="AT4" i="5"/>
  <c r="AT5" i="5"/>
  <c r="AT6" i="5"/>
  <c r="AT7" i="5"/>
  <c r="AT8" i="5"/>
  <c r="AT9" i="5"/>
  <c r="AT10" i="5"/>
  <c r="AT11" i="5"/>
  <c r="AT12" i="5"/>
  <c r="AT13" i="5"/>
  <c r="AT14" i="5"/>
  <c r="AT15" i="5"/>
  <c r="AT16" i="5"/>
  <c r="AT17" i="5"/>
  <c r="AT18" i="5"/>
  <c r="AT19" i="5"/>
  <c r="AT20" i="5"/>
  <c r="AT21" i="5"/>
  <c r="AT22" i="5"/>
  <c r="AT23" i="5"/>
  <c r="AT24" i="5"/>
  <c r="AT25" i="5"/>
  <c r="AT26" i="5"/>
  <c r="AT27" i="5"/>
  <c r="AT28" i="5"/>
  <c r="AT29" i="5"/>
  <c r="AT30" i="5"/>
  <c r="AT31" i="5"/>
  <c r="AT32" i="5"/>
  <c r="AT33" i="5"/>
  <c r="AT34" i="5"/>
  <c r="AT35" i="5"/>
  <c r="AT36" i="5"/>
  <c r="AT37" i="5"/>
  <c r="AT38" i="5"/>
  <c r="AT39" i="5"/>
  <c r="AT40" i="5"/>
  <c r="AT41" i="5"/>
  <c r="AT42" i="5"/>
  <c r="AT43" i="5"/>
  <c r="AT44" i="5"/>
  <c r="AT45" i="5"/>
  <c r="AT46" i="5"/>
  <c r="AT47" i="5"/>
  <c r="AT48" i="5"/>
  <c r="AT49" i="5"/>
  <c r="AT50" i="5"/>
  <c r="AT51" i="5"/>
  <c r="AT52" i="5"/>
  <c r="AT53" i="5"/>
  <c r="AT54" i="5"/>
  <c r="AT55" i="5"/>
  <c r="AT56" i="5"/>
  <c r="AT57" i="5"/>
  <c r="AT58" i="5"/>
  <c r="AT59" i="5"/>
  <c r="AS2" i="5" a="1"/>
  <c r="AS2" i="5"/>
  <c r="AS3" i="5"/>
  <c r="AS4" i="5"/>
  <c r="AS5" i="5"/>
  <c r="AS6" i="5"/>
  <c r="AS7" i="5"/>
  <c r="AS8" i="5"/>
  <c r="AS9" i="5"/>
  <c r="AS10" i="5"/>
  <c r="AS11" i="5"/>
  <c r="AS12" i="5"/>
  <c r="AS13" i="5"/>
  <c r="AS14" i="5"/>
  <c r="AS15" i="5"/>
  <c r="AS16" i="5"/>
  <c r="AS17" i="5"/>
  <c r="AS18" i="5"/>
  <c r="AS19" i="5"/>
  <c r="AS20" i="5"/>
  <c r="AS21" i="5"/>
  <c r="AS22" i="5"/>
  <c r="AS23" i="5"/>
  <c r="AS24" i="5"/>
  <c r="AS25" i="5"/>
  <c r="AS26" i="5"/>
  <c r="AS27" i="5"/>
  <c r="AS28" i="5"/>
  <c r="AS29" i="5"/>
  <c r="AS30" i="5"/>
  <c r="AS31" i="5"/>
  <c r="AS32" i="5"/>
  <c r="AS33" i="5"/>
  <c r="AS34" i="5"/>
  <c r="AS35" i="5"/>
  <c r="AS36" i="5"/>
  <c r="AS37" i="5"/>
  <c r="AS38" i="5"/>
  <c r="AS39" i="5"/>
  <c r="AS40" i="5"/>
  <c r="AS41" i="5"/>
  <c r="AS42" i="5"/>
  <c r="AS43" i="5"/>
  <c r="AS44" i="5"/>
  <c r="AS45" i="5"/>
  <c r="AS46" i="5"/>
  <c r="AS47" i="5"/>
  <c r="AS48" i="5"/>
  <c r="AS49" i="5"/>
  <c r="AS50" i="5"/>
  <c r="AS51" i="5"/>
  <c r="AS52" i="5"/>
  <c r="AS53" i="5"/>
  <c r="AS54" i="5"/>
  <c r="AS55" i="5"/>
  <c r="AS56" i="5"/>
  <c r="AS57" i="5"/>
  <c r="AS58" i="5"/>
  <c r="AS59" i="5"/>
  <c r="AC8" i="3"/>
  <c r="AC18" i="3"/>
  <c r="AB18" i="3"/>
  <c r="AD18" i="3"/>
  <c r="AE18" i="3"/>
  <c r="AF18" i="3"/>
  <c r="AO2" i="3"/>
  <c r="AC10" i="3"/>
  <c r="AC20" i="3"/>
  <c r="AB20" i="3"/>
  <c r="AD20" i="3"/>
  <c r="AE20" i="3"/>
  <c r="AF20" i="3"/>
  <c r="AQ2" i="3"/>
  <c r="AC9" i="3"/>
  <c r="AC19" i="3"/>
  <c r="AB19" i="3"/>
  <c r="AD19" i="3"/>
  <c r="AE19" i="3"/>
  <c r="AF19" i="3"/>
  <c r="AP2" i="3"/>
  <c r="AC7" i="3"/>
  <c r="AC17" i="3"/>
  <c r="AB17" i="3"/>
  <c r="AD17" i="3"/>
  <c r="AE17" i="3"/>
  <c r="AF17" i="3"/>
  <c r="AN2" i="3"/>
  <c r="AC6" i="3"/>
  <c r="AC16" i="3"/>
  <c r="AB16" i="3"/>
  <c r="AD16" i="3"/>
  <c r="AE16" i="3"/>
  <c r="AF16" i="3"/>
  <c r="AM2" i="3"/>
  <c r="AC5" i="3"/>
  <c r="AC15" i="3"/>
  <c r="AB15" i="3"/>
  <c r="AD15" i="3"/>
  <c r="AE15" i="3"/>
  <c r="AF15" i="3"/>
  <c r="AL2" i="3"/>
  <c r="AC4" i="3"/>
  <c r="AC14" i="3"/>
  <c r="AB14" i="3"/>
  <c r="AD14" i="3"/>
  <c r="AE14" i="3"/>
  <c r="AF14" i="3"/>
  <c r="AK2" i="3"/>
  <c r="AC3" i="3"/>
  <c r="AC13" i="3"/>
  <c r="AB13" i="3"/>
  <c r="AD13" i="3"/>
  <c r="AE13" i="3"/>
  <c r="AF13" i="3"/>
  <c r="AJ2" i="3"/>
  <c r="AC2" i="3"/>
  <c r="AC12" i="3"/>
  <c r="AB12" i="3"/>
  <c r="AD12" i="3"/>
  <c r="AE12" i="3"/>
  <c r="AF12" i="3"/>
  <c r="AI2" i="3"/>
  <c r="AE4" i="4"/>
  <c r="AE5" i="4"/>
  <c r="AE6" i="4"/>
  <c r="AE7" i="4"/>
  <c r="AE8" i="4"/>
  <c r="AE9" i="4"/>
  <c r="AE10" i="4"/>
  <c r="AE3" i="4"/>
  <c r="AE4" i="3"/>
  <c r="AE5" i="3"/>
  <c r="AE6" i="3"/>
  <c r="AE7" i="3"/>
  <c r="AE8" i="3"/>
  <c r="AE9" i="3"/>
  <c r="AE10" i="3"/>
  <c r="AE3" i="3"/>
  <c r="AB2" i="4"/>
  <c r="AC2" i="4"/>
  <c r="AB12" i="4"/>
  <c r="AC12" i="4"/>
  <c r="AD12" i="4"/>
  <c r="AE12" i="4"/>
  <c r="AF12" i="4"/>
  <c r="AI2" i="4"/>
  <c r="AD2" i="4"/>
  <c r="AE2" i="4"/>
  <c r="AF2" i="4"/>
  <c r="AI3" i="4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BM32" i="4"/>
  <c r="AB3" i="4"/>
  <c r="AC3" i="4"/>
  <c r="AB13" i="4"/>
  <c r="AC13" i="4"/>
  <c r="AD13" i="4"/>
  <c r="AE13" i="4"/>
  <c r="AF13" i="4"/>
  <c r="AJ2" i="4"/>
  <c r="AD3" i="4"/>
  <c r="AF3" i="4"/>
  <c r="AJ3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BN32" i="4"/>
  <c r="AB4" i="4"/>
  <c r="AC4" i="4"/>
  <c r="AB14" i="4"/>
  <c r="AC14" i="4"/>
  <c r="AD14" i="4"/>
  <c r="AE14" i="4"/>
  <c r="AF14" i="4"/>
  <c r="AK2" i="4"/>
  <c r="AD4" i="4"/>
  <c r="AF4" i="4"/>
  <c r="AK3" i="4"/>
  <c r="AK4" i="4"/>
  <c r="AK5" i="4"/>
  <c r="AK6" i="4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K20" i="4"/>
  <c r="AK21" i="4"/>
  <c r="AK22" i="4"/>
  <c r="AK23" i="4"/>
  <c r="AK24" i="4"/>
  <c r="AK25" i="4"/>
  <c r="AK26" i="4"/>
  <c r="AK27" i="4"/>
  <c r="AK28" i="4"/>
  <c r="AK29" i="4"/>
  <c r="AK30" i="4"/>
  <c r="AK31" i="4"/>
  <c r="AK32" i="4"/>
  <c r="BO32" i="4"/>
  <c r="AB5" i="4"/>
  <c r="AC5" i="4"/>
  <c r="AB15" i="4"/>
  <c r="AC15" i="4"/>
  <c r="AD15" i="4"/>
  <c r="AE15" i="4"/>
  <c r="AF15" i="4"/>
  <c r="AL2" i="4"/>
  <c r="AD5" i="4"/>
  <c r="AF5" i="4"/>
  <c r="AL3" i="4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BP32" i="4"/>
  <c r="AB6" i="4"/>
  <c r="AC6" i="4"/>
  <c r="AB16" i="4"/>
  <c r="AC16" i="4"/>
  <c r="AD16" i="4"/>
  <c r="AE16" i="4"/>
  <c r="AF16" i="4"/>
  <c r="AM2" i="4"/>
  <c r="AD6" i="4"/>
  <c r="AF6" i="4"/>
  <c r="AM3" i="4"/>
  <c r="AM4" i="4"/>
  <c r="AM5" i="4"/>
  <c r="AM6" i="4"/>
  <c r="AM7" i="4"/>
  <c r="AM8" i="4"/>
  <c r="AM9" i="4"/>
  <c r="AM10" i="4"/>
  <c r="AM11" i="4"/>
  <c r="AM12" i="4"/>
  <c r="AM13" i="4"/>
  <c r="AM14" i="4"/>
  <c r="AM15" i="4"/>
  <c r="AM16" i="4"/>
  <c r="AM17" i="4"/>
  <c r="AM18" i="4"/>
  <c r="AM19" i="4"/>
  <c r="AM20" i="4"/>
  <c r="AM21" i="4"/>
  <c r="AM22" i="4"/>
  <c r="AM23" i="4"/>
  <c r="AM24" i="4"/>
  <c r="AM25" i="4"/>
  <c r="AM26" i="4"/>
  <c r="AM27" i="4"/>
  <c r="AM28" i="4"/>
  <c r="AM29" i="4"/>
  <c r="AM30" i="4"/>
  <c r="AM31" i="4"/>
  <c r="AM32" i="4"/>
  <c r="BQ32" i="4"/>
  <c r="AB7" i="4"/>
  <c r="AC7" i="4"/>
  <c r="AB17" i="4"/>
  <c r="AC17" i="4"/>
  <c r="AD17" i="4"/>
  <c r="AE17" i="4"/>
  <c r="AF17" i="4"/>
  <c r="AN2" i="4"/>
  <c r="AD7" i="4"/>
  <c r="AF7" i="4"/>
  <c r="AN3" i="4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BR32" i="4"/>
  <c r="AB8" i="4"/>
  <c r="AC8" i="4"/>
  <c r="AB18" i="4"/>
  <c r="AC18" i="4"/>
  <c r="AD18" i="4"/>
  <c r="AE18" i="4"/>
  <c r="AF18" i="4"/>
  <c r="AO2" i="4"/>
  <c r="AD8" i="4"/>
  <c r="AF8" i="4"/>
  <c r="AO3" i="4"/>
  <c r="AO4" i="4"/>
  <c r="AO5" i="4"/>
  <c r="AO6" i="4"/>
  <c r="AO7" i="4"/>
  <c r="AO8" i="4"/>
  <c r="AO9" i="4"/>
  <c r="AO10" i="4"/>
  <c r="AO11" i="4"/>
  <c r="AO12" i="4"/>
  <c r="AO13" i="4"/>
  <c r="AO14" i="4"/>
  <c r="AO15" i="4"/>
  <c r="AO16" i="4"/>
  <c r="AO17" i="4"/>
  <c r="AO18" i="4"/>
  <c r="AO19" i="4"/>
  <c r="AO20" i="4"/>
  <c r="AO21" i="4"/>
  <c r="AO22" i="4"/>
  <c r="AO23" i="4"/>
  <c r="AO24" i="4"/>
  <c r="AO25" i="4"/>
  <c r="AO26" i="4"/>
  <c r="AO27" i="4"/>
  <c r="AO28" i="4"/>
  <c r="AO29" i="4"/>
  <c r="AO30" i="4"/>
  <c r="AO31" i="4"/>
  <c r="AO32" i="4"/>
  <c r="BS32" i="4"/>
  <c r="AB9" i="4"/>
  <c r="AC9" i="4"/>
  <c r="AB19" i="4"/>
  <c r="AC19" i="4"/>
  <c r="AD19" i="4"/>
  <c r="AE19" i="4"/>
  <c r="AF19" i="4"/>
  <c r="AP2" i="4"/>
  <c r="AD9" i="4"/>
  <c r="AF9" i="4"/>
  <c r="AP3" i="4"/>
  <c r="AP4" i="4"/>
  <c r="AP5" i="4"/>
  <c r="AP6" i="4"/>
  <c r="AP7" i="4"/>
  <c r="AP8" i="4"/>
  <c r="AP9" i="4"/>
  <c r="AP10" i="4"/>
  <c r="AP11" i="4"/>
  <c r="AP12" i="4"/>
  <c r="AP13" i="4"/>
  <c r="AP14" i="4"/>
  <c r="AP15" i="4"/>
  <c r="AP16" i="4"/>
  <c r="AP17" i="4"/>
  <c r="AP18" i="4"/>
  <c r="AP19" i="4"/>
  <c r="AP20" i="4"/>
  <c r="AP21" i="4"/>
  <c r="AP22" i="4"/>
  <c r="AP23" i="4"/>
  <c r="AP24" i="4"/>
  <c r="AP25" i="4"/>
  <c r="AP26" i="4"/>
  <c r="AP27" i="4"/>
  <c r="AP28" i="4"/>
  <c r="AP29" i="4"/>
  <c r="AP30" i="4"/>
  <c r="AP31" i="4"/>
  <c r="AP32" i="4"/>
  <c r="BT32" i="4"/>
  <c r="AB10" i="4"/>
  <c r="AC10" i="4"/>
  <c r="AB20" i="4"/>
  <c r="AC20" i="4"/>
  <c r="AD20" i="4"/>
  <c r="AE20" i="4"/>
  <c r="AF20" i="4"/>
  <c r="AQ2" i="4"/>
  <c r="AD10" i="4"/>
  <c r="AF10" i="4"/>
  <c r="AQ3" i="4"/>
  <c r="AQ4" i="4"/>
  <c r="AQ5" i="4"/>
  <c r="AQ6" i="4"/>
  <c r="AQ7" i="4"/>
  <c r="AQ8" i="4"/>
  <c r="AQ9" i="4"/>
  <c r="AQ10" i="4"/>
  <c r="AQ11" i="4"/>
  <c r="AQ12" i="4"/>
  <c r="AQ13" i="4"/>
  <c r="AQ14" i="4"/>
  <c r="AQ15" i="4"/>
  <c r="AQ16" i="4"/>
  <c r="AQ17" i="4"/>
  <c r="AQ18" i="4"/>
  <c r="AQ19" i="4"/>
  <c r="AQ20" i="4"/>
  <c r="AQ21" i="4"/>
  <c r="AQ22" i="4"/>
  <c r="AQ23" i="4"/>
  <c r="AQ24" i="4"/>
  <c r="AQ25" i="4"/>
  <c r="AQ26" i="4"/>
  <c r="AQ27" i="4"/>
  <c r="AQ28" i="4"/>
  <c r="AQ29" i="4"/>
  <c r="AQ30" i="4"/>
  <c r="AQ31" i="4"/>
  <c r="AQ32" i="4"/>
  <c r="BU32" i="4"/>
  <c r="BW32" i="4"/>
  <c r="BX32" i="4"/>
  <c r="BY32" i="4"/>
  <c r="BZ32" i="4"/>
  <c r="CA32" i="4"/>
  <c r="CB32" i="4"/>
  <c r="CC32" i="4"/>
  <c r="CD32" i="4"/>
  <c r="CE32" i="4"/>
  <c r="AI33" i="4"/>
  <c r="BM33" i="4"/>
  <c r="AJ33" i="4"/>
  <c r="BN33" i="4"/>
  <c r="AK33" i="4"/>
  <c r="BO33" i="4"/>
  <c r="AL33" i="4"/>
  <c r="BP33" i="4"/>
  <c r="AM33" i="4"/>
  <c r="BQ33" i="4"/>
  <c r="AN33" i="4"/>
  <c r="BR33" i="4"/>
  <c r="AO33" i="4"/>
  <c r="BS33" i="4"/>
  <c r="AP33" i="4"/>
  <c r="BT33" i="4"/>
  <c r="AQ33" i="4"/>
  <c r="BU33" i="4"/>
  <c r="BW33" i="4"/>
  <c r="BX33" i="4"/>
  <c r="BY33" i="4"/>
  <c r="BZ33" i="4"/>
  <c r="CA33" i="4"/>
  <c r="CB33" i="4"/>
  <c r="CC33" i="4"/>
  <c r="CD33" i="4"/>
  <c r="CE33" i="4"/>
  <c r="AI34" i="4"/>
  <c r="BM34" i="4"/>
  <c r="AJ34" i="4"/>
  <c r="BN34" i="4"/>
  <c r="AK34" i="4"/>
  <c r="BO34" i="4"/>
  <c r="AL34" i="4"/>
  <c r="BP34" i="4"/>
  <c r="AM34" i="4"/>
  <c r="BQ34" i="4"/>
  <c r="AN34" i="4"/>
  <c r="BR34" i="4"/>
  <c r="AO34" i="4"/>
  <c r="BS34" i="4"/>
  <c r="AP34" i="4"/>
  <c r="BT34" i="4"/>
  <c r="AQ34" i="4"/>
  <c r="BU34" i="4"/>
  <c r="BW34" i="4"/>
  <c r="BX34" i="4"/>
  <c r="BY34" i="4"/>
  <c r="BZ34" i="4"/>
  <c r="CA34" i="4"/>
  <c r="CB34" i="4"/>
  <c r="CC34" i="4"/>
  <c r="CD34" i="4"/>
  <c r="CE34" i="4"/>
  <c r="AI35" i="4"/>
  <c r="BM35" i="4"/>
  <c r="AJ35" i="4"/>
  <c r="BN35" i="4"/>
  <c r="AK35" i="4"/>
  <c r="BO35" i="4"/>
  <c r="AL35" i="4"/>
  <c r="BP35" i="4"/>
  <c r="AM35" i="4"/>
  <c r="BQ35" i="4"/>
  <c r="AN35" i="4"/>
  <c r="BR35" i="4"/>
  <c r="AO35" i="4"/>
  <c r="BS35" i="4"/>
  <c r="AP35" i="4"/>
  <c r="BT35" i="4"/>
  <c r="AQ35" i="4"/>
  <c r="BU35" i="4"/>
  <c r="BW35" i="4"/>
  <c r="BX35" i="4"/>
  <c r="BY35" i="4"/>
  <c r="BZ35" i="4"/>
  <c r="CA35" i="4"/>
  <c r="CB35" i="4"/>
  <c r="CC35" i="4"/>
  <c r="CD35" i="4"/>
  <c r="CE35" i="4"/>
  <c r="AI36" i="4"/>
  <c r="BM36" i="4"/>
  <c r="AJ36" i="4"/>
  <c r="BN36" i="4"/>
  <c r="AK36" i="4"/>
  <c r="BO36" i="4"/>
  <c r="AL36" i="4"/>
  <c r="BP36" i="4"/>
  <c r="AM36" i="4"/>
  <c r="BQ36" i="4"/>
  <c r="AN36" i="4"/>
  <c r="BR36" i="4"/>
  <c r="AO36" i="4"/>
  <c r="BS36" i="4"/>
  <c r="AP36" i="4"/>
  <c r="BT36" i="4"/>
  <c r="AQ36" i="4"/>
  <c r="BU36" i="4"/>
  <c r="BW36" i="4"/>
  <c r="BX36" i="4"/>
  <c r="BY36" i="4"/>
  <c r="BZ36" i="4"/>
  <c r="CA36" i="4"/>
  <c r="CB36" i="4"/>
  <c r="CC36" i="4"/>
  <c r="CD36" i="4"/>
  <c r="CE36" i="4"/>
  <c r="AI37" i="4"/>
  <c r="BM37" i="4"/>
  <c r="AJ37" i="4"/>
  <c r="BN37" i="4"/>
  <c r="AK37" i="4"/>
  <c r="BO37" i="4"/>
  <c r="AL37" i="4"/>
  <c r="BP37" i="4"/>
  <c r="AM37" i="4"/>
  <c r="BQ37" i="4"/>
  <c r="AN37" i="4"/>
  <c r="BR37" i="4"/>
  <c r="AO37" i="4"/>
  <c r="BS37" i="4"/>
  <c r="AP37" i="4"/>
  <c r="BT37" i="4"/>
  <c r="AQ37" i="4"/>
  <c r="BU37" i="4"/>
  <c r="BW37" i="4"/>
  <c r="BX37" i="4"/>
  <c r="BY37" i="4"/>
  <c r="BZ37" i="4"/>
  <c r="CA37" i="4"/>
  <c r="CB37" i="4"/>
  <c r="CC37" i="4"/>
  <c r="CD37" i="4"/>
  <c r="CE37" i="4"/>
  <c r="AI38" i="4"/>
  <c r="BM38" i="4"/>
  <c r="AJ38" i="4"/>
  <c r="BN38" i="4"/>
  <c r="AK38" i="4"/>
  <c r="BO38" i="4"/>
  <c r="AL38" i="4"/>
  <c r="BP38" i="4"/>
  <c r="AM38" i="4"/>
  <c r="BQ38" i="4"/>
  <c r="AN38" i="4"/>
  <c r="BR38" i="4"/>
  <c r="AO38" i="4"/>
  <c r="BS38" i="4"/>
  <c r="AP38" i="4"/>
  <c r="BT38" i="4"/>
  <c r="AQ38" i="4"/>
  <c r="BU38" i="4"/>
  <c r="BW38" i="4"/>
  <c r="BX38" i="4"/>
  <c r="BY38" i="4"/>
  <c r="BZ38" i="4"/>
  <c r="CA38" i="4"/>
  <c r="CB38" i="4"/>
  <c r="CC38" i="4"/>
  <c r="CD38" i="4"/>
  <c r="CE38" i="4"/>
  <c r="AI39" i="4"/>
  <c r="BM39" i="4"/>
  <c r="AJ39" i="4"/>
  <c r="BN39" i="4"/>
  <c r="AK39" i="4"/>
  <c r="BO39" i="4"/>
  <c r="AL39" i="4"/>
  <c r="BP39" i="4"/>
  <c r="AM39" i="4"/>
  <c r="BQ39" i="4"/>
  <c r="AN39" i="4"/>
  <c r="BR39" i="4"/>
  <c r="AO39" i="4"/>
  <c r="BS39" i="4"/>
  <c r="AP39" i="4"/>
  <c r="BT39" i="4"/>
  <c r="AQ39" i="4"/>
  <c r="BU39" i="4"/>
  <c r="BW39" i="4"/>
  <c r="BX39" i="4"/>
  <c r="BY39" i="4"/>
  <c r="BZ39" i="4"/>
  <c r="CA39" i="4"/>
  <c r="CB39" i="4"/>
  <c r="CC39" i="4"/>
  <c r="CD39" i="4"/>
  <c r="CE39" i="4"/>
  <c r="AI40" i="4"/>
  <c r="BM40" i="4"/>
  <c r="AJ40" i="4"/>
  <c r="BN40" i="4"/>
  <c r="AK40" i="4"/>
  <c r="BO40" i="4"/>
  <c r="AL40" i="4"/>
  <c r="BP40" i="4"/>
  <c r="AM40" i="4"/>
  <c r="BQ40" i="4"/>
  <c r="AN40" i="4"/>
  <c r="BR40" i="4"/>
  <c r="AO40" i="4"/>
  <c r="BS40" i="4"/>
  <c r="AP40" i="4"/>
  <c r="BT40" i="4"/>
  <c r="AQ40" i="4"/>
  <c r="BU40" i="4"/>
  <c r="BW40" i="4"/>
  <c r="BX40" i="4"/>
  <c r="BY40" i="4"/>
  <c r="BZ40" i="4"/>
  <c r="CA40" i="4"/>
  <c r="CB40" i="4"/>
  <c r="CC40" i="4"/>
  <c r="CD40" i="4"/>
  <c r="CE40" i="4"/>
  <c r="AI41" i="4"/>
  <c r="BM41" i="4"/>
  <c r="AJ41" i="4"/>
  <c r="BN41" i="4"/>
  <c r="AK41" i="4"/>
  <c r="BO41" i="4"/>
  <c r="AL41" i="4"/>
  <c r="BP41" i="4"/>
  <c r="AM41" i="4"/>
  <c r="BQ41" i="4"/>
  <c r="AN41" i="4"/>
  <c r="BR41" i="4"/>
  <c r="AO41" i="4"/>
  <c r="BS41" i="4"/>
  <c r="AP41" i="4"/>
  <c r="BT41" i="4"/>
  <c r="AQ41" i="4"/>
  <c r="BU41" i="4"/>
  <c r="BW41" i="4"/>
  <c r="BX41" i="4"/>
  <c r="BY41" i="4"/>
  <c r="BZ41" i="4"/>
  <c r="CA41" i="4"/>
  <c r="CB41" i="4"/>
  <c r="CC41" i="4"/>
  <c r="CD41" i="4"/>
  <c r="CE41" i="4"/>
  <c r="AI42" i="4"/>
  <c r="BM42" i="4"/>
  <c r="AJ42" i="4"/>
  <c r="BN42" i="4"/>
  <c r="AK42" i="4"/>
  <c r="BO42" i="4"/>
  <c r="AL42" i="4"/>
  <c r="BP42" i="4"/>
  <c r="AM42" i="4"/>
  <c r="BQ42" i="4"/>
  <c r="AN42" i="4"/>
  <c r="BR42" i="4"/>
  <c r="AO42" i="4"/>
  <c r="BS42" i="4"/>
  <c r="AP42" i="4"/>
  <c r="BT42" i="4"/>
  <c r="AQ42" i="4"/>
  <c r="BU42" i="4"/>
  <c r="BW42" i="4"/>
  <c r="BX42" i="4"/>
  <c r="BY42" i="4"/>
  <c r="BZ42" i="4"/>
  <c r="CA42" i="4"/>
  <c r="CB42" i="4"/>
  <c r="CC42" i="4"/>
  <c r="CD42" i="4"/>
  <c r="CE42" i="4"/>
  <c r="AI43" i="4"/>
  <c r="BM43" i="4"/>
  <c r="AJ43" i="4"/>
  <c r="BN43" i="4"/>
  <c r="AK43" i="4"/>
  <c r="BO43" i="4"/>
  <c r="AL43" i="4"/>
  <c r="BP43" i="4"/>
  <c r="AM43" i="4"/>
  <c r="BQ43" i="4"/>
  <c r="AN43" i="4"/>
  <c r="BR43" i="4"/>
  <c r="AO43" i="4"/>
  <c r="BS43" i="4"/>
  <c r="AP43" i="4"/>
  <c r="BT43" i="4"/>
  <c r="AQ43" i="4"/>
  <c r="BU43" i="4"/>
  <c r="BW43" i="4"/>
  <c r="BX43" i="4"/>
  <c r="BY43" i="4"/>
  <c r="BZ43" i="4"/>
  <c r="CA43" i="4"/>
  <c r="CB43" i="4"/>
  <c r="CC43" i="4"/>
  <c r="CD43" i="4"/>
  <c r="CE43" i="4"/>
  <c r="AI44" i="4"/>
  <c r="BM44" i="4"/>
  <c r="AJ44" i="4"/>
  <c r="BN44" i="4"/>
  <c r="AK44" i="4"/>
  <c r="BO44" i="4"/>
  <c r="AL44" i="4"/>
  <c r="BP44" i="4"/>
  <c r="AM44" i="4"/>
  <c r="BQ44" i="4"/>
  <c r="AN44" i="4"/>
  <c r="BR44" i="4"/>
  <c r="AO44" i="4"/>
  <c r="BS44" i="4"/>
  <c r="AP44" i="4"/>
  <c r="BT44" i="4"/>
  <c r="AQ44" i="4"/>
  <c r="BU44" i="4"/>
  <c r="BW44" i="4"/>
  <c r="BX44" i="4"/>
  <c r="BY44" i="4"/>
  <c r="BZ44" i="4"/>
  <c r="CA44" i="4"/>
  <c r="CB44" i="4"/>
  <c r="CC44" i="4"/>
  <c r="CD44" i="4"/>
  <c r="CE44" i="4"/>
  <c r="AI45" i="4"/>
  <c r="BM45" i="4"/>
  <c r="AJ45" i="4"/>
  <c r="BN45" i="4"/>
  <c r="AK45" i="4"/>
  <c r="BO45" i="4"/>
  <c r="AL45" i="4"/>
  <c r="BP45" i="4"/>
  <c r="AM45" i="4"/>
  <c r="BQ45" i="4"/>
  <c r="AN45" i="4"/>
  <c r="BR45" i="4"/>
  <c r="AO45" i="4"/>
  <c r="BS45" i="4"/>
  <c r="AP45" i="4"/>
  <c r="BT45" i="4"/>
  <c r="AQ45" i="4"/>
  <c r="BU45" i="4"/>
  <c r="BW45" i="4"/>
  <c r="BX45" i="4"/>
  <c r="BY45" i="4"/>
  <c r="BZ45" i="4"/>
  <c r="CA45" i="4"/>
  <c r="CB45" i="4"/>
  <c r="CC45" i="4"/>
  <c r="CD45" i="4"/>
  <c r="CE45" i="4"/>
  <c r="AI46" i="4"/>
  <c r="BM46" i="4"/>
  <c r="AJ46" i="4"/>
  <c r="BN46" i="4"/>
  <c r="AK46" i="4"/>
  <c r="BO46" i="4"/>
  <c r="AL46" i="4"/>
  <c r="BP46" i="4"/>
  <c r="AM46" i="4"/>
  <c r="BQ46" i="4"/>
  <c r="AN46" i="4"/>
  <c r="BR46" i="4"/>
  <c r="AO46" i="4"/>
  <c r="BS46" i="4"/>
  <c r="AP46" i="4"/>
  <c r="BT46" i="4"/>
  <c r="AQ46" i="4"/>
  <c r="BU46" i="4"/>
  <c r="BW46" i="4"/>
  <c r="BX46" i="4"/>
  <c r="BY46" i="4"/>
  <c r="BZ46" i="4"/>
  <c r="CA46" i="4"/>
  <c r="CB46" i="4"/>
  <c r="CC46" i="4"/>
  <c r="CD46" i="4"/>
  <c r="CE46" i="4"/>
  <c r="AI47" i="4"/>
  <c r="BM47" i="4"/>
  <c r="AJ47" i="4"/>
  <c r="BN47" i="4"/>
  <c r="AK47" i="4"/>
  <c r="BO47" i="4"/>
  <c r="AL47" i="4"/>
  <c r="BP47" i="4"/>
  <c r="AM47" i="4"/>
  <c r="BQ47" i="4"/>
  <c r="AN47" i="4"/>
  <c r="BR47" i="4"/>
  <c r="AO47" i="4"/>
  <c r="BS47" i="4"/>
  <c r="AP47" i="4"/>
  <c r="BT47" i="4"/>
  <c r="AQ47" i="4"/>
  <c r="BU47" i="4"/>
  <c r="BW47" i="4"/>
  <c r="BX47" i="4"/>
  <c r="BY47" i="4"/>
  <c r="BZ47" i="4"/>
  <c r="CA47" i="4"/>
  <c r="CB47" i="4"/>
  <c r="CC47" i="4"/>
  <c r="CD47" i="4"/>
  <c r="CE47" i="4"/>
  <c r="AI48" i="4"/>
  <c r="BM48" i="4"/>
  <c r="AJ48" i="4"/>
  <c r="BN48" i="4"/>
  <c r="AK48" i="4"/>
  <c r="BO48" i="4"/>
  <c r="AL48" i="4"/>
  <c r="BP48" i="4"/>
  <c r="AM48" i="4"/>
  <c r="BQ48" i="4"/>
  <c r="AN48" i="4"/>
  <c r="BR48" i="4"/>
  <c r="AO48" i="4"/>
  <c r="BS48" i="4"/>
  <c r="AP48" i="4"/>
  <c r="BT48" i="4"/>
  <c r="AQ48" i="4"/>
  <c r="BU48" i="4"/>
  <c r="BW48" i="4"/>
  <c r="BX48" i="4"/>
  <c r="BY48" i="4"/>
  <c r="BZ48" i="4"/>
  <c r="CA48" i="4"/>
  <c r="CB48" i="4"/>
  <c r="CC48" i="4"/>
  <c r="CD48" i="4"/>
  <c r="CE48" i="4"/>
  <c r="AI49" i="4"/>
  <c r="BM49" i="4"/>
  <c r="AJ49" i="4"/>
  <c r="BN49" i="4"/>
  <c r="AK49" i="4"/>
  <c r="BO49" i="4"/>
  <c r="AL49" i="4"/>
  <c r="BP49" i="4"/>
  <c r="AM49" i="4"/>
  <c r="BQ49" i="4"/>
  <c r="AN49" i="4"/>
  <c r="BR49" i="4"/>
  <c r="AO49" i="4"/>
  <c r="BS49" i="4"/>
  <c r="AP49" i="4"/>
  <c r="BT49" i="4"/>
  <c r="AQ49" i="4"/>
  <c r="BU49" i="4"/>
  <c r="BW49" i="4"/>
  <c r="BX49" i="4"/>
  <c r="BY49" i="4"/>
  <c r="BZ49" i="4"/>
  <c r="CA49" i="4"/>
  <c r="CB49" i="4"/>
  <c r="CC49" i="4"/>
  <c r="CD49" i="4"/>
  <c r="CE49" i="4"/>
  <c r="AI50" i="4"/>
  <c r="BM50" i="4"/>
  <c r="AJ50" i="4"/>
  <c r="BN50" i="4"/>
  <c r="AK50" i="4"/>
  <c r="BO50" i="4"/>
  <c r="AL50" i="4"/>
  <c r="BP50" i="4"/>
  <c r="AM50" i="4"/>
  <c r="BQ50" i="4"/>
  <c r="AN50" i="4"/>
  <c r="BR50" i="4"/>
  <c r="AO50" i="4"/>
  <c r="BS50" i="4"/>
  <c r="AP50" i="4"/>
  <c r="BT50" i="4"/>
  <c r="AQ50" i="4"/>
  <c r="BU50" i="4"/>
  <c r="BW50" i="4"/>
  <c r="BX50" i="4"/>
  <c r="BY50" i="4"/>
  <c r="BZ50" i="4"/>
  <c r="CA50" i="4"/>
  <c r="CB50" i="4"/>
  <c r="CC50" i="4"/>
  <c r="CD50" i="4"/>
  <c r="CE50" i="4"/>
  <c r="AI51" i="4"/>
  <c r="BM51" i="4"/>
  <c r="AJ51" i="4"/>
  <c r="BN51" i="4"/>
  <c r="AK51" i="4"/>
  <c r="BO51" i="4"/>
  <c r="AL51" i="4"/>
  <c r="BP51" i="4"/>
  <c r="AM51" i="4"/>
  <c r="BQ51" i="4"/>
  <c r="AN51" i="4"/>
  <c r="BR51" i="4"/>
  <c r="AO51" i="4"/>
  <c r="BS51" i="4"/>
  <c r="AP51" i="4"/>
  <c r="BT51" i="4"/>
  <c r="AQ51" i="4"/>
  <c r="BU51" i="4"/>
  <c r="BW51" i="4"/>
  <c r="BX51" i="4"/>
  <c r="BY51" i="4"/>
  <c r="BZ51" i="4"/>
  <c r="CA51" i="4"/>
  <c r="CB51" i="4"/>
  <c r="CC51" i="4"/>
  <c r="CD51" i="4"/>
  <c r="CE51" i="4"/>
  <c r="AI52" i="4"/>
  <c r="BM52" i="4"/>
  <c r="AJ52" i="4"/>
  <c r="BN52" i="4"/>
  <c r="AK52" i="4"/>
  <c r="BO52" i="4"/>
  <c r="AL52" i="4"/>
  <c r="BP52" i="4"/>
  <c r="AM52" i="4"/>
  <c r="BQ52" i="4"/>
  <c r="AN52" i="4"/>
  <c r="BR52" i="4"/>
  <c r="AO52" i="4"/>
  <c r="BS52" i="4"/>
  <c r="AP52" i="4"/>
  <c r="BT52" i="4"/>
  <c r="AQ52" i="4"/>
  <c r="BU52" i="4"/>
  <c r="BW52" i="4"/>
  <c r="BX52" i="4"/>
  <c r="BY52" i="4"/>
  <c r="BZ52" i="4"/>
  <c r="CA52" i="4"/>
  <c r="CB52" i="4"/>
  <c r="CC52" i="4"/>
  <c r="CD52" i="4"/>
  <c r="CE52" i="4"/>
  <c r="AI53" i="4"/>
  <c r="BM53" i="4"/>
  <c r="AJ53" i="4"/>
  <c r="BN53" i="4"/>
  <c r="AK53" i="4"/>
  <c r="BO53" i="4"/>
  <c r="AL53" i="4"/>
  <c r="BP53" i="4"/>
  <c r="AM53" i="4"/>
  <c r="BQ53" i="4"/>
  <c r="AN53" i="4"/>
  <c r="BR53" i="4"/>
  <c r="AO53" i="4"/>
  <c r="BS53" i="4"/>
  <c r="AP53" i="4"/>
  <c r="BT53" i="4"/>
  <c r="AQ53" i="4"/>
  <c r="BU53" i="4"/>
  <c r="BW53" i="4"/>
  <c r="BX53" i="4"/>
  <c r="BY53" i="4"/>
  <c r="BZ53" i="4"/>
  <c r="CA53" i="4"/>
  <c r="CB53" i="4"/>
  <c r="CC53" i="4"/>
  <c r="CD53" i="4"/>
  <c r="CE53" i="4"/>
  <c r="AI54" i="4"/>
  <c r="BM54" i="4"/>
  <c r="AJ54" i="4"/>
  <c r="BN54" i="4"/>
  <c r="AK54" i="4"/>
  <c r="BO54" i="4"/>
  <c r="AL54" i="4"/>
  <c r="BP54" i="4"/>
  <c r="AM54" i="4"/>
  <c r="BQ54" i="4"/>
  <c r="AN54" i="4"/>
  <c r="BR54" i="4"/>
  <c r="AO54" i="4"/>
  <c r="BS54" i="4"/>
  <c r="AP54" i="4"/>
  <c r="BT54" i="4"/>
  <c r="AQ54" i="4"/>
  <c r="BU54" i="4"/>
  <c r="BW54" i="4"/>
  <c r="BX54" i="4"/>
  <c r="BY54" i="4"/>
  <c r="BZ54" i="4"/>
  <c r="CA54" i="4"/>
  <c r="CB54" i="4"/>
  <c r="CC54" i="4"/>
  <c r="CD54" i="4"/>
  <c r="CE54" i="4"/>
  <c r="AI55" i="4"/>
  <c r="BM55" i="4"/>
  <c r="AJ55" i="4"/>
  <c r="BN55" i="4"/>
  <c r="AK55" i="4"/>
  <c r="BO55" i="4"/>
  <c r="AL55" i="4"/>
  <c r="BP55" i="4"/>
  <c r="AM55" i="4"/>
  <c r="BQ55" i="4"/>
  <c r="AN55" i="4"/>
  <c r="BR55" i="4"/>
  <c r="AO55" i="4"/>
  <c r="BS55" i="4"/>
  <c r="AP55" i="4"/>
  <c r="BT55" i="4"/>
  <c r="AQ55" i="4"/>
  <c r="BU55" i="4"/>
  <c r="BW55" i="4"/>
  <c r="BX55" i="4"/>
  <c r="BY55" i="4"/>
  <c r="BZ55" i="4"/>
  <c r="CA55" i="4"/>
  <c r="CB55" i="4"/>
  <c r="CC55" i="4"/>
  <c r="CD55" i="4"/>
  <c r="CE55" i="4"/>
  <c r="AI56" i="4"/>
  <c r="BM56" i="4"/>
  <c r="AJ56" i="4"/>
  <c r="BN56" i="4"/>
  <c r="AK56" i="4"/>
  <c r="BO56" i="4"/>
  <c r="AL56" i="4"/>
  <c r="BP56" i="4"/>
  <c r="AM56" i="4"/>
  <c r="BQ56" i="4"/>
  <c r="AN56" i="4"/>
  <c r="BR56" i="4"/>
  <c r="AO56" i="4"/>
  <c r="BS56" i="4"/>
  <c r="AP56" i="4"/>
  <c r="BT56" i="4"/>
  <c r="AQ56" i="4"/>
  <c r="BU56" i="4"/>
  <c r="BW56" i="4"/>
  <c r="BX56" i="4"/>
  <c r="BY56" i="4"/>
  <c r="BZ56" i="4"/>
  <c r="CA56" i="4"/>
  <c r="CB56" i="4"/>
  <c r="CC56" i="4"/>
  <c r="CD56" i="4"/>
  <c r="CE56" i="4"/>
  <c r="AI57" i="4"/>
  <c r="BM57" i="4"/>
  <c r="AJ57" i="4"/>
  <c r="BN57" i="4"/>
  <c r="AK57" i="4"/>
  <c r="BO57" i="4"/>
  <c r="AL57" i="4"/>
  <c r="BP57" i="4"/>
  <c r="AM57" i="4"/>
  <c r="BQ57" i="4"/>
  <c r="AN57" i="4"/>
  <c r="BR57" i="4"/>
  <c r="AO57" i="4"/>
  <c r="BS57" i="4"/>
  <c r="AP57" i="4"/>
  <c r="BT57" i="4"/>
  <c r="AQ57" i="4"/>
  <c r="BU57" i="4"/>
  <c r="BW57" i="4"/>
  <c r="BX57" i="4"/>
  <c r="BY57" i="4"/>
  <c r="BZ57" i="4"/>
  <c r="CA57" i="4"/>
  <c r="CB57" i="4"/>
  <c r="CC57" i="4"/>
  <c r="CD57" i="4"/>
  <c r="CE57" i="4"/>
  <c r="AI58" i="4"/>
  <c r="BM58" i="4"/>
  <c r="AJ58" i="4"/>
  <c r="BN58" i="4"/>
  <c r="AK58" i="4"/>
  <c r="BO58" i="4"/>
  <c r="AL58" i="4"/>
  <c r="BP58" i="4"/>
  <c r="AM58" i="4"/>
  <c r="BQ58" i="4"/>
  <c r="AN58" i="4"/>
  <c r="BR58" i="4"/>
  <c r="AO58" i="4"/>
  <c r="BS58" i="4"/>
  <c r="AP58" i="4"/>
  <c r="BT58" i="4"/>
  <c r="AQ58" i="4"/>
  <c r="BU58" i="4"/>
  <c r="BW58" i="4"/>
  <c r="BX58" i="4"/>
  <c r="BY58" i="4"/>
  <c r="BZ58" i="4"/>
  <c r="CA58" i="4"/>
  <c r="CB58" i="4"/>
  <c r="CC58" i="4"/>
  <c r="CD58" i="4"/>
  <c r="CE58" i="4"/>
  <c r="AI59" i="4"/>
  <c r="BM59" i="4"/>
  <c r="AJ59" i="4"/>
  <c r="BN59" i="4"/>
  <c r="AK59" i="4"/>
  <c r="BO59" i="4"/>
  <c r="AL59" i="4"/>
  <c r="BP59" i="4"/>
  <c r="AM59" i="4"/>
  <c r="BQ59" i="4"/>
  <c r="AN59" i="4"/>
  <c r="BR59" i="4"/>
  <c r="AO59" i="4"/>
  <c r="BS59" i="4"/>
  <c r="AP59" i="4"/>
  <c r="BT59" i="4"/>
  <c r="AQ59" i="4"/>
  <c r="BU59" i="4"/>
  <c r="BW59" i="4"/>
  <c r="BX59" i="4"/>
  <c r="BY59" i="4"/>
  <c r="BZ59" i="4"/>
  <c r="CA59" i="4"/>
  <c r="CB59" i="4"/>
  <c r="CC59" i="4"/>
  <c r="CD59" i="4"/>
  <c r="CE59" i="4"/>
  <c r="AB10" i="3"/>
  <c r="AD10" i="3"/>
  <c r="AF10" i="3"/>
  <c r="AQ3" i="3"/>
  <c r="AQ4" i="3"/>
  <c r="AQ5" i="3"/>
  <c r="AQ6" i="3"/>
  <c r="AQ7" i="3"/>
  <c r="AQ8" i="3"/>
  <c r="AQ9" i="3"/>
  <c r="AQ10" i="3"/>
  <c r="AQ11" i="3"/>
  <c r="AQ12" i="3"/>
  <c r="AQ13" i="3"/>
  <c r="AQ14" i="3"/>
  <c r="AQ15" i="3"/>
  <c r="AQ16" i="3"/>
  <c r="AQ17" i="3"/>
  <c r="AQ18" i="3"/>
  <c r="AQ19" i="3"/>
  <c r="AQ20" i="3"/>
  <c r="AQ21" i="3"/>
  <c r="AQ22" i="3"/>
  <c r="AQ23" i="3"/>
  <c r="AQ24" i="3"/>
  <c r="AQ25" i="3"/>
  <c r="AQ26" i="3"/>
  <c r="AQ27" i="3"/>
  <c r="AQ28" i="3"/>
  <c r="AQ29" i="3"/>
  <c r="AQ30" i="3"/>
  <c r="AQ31" i="3"/>
  <c r="BK2" i="3" a="1"/>
  <c r="BK2" i="3"/>
  <c r="BK3" i="3"/>
  <c r="BK4" i="3"/>
  <c r="BK5" i="3"/>
  <c r="BK6" i="3"/>
  <c r="BK7" i="3"/>
  <c r="BK8" i="3"/>
  <c r="BK9" i="3"/>
  <c r="BK10" i="3"/>
  <c r="BK11" i="3"/>
  <c r="BK12" i="3"/>
  <c r="BK13" i="3"/>
  <c r="BK14" i="3"/>
  <c r="BK15" i="3"/>
  <c r="BK16" i="3"/>
  <c r="BK17" i="3"/>
  <c r="BK18" i="3"/>
  <c r="BK19" i="3"/>
  <c r="BK20" i="3"/>
  <c r="BK21" i="3"/>
  <c r="BK22" i="3"/>
  <c r="BK23" i="3"/>
  <c r="BK24" i="3"/>
  <c r="BK25" i="3"/>
  <c r="BK26" i="3"/>
  <c r="BK27" i="3"/>
  <c r="BK28" i="3"/>
  <c r="BK29" i="3"/>
  <c r="BK30" i="3"/>
  <c r="BK31" i="3"/>
  <c r="BK2" i="4" a="1"/>
  <c r="BK2" i="4"/>
  <c r="BK3" i="4"/>
  <c r="BK4" i="4"/>
  <c r="BK5" i="4"/>
  <c r="BK6" i="4"/>
  <c r="BK7" i="4"/>
  <c r="BK8" i="4"/>
  <c r="BK9" i="4"/>
  <c r="BK10" i="4"/>
  <c r="BK11" i="4"/>
  <c r="BK12" i="4"/>
  <c r="BK13" i="4"/>
  <c r="BK14" i="4"/>
  <c r="BK15" i="4"/>
  <c r="BK16" i="4"/>
  <c r="BK17" i="4"/>
  <c r="BK18" i="4"/>
  <c r="BK19" i="4"/>
  <c r="BK20" i="4"/>
  <c r="BK21" i="4"/>
  <c r="BK22" i="4"/>
  <c r="BK23" i="4"/>
  <c r="BK24" i="4"/>
  <c r="BK25" i="4"/>
  <c r="BK26" i="4"/>
  <c r="BK27" i="4"/>
  <c r="BK28" i="4"/>
  <c r="BK29" i="4"/>
  <c r="BK30" i="4"/>
  <c r="BK31" i="4"/>
  <c r="BK32" i="4"/>
  <c r="BK33" i="4"/>
  <c r="BK34" i="4"/>
  <c r="BK35" i="4"/>
  <c r="BK36" i="4"/>
  <c r="BK37" i="4"/>
  <c r="BK38" i="4"/>
  <c r="BK39" i="4"/>
  <c r="BK40" i="4"/>
  <c r="BK41" i="4"/>
  <c r="BK42" i="4"/>
  <c r="BK43" i="4"/>
  <c r="BK44" i="4"/>
  <c r="BK45" i="4"/>
  <c r="BK46" i="4"/>
  <c r="BK47" i="4"/>
  <c r="BK48" i="4"/>
  <c r="BK49" i="4"/>
  <c r="BK50" i="4"/>
  <c r="BK51" i="4"/>
  <c r="BK52" i="4"/>
  <c r="BK53" i="4"/>
  <c r="BK54" i="4"/>
  <c r="BK55" i="4"/>
  <c r="BK56" i="4"/>
  <c r="BK57" i="4"/>
  <c r="BK58" i="4"/>
  <c r="BK59" i="4"/>
  <c r="BJ2" i="4" a="1"/>
  <c r="BJ2" i="4"/>
  <c r="BJ3" i="4"/>
  <c r="BJ4" i="4"/>
  <c r="BJ5" i="4"/>
  <c r="BJ6" i="4"/>
  <c r="BJ7" i="4"/>
  <c r="BJ8" i="4"/>
  <c r="BJ9" i="4"/>
  <c r="BJ10" i="4"/>
  <c r="BJ11" i="4"/>
  <c r="BJ12" i="4"/>
  <c r="BJ13" i="4"/>
  <c r="BJ14" i="4"/>
  <c r="BJ15" i="4"/>
  <c r="BJ16" i="4"/>
  <c r="BJ17" i="4"/>
  <c r="BJ18" i="4"/>
  <c r="BJ19" i="4"/>
  <c r="BJ20" i="4"/>
  <c r="BJ21" i="4"/>
  <c r="BJ22" i="4"/>
  <c r="BJ23" i="4"/>
  <c r="BJ24" i="4"/>
  <c r="BJ25" i="4"/>
  <c r="BJ26" i="4"/>
  <c r="BJ27" i="4"/>
  <c r="BJ28" i="4"/>
  <c r="BJ29" i="4"/>
  <c r="BJ30" i="4"/>
  <c r="BJ31" i="4"/>
  <c r="BJ32" i="4"/>
  <c r="BJ33" i="4"/>
  <c r="BJ34" i="4"/>
  <c r="BJ35" i="4"/>
  <c r="BJ36" i="4"/>
  <c r="BJ37" i="4"/>
  <c r="BJ38" i="4"/>
  <c r="BJ39" i="4"/>
  <c r="BJ40" i="4"/>
  <c r="BJ41" i="4"/>
  <c r="BJ42" i="4"/>
  <c r="BJ43" i="4"/>
  <c r="BJ44" i="4"/>
  <c r="BJ45" i="4"/>
  <c r="BJ46" i="4"/>
  <c r="BJ47" i="4"/>
  <c r="BJ48" i="4"/>
  <c r="BJ49" i="4"/>
  <c r="BJ50" i="4"/>
  <c r="BJ51" i="4"/>
  <c r="BJ52" i="4"/>
  <c r="BJ53" i="4"/>
  <c r="BJ54" i="4"/>
  <c r="BJ55" i="4"/>
  <c r="BJ56" i="4"/>
  <c r="BJ57" i="4"/>
  <c r="BJ58" i="4"/>
  <c r="BJ59" i="4"/>
  <c r="BI2" i="4" a="1"/>
  <c r="BI2" i="4"/>
  <c r="BI3" i="4"/>
  <c r="BI4" i="4"/>
  <c r="BI5" i="4"/>
  <c r="BI6" i="4"/>
  <c r="BI7" i="4"/>
  <c r="BI8" i="4"/>
  <c r="BI9" i="4"/>
  <c r="BI10" i="4"/>
  <c r="BI11" i="4"/>
  <c r="BI12" i="4"/>
  <c r="BI13" i="4"/>
  <c r="BI14" i="4"/>
  <c r="BI15" i="4"/>
  <c r="BI16" i="4"/>
  <c r="BI17" i="4"/>
  <c r="BI18" i="4"/>
  <c r="BI19" i="4"/>
  <c r="BI20" i="4"/>
  <c r="BI21" i="4"/>
  <c r="BI22" i="4"/>
  <c r="BI23" i="4"/>
  <c r="BI24" i="4"/>
  <c r="BI25" i="4"/>
  <c r="BI26" i="4"/>
  <c r="BI27" i="4"/>
  <c r="BI28" i="4"/>
  <c r="BI29" i="4"/>
  <c r="BI30" i="4"/>
  <c r="BI31" i="4"/>
  <c r="BI32" i="4"/>
  <c r="BI33" i="4"/>
  <c r="BI34" i="4"/>
  <c r="BI35" i="4"/>
  <c r="BI36" i="4"/>
  <c r="BI37" i="4"/>
  <c r="BI38" i="4"/>
  <c r="BI39" i="4"/>
  <c r="BI40" i="4"/>
  <c r="BI41" i="4"/>
  <c r="BI42" i="4"/>
  <c r="BI43" i="4"/>
  <c r="BI44" i="4"/>
  <c r="BI45" i="4"/>
  <c r="BI46" i="4"/>
  <c r="BI47" i="4"/>
  <c r="BI48" i="4"/>
  <c r="BI49" i="4"/>
  <c r="BI50" i="4"/>
  <c r="BI51" i="4"/>
  <c r="BI52" i="4"/>
  <c r="BI53" i="4"/>
  <c r="BI54" i="4"/>
  <c r="BI55" i="4"/>
  <c r="BI56" i="4"/>
  <c r="BI57" i="4"/>
  <c r="BI58" i="4"/>
  <c r="BI59" i="4"/>
  <c r="BH2" i="4" a="1"/>
  <c r="BH2" i="4"/>
  <c r="BH3" i="4"/>
  <c r="BH4" i="4"/>
  <c r="BH5" i="4"/>
  <c r="BH6" i="4"/>
  <c r="BH7" i="4"/>
  <c r="BH8" i="4"/>
  <c r="BH9" i="4"/>
  <c r="BH10" i="4"/>
  <c r="BH11" i="4"/>
  <c r="BH12" i="4"/>
  <c r="BH13" i="4"/>
  <c r="BH14" i="4"/>
  <c r="BH15" i="4"/>
  <c r="BH16" i="4"/>
  <c r="BH17" i="4"/>
  <c r="BH18" i="4"/>
  <c r="BH19" i="4"/>
  <c r="BH20" i="4"/>
  <c r="BH21" i="4"/>
  <c r="BH22" i="4"/>
  <c r="BH23" i="4"/>
  <c r="BH24" i="4"/>
  <c r="BH25" i="4"/>
  <c r="BH26" i="4"/>
  <c r="BH27" i="4"/>
  <c r="BH28" i="4"/>
  <c r="BH29" i="4"/>
  <c r="BH30" i="4"/>
  <c r="BH31" i="4"/>
  <c r="BH32" i="4"/>
  <c r="BH33" i="4"/>
  <c r="BH34" i="4"/>
  <c r="BH35" i="4"/>
  <c r="BH36" i="4"/>
  <c r="BH37" i="4"/>
  <c r="BH38" i="4"/>
  <c r="BH39" i="4"/>
  <c r="BH40" i="4"/>
  <c r="BH41" i="4"/>
  <c r="BH42" i="4"/>
  <c r="BH43" i="4"/>
  <c r="BH44" i="4"/>
  <c r="BH45" i="4"/>
  <c r="BH46" i="4"/>
  <c r="BH47" i="4"/>
  <c r="BH48" i="4"/>
  <c r="BH49" i="4"/>
  <c r="BH50" i="4"/>
  <c r="BH51" i="4"/>
  <c r="BH52" i="4"/>
  <c r="BH53" i="4"/>
  <c r="BH54" i="4"/>
  <c r="BH55" i="4"/>
  <c r="BH56" i="4"/>
  <c r="BH57" i="4"/>
  <c r="BH58" i="4"/>
  <c r="BH59" i="4"/>
  <c r="BG2" i="4" a="1"/>
  <c r="BG2" i="4"/>
  <c r="BG3" i="4"/>
  <c r="BG4" i="4"/>
  <c r="BG5" i="4"/>
  <c r="BG6" i="4"/>
  <c r="BG7" i="4"/>
  <c r="BG8" i="4"/>
  <c r="BG9" i="4"/>
  <c r="BG10" i="4"/>
  <c r="BG11" i="4"/>
  <c r="BG12" i="4"/>
  <c r="BG13" i="4"/>
  <c r="BG14" i="4"/>
  <c r="BG15" i="4"/>
  <c r="BG16" i="4"/>
  <c r="BG17" i="4"/>
  <c r="BG18" i="4"/>
  <c r="BG19" i="4"/>
  <c r="BG20" i="4"/>
  <c r="BG21" i="4"/>
  <c r="BG22" i="4"/>
  <c r="BG23" i="4"/>
  <c r="BG24" i="4"/>
  <c r="BG25" i="4"/>
  <c r="BG26" i="4"/>
  <c r="BG27" i="4"/>
  <c r="BG28" i="4"/>
  <c r="BG29" i="4"/>
  <c r="BG30" i="4"/>
  <c r="BG31" i="4"/>
  <c r="BG32" i="4"/>
  <c r="BG33" i="4"/>
  <c r="BG34" i="4"/>
  <c r="BG35" i="4"/>
  <c r="BG36" i="4"/>
  <c r="BG37" i="4"/>
  <c r="BG38" i="4"/>
  <c r="BG39" i="4"/>
  <c r="BG40" i="4"/>
  <c r="BG41" i="4"/>
  <c r="BG42" i="4"/>
  <c r="BG43" i="4"/>
  <c r="BG44" i="4"/>
  <c r="BG45" i="4"/>
  <c r="BG46" i="4"/>
  <c r="BG47" i="4"/>
  <c r="BG48" i="4"/>
  <c r="BG49" i="4"/>
  <c r="BG50" i="4"/>
  <c r="BG51" i="4"/>
  <c r="BG52" i="4"/>
  <c r="BG53" i="4"/>
  <c r="BG54" i="4"/>
  <c r="BG55" i="4"/>
  <c r="BG56" i="4"/>
  <c r="BG57" i="4"/>
  <c r="BG58" i="4"/>
  <c r="BG59" i="4"/>
  <c r="BF2" i="4" a="1"/>
  <c r="BF2" i="4"/>
  <c r="BF3" i="4"/>
  <c r="BF4" i="4"/>
  <c r="BF5" i="4"/>
  <c r="BF6" i="4"/>
  <c r="BF7" i="4"/>
  <c r="BF8" i="4"/>
  <c r="BF9" i="4"/>
  <c r="BF10" i="4"/>
  <c r="BF11" i="4"/>
  <c r="BF12" i="4"/>
  <c r="BF13" i="4"/>
  <c r="BF14" i="4"/>
  <c r="BF15" i="4"/>
  <c r="BF16" i="4"/>
  <c r="BF17" i="4"/>
  <c r="BF18" i="4"/>
  <c r="BF19" i="4"/>
  <c r="BF20" i="4"/>
  <c r="BF21" i="4"/>
  <c r="BF22" i="4"/>
  <c r="BF23" i="4"/>
  <c r="BF24" i="4"/>
  <c r="BF25" i="4"/>
  <c r="BF26" i="4"/>
  <c r="BF27" i="4"/>
  <c r="BF28" i="4"/>
  <c r="BF29" i="4"/>
  <c r="BF30" i="4"/>
  <c r="BF31" i="4"/>
  <c r="BF32" i="4"/>
  <c r="BF33" i="4"/>
  <c r="BF34" i="4"/>
  <c r="BF35" i="4"/>
  <c r="BF36" i="4"/>
  <c r="BF37" i="4"/>
  <c r="BF38" i="4"/>
  <c r="BF39" i="4"/>
  <c r="BF40" i="4"/>
  <c r="BF41" i="4"/>
  <c r="BF42" i="4"/>
  <c r="BF43" i="4"/>
  <c r="BF44" i="4"/>
  <c r="BF45" i="4"/>
  <c r="BF46" i="4"/>
  <c r="BF47" i="4"/>
  <c r="BF48" i="4"/>
  <c r="BF49" i="4"/>
  <c r="BF50" i="4"/>
  <c r="BF51" i="4"/>
  <c r="BF52" i="4"/>
  <c r="BF53" i="4"/>
  <c r="BF54" i="4"/>
  <c r="BF55" i="4"/>
  <c r="BF56" i="4"/>
  <c r="BF57" i="4"/>
  <c r="BF58" i="4"/>
  <c r="BF59" i="4"/>
  <c r="BE2" i="4" a="1"/>
  <c r="BE2" i="4"/>
  <c r="BE3" i="4"/>
  <c r="BE4" i="4"/>
  <c r="BE5" i="4"/>
  <c r="BE6" i="4"/>
  <c r="BE7" i="4"/>
  <c r="BE8" i="4"/>
  <c r="BE9" i="4"/>
  <c r="BE10" i="4"/>
  <c r="BE11" i="4"/>
  <c r="BE12" i="4"/>
  <c r="BE13" i="4"/>
  <c r="BE14" i="4"/>
  <c r="BE15" i="4"/>
  <c r="BE16" i="4"/>
  <c r="BE17" i="4"/>
  <c r="BE18" i="4"/>
  <c r="BE19" i="4"/>
  <c r="BE20" i="4"/>
  <c r="BE21" i="4"/>
  <c r="BE22" i="4"/>
  <c r="BE23" i="4"/>
  <c r="BE24" i="4"/>
  <c r="BE25" i="4"/>
  <c r="BE26" i="4"/>
  <c r="BE27" i="4"/>
  <c r="BE28" i="4"/>
  <c r="BE29" i="4"/>
  <c r="BE30" i="4"/>
  <c r="BE31" i="4"/>
  <c r="BE32" i="4"/>
  <c r="BE33" i="4"/>
  <c r="BE34" i="4"/>
  <c r="BE35" i="4"/>
  <c r="BE36" i="4"/>
  <c r="BE37" i="4"/>
  <c r="BE38" i="4"/>
  <c r="BE39" i="4"/>
  <c r="BE40" i="4"/>
  <c r="BE41" i="4"/>
  <c r="BE42" i="4"/>
  <c r="BE43" i="4"/>
  <c r="BE44" i="4"/>
  <c r="BE45" i="4"/>
  <c r="BE46" i="4"/>
  <c r="BE47" i="4"/>
  <c r="BE48" i="4"/>
  <c r="BE49" i="4"/>
  <c r="BE50" i="4"/>
  <c r="BE51" i="4"/>
  <c r="BE52" i="4"/>
  <c r="BE53" i="4"/>
  <c r="BE54" i="4"/>
  <c r="BE55" i="4"/>
  <c r="BE56" i="4"/>
  <c r="BE57" i="4"/>
  <c r="BE58" i="4"/>
  <c r="BE59" i="4"/>
  <c r="BD2" i="4" a="1"/>
  <c r="BD2" i="4"/>
  <c r="BD3" i="4"/>
  <c r="BD4" i="4"/>
  <c r="BD5" i="4"/>
  <c r="BD6" i="4"/>
  <c r="BD7" i="4"/>
  <c r="BD8" i="4"/>
  <c r="BD9" i="4"/>
  <c r="BD10" i="4"/>
  <c r="BD11" i="4"/>
  <c r="BD12" i="4"/>
  <c r="BD13" i="4"/>
  <c r="BD14" i="4"/>
  <c r="BD15" i="4"/>
  <c r="BD16" i="4"/>
  <c r="BD17" i="4"/>
  <c r="BD18" i="4"/>
  <c r="BD19" i="4"/>
  <c r="BD20" i="4"/>
  <c r="BD21" i="4"/>
  <c r="BD22" i="4"/>
  <c r="BD23" i="4"/>
  <c r="BD24" i="4"/>
  <c r="BD25" i="4"/>
  <c r="BD26" i="4"/>
  <c r="BD27" i="4"/>
  <c r="BD28" i="4"/>
  <c r="BD29" i="4"/>
  <c r="BD30" i="4"/>
  <c r="BD31" i="4"/>
  <c r="BD32" i="4"/>
  <c r="BD33" i="4"/>
  <c r="BD34" i="4"/>
  <c r="BD35" i="4"/>
  <c r="BD36" i="4"/>
  <c r="BD37" i="4"/>
  <c r="BD38" i="4"/>
  <c r="BD39" i="4"/>
  <c r="BD40" i="4"/>
  <c r="BD41" i="4"/>
  <c r="BD42" i="4"/>
  <c r="BD43" i="4"/>
  <c r="BD44" i="4"/>
  <c r="BD45" i="4"/>
  <c r="BD46" i="4"/>
  <c r="BD47" i="4"/>
  <c r="BD48" i="4"/>
  <c r="BD49" i="4"/>
  <c r="BD50" i="4"/>
  <c r="BD51" i="4"/>
  <c r="BD52" i="4"/>
  <c r="BD53" i="4"/>
  <c r="BD54" i="4"/>
  <c r="BD55" i="4"/>
  <c r="BD56" i="4"/>
  <c r="BD57" i="4"/>
  <c r="BD58" i="4"/>
  <c r="BD59" i="4"/>
  <c r="BC2" i="4" a="1"/>
  <c r="BC2" i="4"/>
  <c r="BC3" i="4"/>
  <c r="BC4" i="4"/>
  <c r="BC5" i="4"/>
  <c r="BC6" i="4"/>
  <c r="BC7" i="4"/>
  <c r="BC8" i="4"/>
  <c r="BC9" i="4"/>
  <c r="BC10" i="4"/>
  <c r="BC11" i="4"/>
  <c r="BC12" i="4"/>
  <c r="BC13" i="4"/>
  <c r="BC14" i="4"/>
  <c r="BC15" i="4"/>
  <c r="BC16" i="4"/>
  <c r="BC17" i="4"/>
  <c r="BC18" i="4"/>
  <c r="BC19" i="4"/>
  <c r="BC20" i="4"/>
  <c r="BC21" i="4"/>
  <c r="BC22" i="4"/>
  <c r="BC23" i="4"/>
  <c r="BC24" i="4"/>
  <c r="BC25" i="4"/>
  <c r="BC26" i="4"/>
  <c r="BC27" i="4"/>
  <c r="BC28" i="4"/>
  <c r="BC29" i="4"/>
  <c r="BC30" i="4"/>
  <c r="BC31" i="4"/>
  <c r="BC32" i="4"/>
  <c r="BC33" i="4"/>
  <c r="BC34" i="4"/>
  <c r="BC35" i="4"/>
  <c r="BC36" i="4"/>
  <c r="BC37" i="4"/>
  <c r="BC38" i="4"/>
  <c r="BC39" i="4"/>
  <c r="BC40" i="4"/>
  <c r="BC41" i="4"/>
  <c r="BC42" i="4"/>
  <c r="BC43" i="4"/>
  <c r="BC44" i="4"/>
  <c r="BC45" i="4"/>
  <c r="BC46" i="4"/>
  <c r="BC47" i="4"/>
  <c r="BC48" i="4"/>
  <c r="BC49" i="4"/>
  <c r="BC50" i="4"/>
  <c r="BC51" i="4"/>
  <c r="BC52" i="4"/>
  <c r="BC53" i="4"/>
  <c r="BC54" i="4"/>
  <c r="BC55" i="4"/>
  <c r="BC56" i="4"/>
  <c r="BC57" i="4"/>
  <c r="BC58" i="4"/>
  <c r="BC59" i="4"/>
  <c r="BA2" i="4" a="1"/>
  <c r="BA2" i="4"/>
  <c r="BA3" i="4"/>
  <c r="BA4" i="4"/>
  <c r="BA5" i="4"/>
  <c r="BA6" i="4"/>
  <c r="BA7" i="4"/>
  <c r="BA8" i="4"/>
  <c r="BA9" i="4"/>
  <c r="BA10" i="4"/>
  <c r="BA11" i="4"/>
  <c r="BA12" i="4"/>
  <c r="BA13" i="4"/>
  <c r="BA14" i="4"/>
  <c r="BA15" i="4"/>
  <c r="BA16" i="4"/>
  <c r="BA17" i="4"/>
  <c r="BA18" i="4"/>
  <c r="BA19" i="4"/>
  <c r="BA20" i="4"/>
  <c r="BA21" i="4"/>
  <c r="BA22" i="4"/>
  <c r="BA23" i="4"/>
  <c r="BA24" i="4"/>
  <c r="BA25" i="4"/>
  <c r="BA26" i="4"/>
  <c r="BA27" i="4"/>
  <c r="BA28" i="4"/>
  <c r="BA29" i="4"/>
  <c r="BA30" i="4"/>
  <c r="BA31" i="4"/>
  <c r="BA32" i="4"/>
  <c r="BA33" i="4"/>
  <c r="BA34" i="4"/>
  <c r="BA35" i="4"/>
  <c r="BA36" i="4"/>
  <c r="BA37" i="4"/>
  <c r="BA38" i="4"/>
  <c r="BA39" i="4"/>
  <c r="BA40" i="4"/>
  <c r="BA41" i="4"/>
  <c r="BA42" i="4"/>
  <c r="BA43" i="4"/>
  <c r="BA44" i="4"/>
  <c r="BA45" i="4"/>
  <c r="BA46" i="4"/>
  <c r="BA47" i="4"/>
  <c r="BA48" i="4"/>
  <c r="BA49" i="4"/>
  <c r="BA50" i="4"/>
  <c r="BA51" i="4"/>
  <c r="BA52" i="4"/>
  <c r="BA53" i="4"/>
  <c r="BA54" i="4"/>
  <c r="BA55" i="4"/>
  <c r="BA56" i="4"/>
  <c r="BA57" i="4"/>
  <c r="BA58" i="4"/>
  <c r="BA59" i="4"/>
  <c r="AZ2" i="4" a="1"/>
  <c r="AZ2" i="4"/>
  <c r="AZ3" i="4"/>
  <c r="AZ4" i="4"/>
  <c r="AZ5" i="4"/>
  <c r="AZ6" i="4"/>
  <c r="AZ7" i="4"/>
  <c r="AZ8" i="4"/>
  <c r="AZ9" i="4"/>
  <c r="AZ10" i="4"/>
  <c r="AZ11" i="4"/>
  <c r="AZ12" i="4"/>
  <c r="AZ13" i="4"/>
  <c r="AZ14" i="4"/>
  <c r="AZ15" i="4"/>
  <c r="AZ16" i="4"/>
  <c r="AZ17" i="4"/>
  <c r="AZ18" i="4"/>
  <c r="AZ19" i="4"/>
  <c r="AZ20" i="4"/>
  <c r="AZ21" i="4"/>
  <c r="AZ22" i="4"/>
  <c r="AZ23" i="4"/>
  <c r="AZ24" i="4"/>
  <c r="AZ25" i="4"/>
  <c r="AZ26" i="4"/>
  <c r="AZ27" i="4"/>
  <c r="AZ28" i="4"/>
  <c r="AZ29" i="4"/>
  <c r="AZ30" i="4"/>
  <c r="AZ31" i="4"/>
  <c r="AZ32" i="4"/>
  <c r="AZ33" i="4"/>
  <c r="AZ34" i="4"/>
  <c r="AZ35" i="4"/>
  <c r="AZ36" i="4"/>
  <c r="AZ37" i="4"/>
  <c r="AZ38" i="4"/>
  <c r="AZ39" i="4"/>
  <c r="AZ40" i="4"/>
  <c r="AZ41" i="4"/>
  <c r="AZ42" i="4"/>
  <c r="AZ43" i="4"/>
  <c r="AZ44" i="4"/>
  <c r="AZ45" i="4"/>
  <c r="AZ46" i="4"/>
  <c r="AZ47" i="4"/>
  <c r="AZ48" i="4"/>
  <c r="AZ49" i="4"/>
  <c r="AZ50" i="4"/>
  <c r="AZ51" i="4"/>
  <c r="AZ52" i="4"/>
  <c r="AZ53" i="4"/>
  <c r="AZ54" i="4"/>
  <c r="AZ55" i="4"/>
  <c r="AZ56" i="4"/>
  <c r="AZ57" i="4"/>
  <c r="AZ58" i="4"/>
  <c r="AZ59" i="4"/>
  <c r="AY2" i="4" a="1"/>
  <c r="AY2" i="4"/>
  <c r="AY3" i="4"/>
  <c r="AY4" i="4"/>
  <c r="AY5" i="4"/>
  <c r="AY6" i="4"/>
  <c r="AY7" i="4"/>
  <c r="AY8" i="4"/>
  <c r="AY9" i="4"/>
  <c r="AY10" i="4"/>
  <c r="AY11" i="4"/>
  <c r="AY12" i="4"/>
  <c r="AY13" i="4"/>
  <c r="AY14" i="4"/>
  <c r="AY15" i="4"/>
  <c r="AY16" i="4"/>
  <c r="AY17" i="4"/>
  <c r="AY18" i="4"/>
  <c r="AY19" i="4"/>
  <c r="AY20" i="4"/>
  <c r="AY21" i="4"/>
  <c r="AY22" i="4"/>
  <c r="AY23" i="4"/>
  <c r="AY24" i="4"/>
  <c r="AY25" i="4"/>
  <c r="AY26" i="4"/>
  <c r="AY27" i="4"/>
  <c r="AY28" i="4"/>
  <c r="AY29" i="4"/>
  <c r="AY30" i="4"/>
  <c r="AY31" i="4"/>
  <c r="AY32" i="4"/>
  <c r="AY33" i="4"/>
  <c r="AY34" i="4"/>
  <c r="AY35" i="4"/>
  <c r="AY36" i="4"/>
  <c r="AY37" i="4"/>
  <c r="AY38" i="4"/>
  <c r="AY39" i="4"/>
  <c r="AY40" i="4"/>
  <c r="AY41" i="4"/>
  <c r="AY42" i="4"/>
  <c r="AY43" i="4"/>
  <c r="AY44" i="4"/>
  <c r="AY45" i="4"/>
  <c r="AY46" i="4"/>
  <c r="AY47" i="4"/>
  <c r="AY48" i="4"/>
  <c r="AY49" i="4"/>
  <c r="AY50" i="4"/>
  <c r="AY51" i="4"/>
  <c r="AY52" i="4"/>
  <c r="AY53" i="4"/>
  <c r="AY54" i="4"/>
  <c r="AY55" i="4"/>
  <c r="AY56" i="4"/>
  <c r="AY57" i="4"/>
  <c r="AY58" i="4"/>
  <c r="AY59" i="4"/>
  <c r="AX2" i="4" a="1"/>
  <c r="AX2" i="4"/>
  <c r="AX3" i="4"/>
  <c r="AX4" i="4"/>
  <c r="AX5" i="4"/>
  <c r="AX6" i="4"/>
  <c r="AX7" i="4"/>
  <c r="AX8" i="4"/>
  <c r="AX9" i="4"/>
  <c r="AX10" i="4"/>
  <c r="AX11" i="4"/>
  <c r="AX12" i="4"/>
  <c r="AX13" i="4"/>
  <c r="AX14" i="4"/>
  <c r="AX15" i="4"/>
  <c r="AX16" i="4"/>
  <c r="AX17" i="4"/>
  <c r="AX18" i="4"/>
  <c r="AX19" i="4"/>
  <c r="AX20" i="4"/>
  <c r="AX21" i="4"/>
  <c r="AX22" i="4"/>
  <c r="AX23" i="4"/>
  <c r="AX24" i="4"/>
  <c r="AX25" i="4"/>
  <c r="AX26" i="4"/>
  <c r="AX27" i="4"/>
  <c r="AX28" i="4"/>
  <c r="AX29" i="4"/>
  <c r="AX30" i="4"/>
  <c r="AX31" i="4"/>
  <c r="AX32" i="4"/>
  <c r="AX33" i="4"/>
  <c r="AX34" i="4"/>
  <c r="AX35" i="4"/>
  <c r="AX36" i="4"/>
  <c r="AX37" i="4"/>
  <c r="AX38" i="4"/>
  <c r="AX39" i="4"/>
  <c r="AX40" i="4"/>
  <c r="AX41" i="4"/>
  <c r="AX42" i="4"/>
  <c r="AX43" i="4"/>
  <c r="AX44" i="4"/>
  <c r="AX45" i="4"/>
  <c r="AX46" i="4"/>
  <c r="AX47" i="4"/>
  <c r="AX48" i="4"/>
  <c r="AX49" i="4"/>
  <c r="AX50" i="4"/>
  <c r="AX51" i="4"/>
  <c r="AX52" i="4"/>
  <c r="AX53" i="4"/>
  <c r="AX54" i="4"/>
  <c r="AX55" i="4"/>
  <c r="AX56" i="4"/>
  <c r="AX57" i="4"/>
  <c r="AX58" i="4"/>
  <c r="AX59" i="4"/>
  <c r="AW2" i="4" a="1"/>
  <c r="AW2" i="4"/>
  <c r="AW3" i="4"/>
  <c r="AW4" i="4"/>
  <c r="AW5" i="4"/>
  <c r="AW6" i="4"/>
  <c r="AW7" i="4"/>
  <c r="AW8" i="4"/>
  <c r="AW9" i="4"/>
  <c r="AW10" i="4"/>
  <c r="AW11" i="4"/>
  <c r="AW12" i="4"/>
  <c r="AW13" i="4"/>
  <c r="AW14" i="4"/>
  <c r="AW15" i="4"/>
  <c r="AW16" i="4"/>
  <c r="AW17" i="4"/>
  <c r="AW18" i="4"/>
  <c r="AW19" i="4"/>
  <c r="AW20" i="4"/>
  <c r="AW21" i="4"/>
  <c r="AW22" i="4"/>
  <c r="AW23" i="4"/>
  <c r="AW24" i="4"/>
  <c r="AW25" i="4"/>
  <c r="AW26" i="4"/>
  <c r="AW27" i="4"/>
  <c r="AW28" i="4"/>
  <c r="AW29" i="4"/>
  <c r="AW30" i="4"/>
  <c r="AW31" i="4"/>
  <c r="AW32" i="4"/>
  <c r="AW33" i="4"/>
  <c r="AW34" i="4"/>
  <c r="AW35" i="4"/>
  <c r="AW36" i="4"/>
  <c r="AW37" i="4"/>
  <c r="AW38" i="4"/>
  <c r="AW39" i="4"/>
  <c r="AW40" i="4"/>
  <c r="AW41" i="4"/>
  <c r="AW42" i="4"/>
  <c r="AW43" i="4"/>
  <c r="AW44" i="4"/>
  <c r="AW45" i="4"/>
  <c r="AW46" i="4"/>
  <c r="AW47" i="4"/>
  <c r="AW48" i="4"/>
  <c r="AW49" i="4"/>
  <c r="AW50" i="4"/>
  <c r="AW51" i="4"/>
  <c r="AW52" i="4"/>
  <c r="AW53" i="4"/>
  <c r="AW54" i="4"/>
  <c r="AW55" i="4"/>
  <c r="AW56" i="4"/>
  <c r="AW57" i="4"/>
  <c r="AW58" i="4"/>
  <c r="AW59" i="4"/>
  <c r="AV2" i="4" a="1"/>
  <c r="AV2" i="4"/>
  <c r="AV3" i="4"/>
  <c r="AV4" i="4"/>
  <c r="AV5" i="4"/>
  <c r="AV6" i="4"/>
  <c r="AV7" i="4"/>
  <c r="AV8" i="4"/>
  <c r="AV9" i="4"/>
  <c r="AV10" i="4"/>
  <c r="AV11" i="4"/>
  <c r="AV12" i="4"/>
  <c r="AV13" i="4"/>
  <c r="AV14" i="4"/>
  <c r="AV15" i="4"/>
  <c r="AV16" i="4"/>
  <c r="AV17" i="4"/>
  <c r="AV18" i="4"/>
  <c r="AV19" i="4"/>
  <c r="AV20" i="4"/>
  <c r="AV21" i="4"/>
  <c r="AV22" i="4"/>
  <c r="AV23" i="4"/>
  <c r="AV24" i="4"/>
  <c r="AV25" i="4"/>
  <c r="AV26" i="4"/>
  <c r="AV27" i="4"/>
  <c r="AV28" i="4"/>
  <c r="AV29" i="4"/>
  <c r="AV30" i="4"/>
  <c r="AV31" i="4"/>
  <c r="AV32" i="4"/>
  <c r="AV33" i="4"/>
  <c r="AV34" i="4"/>
  <c r="AV35" i="4"/>
  <c r="AV36" i="4"/>
  <c r="AV37" i="4"/>
  <c r="AV38" i="4"/>
  <c r="AV39" i="4"/>
  <c r="AV40" i="4"/>
  <c r="AV41" i="4"/>
  <c r="AV42" i="4"/>
  <c r="AV43" i="4"/>
  <c r="AV44" i="4"/>
  <c r="AV45" i="4"/>
  <c r="AV46" i="4"/>
  <c r="AV47" i="4"/>
  <c r="AV48" i="4"/>
  <c r="AV49" i="4"/>
  <c r="AV50" i="4"/>
  <c r="AV51" i="4"/>
  <c r="AV52" i="4"/>
  <c r="AV53" i="4"/>
  <c r="AV54" i="4"/>
  <c r="AV55" i="4"/>
  <c r="AV56" i="4"/>
  <c r="AV57" i="4"/>
  <c r="AV58" i="4"/>
  <c r="AV59" i="4"/>
  <c r="AU2" i="4" a="1"/>
  <c r="AU2" i="4"/>
  <c r="AU3" i="4"/>
  <c r="AU4" i="4"/>
  <c r="AU5" i="4"/>
  <c r="AU6" i="4"/>
  <c r="AU7" i="4"/>
  <c r="AU8" i="4"/>
  <c r="AU9" i="4"/>
  <c r="AU10" i="4"/>
  <c r="AU11" i="4"/>
  <c r="AU12" i="4"/>
  <c r="AU13" i="4"/>
  <c r="AU14" i="4"/>
  <c r="AU15" i="4"/>
  <c r="AU16" i="4"/>
  <c r="AU17" i="4"/>
  <c r="AU18" i="4"/>
  <c r="AU19" i="4"/>
  <c r="AU20" i="4"/>
  <c r="AU21" i="4"/>
  <c r="AU22" i="4"/>
  <c r="AU23" i="4"/>
  <c r="AU24" i="4"/>
  <c r="AU25" i="4"/>
  <c r="AU26" i="4"/>
  <c r="AU27" i="4"/>
  <c r="AU28" i="4"/>
  <c r="AU29" i="4"/>
  <c r="AU30" i="4"/>
  <c r="AU31" i="4"/>
  <c r="AU32" i="4"/>
  <c r="AU33" i="4"/>
  <c r="AU34" i="4"/>
  <c r="AU35" i="4"/>
  <c r="AU36" i="4"/>
  <c r="AU37" i="4"/>
  <c r="AU38" i="4"/>
  <c r="AU39" i="4"/>
  <c r="AU40" i="4"/>
  <c r="AU41" i="4"/>
  <c r="AU42" i="4"/>
  <c r="AU43" i="4"/>
  <c r="AU44" i="4"/>
  <c r="AU45" i="4"/>
  <c r="AU46" i="4"/>
  <c r="AU47" i="4"/>
  <c r="AU48" i="4"/>
  <c r="AU49" i="4"/>
  <c r="AU50" i="4"/>
  <c r="AU51" i="4"/>
  <c r="AU52" i="4"/>
  <c r="AU53" i="4"/>
  <c r="AU54" i="4"/>
  <c r="AU55" i="4"/>
  <c r="AU56" i="4"/>
  <c r="AU57" i="4"/>
  <c r="AU58" i="4"/>
  <c r="AU59" i="4"/>
  <c r="AT2" i="4" a="1"/>
  <c r="AT2" i="4"/>
  <c r="AT3" i="4"/>
  <c r="AT4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T46" i="4"/>
  <c r="AT47" i="4"/>
  <c r="AT48" i="4"/>
  <c r="AT49" i="4"/>
  <c r="AT50" i="4"/>
  <c r="AT51" i="4"/>
  <c r="AT52" i="4"/>
  <c r="AT53" i="4"/>
  <c r="AT54" i="4"/>
  <c r="AT55" i="4"/>
  <c r="AT56" i="4"/>
  <c r="AT57" i="4"/>
  <c r="AT58" i="4"/>
  <c r="AT59" i="4"/>
  <c r="AS2" i="4" a="1"/>
  <c r="AS2" i="4"/>
  <c r="AS3" i="4"/>
  <c r="AS4" i="4"/>
  <c r="AS5" i="4"/>
  <c r="AS6" i="4"/>
  <c r="AS7" i="4"/>
  <c r="AS8" i="4"/>
  <c r="AS9" i="4"/>
  <c r="AS10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37" i="4"/>
  <c r="AS38" i="4"/>
  <c r="AS39" i="4"/>
  <c r="AS40" i="4"/>
  <c r="AS41" i="4"/>
  <c r="AS42" i="4"/>
  <c r="AS43" i="4"/>
  <c r="AS44" i="4"/>
  <c r="AS45" i="4"/>
  <c r="AS46" i="4"/>
  <c r="AS47" i="4"/>
  <c r="AS48" i="4"/>
  <c r="AS49" i="4"/>
  <c r="AS50" i="4"/>
  <c r="AS51" i="4"/>
  <c r="AS52" i="4"/>
  <c r="AS53" i="4"/>
  <c r="AS54" i="4"/>
  <c r="AS55" i="4"/>
  <c r="AS56" i="4"/>
  <c r="AS57" i="4"/>
  <c r="AS58" i="4"/>
  <c r="AS59" i="4"/>
  <c r="CE31" i="4"/>
  <c r="CD31" i="4"/>
  <c r="CC31" i="4"/>
  <c r="CB31" i="4"/>
  <c r="CA31" i="4"/>
  <c r="BZ31" i="4"/>
  <c r="BY31" i="4"/>
  <c r="BX31" i="4"/>
  <c r="BW31" i="4"/>
  <c r="BU31" i="4"/>
  <c r="BT31" i="4"/>
  <c r="BS31" i="4"/>
  <c r="BR31" i="4"/>
  <c r="BQ31" i="4"/>
  <c r="BP31" i="4"/>
  <c r="BO31" i="4"/>
  <c r="BN31" i="4"/>
  <c r="BM31" i="4"/>
  <c r="CE30" i="4"/>
  <c r="CD30" i="4"/>
  <c r="CC30" i="4"/>
  <c r="CB30" i="4"/>
  <c r="CA30" i="4"/>
  <c r="BZ30" i="4"/>
  <c r="BY30" i="4"/>
  <c r="BX30" i="4"/>
  <c r="BW30" i="4"/>
  <c r="BU30" i="4"/>
  <c r="BT30" i="4"/>
  <c r="BS30" i="4"/>
  <c r="BR30" i="4"/>
  <c r="BQ30" i="4"/>
  <c r="BP30" i="4"/>
  <c r="BO30" i="4"/>
  <c r="BN30" i="4"/>
  <c r="BM30" i="4"/>
  <c r="CE29" i="4"/>
  <c r="CD29" i="4"/>
  <c r="CC29" i="4"/>
  <c r="CB29" i="4"/>
  <c r="CA29" i="4"/>
  <c r="BZ29" i="4"/>
  <c r="BY29" i="4"/>
  <c r="BX29" i="4"/>
  <c r="BW29" i="4"/>
  <c r="BU29" i="4"/>
  <c r="BT29" i="4"/>
  <c r="BS29" i="4"/>
  <c r="BR29" i="4"/>
  <c r="BQ29" i="4"/>
  <c r="BP29" i="4"/>
  <c r="BO29" i="4"/>
  <c r="BN29" i="4"/>
  <c r="BM29" i="4"/>
  <c r="CE28" i="4"/>
  <c r="CD28" i="4"/>
  <c r="CC28" i="4"/>
  <c r="CB28" i="4"/>
  <c r="CA28" i="4"/>
  <c r="BZ28" i="4"/>
  <c r="BY28" i="4"/>
  <c r="BX28" i="4"/>
  <c r="BW28" i="4"/>
  <c r="BU28" i="4"/>
  <c r="BT28" i="4"/>
  <c r="BS28" i="4"/>
  <c r="BR28" i="4"/>
  <c r="BQ28" i="4"/>
  <c r="BP28" i="4"/>
  <c r="BO28" i="4"/>
  <c r="BN28" i="4"/>
  <c r="BM28" i="4"/>
  <c r="CE27" i="4"/>
  <c r="CD27" i="4"/>
  <c r="CC27" i="4"/>
  <c r="CB27" i="4"/>
  <c r="CA27" i="4"/>
  <c r="BZ27" i="4"/>
  <c r="BY27" i="4"/>
  <c r="BX27" i="4"/>
  <c r="BW27" i="4"/>
  <c r="BU27" i="4"/>
  <c r="BT27" i="4"/>
  <c r="BS27" i="4"/>
  <c r="BR27" i="4"/>
  <c r="BQ27" i="4"/>
  <c r="BP27" i="4"/>
  <c r="BO27" i="4"/>
  <c r="BN27" i="4"/>
  <c r="BM27" i="4"/>
  <c r="CE26" i="4"/>
  <c r="CD26" i="4"/>
  <c r="CC26" i="4"/>
  <c r="CB26" i="4"/>
  <c r="CA26" i="4"/>
  <c r="BZ26" i="4"/>
  <c r="BY26" i="4"/>
  <c r="BX26" i="4"/>
  <c r="BW26" i="4"/>
  <c r="BU26" i="4"/>
  <c r="BT26" i="4"/>
  <c r="BS26" i="4"/>
  <c r="BR26" i="4"/>
  <c r="BQ26" i="4"/>
  <c r="BP26" i="4"/>
  <c r="BO26" i="4"/>
  <c r="BN26" i="4"/>
  <c r="BM26" i="4"/>
  <c r="CE25" i="4"/>
  <c r="CD25" i="4"/>
  <c r="CC25" i="4"/>
  <c r="CB25" i="4"/>
  <c r="CA25" i="4"/>
  <c r="BZ25" i="4"/>
  <c r="BY25" i="4"/>
  <c r="BX25" i="4"/>
  <c r="BW25" i="4"/>
  <c r="BU25" i="4"/>
  <c r="BT25" i="4"/>
  <c r="BS25" i="4"/>
  <c r="BR25" i="4"/>
  <c r="BQ25" i="4"/>
  <c r="BP25" i="4"/>
  <c r="BO25" i="4"/>
  <c r="BN25" i="4"/>
  <c r="BM25" i="4"/>
  <c r="CE24" i="4"/>
  <c r="CD24" i="4"/>
  <c r="CC24" i="4"/>
  <c r="CB24" i="4"/>
  <c r="CA24" i="4"/>
  <c r="BZ24" i="4"/>
  <c r="BY24" i="4"/>
  <c r="BX24" i="4"/>
  <c r="BW24" i="4"/>
  <c r="BU24" i="4"/>
  <c r="BT24" i="4"/>
  <c r="BS24" i="4"/>
  <c r="BR24" i="4"/>
  <c r="BQ24" i="4"/>
  <c r="BP24" i="4"/>
  <c r="BO24" i="4"/>
  <c r="BN24" i="4"/>
  <c r="BM24" i="4"/>
  <c r="CE23" i="4"/>
  <c r="CD23" i="4"/>
  <c r="CC23" i="4"/>
  <c r="CB23" i="4"/>
  <c r="CA23" i="4"/>
  <c r="BZ23" i="4"/>
  <c r="BY23" i="4"/>
  <c r="BX23" i="4"/>
  <c r="BW23" i="4"/>
  <c r="BU23" i="4"/>
  <c r="BT23" i="4"/>
  <c r="BS23" i="4"/>
  <c r="BR23" i="4"/>
  <c r="BQ23" i="4"/>
  <c r="BP23" i="4"/>
  <c r="BO23" i="4"/>
  <c r="BN23" i="4"/>
  <c r="BM23" i="4"/>
  <c r="CE22" i="4"/>
  <c r="CD22" i="4"/>
  <c r="CC22" i="4"/>
  <c r="CB22" i="4"/>
  <c r="CA22" i="4"/>
  <c r="BZ22" i="4"/>
  <c r="BY22" i="4"/>
  <c r="BX22" i="4"/>
  <c r="BW22" i="4"/>
  <c r="BU22" i="4"/>
  <c r="BT22" i="4"/>
  <c r="BS22" i="4"/>
  <c r="BR22" i="4"/>
  <c r="BQ22" i="4"/>
  <c r="BP22" i="4"/>
  <c r="BO22" i="4"/>
  <c r="BN22" i="4"/>
  <c r="BM22" i="4"/>
  <c r="CE21" i="4"/>
  <c r="CD21" i="4"/>
  <c r="CC21" i="4"/>
  <c r="CB21" i="4"/>
  <c r="CA21" i="4"/>
  <c r="BZ21" i="4"/>
  <c r="BY21" i="4"/>
  <c r="BX21" i="4"/>
  <c r="BW21" i="4"/>
  <c r="BU21" i="4"/>
  <c r="BT21" i="4"/>
  <c r="BS21" i="4"/>
  <c r="BR21" i="4"/>
  <c r="BQ21" i="4"/>
  <c r="BP21" i="4"/>
  <c r="BO21" i="4"/>
  <c r="BN21" i="4"/>
  <c r="BM21" i="4"/>
  <c r="CE20" i="4"/>
  <c r="CD20" i="4"/>
  <c r="CC20" i="4"/>
  <c r="CB20" i="4"/>
  <c r="CA20" i="4"/>
  <c r="BZ20" i="4"/>
  <c r="BY20" i="4"/>
  <c r="BX20" i="4"/>
  <c r="BW20" i="4"/>
  <c r="BU20" i="4"/>
  <c r="BT20" i="4"/>
  <c r="BS20" i="4"/>
  <c r="BR20" i="4"/>
  <c r="BQ20" i="4"/>
  <c r="BP20" i="4"/>
  <c r="BO20" i="4"/>
  <c r="BN20" i="4"/>
  <c r="BM20" i="4"/>
  <c r="CE19" i="4"/>
  <c r="CD19" i="4"/>
  <c r="CC19" i="4"/>
  <c r="CB19" i="4"/>
  <c r="CA19" i="4"/>
  <c r="BZ19" i="4"/>
  <c r="BY19" i="4"/>
  <c r="BX19" i="4"/>
  <c r="BW19" i="4"/>
  <c r="BU19" i="4"/>
  <c r="BT19" i="4"/>
  <c r="BS19" i="4"/>
  <c r="BR19" i="4"/>
  <c r="BQ19" i="4"/>
  <c r="BP19" i="4"/>
  <c r="BO19" i="4"/>
  <c r="BN19" i="4"/>
  <c r="BM19" i="4"/>
  <c r="CE18" i="4"/>
  <c r="CD18" i="4"/>
  <c r="CC18" i="4"/>
  <c r="CB18" i="4"/>
  <c r="CA18" i="4"/>
  <c r="BZ18" i="4"/>
  <c r="BY18" i="4"/>
  <c r="BX18" i="4"/>
  <c r="BW18" i="4"/>
  <c r="BU18" i="4"/>
  <c r="BT18" i="4"/>
  <c r="BS18" i="4"/>
  <c r="BR18" i="4"/>
  <c r="BQ18" i="4"/>
  <c r="BP18" i="4"/>
  <c r="BO18" i="4"/>
  <c r="BN18" i="4"/>
  <c r="BM18" i="4"/>
  <c r="CE17" i="4"/>
  <c r="CD17" i="4"/>
  <c r="CC17" i="4"/>
  <c r="CB17" i="4"/>
  <c r="CA17" i="4"/>
  <c r="BZ17" i="4"/>
  <c r="BY17" i="4"/>
  <c r="BX17" i="4"/>
  <c r="BW17" i="4"/>
  <c r="BU17" i="4"/>
  <c r="BT17" i="4"/>
  <c r="BS17" i="4"/>
  <c r="BR17" i="4"/>
  <c r="BQ17" i="4"/>
  <c r="BP17" i="4"/>
  <c r="BO17" i="4"/>
  <c r="BN17" i="4"/>
  <c r="BM17" i="4"/>
  <c r="CE16" i="4"/>
  <c r="CD16" i="4"/>
  <c r="CC16" i="4"/>
  <c r="CB16" i="4"/>
  <c r="CA16" i="4"/>
  <c r="BZ16" i="4"/>
  <c r="BY16" i="4"/>
  <c r="BX16" i="4"/>
  <c r="BW16" i="4"/>
  <c r="BU16" i="4"/>
  <c r="BT16" i="4"/>
  <c r="BS16" i="4"/>
  <c r="BR16" i="4"/>
  <c r="BQ16" i="4"/>
  <c r="BP16" i="4"/>
  <c r="BO16" i="4"/>
  <c r="BN16" i="4"/>
  <c r="BM16" i="4"/>
  <c r="CE15" i="4"/>
  <c r="CD15" i="4"/>
  <c r="CC15" i="4"/>
  <c r="CB15" i="4"/>
  <c r="CA15" i="4"/>
  <c r="BZ15" i="4"/>
  <c r="BY15" i="4"/>
  <c r="BX15" i="4"/>
  <c r="BW15" i="4"/>
  <c r="BU15" i="4"/>
  <c r="BT15" i="4"/>
  <c r="BS15" i="4"/>
  <c r="BR15" i="4"/>
  <c r="BQ15" i="4"/>
  <c r="BP15" i="4"/>
  <c r="BO15" i="4"/>
  <c r="BN15" i="4"/>
  <c r="BM15" i="4"/>
  <c r="CE14" i="4"/>
  <c r="CD14" i="4"/>
  <c r="CC14" i="4"/>
  <c r="CB14" i="4"/>
  <c r="CA14" i="4"/>
  <c r="BZ14" i="4"/>
  <c r="BY14" i="4"/>
  <c r="BX14" i="4"/>
  <c r="BW14" i="4"/>
  <c r="BU14" i="4"/>
  <c r="BT14" i="4"/>
  <c r="BS14" i="4"/>
  <c r="BR14" i="4"/>
  <c r="BQ14" i="4"/>
  <c r="BP14" i="4"/>
  <c r="BO14" i="4"/>
  <c r="BN14" i="4"/>
  <c r="BM14" i="4"/>
  <c r="CE13" i="4"/>
  <c r="CD13" i="4"/>
  <c r="CC13" i="4"/>
  <c r="CB13" i="4"/>
  <c r="CA13" i="4"/>
  <c r="BZ13" i="4"/>
  <c r="BY13" i="4"/>
  <c r="BX13" i="4"/>
  <c r="BW13" i="4"/>
  <c r="BU13" i="4"/>
  <c r="BT13" i="4"/>
  <c r="BS13" i="4"/>
  <c r="BR13" i="4"/>
  <c r="BQ13" i="4"/>
  <c r="BP13" i="4"/>
  <c r="BO13" i="4"/>
  <c r="BN13" i="4"/>
  <c r="BM13" i="4"/>
  <c r="CE12" i="4"/>
  <c r="CD12" i="4"/>
  <c r="CC12" i="4"/>
  <c r="CB12" i="4"/>
  <c r="CA12" i="4"/>
  <c r="BZ12" i="4"/>
  <c r="BY12" i="4"/>
  <c r="BX12" i="4"/>
  <c r="BW12" i="4"/>
  <c r="BU12" i="4"/>
  <c r="BT12" i="4"/>
  <c r="BS12" i="4"/>
  <c r="BR12" i="4"/>
  <c r="BQ12" i="4"/>
  <c r="BP12" i="4"/>
  <c r="BO12" i="4"/>
  <c r="BN12" i="4"/>
  <c r="BM12" i="4"/>
  <c r="CE11" i="4"/>
  <c r="CD11" i="4"/>
  <c r="CC11" i="4"/>
  <c r="CB11" i="4"/>
  <c r="CA11" i="4"/>
  <c r="BZ11" i="4"/>
  <c r="BY11" i="4"/>
  <c r="BX11" i="4"/>
  <c r="BW11" i="4"/>
  <c r="BU11" i="4"/>
  <c r="BT11" i="4"/>
  <c r="BS11" i="4"/>
  <c r="BR11" i="4"/>
  <c r="BQ11" i="4"/>
  <c r="BP11" i="4"/>
  <c r="BO11" i="4"/>
  <c r="BN11" i="4"/>
  <c r="BM11" i="4"/>
  <c r="CE10" i="4"/>
  <c r="CD10" i="4"/>
  <c r="CC10" i="4"/>
  <c r="CB10" i="4"/>
  <c r="CA10" i="4"/>
  <c r="BZ10" i="4"/>
  <c r="BY10" i="4"/>
  <c r="BX10" i="4"/>
  <c r="BW10" i="4"/>
  <c r="BU10" i="4"/>
  <c r="BT10" i="4"/>
  <c r="BS10" i="4"/>
  <c r="BR10" i="4"/>
  <c r="BQ10" i="4"/>
  <c r="BP10" i="4"/>
  <c r="BO10" i="4"/>
  <c r="BN10" i="4"/>
  <c r="BM10" i="4"/>
  <c r="CE9" i="4"/>
  <c r="CD9" i="4"/>
  <c r="CC9" i="4"/>
  <c r="CB9" i="4"/>
  <c r="CA9" i="4"/>
  <c r="BZ9" i="4"/>
  <c r="BY9" i="4"/>
  <c r="BX9" i="4"/>
  <c r="BW9" i="4"/>
  <c r="BU9" i="4"/>
  <c r="BT9" i="4"/>
  <c r="BS9" i="4"/>
  <c r="BR9" i="4"/>
  <c r="BQ9" i="4"/>
  <c r="BP9" i="4"/>
  <c r="BO9" i="4"/>
  <c r="BN9" i="4"/>
  <c r="BM9" i="4"/>
  <c r="CE8" i="4"/>
  <c r="CD8" i="4"/>
  <c r="CC8" i="4"/>
  <c r="CB8" i="4"/>
  <c r="CA8" i="4"/>
  <c r="BZ8" i="4"/>
  <c r="BY8" i="4"/>
  <c r="BX8" i="4"/>
  <c r="BW8" i="4"/>
  <c r="BU8" i="4"/>
  <c r="BT8" i="4"/>
  <c r="BS8" i="4"/>
  <c r="BR8" i="4"/>
  <c r="BQ8" i="4"/>
  <c r="BP8" i="4"/>
  <c r="BO8" i="4"/>
  <c r="BN8" i="4"/>
  <c r="BM8" i="4"/>
  <c r="CE7" i="4"/>
  <c r="CD7" i="4"/>
  <c r="CC7" i="4"/>
  <c r="CB7" i="4"/>
  <c r="CA7" i="4"/>
  <c r="BZ7" i="4"/>
  <c r="BY7" i="4"/>
  <c r="BX7" i="4"/>
  <c r="BW7" i="4"/>
  <c r="BU7" i="4"/>
  <c r="BT7" i="4"/>
  <c r="BS7" i="4"/>
  <c r="BR7" i="4"/>
  <c r="BQ7" i="4"/>
  <c r="BP7" i="4"/>
  <c r="BO7" i="4"/>
  <c r="BN7" i="4"/>
  <c r="BM7" i="4"/>
  <c r="CE6" i="4"/>
  <c r="CD6" i="4"/>
  <c r="CC6" i="4"/>
  <c r="CB6" i="4"/>
  <c r="CA6" i="4"/>
  <c r="BZ6" i="4"/>
  <c r="BY6" i="4"/>
  <c r="BX6" i="4"/>
  <c r="BW6" i="4"/>
  <c r="BU6" i="4"/>
  <c r="BT6" i="4"/>
  <c r="BS6" i="4"/>
  <c r="BR6" i="4"/>
  <c r="BQ6" i="4"/>
  <c r="BP6" i="4"/>
  <c r="BO6" i="4"/>
  <c r="BN6" i="4"/>
  <c r="BM6" i="4"/>
  <c r="CE5" i="4"/>
  <c r="CD5" i="4"/>
  <c r="CC5" i="4"/>
  <c r="CB5" i="4"/>
  <c r="CA5" i="4"/>
  <c r="BZ5" i="4"/>
  <c r="BY5" i="4"/>
  <c r="BX5" i="4"/>
  <c r="BW5" i="4"/>
  <c r="BU5" i="4"/>
  <c r="BT5" i="4"/>
  <c r="BS5" i="4"/>
  <c r="BR5" i="4"/>
  <c r="BQ5" i="4"/>
  <c r="BP5" i="4"/>
  <c r="BO5" i="4"/>
  <c r="BN5" i="4"/>
  <c r="BM5" i="4"/>
  <c r="CE4" i="4"/>
  <c r="CD4" i="4"/>
  <c r="CC4" i="4"/>
  <c r="CB4" i="4"/>
  <c r="CA4" i="4"/>
  <c r="BZ4" i="4"/>
  <c r="BY4" i="4"/>
  <c r="BX4" i="4"/>
  <c r="BW4" i="4"/>
  <c r="BU4" i="4"/>
  <c r="BT4" i="4"/>
  <c r="BS4" i="4"/>
  <c r="BR4" i="4"/>
  <c r="BQ4" i="4"/>
  <c r="BP4" i="4"/>
  <c r="BO4" i="4"/>
  <c r="BN4" i="4"/>
  <c r="BM4" i="4"/>
  <c r="CE3" i="4"/>
  <c r="CD3" i="4"/>
  <c r="CC3" i="4"/>
  <c r="CB3" i="4"/>
  <c r="CA3" i="4"/>
  <c r="BZ3" i="4"/>
  <c r="BY3" i="4"/>
  <c r="BX3" i="4"/>
  <c r="BW3" i="4"/>
  <c r="BU3" i="4"/>
  <c r="BT3" i="4"/>
  <c r="BS3" i="4"/>
  <c r="BR3" i="4"/>
  <c r="BQ3" i="4"/>
  <c r="BP3" i="4"/>
  <c r="BO3" i="4"/>
  <c r="BN3" i="4"/>
  <c r="BM3" i="4"/>
  <c r="CE2" i="4"/>
  <c r="CD2" i="4"/>
  <c r="CC2" i="4"/>
  <c r="CB2" i="4"/>
  <c r="CA2" i="4"/>
  <c r="BZ2" i="4"/>
  <c r="BY2" i="4"/>
  <c r="BX2" i="4"/>
  <c r="BW2" i="4"/>
  <c r="BU2" i="4"/>
  <c r="BT2" i="4"/>
  <c r="BS2" i="4"/>
  <c r="BR2" i="4"/>
  <c r="BQ2" i="4"/>
  <c r="BP2" i="4"/>
  <c r="BO2" i="4"/>
  <c r="BN2" i="4"/>
  <c r="BM2" i="4"/>
  <c r="AB9" i="3"/>
  <c r="AD9" i="3"/>
  <c r="AF9" i="3"/>
  <c r="AP3" i="3"/>
  <c r="CD3" i="3"/>
  <c r="CE3" i="3"/>
  <c r="AP4" i="3"/>
  <c r="CD4" i="3"/>
  <c r="CE4" i="3"/>
  <c r="AP5" i="3"/>
  <c r="CD5" i="3"/>
  <c r="CE5" i="3"/>
  <c r="AP6" i="3"/>
  <c r="CD6" i="3"/>
  <c r="CE6" i="3"/>
  <c r="AP7" i="3"/>
  <c r="CD7" i="3"/>
  <c r="CE7" i="3"/>
  <c r="AP8" i="3"/>
  <c r="CD8" i="3"/>
  <c r="CE8" i="3"/>
  <c r="AP9" i="3"/>
  <c r="CD9" i="3"/>
  <c r="CE9" i="3"/>
  <c r="AP10" i="3"/>
  <c r="CD10" i="3"/>
  <c r="CE10" i="3"/>
  <c r="AP11" i="3"/>
  <c r="CD11" i="3"/>
  <c r="CE11" i="3"/>
  <c r="AP12" i="3"/>
  <c r="CD12" i="3"/>
  <c r="CE12" i="3"/>
  <c r="AP13" i="3"/>
  <c r="CD13" i="3"/>
  <c r="CE13" i="3"/>
  <c r="AP14" i="3"/>
  <c r="CD14" i="3"/>
  <c r="CE14" i="3"/>
  <c r="AP15" i="3"/>
  <c r="CD15" i="3"/>
  <c r="CE15" i="3"/>
  <c r="AP16" i="3"/>
  <c r="CD16" i="3"/>
  <c r="CE16" i="3"/>
  <c r="AP17" i="3"/>
  <c r="CD17" i="3"/>
  <c r="CE17" i="3"/>
  <c r="AP18" i="3"/>
  <c r="CD18" i="3"/>
  <c r="CE18" i="3"/>
  <c r="AP19" i="3"/>
  <c r="CD19" i="3"/>
  <c r="CE19" i="3"/>
  <c r="AP20" i="3"/>
  <c r="CD20" i="3"/>
  <c r="CE20" i="3"/>
  <c r="AP21" i="3"/>
  <c r="CD21" i="3"/>
  <c r="CE21" i="3"/>
  <c r="AP22" i="3"/>
  <c r="CD22" i="3"/>
  <c r="CE22" i="3"/>
  <c r="AP23" i="3"/>
  <c r="CD23" i="3"/>
  <c r="CE23" i="3"/>
  <c r="AP24" i="3"/>
  <c r="CD24" i="3"/>
  <c r="CE24" i="3"/>
  <c r="AP25" i="3"/>
  <c r="CD25" i="3"/>
  <c r="CE25" i="3"/>
  <c r="AP26" i="3"/>
  <c r="CD26" i="3"/>
  <c r="CE26" i="3"/>
  <c r="AP27" i="3"/>
  <c r="CD27" i="3"/>
  <c r="CE27" i="3"/>
  <c r="AP28" i="3"/>
  <c r="CD28" i="3"/>
  <c r="CE28" i="3"/>
  <c r="AP29" i="3"/>
  <c r="CD29" i="3"/>
  <c r="CE29" i="3"/>
  <c r="AP30" i="3"/>
  <c r="CD30" i="3"/>
  <c r="CE30" i="3"/>
  <c r="AP31" i="3"/>
  <c r="CD31" i="3"/>
  <c r="CE31" i="3"/>
  <c r="CD2" i="3"/>
  <c r="CE2" i="3"/>
  <c r="BT3" i="3"/>
  <c r="BU3" i="3"/>
  <c r="BT4" i="3"/>
  <c r="BU4" i="3"/>
  <c r="BT5" i="3"/>
  <c r="BU5" i="3"/>
  <c r="BT6" i="3"/>
  <c r="BU6" i="3"/>
  <c r="BT7" i="3"/>
  <c r="BU7" i="3"/>
  <c r="BT8" i="3"/>
  <c r="BU8" i="3"/>
  <c r="BT9" i="3"/>
  <c r="BU9" i="3"/>
  <c r="BT10" i="3"/>
  <c r="BU10" i="3"/>
  <c r="BT11" i="3"/>
  <c r="BU11" i="3"/>
  <c r="BT12" i="3"/>
  <c r="BU12" i="3"/>
  <c r="BT13" i="3"/>
  <c r="BU13" i="3"/>
  <c r="BT14" i="3"/>
  <c r="BU14" i="3"/>
  <c r="BT15" i="3"/>
  <c r="BU15" i="3"/>
  <c r="BT16" i="3"/>
  <c r="BU16" i="3"/>
  <c r="BT17" i="3"/>
  <c r="BU17" i="3"/>
  <c r="BT18" i="3"/>
  <c r="BU18" i="3"/>
  <c r="BT19" i="3"/>
  <c r="BU19" i="3"/>
  <c r="BT20" i="3"/>
  <c r="BU20" i="3"/>
  <c r="BT21" i="3"/>
  <c r="BU21" i="3"/>
  <c r="BT22" i="3"/>
  <c r="BU22" i="3"/>
  <c r="BT23" i="3"/>
  <c r="BU23" i="3"/>
  <c r="BT24" i="3"/>
  <c r="BU24" i="3"/>
  <c r="BT25" i="3"/>
  <c r="BU25" i="3"/>
  <c r="BT26" i="3"/>
  <c r="BU26" i="3"/>
  <c r="BT27" i="3"/>
  <c r="BU27" i="3"/>
  <c r="BT28" i="3"/>
  <c r="BU28" i="3"/>
  <c r="BT29" i="3"/>
  <c r="BU29" i="3"/>
  <c r="BT30" i="3"/>
  <c r="BU30" i="3"/>
  <c r="BT31" i="3"/>
  <c r="BU31" i="3"/>
  <c r="BT2" i="3"/>
  <c r="BU2" i="3"/>
  <c r="BJ2" i="3" a="1"/>
  <c r="BJ2" i="3"/>
  <c r="BJ3" i="3"/>
  <c r="BJ4" i="3"/>
  <c r="BJ5" i="3"/>
  <c r="BJ6" i="3"/>
  <c r="BJ7" i="3"/>
  <c r="BJ8" i="3"/>
  <c r="BJ9" i="3"/>
  <c r="BJ10" i="3"/>
  <c r="BJ11" i="3"/>
  <c r="BJ12" i="3"/>
  <c r="BJ13" i="3"/>
  <c r="BJ14" i="3"/>
  <c r="BJ15" i="3"/>
  <c r="BJ16" i="3"/>
  <c r="BJ17" i="3"/>
  <c r="BJ18" i="3"/>
  <c r="BJ19" i="3"/>
  <c r="BJ20" i="3"/>
  <c r="BJ21" i="3"/>
  <c r="BJ22" i="3"/>
  <c r="BJ23" i="3"/>
  <c r="BJ24" i="3"/>
  <c r="BJ25" i="3"/>
  <c r="BJ26" i="3"/>
  <c r="BJ27" i="3"/>
  <c r="BJ28" i="3"/>
  <c r="BJ29" i="3"/>
  <c r="BJ30" i="3"/>
  <c r="BJ31" i="3"/>
  <c r="BA2" i="3" a="1"/>
  <c r="BA2" i="3"/>
  <c r="BA3" i="3"/>
  <c r="BA4" i="3"/>
  <c r="BA5" i="3"/>
  <c r="BA6" i="3"/>
  <c r="BA7" i="3"/>
  <c r="BA8" i="3"/>
  <c r="BA9" i="3"/>
  <c r="BA10" i="3"/>
  <c r="BA11" i="3"/>
  <c r="BA12" i="3"/>
  <c r="BA13" i="3"/>
  <c r="BA14" i="3"/>
  <c r="BA15" i="3"/>
  <c r="BA16" i="3"/>
  <c r="BA17" i="3"/>
  <c r="BA18" i="3"/>
  <c r="BA19" i="3"/>
  <c r="BA20" i="3"/>
  <c r="BA21" i="3"/>
  <c r="BA22" i="3"/>
  <c r="BA23" i="3"/>
  <c r="BA24" i="3"/>
  <c r="BA25" i="3"/>
  <c r="BA26" i="3"/>
  <c r="BA27" i="3"/>
  <c r="BA28" i="3"/>
  <c r="BA29" i="3"/>
  <c r="BA30" i="3"/>
  <c r="BA31" i="3"/>
  <c r="AZ2" i="3" a="1"/>
  <c r="AZ2" i="3"/>
  <c r="AZ3" i="3"/>
  <c r="AZ4" i="3"/>
  <c r="AZ5" i="3"/>
  <c r="AZ6" i="3"/>
  <c r="AZ7" i="3"/>
  <c r="AZ8" i="3"/>
  <c r="AZ9" i="3"/>
  <c r="AZ10" i="3"/>
  <c r="AZ11" i="3"/>
  <c r="AZ12" i="3"/>
  <c r="AZ13" i="3"/>
  <c r="AZ14" i="3"/>
  <c r="AZ15" i="3"/>
  <c r="AZ16" i="3"/>
  <c r="AZ17" i="3"/>
  <c r="AZ18" i="3"/>
  <c r="AZ19" i="3"/>
  <c r="AZ20" i="3"/>
  <c r="AZ21" i="3"/>
  <c r="AZ22" i="3"/>
  <c r="AZ23" i="3"/>
  <c r="AZ24" i="3"/>
  <c r="AZ25" i="3"/>
  <c r="AZ26" i="3"/>
  <c r="AZ27" i="3"/>
  <c r="AZ28" i="3"/>
  <c r="AZ29" i="3"/>
  <c r="AZ30" i="3"/>
  <c r="AZ31" i="3"/>
  <c r="AB2" i="3"/>
  <c r="AD2" i="3"/>
  <c r="AE2" i="3"/>
  <c r="AF2" i="3"/>
  <c r="AI3" i="3"/>
  <c r="BW3" i="3"/>
  <c r="AB3" i="3"/>
  <c r="AD3" i="3"/>
  <c r="AF3" i="3"/>
  <c r="AJ3" i="3"/>
  <c r="BX3" i="3"/>
  <c r="AB4" i="3"/>
  <c r="AD4" i="3"/>
  <c r="AF4" i="3"/>
  <c r="AK3" i="3"/>
  <c r="BY3" i="3"/>
  <c r="AB5" i="3"/>
  <c r="AD5" i="3"/>
  <c r="AF5" i="3"/>
  <c r="AL3" i="3"/>
  <c r="BZ3" i="3"/>
  <c r="AB6" i="3"/>
  <c r="AD6" i="3"/>
  <c r="AF6" i="3"/>
  <c r="AM3" i="3"/>
  <c r="CA3" i="3"/>
  <c r="AB7" i="3"/>
  <c r="AD7" i="3"/>
  <c r="AF7" i="3"/>
  <c r="AN3" i="3"/>
  <c r="CB3" i="3"/>
  <c r="AB8" i="3"/>
  <c r="AD8" i="3"/>
  <c r="AF8" i="3"/>
  <c r="AO3" i="3"/>
  <c r="CC3" i="3"/>
  <c r="AI4" i="3"/>
  <c r="BW4" i="3"/>
  <c r="AJ4" i="3"/>
  <c r="BX4" i="3"/>
  <c r="AK4" i="3"/>
  <c r="BY4" i="3"/>
  <c r="AL4" i="3"/>
  <c r="BZ4" i="3"/>
  <c r="AM4" i="3"/>
  <c r="CA4" i="3"/>
  <c r="AN4" i="3"/>
  <c r="CB4" i="3"/>
  <c r="AO4" i="3"/>
  <c r="CC4" i="3"/>
  <c r="AI5" i="3"/>
  <c r="BW5" i="3"/>
  <c r="AJ5" i="3"/>
  <c r="BX5" i="3"/>
  <c r="AK5" i="3"/>
  <c r="BY5" i="3"/>
  <c r="AL5" i="3"/>
  <c r="BZ5" i="3"/>
  <c r="AM5" i="3"/>
  <c r="CA5" i="3"/>
  <c r="AN5" i="3"/>
  <c r="CB5" i="3"/>
  <c r="AO5" i="3"/>
  <c r="CC5" i="3"/>
  <c r="AI6" i="3"/>
  <c r="BW6" i="3"/>
  <c r="AJ6" i="3"/>
  <c r="BX6" i="3"/>
  <c r="AK6" i="3"/>
  <c r="BY6" i="3"/>
  <c r="AL6" i="3"/>
  <c r="BZ6" i="3"/>
  <c r="AM6" i="3"/>
  <c r="CA6" i="3"/>
  <c r="AN6" i="3"/>
  <c r="CB6" i="3"/>
  <c r="AO6" i="3"/>
  <c r="CC6" i="3"/>
  <c r="AI7" i="3"/>
  <c r="BW7" i="3"/>
  <c r="AJ7" i="3"/>
  <c r="BX7" i="3"/>
  <c r="AK7" i="3"/>
  <c r="BY7" i="3"/>
  <c r="AL7" i="3"/>
  <c r="BZ7" i="3"/>
  <c r="AM7" i="3"/>
  <c r="CA7" i="3"/>
  <c r="AN7" i="3"/>
  <c r="CB7" i="3"/>
  <c r="AO7" i="3"/>
  <c r="CC7" i="3"/>
  <c r="AI8" i="3"/>
  <c r="BW8" i="3"/>
  <c r="AJ8" i="3"/>
  <c r="BX8" i="3"/>
  <c r="AK8" i="3"/>
  <c r="BY8" i="3"/>
  <c r="AL8" i="3"/>
  <c r="BZ8" i="3"/>
  <c r="AM8" i="3"/>
  <c r="CA8" i="3"/>
  <c r="AN8" i="3"/>
  <c r="CB8" i="3"/>
  <c r="AO8" i="3"/>
  <c r="CC8" i="3"/>
  <c r="AI9" i="3"/>
  <c r="BW9" i="3"/>
  <c r="AJ9" i="3"/>
  <c r="BX9" i="3"/>
  <c r="AK9" i="3"/>
  <c r="BY9" i="3"/>
  <c r="AL9" i="3"/>
  <c r="BZ9" i="3"/>
  <c r="AM9" i="3"/>
  <c r="CA9" i="3"/>
  <c r="AN9" i="3"/>
  <c r="CB9" i="3"/>
  <c r="AO9" i="3"/>
  <c r="CC9" i="3"/>
  <c r="AI10" i="3"/>
  <c r="BW10" i="3"/>
  <c r="AJ10" i="3"/>
  <c r="BX10" i="3"/>
  <c r="AK10" i="3"/>
  <c r="BY10" i="3"/>
  <c r="AL10" i="3"/>
  <c r="BZ10" i="3"/>
  <c r="AM10" i="3"/>
  <c r="CA10" i="3"/>
  <c r="AN10" i="3"/>
  <c r="CB10" i="3"/>
  <c r="AO10" i="3"/>
  <c r="CC10" i="3"/>
  <c r="AI11" i="3"/>
  <c r="BW11" i="3"/>
  <c r="AJ11" i="3"/>
  <c r="BX11" i="3"/>
  <c r="AK11" i="3"/>
  <c r="BY11" i="3"/>
  <c r="AL11" i="3"/>
  <c r="BZ11" i="3"/>
  <c r="AM11" i="3"/>
  <c r="CA11" i="3"/>
  <c r="AN11" i="3"/>
  <c r="CB11" i="3"/>
  <c r="AO11" i="3"/>
  <c r="CC11" i="3"/>
  <c r="AI12" i="3"/>
  <c r="BW12" i="3"/>
  <c r="AJ12" i="3"/>
  <c r="BX12" i="3"/>
  <c r="AK12" i="3"/>
  <c r="BY12" i="3"/>
  <c r="AL12" i="3"/>
  <c r="BZ12" i="3"/>
  <c r="AM12" i="3"/>
  <c r="CA12" i="3"/>
  <c r="AN12" i="3"/>
  <c r="CB12" i="3"/>
  <c r="AO12" i="3"/>
  <c r="CC12" i="3"/>
  <c r="AI13" i="3"/>
  <c r="BW13" i="3"/>
  <c r="AJ13" i="3"/>
  <c r="BX13" i="3"/>
  <c r="AK13" i="3"/>
  <c r="BY13" i="3"/>
  <c r="AL13" i="3"/>
  <c r="BZ13" i="3"/>
  <c r="AM13" i="3"/>
  <c r="CA13" i="3"/>
  <c r="AN13" i="3"/>
  <c r="CB13" i="3"/>
  <c r="AO13" i="3"/>
  <c r="CC13" i="3"/>
  <c r="AI14" i="3"/>
  <c r="BW14" i="3"/>
  <c r="AJ14" i="3"/>
  <c r="BX14" i="3"/>
  <c r="AK14" i="3"/>
  <c r="BY14" i="3"/>
  <c r="AL14" i="3"/>
  <c r="BZ14" i="3"/>
  <c r="AM14" i="3"/>
  <c r="CA14" i="3"/>
  <c r="AN14" i="3"/>
  <c r="CB14" i="3"/>
  <c r="AO14" i="3"/>
  <c r="CC14" i="3"/>
  <c r="AI15" i="3"/>
  <c r="BW15" i="3"/>
  <c r="AJ15" i="3"/>
  <c r="BX15" i="3"/>
  <c r="AK15" i="3"/>
  <c r="BY15" i="3"/>
  <c r="AL15" i="3"/>
  <c r="BZ15" i="3"/>
  <c r="AM15" i="3"/>
  <c r="CA15" i="3"/>
  <c r="AN15" i="3"/>
  <c r="CB15" i="3"/>
  <c r="AO15" i="3"/>
  <c r="CC15" i="3"/>
  <c r="AI16" i="3"/>
  <c r="BW16" i="3"/>
  <c r="AJ16" i="3"/>
  <c r="BX16" i="3"/>
  <c r="AK16" i="3"/>
  <c r="BY16" i="3"/>
  <c r="AL16" i="3"/>
  <c r="BZ16" i="3"/>
  <c r="AM16" i="3"/>
  <c r="CA16" i="3"/>
  <c r="AN16" i="3"/>
  <c r="CB16" i="3"/>
  <c r="AO16" i="3"/>
  <c r="CC16" i="3"/>
  <c r="AI17" i="3"/>
  <c r="BW17" i="3"/>
  <c r="AJ17" i="3"/>
  <c r="BX17" i="3"/>
  <c r="AK17" i="3"/>
  <c r="BY17" i="3"/>
  <c r="AL17" i="3"/>
  <c r="BZ17" i="3"/>
  <c r="AM17" i="3"/>
  <c r="CA17" i="3"/>
  <c r="AN17" i="3"/>
  <c r="CB17" i="3"/>
  <c r="AO17" i="3"/>
  <c r="CC17" i="3"/>
  <c r="AI18" i="3"/>
  <c r="BW18" i="3"/>
  <c r="AJ18" i="3"/>
  <c r="BX18" i="3"/>
  <c r="AK18" i="3"/>
  <c r="BY18" i="3"/>
  <c r="AL18" i="3"/>
  <c r="BZ18" i="3"/>
  <c r="AM18" i="3"/>
  <c r="CA18" i="3"/>
  <c r="AN18" i="3"/>
  <c r="CB18" i="3"/>
  <c r="AO18" i="3"/>
  <c r="CC18" i="3"/>
  <c r="AI19" i="3"/>
  <c r="BW19" i="3"/>
  <c r="AJ19" i="3"/>
  <c r="BX19" i="3"/>
  <c r="AK19" i="3"/>
  <c r="BY19" i="3"/>
  <c r="AL19" i="3"/>
  <c r="BZ19" i="3"/>
  <c r="AM19" i="3"/>
  <c r="CA19" i="3"/>
  <c r="AN19" i="3"/>
  <c r="CB19" i="3"/>
  <c r="AO19" i="3"/>
  <c r="CC19" i="3"/>
  <c r="AI20" i="3"/>
  <c r="BW20" i="3"/>
  <c r="AJ20" i="3"/>
  <c r="BX20" i="3"/>
  <c r="AK20" i="3"/>
  <c r="BY20" i="3"/>
  <c r="AL20" i="3"/>
  <c r="BZ20" i="3"/>
  <c r="AM20" i="3"/>
  <c r="CA20" i="3"/>
  <c r="AN20" i="3"/>
  <c r="CB20" i="3"/>
  <c r="AO20" i="3"/>
  <c r="CC20" i="3"/>
  <c r="AI21" i="3"/>
  <c r="BW21" i="3"/>
  <c r="AJ21" i="3"/>
  <c r="BX21" i="3"/>
  <c r="AK21" i="3"/>
  <c r="BY21" i="3"/>
  <c r="AL21" i="3"/>
  <c r="BZ21" i="3"/>
  <c r="AM21" i="3"/>
  <c r="CA21" i="3"/>
  <c r="AN21" i="3"/>
  <c r="CB21" i="3"/>
  <c r="AO21" i="3"/>
  <c r="CC21" i="3"/>
  <c r="AI22" i="3"/>
  <c r="BW22" i="3"/>
  <c r="AJ22" i="3"/>
  <c r="BX22" i="3"/>
  <c r="AK22" i="3"/>
  <c r="BY22" i="3"/>
  <c r="AL22" i="3"/>
  <c r="BZ22" i="3"/>
  <c r="AM22" i="3"/>
  <c r="CA22" i="3"/>
  <c r="AN22" i="3"/>
  <c r="CB22" i="3"/>
  <c r="AO22" i="3"/>
  <c r="CC22" i="3"/>
  <c r="AI23" i="3"/>
  <c r="BW23" i="3"/>
  <c r="AJ23" i="3"/>
  <c r="BX23" i="3"/>
  <c r="AK23" i="3"/>
  <c r="BY23" i="3"/>
  <c r="AL23" i="3"/>
  <c r="BZ23" i="3"/>
  <c r="AM23" i="3"/>
  <c r="CA23" i="3"/>
  <c r="AN23" i="3"/>
  <c r="CB23" i="3"/>
  <c r="AO23" i="3"/>
  <c r="CC23" i="3"/>
  <c r="AI24" i="3"/>
  <c r="BW24" i="3"/>
  <c r="AJ24" i="3"/>
  <c r="BX24" i="3"/>
  <c r="AK24" i="3"/>
  <c r="BY24" i="3"/>
  <c r="AL24" i="3"/>
  <c r="BZ24" i="3"/>
  <c r="AM24" i="3"/>
  <c r="CA24" i="3"/>
  <c r="AN24" i="3"/>
  <c r="CB24" i="3"/>
  <c r="AO24" i="3"/>
  <c r="CC24" i="3"/>
  <c r="AI25" i="3"/>
  <c r="BW25" i="3"/>
  <c r="AJ25" i="3"/>
  <c r="BX25" i="3"/>
  <c r="AK25" i="3"/>
  <c r="BY25" i="3"/>
  <c r="AL25" i="3"/>
  <c r="BZ25" i="3"/>
  <c r="AM25" i="3"/>
  <c r="CA25" i="3"/>
  <c r="AN25" i="3"/>
  <c r="CB25" i="3"/>
  <c r="AO25" i="3"/>
  <c r="CC25" i="3"/>
  <c r="AI26" i="3"/>
  <c r="BW26" i="3"/>
  <c r="AJ26" i="3"/>
  <c r="BX26" i="3"/>
  <c r="AK26" i="3"/>
  <c r="BY26" i="3"/>
  <c r="AL26" i="3"/>
  <c r="BZ26" i="3"/>
  <c r="AM26" i="3"/>
  <c r="CA26" i="3"/>
  <c r="AN26" i="3"/>
  <c r="CB26" i="3"/>
  <c r="AO26" i="3"/>
  <c r="CC26" i="3"/>
  <c r="AI27" i="3"/>
  <c r="BW27" i="3"/>
  <c r="AJ27" i="3"/>
  <c r="BX27" i="3"/>
  <c r="AK27" i="3"/>
  <c r="BY27" i="3"/>
  <c r="AL27" i="3"/>
  <c r="BZ27" i="3"/>
  <c r="AM27" i="3"/>
  <c r="CA27" i="3"/>
  <c r="AN27" i="3"/>
  <c r="CB27" i="3"/>
  <c r="AO27" i="3"/>
  <c r="CC27" i="3"/>
  <c r="AI28" i="3"/>
  <c r="BW28" i="3"/>
  <c r="AJ28" i="3"/>
  <c r="BX28" i="3"/>
  <c r="AK28" i="3"/>
  <c r="BY28" i="3"/>
  <c r="AL28" i="3"/>
  <c r="BZ28" i="3"/>
  <c r="AM28" i="3"/>
  <c r="CA28" i="3"/>
  <c r="AN28" i="3"/>
  <c r="CB28" i="3"/>
  <c r="AO28" i="3"/>
  <c r="CC28" i="3"/>
  <c r="AI29" i="3"/>
  <c r="BW29" i="3"/>
  <c r="AJ29" i="3"/>
  <c r="BX29" i="3"/>
  <c r="AK29" i="3"/>
  <c r="BY29" i="3"/>
  <c r="AL29" i="3"/>
  <c r="BZ29" i="3"/>
  <c r="AM29" i="3"/>
  <c r="CA29" i="3"/>
  <c r="AN29" i="3"/>
  <c r="CB29" i="3"/>
  <c r="AO29" i="3"/>
  <c r="CC29" i="3"/>
  <c r="AI30" i="3"/>
  <c r="BW30" i="3"/>
  <c r="AJ30" i="3"/>
  <c r="BX30" i="3"/>
  <c r="AK30" i="3"/>
  <c r="BY30" i="3"/>
  <c r="AL30" i="3"/>
  <c r="BZ30" i="3"/>
  <c r="AM30" i="3"/>
  <c r="CA30" i="3"/>
  <c r="AN30" i="3"/>
  <c r="CB30" i="3"/>
  <c r="AO30" i="3"/>
  <c r="CC30" i="3"/>
  <c r="AI31" i="3"/>
  <c r="BW31" i="3"/>
  <c r="AJ31" i="3"/>
  <c r="BX31" i="3"/>
  <c r="AK31" i="3"/>
  <c r="BY31" i="3"/>
  <c r="AL31" i="3"/>
  <c r="BZ31" i="3"/>
  <c r="AM31" i="3"/>
  <c r="CA31" i="3"/>
  <c r="AN31" i="3"/>
  <c r="CB31" i="3"/>
  <c r="AO31" i="3"/>
  <c r="CC31" i="3"/>
  <c r="BX2" i="3"/>
  <c r="BY2" i="3"/>
  <c r="BZ2" i="3"/>
  <c r="CA2" i="3"/>
  <c r="CB2" i="3"/>
  <c r="CC2" i="3"/>
  <c r="BW2" i="3"/>
  <c r="BM3" i="3"/>
  <c r="BN3" i="3"/>
  <c r="BO3" i="3"/>
  <c r="BP3" i="3"/>
  <c r="BQ3" i="3"/>
  <c r="BR3" i="3"/>
  <c r="BS3" i="3"/>
  <c r="BM4" i="3"/>
  <c r="BN4" i="3"/>
  <c r="BO4" i="3"/>
  <c r="BP4" i="3"/>
  <c r="BQ4" i="3"/>
  <c r="BR4" i="3"/>
  <c r="BS4" i="3"/>
  <c r="BM5" i="3"/>
  <c r="BN5" i="3"/>
  <c r="BO5" i="3"/>
  <c r="BP5" i="3"/>
  <c r="BQ5" i="3"/>
  <c r="BR5" i="3"/>
  <c r="BS5" i="3"/>
  <c r="BM6" i="3"/>
  <c r="BN6" i="3"/>
  <c r="BO6" i="3"/>
  <c r="BP6" i="3"/>
  <c r="BQ6" i="3"/>
  <c r="BR6" i="3"/>
  <c r="BS6" i="3"/>
  <c r="BM7" i="3"/>
  <c r="BN7" i="3"/>
  <c r="BO7" i="3"/>
  <c r="BP7" i="3"/>
  <c r="BQ7" i="3"/>
  <c r="BR7" i="3"/>
  <c r="BS7" i="3"/>
  <c r="BM8" i="3"/>
  <c r="BN8" i="3"/>
  <c r="BO8" i="3"/>
  <c r="BP8" i="3"/>
  <c r="BQ8" i="3"/>
  <c r="BR8" i="3"/>
  <c r="BS8" i="3"/>
  <c r="BM9" i="3"/>
  <c r="BN9" i="3"/>
  <c r="BO9" i="3"/>
  <c r="BP9" i="3"/>
  <c r="BQ9" i="3"/>
  <c r="BR9" i="3"/>
  <c r="BS9" i="3"/>
  <c r="BM10" i="3"/>
  <c r="BN10" i="3"/>
  <c r="BO10" i="3"/>
  <c r="BP10" i="3"/>
  <c r="BQ10" i="3"/>
  <c r="BR10" i="3"/>
  <c r="BS10" i="3"/>
  <c r="BM11" i="3"/>
  <c r="BN11" i="3"/>
  <c r="BO11" i="3"/>
  <c r="BP11" i="3"/>
  <c r="BQ11" i="3"/>
  <c r="BR11" i="3"/>
  <c r="BS11" i="3"/>
  <c r="BM12" i="3"/>
  <c r="BN12" i="3"/>
  <c r="BO12" i="3"/>
  <c r="BP12" i="3"/>
  <c r="BQ12" i="3"/>
  <c r="BR12" i="3"/>
  <c r="BS12" i="3"/>
  <c r="BM13" i="3"/>
  <c r="BN13" i="3"/>
  <c r="BO13" i="3"/>
  <c r="BP13" i="3"/>
  <c r="BQ13" i="3"/>
  <c r="BR13" i="3"/>
  <c r="BS13" i="3"/>
  <c r="BM14" i="3"/>
  <c r="BN14" i="3"/>
  <c r="BO14" i="3"/>
  <c r="BP14" i="3"/>
  <c r="BQ14" i="3"/>
  <c r="BR14" i="3"/>
  <c r="BS14" i="3"/>
  <c r="BM15" i="3"/>
  <c r="BN15" i="3"/>
  <c r="BO15" i="3"/>
  <c r="BP15" i="3"/>
  <c r="BQ15" i="3"/>
  <c r="BR15" i="3"/>
  <c r="BS15" i="3"/>
  <c r="BM16" i="3"/>
  <c r="BN16" i="3"/>
  <c r="BO16" i="3"/>
  <c r="BP16" i="3"/>
  <c r="BQ16" i="3"/>
  <c r="BR16" i="3"/>
  <c r="BS16" i="3"/>
  <c r="BM17" i="3"/>
  <c r="BN17" i="3"/>
  <c r="BO17" i="3"/>
  <c r="BP17" i="3"/>
  <c r="BQ17" i="3"/>
  <c r="BR17" i="3"/>
  <c r="BS17" i="3"/>
  <c r="BM18" i="3"/>
  <c r="BN18" i="3"/>
  <c r="BO18" i="3"/>
  <c r="BP18" i="3"/>
  <c r="BQ18" i="3"/>
  <c r="BR18" i="3"/>
  <c r="BS18" i="3"/>
  <c r="BM19" i="3"/>
  <c r="BN19" i="3"/>
  <c r="BO19" i="3"/>
  <c r="BP19" i="3"/>
  <c r="BQ19" i="3"/>
  <c r="BR19" i="3"/>
  <c r="BS19" i="3"/>
  <c r="BM20" i="3"/>
  <c r="BN20" i="3"/>
  <c r="BO20" i="3"/>
  <c r="BP20" i="3"/>
  <c r="BQ20" i="3"/>
  <c r="BR20" i="3"/>
  <c r="BS20" i="3"/>
  <c r="BM21" i="3"/>
  <c r="BN21" i="3"/>
  <c r="BO21" i="3"/>
  <c r="BP21" i="3"/>
  <c r="BQ21" i="3"/>
  <c r="BR21" i="3"/>
  <c r="BS21" i="3"/>
  <c r="BM22" i="3"/>
  <c r="BN22" i="3"/>
  <c r="BO22" i="3"/>
  <c r="BP22" i="3"/>
  <c r="BQ22" i="3"/>
  <c r="BR22" i="3"/>
  <c r="BS22" i="3"/>
  <c r="BM23" i="3"/>
  <c r="BN23" i="3"/>
  <c r="BO23" i="3"/>
  <c r="BP23" i="3"/>
  <c r="BQ23" i="3"/>
  <c r="BR23" i="3"/>
  <c r="BS23" i="3"/>
  <c r="BM24" i="3"/>
  <c r="BN24" i="3"/>
  <c r="BO24" i="3"/>
  <c r="BP24" i="3"/>
  <c r="BQ24" i="3"/>
  <c r="BR24" i="3"/>
  <c r="BS24" i="3"/>
  <c r="BM25" i="3"/>
  <c r="BN25" i="3"/>
  <c r="BO25" i="3"/>
  <c r="BP25" i="3"/>
  <c r="BQ25" i="3"/>
  <c r="BR25" i="3"/>
  <c r="BS25" i="3"/>
  <c r="BM26" i="3"/>
  <c r="BN26" i="3"/>
  <c r="BO26" i="3"/>
  <c r="BP26" i="3"/>
  <c r="BQ26" i="3"/>
  <c r="BR26" i="3"/>
  <c r="BS26" i="3"/>
  <c r="BM27" i="3"/>
  <c r="BN27" i="3"/>
  <c r="BO27" i="3"/>
  <c r="BP27" i="3"/>
  <c r="BQ27" i="3"/>
  <c r="BR27" i="3"/>
  <c r="BS27" i="3"/>
  <c r="BM28" i="3"/>
  <c r="BN28" i="3"/>
  <c r="BO28" i="3"/>
  <c r="BP28" i="3"/>
  <c r="BQ28" i="3"/>
  <c r="BR28" i="3"/>
  <c r="BS28" i="3"/>
  <c r="BM29" i="3"/>
  <c r="BN29" i="3"/>
  <c r="BO29" i="3"/>
  <c r="BP29" i="3"/>
  <c r="BQ29" i="3"/>
  <c r="BR29" i="3"/>
  <c r="BS29" i="3"/>
  <c r="BM30" i="3"/>
  <c r="BN30" i="3"/>
  <c r="BO30" i="3"/>
  <c r="BP30" i="3"/>
  <c r="BQ30" i="3"/>
  <c r="BR30" i="3"/>
  <c r="BS30" i="3"/>
  <c r="BM31" i="3"/>
  <c r="BN31" i="3"/>
  <c r="BO31" i="3"/>
  <c r="BP31" i="3"/>
  <c r="BQ31" i="3"/>
  <c r="BR31" i="3"/>
  <c r="BS31" i="3"/>
  <c r="BN2" i="3"/>
  <c r="BO2" i="3"/>
  <c r="BP2" i="3"/>
  <c r="BQ2" i="3"/>
  <c r="BR2" i="3"/>
  <c r="BS2" i="3"/>
  <c r="BM2" i="3"/>
  <c r="BI2" i="3" a="1"/>
  <c r="BI2" i="3"/>
  <c r="BI3" i="3"/>
  <c r="BI4" i="3"/>
  <c r="BI5" i="3"/>
  <c r="BI6" i="3"/>
  <c r="BI7" i="3"/>
  <c r="BI8" i="3"/>
  <c r="BI9" i="3"/>
  <c r="BI10" i="3"/>
  <c r="BI11" i="3"/>
  <c r="BI12" i="3"/>
  <c r="BI13" i="3"/>
  <c r="BI14" i="3"/>
  <c r="BI15" i="3"/>
  <c r="BI16" i="3"/>
  <c r="BI17" i="3"/>
  <c r="BI18" i="3"/>
  <c r="BI19" i="3"/>
  <c r="BI20" i="3"/>
  <c r="BI21" i="3"/>
  <c r="BI22" i="3"/>
  <c r="BI23" i="3"/>
  <c r="BI24" i="3"/>
  <c r="BI25" i="3"/>
  <c r="BI26" i="3"/>
  <c r="BI27" i="3"/>
  <c r="BI28" i="3"/>
  <c r="BI29" i="3"/>
  <c r="BI30" i="3"/>
  <c r="BI31" i="3"/>
  <c r="BH2" i="3" a="1"/>
  <c r="BH2" i="3"/>
  <c r="BH3" i="3"/>
  <c r="BH4" i="3"/>
  <c r="BH5" i="3"/>
  <c r="BH6" i="3"/>
  <c r="BH7" i="3"/>
  <c r="BH8" i="3"/>
  <c r="BH9" i="3"/>
  <c r="BH10" i="3"/>
  <c r="BH11" i="3"/>
  <c r="BH12" i="3"/>
  <c r="BH13" i="3"/>
  <c r="BH14" i="3"/>
  <c r="BH15" i="3"/>
  <c r="BH16" i="3"/>
  <c r="BH17" i="3"/>
  <c r="BH18" i="3"/>
  <c r="BH19" i="3"/>
  <c r="BH20" i="3"/>
  <c r="BH21" i="3"/>
  <c r="BH22" i="3"/>
  <c r="BH23" i="3"/>
  <c r="BH24" i="3"/>
  <c r="BH25" i="3"/>
  <c r="BH26" i="3"/>
  <c r="BH27" i="3"/>
  <c r="BH28" i="3"/>
  <c r="BH29" i="3"/>
  <c r="BH30" i="3"/>
  <c r="BH31" i="3"/>
  <c r="BG2" i="3" a="1"/>
  <c r="BG2" i="3"/>
  <c r="BG3" i="3"/>
  <c r="BG4" i="3"/>
  <c r="BG5" i="3"/>
  <c r="BG6" i="3"/>
  <c r="BG7" i="3"/>
  <c r="BG8" i="3"/>
  <c r="BG9" i="3"/>
  <c r="BG10" i="3"/>
  <c r="BG11" i="3"/>
  <c r="BG12" i="3"/>
  <c r="BG13" i="3"/>
  <c r="BG14" i="3"/>
  <c r="BG15" i="3"/>
  <c r="BG16" i="3"/>
  <c r="BG17" i="3"/>
  <c r="BG18" i="3"/>
  <c r="BG19" i="3"/>
  <c r="BG20" i="3"/>
  <c r="BG21" i="3"/>
  <c r="BG22" i="3"/>
  <c r="BG23" i="3"/>
  <c r="BG24" i="3"/>
  <c r="BG25" i="3"/>
  <c r="BG26" i="3"/>
  <c r="BG27" i="3"/>
  <c r="BG28" i="3"/>
  <c r="BG29" i="3"/>
  <c r="BG30" i="3"/>
  <c r="BG31" i="3"/>
  <c r="BF2" i="3" a="1"/>
  <c r="BF2" i="3"/>
  <c r="BF3" i="3"/>
  <c r="BF4" i="3"/>
  <c r="BF5" i="3"/>
  <c r="BF6" i="3"/>
  <c r="BF7" i="3"/>
  <c r="BF8" i="3"/>
  <c r="BF9" i="3"/>
  <c r="BF10" i="3"/>
  <c r="BF11" i="3"/>
  <c r="BF12" i="3"/>
  <c r="BF13" i="3"/>
  <c r="BF14" i="3"/>
  <c r="BF15" i="3"/>
  <c r="BF16" i="3"/>
  <c r="BF17" i="3"/>
  <c r="BF18" i="3"/>
  <c r="BF19" i="3"/>
  <c r="BF20" i="3"/>
  <c r="BF21" i="3"/>
  <c r="BF22" i="3"/>
  <c r="BF23" i="3"/>
  <c r="BF24" i="3"/>
  <c r="BF25" i="3"/>
  <c r="BF26" i="3"/>
  <c r="BF27" i="3"/>
  <c r="BF28" i="3"/>
  <c r="BF29" i="3"/>
  <c r="BF30" i="3"/>
  <c r="BF31" i="3"/>
  <c r="BE2" i="3" a="1"/>
  <c r="BE2" i="3"/>
  <c r="BE3" i="3"/>
  <c r="BE4" i="3"/>
  <c r="BE5" i="3"/>
  <c r="BE6" i="3"/>
  <c r="BE7" i="3"/>
  <c r="BE8" i="3"/>
  <c r="BE9" i="3"/>
  <c r="BE10" i="3"/>
  <c r="BE11" i="3"/>
  <c r="BE12" i="3"/>
  <c r="BE13" i="3"/>
  <c r="BE14" i="3"/>
  <c r="BE15" i="3"/>
  <c r="BE16" i="3"/>
  <c r="BE17" i="3"/>
  <c r="BE18" i="3"/>
  <c r="BE19" i="3"/>
  <c r="BE20" i="3"/>
  <c r="BE21" i="3"/>
  <c r="BE22" i="3"/>
  <c r="BE23" i="3"/>
  <c r="BE24" i="3"/>
  <c r="BE25" i="3"/>
  <c r="BE26" i="3"/>
  <c r="BE27" i="3"/>
  <c r="BE28" i="3"/>
  <c r="BE29" i="3"/>
  <c r="BE30" i="3"/>
  <c r="BE31" i="3"/>
  <c r="BD2" i="3" a="1"/>
  <c r="BD2" i="3"/>
  <c r="BD3" i="3"/>
  <c r="BD4" i="3"/>
  <c r="BD5" i="3"/>
  <c r="BD6" i="3"/>
  <c r="BD7" i="3"/>
  <c r="BD8" i="3"/>
  <c r="BD9" i="3"/>
  <c r="BD10" i="3"/>
  <c r="BD11" i="3"/>
  <c r="BD12" i="3"/>
  <c r="BD13" i="3"/>
  <c r="BD14" i="3"/>
  <c r="BD15" i="3"/>
  <c r="BD16" i="3"/>
  <c r="BD17" i="3"/>
  <c r="BD18" i="3"/>
  <c r="BD19" i="3"/>
  <c r="BD20" i="3"/>
  <c r="BD21" i="3"/>
  <c r="BD22" i="3"/>
  <c r="BD23" i="3"/>
  <c r="BD24" i="3"/>
  <c r="BD25" i="3"/>
  <c r="BD26" i="3"/>
  <c r="BD27" i="3"/>
  <c r="BD28" i="3"/>
  <c r="BD29" i="3"/>
  <c r="BD30" i="3"/>
  <c r="BD31" i="3"/>
  <c r="BC2" i="3" a="1"/>
  <c r="BC2" i="3"/>
  <c r="BC3" i="3"/>
  <c r="BC4" i="3"/>
  <c r="BC5" i="3"/>
  <c r="BC6" i="3"/>
  <c r="BC7" i="3"/>
  <c r="BC8" i="3"/>
  <c r="BC9" i="3"/>
  <c r="BC10" i="3"/>
  <c r="BC11" i="3"/>
  <c r="BC12" i="3"/>
  <c r="BC13" i="3"/>
  <c r="BC14" i="3"/>
  <c r="BC15" i="3"/>
  <c r="BC16" i="3"/>
  <c r="BC17" i="3"/>
  <c r="BC18" i="3"/>
  <c r="BC19" i="3"/>
  <c r="BC20" i="3"/>
  <c r="BC21" i="3"/>
  <c r="BC22" i="3"/>
  <c r="BC23" i="3"/>
  <c r="BC24" i="3"/>
  <c r="BC25" i="3"/>
  <c r="BC26" i="3"/>
  <c r="BC27" i="3"/>
  <c r="BC28" i="3"/>
  <c r="BC29" i="3"/>
  <c r="BC30" i="3"/>
  <c r="BC31" i="3"/>
  <c r="AY2" i="3" a="1"/>
  <c r="AY2" i="3"/>
  <c r="AY3" i="3"/>
  <c r="AY4" i="3"/>
  <c r="AY5" i="3"/>
  <c r="AY6" i="3"/>
  <c r="AY7" i="3"/>
  <c r="AY8" i="3"/>
  <c r="AY9" i="3"/>
  <c r="AY10" i="3"/>
  <c r="AY11" i="3"/>
  <c r="AY12" i="3"/>
  <c r="AY13" i="3"/>
  <c r="AY14" i="3"/>
  <c r="AY15" i="3"/>
  <c r="AY16" i="3"/>
  <c r="AY17" i="3"/>
  <c r="AY18" i="3"/>
  <c r="AY19" i="3"/>
  <c r="AY20" i="3"/>
  <c r="AY21" i="3"/>
  <c r="AY22" i="3"/>
  <c r="AY23" i="3"/>
  <c r="AY24" i="3"/>
  <c r="AY25" i="3"/>
  <c r="AY26" i="3"/>
  <c r="AY27" i="3"/>
  <c r="AY28" i="3"/>
  <c r="AY29" i="3"/>
  <c r="AY30" i="3"/>
  <c r="AY31" i="3"/>
  <c r="AX2" i="3" a="1"/>
  <c r="AX2" i="3"/>
  <c r="AX3" i="3"/>
  <c r="AX4" i="3"/>
  <c r="AX5" i="3"/>
  <c r="AX6" i="3"/>
  <c r="AX7" i="3"/>
  <c r="AX8" i="3"/>
  <c r="AX9" i="3"/>
  <c r="AX10" i="3"/>
  <c r="AX11" i="3"/>
  <c r="AX12" i="3"/>
  <c r="AX13" i="3"/>
  <c r="AX14" i="3"/>
  <c r="AX15" i="3"/>
  <c r="AX16" i="3"/>
  <c r="AX17" i="3"/>
  <c r="AX18" i="3"/>
  <c r="AX19" i="3"/>
  <c r="AX20" i="3"/>
  <c r="AX21" i="3"/>
  <c r="AX22" i="3"/>
  <c r="AX23" i="3"/>
  <c r="AX24" i="3"/>
  <c r="AX25" i="3"/>
  <c r="AX26" i="3"/>
  <c r="AX27" i="3"/>
  <c r="AX28" i="3"/>
  <c r="AX29" i="3"/>
  <c r="AX30" i="3"/>
  <c r="AX31" i="3"/>
  <c r="AW2" i="3" a="1"/>
  <c r="AW2" i="3"/>
  <c r="AW3" i="3"/>
  <c r="AW4" i="3"/>
  <c r="AW5" i="3"/>
  <c r="AW6" i="3"/>
  <c r="AW7" i="3"/>
  <c r="AW8" i="3"/>
  <c r="AW9" i="3"/>
  <c r="AW10" i="3"/>
  <c r="AW11" i="3"/>
  <c r="AW12" i="3"/>
  <c r="AW13" i="3"/>
  <c r="AW14" i="3"/>
  <c r="AW15" i="3"/>
  <c r="AW16" i="3"/>
  <c r="AW17" i="3"/>
  <c r="AW18" i="3"/>
  <c r="AW19" i="3"/>
  <c r="AW20" i="3"/>
  <c r="AW21" i="3"/>
  <c r="AW22" i="3"/>
  <c r="AW23" i="3"/>
  <c r="AW24" i="3"/>
  <c r="AW25" i="3"/>
  <c r="AW26" i="3"/>
  <c r="AW27" i="3"/>
  <c r="AW28" i="3"/>
  <c r="AW29" i="3"/>
  <c r="AW30" i="3"/>
  <c r="AW31" i="3"/>
  <c r="AV2" i="3" a="1"/>
  <c r="AV2" i="3"/>
  <c r="AV3" i="3"/>
  <c r="AV4" i="3"/>
  <c r="AV5" i="3"/>
  <c r="AV6" i="3"/>
  <c r="AV7" i="3"/>
  <c r="AV8" i="3"/>
  <c r="AV9" i="3"/>
  <c r="AV10" i="3"/>
  <c r="AV11" i="3"/>
  <c r="AV12" i="3"/>
  <c r="AV13" i="3"/>
  <c r="AV14" i="3"/>
  <c r="AV15" i="3"/>
  <c r="AV16" i="3"/>
  <c r="AV17" i="3"/>
  <c r="AV18" i="3"/>
  <c r="AV19" i="3"/>
  <c r="AV20" i="3"/>
  <c r="AV21" i="3"/>
  <c r="AV22" i="3"/>
  <c r="AV23" i="3"/>
  <c r="AV24" i="3"/>
  <c r="AV25" i="3"/>
  <c r="AV26" i="3"/>
  <c r="AV27" i="3"/>
  <c r="AV28" i="3"/>
  <c r="AV29" i="3"/>
  <c r="AV30" i="3"/>
  <c r="AV31" i="3"/>
  <c r="AU2" i="3" a="1"/>
  <c r="AU2" i="3"/>
  <c r="AU3" i="3"/>
  <c r="AU4" i="3"/>
  <c r="AU5" i="3"/>
  <c r="AU6" i="3"/>
  <c r="AU7" i="3"/>
  <c r="AU8" i="3"/>
  <c r="AU9" i="3"/>
  <c r="AU10" i="3"/>
  <c r="AU11" i="3"/>
  <c r="AU12" i="3"/>
  <c r="AU13" i="3"/>
  <c r="AU14" i="3"/>
  <c r="AU15" i="3"/>
  <c r="AU16" i="3"/>
  <c r="AU17" i="3"/>
  <c r="AU18" i="3"/>
  <c r="AU19" i="3"/>
  <c r="AU20" i="3"/>
  <c r="AU21" i="3"/>
  <c r="AU22" i="3"/>
  <c r="AU23" i="3"/>
  <c r="AU24" i="3"/>
  <c r="AU25" i="3"/>
  <c r="AU26" i="3"/>
  <c r="AU27" i="3"/>
  <c r="AU28" i="3"/>
  <c r="AU29" i="3"/>
  <c r="AU30" i="3"/>
  <c r="AU31" i="3"/>
  <c r="AT2" i="3" a="1"/>
  <c r="AT2" i="3"/>
  <c r="AT3" i="3"/>
  <c r="AT4" i="3"/>
  <c r="AT5" i="3"/>
  <c r="AT6" i="3"/>
  <c r="AT7" i="3"/>
  <c r="AT8" i="3"/>
  <c r="AT9" i="3"/>
  <c r="AT10" i="3"/>
  <c r="AT11" i="3"/>
  <c r="AT12" i="3"/>
  <c r="AT13" i="3"/>
  <c r="AT14" i="3"/>
  <c r="AT15" i="3"/>
  <c r="AT16" i="3"/>
  <c r="AT17" i="3"/>
  <c r="AT18" i="3"/>
  <c r="AT19" i="3"/>
  <c r="AT20" i="3"/>
  <c r="AT21" i="3"/>
  <c r="AT22" i="3"/>
  <c r="AT23" i="3"/>
  <c r="AT24" i="3"/>
  <c r="AT25" i="3"/>
  <c r="AT26" i="3"/>
  <c r="AT27" i="3"/>
  <c r="AT28" i="3"/>
  <c r="AT29" i="3"/>
  <c r="AT30" i="3"/>
  <c r="AT31" i="3"/>
  <c r="AS2" i="3" a="1"/>
  <c r="AS2" i="3"/>
  <c r="AS3" i="3"/>
  <c r="AS4" i="3"/>
  <c r="AS5" i="3"/>
  <c r="AS6" i="3"/>
  <c r="AS7" i="3"/>
  <c r="AS8" i="3"/>
  <c r="AS9" i="3"/>
  <c r="AS10" i="3"/>
  <c r="AS11" i="3"/>
  <c r="AS12" i="3"/>
  <c r="AS13" i="3"/>
  <c r="AS14" i="3"/>
  <c r="AS15" i="3"/>
  <c r="AS16" i="3"/>
  <c r="AS17" i="3"/>
  <c r="AS18" i="3"/>
  <c r="AS19" i="3"/>
  <c r="AS20" i="3"/>
  <c r="AS21" i="3"/>
  <c r="AS22" i="3"/>
  <c r="AS23" i="3"/>
  <c r="AS24" i="3"/>
  <c r="AS25" i="3"/>
  <c r="AS26" i="3"/>
  <c r="AS27" i="3"/>
  <c r="AS28" i="3"/>
  <c r="AS29" i="3"/>
  <c r="AS30" i="3"/>
  <c r="AS31" i="3"/>
</calcChain>
</file>

<file path=xl/sharedStrings.xml><?xml version="1.0" encoding="utf-8"?>
<sst xmlns="http://schemas.openxmlformats.org/spreadsheetml/2006/main" count="3079" uniqueCount="1267">
  <si>
    <t>Image</t>
  </si>
  <si>
    <t>Angle</t>
  </si>
  <si>
    <t>T0010.jpg</t>
  </si>
  <si>
    <t>T0017.jpg</t>
  </si>
  <si>
    <t>T0028.jpg</t>
  </si>
  <si>
    <t>T0031.jpg</t>
  </si>
  <si>
    <t>T0049.jpg</t>
  </si>
  <si>
    <t>T0051.jpg</t>
  </si>
  <si>
    <t>T0053.jpg</t>
  </si>
  <si>
    <t>T0059.jpg</t>
  </si>
  <si>
    <t>T0063.jpg</t>
  </si>
  <si>
    <t>T0094.jpg</t>
  </si>
  <si>
    <t>T0116.jpg</t>
  </si>
  <si>
    <t>T0131.jpg</t>
  </si>
  <si>
    <t>T0147.jpg</t>
  </si>
  <si>
    <t>T0155.jpg</t>
  </si>
  <si>
    <t>T0176.jpg</t>
  </si>
  <si>
    <t>T0188.jpg</t>
  </si>
  <si>
    <t>T0201.jpg</t>
  </si>
  <si>
    <t>T0212.jpg</t>
  </si>
  <si>
    <t>T0223.jpg</t>
  </si>
  <si>
    <t>T0234.jpg</t>
  </si>
  <si>
    <t>T0240.jpg</t>
  </si>
  <si>
    <t>T0250.jpg</t>
  </si>
  <si>
    <t>T0263.jpg</t>
  </si>
  <si>
    <t>T0267.jpg</t>
  </si>
  <si>
    <t>T0271.jpg</t>
  </si>
  <si>
    <t>T0295.jpg</t>
  </si>
  <si>
    <t>T0304.jpg</t>
  </si>
  <si>
    <t>T0306.jpg</t>
  </si>
  <si>
    <t>T0310.jpg</t>
  </si>
  <si>
    <t>T0315.jpg</t>
  </si>
  <si>
    <t>T0320.jpg</t>
  </si>
  <si>
    <t>T0322.jpg</t>
  </si>
  <si>
    <t>T0342.jpg</t>
  </si>
  <si>
    <t>T0346.jpg</t>
  </si>
  <si>
    <t>T0360.jpg</t>
  </si>
  <si>
    <t>T0363.jpg</t>
  </si>
  <si>
    <t>T0368.jpg</t>
  </si>
  <si>
    <t>T0370.jpg</t>
  </si>
  <si>
    <t>T0371.jpg</t>
  </si>
  <si>
    <t>T0397.jpg</t>
  </si>
  <si>
    <t>T0001.jpg</t>
  </si>
  <si>
    <t>T0002.jpg</t>
  </si>
  <si>
    <t>T0003.jpg</t>
  </si>
  <si>
    <t>T0004.jpg</t>
  </si>
  <si>
    <t>T0005.jpg</t>
  </si>
  <si>
    <t>T0006.jpg</t>
  </si>
  <si>
    <t>T0007.jpg</t>
  </si>
  <si>
    <t>T0008.jpg</t>
  </si>
  <si>
    <t>T0009.jpg</t>
  </si>
  <si>
    <t>T0011.jpg</t>
  </si>
  <si>
    <t>T0012.jpg</t>
  </si>
  <si>
    <t>T0013.jpg</t>
  </si>
  <si>
    <t>T0014.jpg</t>
  </si>
  <si>
    <t>T0015.jpg</t>
  </si>
  <si>
    <t>T0016.jpg</t>
  </si>
  <si>
    <t>T0018.jpg</t>
  </si>
  <si>
    <t>T0019.jpg</t>
  </si>
  <si>
    <t>T0020.jpg</t>
  </si>
  <si>
    <t>T0021.jpg</t>
  </si>
  <si>
    <t>T0022.jpg</t>
  </si>
  <si>
    <t>T0023.jpg</t>
  </si>
  <si>
    <t>T0024.jpg</t>
  </si>
  <si>
    <t>T0025.jpg</t>
  </si>
  <si>
    <t>T0026.jpg</t>
  </si>
  <si>
    <t>T0027.jpg</t>
  </si>
  <si>
    <t>T0029.jpg</t>
  </si>
  <si>
    <t>T0030.jpg</t>
  </si>
  <si>
    <t>T0032.jpg</t>
  </si>
  <si>
    <t>T0033.jpg</t>
  </si>
  <si>
    <t>T0034.jpg</t>
  </si>
  <si>
    <t>T0035.jpg</t>
  </si>
  <si>
    <t>T0036.jpg</t>
  </si>
  <si>
    <t>T0037.jpg</t>
  </si>
  <si>
    <t>T0038.jpg</t>
  </si>
  <si>
    <t>T0039.jpg</t>
  </si>
  <si>
    <t>T0040.jpg</t>
  </si>
  <si>
    <t>T0041.jpg</t>
  </si>
  <si>
    <t>T0042.jpg</t>
  </si>
  <si>
    <t>T0043.jpg</t>
  </si>
  <si>
    <t>T0044.jpg</t>
  </si>
  <si>
    <t>T0045.jpg</t>
  </si>
  <si>
    <t>T0046.jpg</t>
  </si>
  <si>
    <t>T0047.jpg</t>
  </si>
  <si>
    <t>T0048.jpg</t>
  </si>
  <si>
    <t>T0050.jpg</t>
  </si>
  <si>
    <t>T0052.jpg</t>
  </si>
  <si>
    <t>T0054.jpg</t>
  </si>
  <si>
    <t>T0055.jpg</t>
  </si>
  <si>
    <t>T0056.jpg</t>
  </si>
  <si>
    <t>T0057.jpg</t>
  </si>
  <si>
    <t>T0058.jpg</t>
  </si>
  <si>
    <t>T0060.jpg</t>
  </si>
  <si>
    <t>T0061.jpg</t>
  </si>
  <si>
    <t>T0062.jpg</t>
  </si>
  <si>
    <t>T0064.jpg</t>
  </si>
  <si>
    <t>T0065.jpg</t>
  </si>
  <si>
    <t>T0066.jpg</t>
  </si>
  <si>
    <t>T0067.jpg</t>
  </si>
  <si>
    <t>T0068.jpg</t>
  </si>
  <si>
    <t>T0069.jpg</t>
  </si>
  <si>
    <t>T0070.jpg</t>
  </si>
  <si>
    <t>T0071.jpg</t>
  </si>
  <si>
    <t>T0072.jpg</t>
  </si>
  <si>
    <t>T0073.jpg</t>
  </si>
  <si>
    <t>T0074.jpg</t>
  </si>
  <si>
    <t>T0075.jpg</t>
  </si>
  <si>
    <t>T0076.jpg</t>
  </si>
  <si>
    <t>T0077.jpg</t>
  </si>
  <si>
    <t>T0078.jpg</t>
  </si>
  <si>
    <t>T0079.jpg</t>
  </si>
  <si>
    <t>T0080.jpg</t>
  </si>
  <si>
    <t>T0081.jpg</t>
  </si>
  <si>
    <t>T0082.jpg</t>
  </si>
  <si>
    <t>T0083.jpg</t>
  </si>
  <si>
    <t>T0084.jpg</t>
  </si>
  <si>
    <t>T0085.jpg</t>
  </si>
  <si>
    <t>T0086.jpg</t>
  </si>
  <si>
    <t>T0087.jpg</t>
  </si>
  <si>
    <t>T0088.jpg</t>
  </si>
  <si>
    <t>T0089.jpg</t>
  </si>
  <si>
    <t>T0090.jpg</t>
  </si>
  <si>
    <t>T0091.jpg</t>
  </si>
  <si>
    <t>T0092.jpg</t>
  </si>
  <si>
    <t>T0093.jpg</t>
  </si>
  <si>
    <t>T0095.jpg</t>
  </si>
  <si>
    <t>T0096.jpg</t>
  </si>
  <si>
    <t>T0097.jpg</t>
  </si>
  <si>
    <t>T0098.jpg</t>
  </si>
  <si>
    <t>T0099.jpg</t>
  </si>
  <si>
    <t>T0100.jpg</t>
  </si>
  <si>
    <t>T0101.jpg</t>
  </si>
  <si>
    <t>T0102.jpg</t>
  </si>
  <si>
    <t>T0103.jpg</t>
  </si>
  <si>
    <t>T0104.jpg</t>
  </si>
  <si>
    <t>T0105.jpg</t>
  </si>
  <si>
    <t>T0106.jpg</t>
  </si>
  <si>
    <t>T0107.jpg</t>
  </si>
  <si>
    <t>T0108.jpg</t>
  </si>
  <si>
    <t>T0109.jpg</t>
  </si>
  <si>
    <t>T0110.jpg</t>
  </si>
  <si>
    <t>T0111.jpg</t>
  </si>
  <si>
    <t>T0112.jpg</t>
  </si>
  <si>
    <t>T0113.jpg</t>
  </si>
  <si>
    <t>T0114.jpg</t>
  </si>
  <si>
    <t>T0115.jpg</t>
  </si>
  <si>
    <t>T0117.jpg</t>
  </si>
  <si>
    <t>T0118.jpg</t>
  </si>
  <si>
    <t>T0119.jpg</t>
  </si>
  <si>
    <t>T0120.jpg</t>
  </si>
  <si>
    <t>T0121.jpg</t>
  </si>
  <si>
    <t>T0122.jpg</t>
  </si>
  <si>
    <t>T0123.jpg</t>
  </si>
  <si>
    <t>T0124.jpg</t>
  </si>
  <si>
    <t>T0125.jpg</t>
  </si>
  <si>
    <t>T0126.jpg</t>
  </si>
  <si>
    <t>T0127.jpg</t>
  </si>
  <si>
    <t>T0128.jpg</t>
  </si>
  <si>
    <t>T0129.jpg</t>
  </si>
  <si>
    <t>T0130.jpg</t>
  </si>
  <si>
    <t>T0132.jpg</t>
  </si>
  <si>
    <t>T0133.jpg</t>
  </si>
  <si>
    <t>T0134.jpg</t>
  </si>
  <si>
    <t>T0135.jpg</t>
  </si>
  <si>
    <t>T0136.jpg</t>
  </si>
  <si>
    <t>T0137.jpg</t>
  </si>
  <si>
    <t>T0138.jpg</t>
  </si>
  <si>
    <t>T0139.jpg</t>
  </si>
  <si>
    <t>T0140.jpg</t>
  </si>
  <si>
    <t>T0141.jpg</t>
  </si>
  <si>
    <t>T0142.jpg</t>
  </si>
  <si>
    <t>T0143.jpg</t>
  </si>
  <si>
    <t>T0144.jpg</t>
  </si>
  <si>
    <t>T0145.jpg</t>
  </si>
  <si>
    <t>T0146.jpg</t>
  </si>
  <si>
    <t>T0148.jpg</t>
  </si>
  <si>
    <t>T0149.jpg</t>
  </si>
  <si>
    <t>T0150.jpg</t>
  </si>
  <si>
    <t>T0151.jpg</t>
  </si>
  <si>
    <t>T0152.jpg</t>
  </si>
  <si>
    <t>T0153.jpg</t>
  </si>
  <si>
    <t>T0154.jpg</t>
  </si>
  <si>
    <t>T0156.jpg</t>
  </si>
  <si>
    <t>T0157.jpg</t>
  </si>
  <si>
    <t>T0158.jpg</t>
  </si>
  <si>
    <t>T0159.jpg</t>
  </si>
  <si>
    <t>T0160.jpg</t>
  </si>
  <si>
    <t>T0161.jpg</t>
  </si>
  <si>
    <t>T0162.jpg</t>
  </si>
  <si>
    <t>T0163.jpg</t>
  </si>
  <si>
    <t>T0164.jpg</t>
  </si>
  <si>
    <t>T0165.jpg</t>
  </si>
  <si>
    <t>T0166.jpg</t>
  </si>
  <si>
    <t>T0167.jpg</t>
  </si>
  <si>
    <t>T0168.jpg</t>
  </si>
  <si>
    <t>T0169.jpg</t>
  </si>
  <si>
    <t>T0170.jpg</t>
  </si>
  <si>
    <t>T0171.jpg</t>
  </si>
  <si>
    <t>T0172.jpg</t>
  </si>
  <si>
    <t>T0173.jpg</t>
  </si>
  <si>
    <t>T0174.jpg</t>
  </si>
  <si>
    <t>T0175.jpg</t>
  </si>
  <si>
    <t>T0177.jpg</t>
  </si>
  <si>
    <t>T0178.jpg</t>
  </si>
  <si>
    <t>T0179.jpg</t>
  </si>
  <si>
    <t>T0180.jpg</t>
  </si>
  <si>
    <t>T0181.jpg</t>
  </si>
  <si>
    <t>T0182.jpg</t>
  </si>
  <si>
    <t>T0183.jpg</t>
  </si>
  <si>
    <t>T0184.jpg</t>
  </si>
  <si>
    <t>T0185.jpg</t>
  </si>
  <si>
    <t>T0186.jpg</t>
  </si>
  <si>
    <t>T0187.jpg</t>
  </si>
  <si>
    <t>T0189.jpg</t>
  </si>
  <si>
    <t>T0190.jpg</t>
  </si>
  <si>
    <t>T0191.jpg</t>
  </si>
  <si>
    <t>T0192.jpg</t>
  </si>
  <si>
    <t>T0193.jpg</t>
  </si>
  <si>
    <t>T0194.jpg</t>
  </si>
  <si>
    <t>T0195.jpg</t>
  </si>
  <si>
    <t>T0196.jpg</t>
  </si>
  <si>
    <t>T0197.jpg</t>
  </si>
  <si>
    <t>T0198.jpg</t>
  </si>
  <si>
    <t>T0199.jpg</t>
  </si>
  <si>
    <t>T0200.jpg</t>
  </si>
  <si>
    <t>T0202.jpg</t>
  </si>
  <si>
    <t>T0203.jpg</t>
  </si>
  <si>
    <t>T0204.jpg</t>
  </si>
  <si>
    <t>T0205.jpg</t>
  </si>
  <si>
    <t>T0206.jpg</t>
  </si>
  <si>
    <t>T0207.jpg</t>
  </si>
  <si>
    <t>T0208.jpg</t>
  </si>
  <si>
    <t>T0209.jpg</t>
  </si>
  <si>
    <t>T0210.jpg</t>
  </si>
  <si>
    <t>T0211.jpg</t>
  </si>
  <si>
    <t>T0213.jpg</t>
  </si>
  <si>
    <t>T0214.jpg</t>
  </si>
  <si>
    <t>T0215.jpg</t>
  </si>
  <si>
    <t>T0216.jpg</t>
  </si>
  <si>
    <t>T0217.jpg</t>
  </si>
  <si>
    <t>T0218.jpg</t>
  </si>
  <si>
    <t>T0219.jpg</t>
  </si>
  <si>
    <t>T0220.jpg</t>
  </si>
  <si>
    <t>T0221.jpg</t>
  </si>
  <si>
    <t>T0222.jpg</t>
  </si>
  <si>
    <t>T0224.jpg</t>
  </si>
  <si>
    <t>T0225.jpg</t>
  </si>
  <si>
    <t>T0226.jpg</t>
  </si>
  <si>
    <t>T0227.jpg</t>
  </si>
  <si>
    <t>T0228.jpg</t>
  </si>
  <si>
    <t>T0229.jpg</t>
  </si>
  <si>
    <t>T0230.jpg</t>
  </si>
  <si>
    <t>T0231.jpg</t>
  </si>
  <si>
    <t>T0232.jpg</t>
  </si>
  <si>
    <t>T0233.jpg</t>
  </si>
  <si>
    <t>T0235.jpg</t>
  </si>
  <si>
    <t>T0236.jpg</t>
  </si>
  <si>
    <t>T0237.jpg</t>
  </si>
  <si>
    <t>T0238.jpg</t>
  </si>
  <si>
    <t>T0239.jpg</t>
  </si>
  <si>
    <t>T0241.jpg</t>
  </si>
  <si>
    <t>T0242.jpg</t>
  </si>
  <si>
    <t>T0243.jpg</t>
  </si>
  <si>
    <t>T0244.jpg</t>
  </si>
  <si>
    <t>T0245.jpg</t>
  </si>
  <si>
    <t>T0246.jpg</t>
  </si>
  <si>
    <t>T0247.jpg</t>
  </si>
  <si>
    <t>T0248.jpg</t>
  </si>
  <si>
    <t>T0249.jpg</t>
  </si>
  <si>
    <t>T0251.jpg</t>
  </si>
  <si>
    <t>T0252.jpg</t>
  </si>
  <si>
    <t>T0253.jpg</t>
  </si>
  <si>
    <t>T0254.jpg</t>
  </si>
  <si>
    <t>T0255.jpg</t>
  </si>
  <si>
    <t>T0256.jpg</t>
  </si>
  <si>
    <t>T0257.jpg</t>
  </si>
  <si>
    <t>T0258.jpg</t>
  </si>
  <si>
    <t>T0259.jpg</t>
  </si>
  <si>
    <t>T0260.jpg</t>
  </si>
  <si>
    <t>T0261.jpg</t>
  </si>
  <si>
    <t>T0262.jpg</t>
  </si>
  <si>
    <t>T0264.jpg</t>
  </si>
  <si>
    <t>T0265.jpg</t>
  </si>
  <si>
    <t>T0266.jpg</t>
  </si>
  <si>
    <t>T0268.jpg</t>
  </si>
  <si>
    <t>T0269.jpg</t>
  </si>
  <si>
    <t>T0270.jpg</t>
  </si>
  <si>
    <t>T0272.jpg</t>
  </si>
  <si>
    <t>T0273.jpg</t>
  </si>
  <si>
    <t>T0274.jpg</t>
  </si>
  <si>
    <t>T0275.jpg</t>
  </si>
  <si>
    <t>T0276.jpg</t>
  </si>
  <si>
    <t>T0277.jpg</t>
  </si>
  <si>
    <t>T0278.jpg</t>
  </si>
  <si>
    <t>T0279.jpg</t>
  </si>
  <si>
    <t>T0280.jpg</t>
  </si>
  <si>
    <t>T0281.jpg</t>
  </si>
  <si>
    <t>T0282.jpg</t>
  </si>
  <si>
    <t>T0283.jpg</t>
  </si>
  <si>
    <t>T0284.jpg</t>
  </si>
  <si>
    <t>T0285.jpg</t>
  </si>
  <si>
    <t>T0286.jpg</t>
  </si>
  <si>
    <t>T0287.jpg</t>
  </si>
  <si>
    <t>T0288.jpg</t>
  </si>
  <si>
    <t>T0289.jpg</t>
  </si>
  <si>
    <t>T0290.jpg</t>
  </si>
  <si>
    <t>T0291.jpg</t>
  </si>
  <si>
    <t>T0292.jpg</t>
  </si>
  <si>
    <t>T0293.jpg</t>
  </si>
  <si>
    <t>T0294.jpg</t>
  </si>
  <si>
    <t>T0296.jpg</t>
  </si>
  <si>
    <t>T0297.jpg</t>
  </si>
  <si>
    <t>T0298.jpg</t>
  </si>
  <si>
    <t>T0299.jpg</t>
  </si>
  <si>
    <t>T0300.jpg</t>
  </si>
  <si>
    <t>T0301.jpg</t>
  </si>
  <si>
    <t>T0302.jpg</t>
  </si>
  <si>
    <t>T0303.jpg</t>
  </si>
  <si>
    <t>T0305.jpg</t>
  </si>
  <si>
    <t>T0307.jpg</t>
  </si>
  <si>
    <t>T0308.jpg</t>
  </si>
  <si>
    <t>T0309.jpg</t>
  </si>
  <si>
    <t>T0311.jpg</t>
  </si>
  <si>
    <t>T0312.jpg</t>
  </si>
  <si>
    <t>T0313.jpg</t>
  </si>
  <si>
    <t>T0314.jpg</t>
  </si>
  <si>
    <t>T0316.jpg</t>
  </si>
  <si>
    <t>T0317.jpg</t>
  </si>
  <si>
    <t>T0318.jpg</t>
  </si>
  <si>
    <t>T0319.jpg</t>
  </si>
  <si>
    <t>T0321.jpg</t>
  </si>
  <si>
    <t>T0323.jpg</t>
  </si>
  <si>
    <t>T0324.jpg</t>
  </si>
  <si>
    <t>T0325.jpg</t>
  </si>
  <si>
    <t>T0326.jpg</t>
  </si>
  <si>
    <t>T0327.jpg</t>
  </si>
  <si>
    <t>T0328.jpg</t>
  </si>
  <si>
    <t>T0329.jpg</t>
  </si>
  <si>
    <t>T0330.jpg</t>
  </si>
  <si>
    <t>T0331.jpg</t>
  </si>
  <si>
    <t>T0332.jpg</t>
  </si>
  <si>
    <t>T0333.jpg</t>
  </si>
  <si>
    <t>T0334.jpg</t>
  </si>
  <si>
    <t>T0335.jpg</t>
  </si>
  <si>
    <t>T0336.jpg</t>
  </si>
  <si>
    <t>T0337.jpg</t>
  </si>
  <si>
    <t>T0338.jpg</t>
  </si>
  <si>
    <t>T0339.jpg</t>
  </si>
  <si>
    <t>T0340.jpg</t>
  </si>
  <si>
    <t>T0341.jpg</t>
  </si>
  <si>
    <t>T0343.jpg</t>
  </si>
  <si>
    <t>T0344.jpg</t>
  </si>
  <si>
    <t>T0345.jpg</t>
  </si>
  <si>
    <t>T0347.jpg</t>
  </si>
  <si>
    <t>T0348.jpg</t>
  </si>
  <si>
    <t>T0349.jpg</t>
  </si>
  <si>
    <t>T0350.jpg</t>
  </si>
  <si>
    <t>T0351.jpg</t>
  </si>
  <si>
    <t>T0352.jpg</t>
  </si>
  <si>
    <t>T0353.jpg</t>
  </si>
  <si>
    <t>T0354.jpg</t>
  </si>
  <si>
    <t>T0355.jpg</t>
  </si>
  <si>
    <t>T0356.jpg</t>
  </si>
  <si>
    <t>T0357.jpg</t>
  </si>
  <si>
    <t>T0358.jpg</t>
  </si>
  <si>
    <t>T0359.jpg</t>
  </si>
  <si>
    <t>T0361.jpg</t>
  </si>
  <si>
    <t>T0362.jpg</t>
  </si>
  <si>
    <t>T0364.jpg</t>
  </si>
  <si>
    <t>T0365.jpg</t>
  </si>
  <si>
    <t>T0366.jpg</t>
  </si>
  <si>
    <t>T0367.jpg</t>
  </si>
  <si>
    <t>T0369.jpg</t>
  </si>
  <si>
    <t>T0372.jpg</t>
  </si>
  <si>
    <t>T0373.jpg</t>
  </si>
  <si>
    <t>T0374.jpg</t>
  </si>
  <si>
    <t>T0375.jpg</t>
  </si>
  <si>
    <t>T0376.jpg</t>
  </si>
  <si>
    <t>T0377.jpg</t>
  </si>
  <si>
    <t>T0378.jpg</t>
  </si>
  <si>
    <t>T0379.jpg</t>
  </si>
  <si>
    <t>T0380.jpg</t>
  </si>
  <si>
    <t>T0381.jpg</t>
  </si>
  <si>
    <t>T0382.jpg</t>
  </si>
  <si>
    <t>T0383.jpg</t>
  </si>
  <si>
    <t>T0384.jpg</t>
  </si>
  <si>
    <t>T0385.jpg</t>
  </si>
  <si>
    <t>T0386.jpg</t>
  </si>
  <si>
    <t>T0387.jpg</t>
  </si>
  <si>
    <t>T0388.jpg</t>
  </si>
  <si>
    <t>T0389.jpg</t>
  </si>
  <si>
    <t>T0390.jpg</t>
  </si>
  <si>
    <t>T0391.jpg</t>
  </si>
  <si>
    <t>T0392.jpg</t>
  </si>
  <si>
    <t>T0393.jpg</t>
  </si>
  <si>
    <t>T0394.jpg</t>
  </si>
  <si>
    <t>T0395.jpg</t>
  </si>
  <si>
    <t>T0396.jpg</t>
  </si>
  <si>
    <t>T0398.jpg</t>
  </si>
  <si>
    <t>T0399.jpg</t>
  </si>
  <si>
    <t>T0400.jpg</t>
  </si>
  <si>
    <t>NDisc(V)</t>
    <phoneticPr fontId="18" type="noConversion"/>
  </si>
  <si>
    <t>NDisc(H)</t>
    <phoneticPr fontId="18" type="noConversion"/>
  </si>
  <si>
    <t>NDisc(A)</t>
    <phoneticPr fontId="18" type="noConversion"/>
  </si>
  <si>
    <t>GDisc(V)</t>
    <phoneticPr fontId="18" type="noConversion"/>
  </si>
  <si>
    <t>GDisc(H)</t>
    <phoneticPr fontId="18" type="noConversion"/>
  </si>
  <si>
    <t>GDisc(A)</t>
    <phoneticPr fontId="18" type="noConversion"/>
  </si>
  <si>
    <t>GCup(V)</t>
    <phoneticPr fontId="18" type="noConversion"/>
  </si>
  <si>
    <t>GCup(H)</t>
    <phoneticPr fontId="18" type="noConversion"/>
  </si>
  <si>
    <t>GCup(A)</t>
    <phoneticPr fontId="18" type="noConversion"/>
  </si>
  <si>
    <t>GCDR(V)</t>
    <phoneticPr fontId="18" type="noConversion"/>
  </si>
  <si>
    <t>NCup(V)</t>
    <phoneticPr fontId="18" type="noConversion"/>
  </si>
  <si>
    <t>NCup(H)</t>
    <phoneticPr fontId="18" type="noConversion"/>
  </si>
  <si>
    <t>NCup(A)</t>
    <phoneticPr fontId="18" type="noConversion"/>
  </si>
  <si>
    <t>NCDR(V)</t>
    <phoneticPr fontId="18" type="noConversion"/>
  </si>
  <si>
    <t>GDisc(V)F</t>
    <phoneticPr fontId="18" type="noConversion"/>
  </si>
  <si>
    <t>GDisc(H)F</t>
    <phoneticPr fontId="18" type="noConversion"/>
  </si>
  <si>
    <t>GDisc(A)F</t>
    <phoneticPr fontId="18" type="noConversion"/>
  </si>
  <si>
    <t>GCup(V)F</t>
    <phoneticPr fontId="18" type="noConversion"/>
  </si>
  <si>
    <t>GCup(H)F</t>
    <phoneticPr fontId="18" type="noConversion"/>
  </si>
  <si>
    <t>GCup(A)F</t>
    <phoneticPr fontId="18" type="noConversion"/>
  </si>
  <si>
    <t>GCDR(V)F</t>
    <phoneticPr fontId="18" type="noConversion"/>
  </si>
  <si>
    <t>NDisc(V)F</t>
    <phoneticPr fontId="18" type="noConversion"/>
  </si>
  <si>
    <t>NDisc(H)F</t>
    <phoneticPr fontId="18" type="noConversion"/>
  </si>
  <si>
    <t>NDisc(A)F</t>
    <phoneticPr fontId="18" type="noConversion"/>
  </si>
  <si>
    <t>NCup(V)F</t>
    <phoneticPr fontId="18" type="noConversion"/>
  </si>
  <si>
    <t>NCup(H)F</t>
    <phoneticPr fontId="18" type="noConversion"/>
  </si>
  <si>
    <t>NCup(A)F</t>
    <phoneticPr fontId="18" type="noConversion"/>
  </si>
  <si>
    <t>NCDR(V)F</t>
    <phoneticPr fontId="18" type="noConversion"/>
  </si>
  <si>
    <t>GDisc(V)N</t>
    <phoneticPr fontId="18" type="noConversion"/>
  </si>
  <si>
    <t>GDisc(H)N</t>
    <phoneticPr fontId="18" type="noConversion"/>
  </si>
  <si>
    <t>GDisc(A)N</t>
    <phoneticPr fontId="18" type="noConversion"/>
  </si>
  <si>
    <t>GCup(V)N</t>
    <phoneticPr fontId="18" type="noConversion"/>
  </si>
  <si>
    <t>GCup(H)N</t>
    <phoneticPr fontId="18" type="noConversion"/>
  </si>
  <si>
    <t>GCup(A)N</t>
    <phoneticPr fontId="18" type="noConversion"/>
  </si>
  <si>
    <t>GCDR(V)N</t>
    <phoneticPr fontId="18" type="noConversion"/>
  </si>
  <si>
    <t>NDisc(V)N</t>
    <phoneticPr fontId="18" type="noConversion"/>
  </si>
  <si>
    <t>NDisc(H)N</t>
    <phoneticPr fontId="18" type="noConversion"/>
  </si>
  <si>
    <t>NDisc(A)N</t>
    <phoneticPr fontId="18" type="noConversion"/>
  </si>
  <si>
    <t>NCup(V)N</t>
    <phoneticPr fontId="18" type="noConversion"/>
  </si>
  <si>
    <t>NCup(H)N</t>
    <phoneticPr fontId="18" type="noConversion"/>
  </si>
  <si>
    <t>NCup(A)N</t>
    <phoneticPr fontId="18" type="noConversion"/>
  </si>
  <si>
    <t>NCDR(V)N</t>
    <phoneticPr fontId="18" type="noConversion"/>
  </si>
  <si>
    <t>NCDR(H)</t>
    <phoneticPr fontId="18" type="noConversion"/>
  </si>
  <si>
    <t>NCDR(Area)</t>
    <phoneticPr fontId="18" type="noConversion"/>
  </si>
  <si>
    <t>GCDR(H)</t>
    <phoneticPr fontId="18" type="noConversion"/>
  </si>
  <si>
    <t>GCDR(Area)</t>
    <phoneticPr fontId="18" type="noConversion"/>
  </si>
  <si>
    <t>GCDR(H)N</t>
    <phoneticPr fontId="18" type="noConversion"/>
  </si>
  <si>
    <t>GCDR(Area)N</t>
    <phoneticPr fontId="18" type="noConversion"/>
  </si>
  <si>
    <t>NCDR(H)N</t>
    <phoneticPr fontId="18" type="noConversion"/>
  </si>
  <si>
    <t>NCDR(Area)N</t>
    <phoneticPr fontId="18" type="noConversion"/>
  </si>
  <si>
    <t>NCDR(H)F</t>
    <phoneticPr fontId="18" type="noConversion"/>
  </si>
  <si>
    <t>NCDR(Area)F</t>
    <phoneticPr fontId="18" type="noConversion"/>
  </si>
  <si>
    <t>GCDR(Area)F</t>
    <phoneticPr fontId="18" type="noConversion"/>
  </si>
  <si>
    <t>GCDR(H)F</t>
    <phoneticPr fontId="18" type="noConversion"/>
  </si>
  <si>
    <t>Index</t>
    <phoneticPr fontId="18" type="noConversion"/>
  </si>
  <si>
    <t>Column</t>
    <phoneticPr fontId="18" type="noConversion"/>
  </si>
  <si>
    <t>Max</t>
    <phoneticPr fontId="18" type="noConversion"/>
  </si>
  <si>
    <t>Min</t>
    <phoneticPr fontId="18" type="noConversion"/>
  </si>
  <si>
    <t>Range</t>
    <phoneticPr fontId="18" type="noConversion"/>
  </si>
  <si>
    <t>Groups</t>
    <phoneticPr fontId="18" type="noConversion"/>
  </si>
  <si>
    <t>Interval</t>
    <phoneticPr fontId="18" type="noConversion"/>
  </si>
  <si>
    <t>GCDR(H)F</t>
    <phoneticPr fontId="18" type="noConversion"/>
  </si>
  <si>
    <t>GCDR(Area)F</t>
    <phoneticPr fontId="18" type="noConversion"/>
  </si>
  <si>
    <t>NCDR(Area)F</t>
    <phoneticPr fontId="18" type="noConversion"/>
  </si>
  <si>
    <t>NCDR(H)F</t>
    <phoneticPr fontId="18" type="noConversion"/>
  </si>
  <si>
    <t>g0001.jpg</t>
  </si>
  <si>
    <t>g0002.jpg</t>
  </si>
  <si>
    <t>g0003.jpg</t>
  </si>
  <si>
    <t>g0004.jpg</t>
  </si>
  <si>
    <t>g0005.jpg</t>
  </si>
  <si>
    <t>g0006.jpg</t>
  </si>
  <si>
    <t>g0007.jpg</t>
  </si>
  <si>
    <t>g0008.jpg</t>
  </si>
  <si>
    <t>g0009.jpg</t>
  </si>
  <si>
    <t>g0010.jpg</t>
  </si>
  <si>
    <t>g0011.jpg</t>
  </si>
  <si>
    <t>g0012.jpg</t>
  </si>
  <si>
    <t>g0013.jpg</t>
  </si>
  <si>
    <t>g0014.jpg</t>
  </si>
  <si>
    <t>g0015.jpg</t>
  </si>
  <si>
    <t>g0016.jpg</t>
  </si>
  <si>
    <t>g0017.jpg</t>
  </si>
  <si>
    <t>g0018.jpg</t>
  </si>
  <si>
    <t>g0019.jpg</t>
  </si>
  <si>
    <t>g0020.jpg</t>
  </si>
  <si>
    <t>g0021.jpg</t>
  </si>
  <si>
    <t>g0022.jpg</t>
  </si>
  <si>
    <t>g0023.jpg</t>
  </si>
  <si>
    <t>g0024.jpg</t>
  </si>
  <si>
    <t>g0025.jpg</t>
  </si>
  <si>
    <t>g0026.jpg</t>
  </si>
  <si>
    <t>g0027.jpg</t>
  </si>
  <si>
    <t>g0028.jpg</t>
  </si>
  <si>
    <t>g0029.jpg</t>
  </si>
  <si>
    <t>g0030.jpg</t>
  </si>
  <si>
    <t>g0031.jpg</t>
  </si>
  <si>
    <t>g0032.jpg</t>
  </si>
  <si>
    <t>g0033.jpg</t>
  </si>
  <si>
    <t>g0034.jpg</t>
  </si>
  <si>
    <t>g0035.jpg</t>
  </si>
  <si>
    <t>g0036.jpg</t>
  </si>
  <si>
    <t>g0037.jpg</t>
  </si>
  <si>
    <t>g0038.jpg</t>
  </si>
  <si>
    <t>g0039.jpg</t>
  </si>
  <si>
    <t>g0040.jpg</t>
  </si>
  <si>
    <t>V0006.jpg</t>
  </si>
  <si>
    <t>V0026.jpg</t>
  </si>
  <si>
    <t>V0028.jpg</t>
  </si>
  <si>
    <t>V0032.jpg</t>
  </si>
  <si>
    <t>V0041.jpg</t>
  </si>
  <si>
    <t>V0046.jpg</t>
  </si>
  <si>
    <t>V0049.jpg</t>
  </si>
  <si>
    <t>V0054.jpg</t>
  </si>
  <si>
    <t>V0075.jpg</t>
  </si>
  <si>
    <t>V0095.jpg</t>
  </si>
  <si>
    <t>V0098.jpg</t>
  </si>
  <si>
    <t>V0100.jpg</t>
  </si>
  <si>
    <t>V0125.jpg</t>
  </si>
  <si>
    <t>V0128.jpg</t>
  </si>
  <si>
    <t>V0149.jpg</t>
  </si>
  <si>
    <t>V0159.jpg</t>
  </si>
  <si>
    <t>V0160.jpg</t>
  </si>
  <si>
    <t>V0171.jpg</t>
  </si>
  <si>
    <t>V0175.jpg</t>
  </si>
  <si>
    <t>V0181.jpg</t>
  </si>
  <si>
    <t>V0205.jpg</t>
  </si>
  <si>
    <t>V0208.jpg</t>
  </si>
  <si>
    <t>V0214.jpg</t>
  </si>
  <si>
    <t>V0216.jpg</t>
  </si>
  <si>
    <t>V0226.jpg</t>
  </si>
  <si>
    <t>V0227.jpg</t>
  </si>
  <si>
    <t>V0242.jpg</t>
  </si>
  <si>
    <t>V0247.jpg</t>
  </si>
  <si>
    <t>V0252.jpg</t>
  </si>
  <si>
    <t>V0270.jpg</t>
  </si>
  <si>
    <t>V0271.jpg</t>
  </si>
  <si>
    <t>V0285.jpg</t>
  </si>
  <si>
    <t>V0319.jpg</t>
  </si>
  <si>
    <t>V0333.jpg</t>
  </si>
  <si>
    <t>V0342.jpg</t>
  </si>
  <si>
    <t>V0344.jpg</t>
  </si>
  <si>
    <t>V0347.jpg</t>
  </si>
  <si>
    <t>V0383.jpg</t>
  </si>
  <si>
    <t>V0385.jpg</t>
  </si>
  <si>
    <t>V0387.jpg</t>
  </si>
  <si>
    <t>n0001.jpg</t>
  </si>
  <si>
    <t>n0002.jpg</t>
  </si>
  <si>
    <t>n0003.jpg</t>
  </si>
  <si>
    <t>n0004.jpg</t>
  </si>
  <si>
    <t>n0005.jpg</t>
  </si>
  <si>
    <t>n0006.jpg</t>
  </si>
  <si>
    <t>n0007.jpg</t>
  </si>
  <si>
    <t>n0008.jpg</t>
  </si>
  <si>
    <t>n0009.jpg</t>
  </si>
  <si>
    <t>n0010.jpg</t>
  </si>
  <si>
    <t>n0011.jpg</t>
  </si>
  <si>
    <t>n0012.jpg</t>
  </si>
  <si>
    <t>n0013.jpg</t>
  </si>
  <si>
    <t>n0014.jpg</t>
  </si>
  <si>
    <t>n0015.jpg</t>
  </si>
  <si>
    <t>n0016.jpg</t>
  </si>
  <si>
    <t>n0017.jpg</t>
  </si>
  <si>
    <t>n0018.jpg</t>
  </si>
  <si>
    <t>n0019.jpg</t>
  </si>
  <si>
    <t>n0020.jpg</t>
  </si>
  <si>
    <t>n0021.jpg</t>
  </si>
  <si>
    <t>n0022.jpg</t>
  </si>
  <si>
    <t>n0023.jpg</t>
  </si>
  <si>
    <t>n0024.jpg</t>
  </si>
  <si>
    <t>n0025.jpg</t>
  </si>
  <si>
    <t>n0026.jpg</t>
  </si>
  <si>
    <t>n0027.jpg</t>
  </si>
  <si>
    <t>n0028.jpg</t>
  </si>
  <si>
    <t>n0029.jpg</t>
  </si>
  <si>
    <t>n0030.jpg</t>
  </si>
  <si>
    <t>n0031.jpg</t>
  </si>
  <si>
    <t>n0032.jpg</t>
  </si>
  <si>
    <t>n0033.jpg</t>
  </si>
  <si>
    <t>n0034.jpg</t>
  </si>
  <si>
    <t>n0035.jpg</t>
  </si>
  <si>
    <t>n0036.jpg</t>
  </si>
  <si>
    <t>n0037.jpg</t>
  </si>
  <si>
    <t>n0038.jpg</t>
  </si>
  <si>
    <t>n0039.jpg</t>
  </si>
  <si>
    <t>n0040.jpg</t>
  </si>
  <si>
    <t>n0041.jpg</t>
  </si>
  <si>
    <t>n0042.jpg</t>
  </si>
  <si>
    <t>n0043.jpg</t>
  </si>
  <si>
    <t>n0044.jpg</t>
  </si>
  <si>
    <t>n0045.jpg</t>
  </si>
  <si>
    <t>n0046.jpg</t>
  </si>
  <si>
    <t>n0047.jpg</t>
  </si>
  <si>
    <t>n0048.jpg</t>
  </si>
  <si>
    <t>n0049.jpg</t>
  </si>
  <si>
    <t>n0050.jpg</t>
  </si>
  <si>
    <t>n0051.jpg</t>
  </si>
  <si>
    <t>n0052.jpg</t>
  </si>
  <si>
    <t>n0053.jpg</t>
  </si>
  <si>
    <t>n0054.jpg</t>
  </si>
  <si>
    <t>n0055.jpg</t>
  </si>
  <si>
    <t>n0056.jpg</t>
  </si>
  <si>
    <t>n0057.jpg</t>
  </si>
  <si>
    <t>n0058.jpg</t>
  </si>
  <si>
    <t>n0059.jpg</t>
  </si>
  <si>
    <t>n0060.jpg</t>
  </si>
  <si>
    <t>n0061.jpg</t>
  </si>
  <si>
    <t>n0062.jpg</t>
  </si>
  <si>
    <t>n0063.jpg</t>
  </si>
  <si>
    <t>n0064.jpg</t>
  </si>
  <si>
    <t>n0065.jpg</t>
  </si>
  <si>
    <t>n0066.jpg</t>
  </si>
  <si>
    <t>n0067.jpg</t>
  </si>
  <si>
    <t>n0068.jpg</t>
  </si>
  <si>
    <t>n0069.jpg</t>
  </si>
  <si>
    <t>n0070.jpg</t>
  </si>
  <si>
    <t>n0071.jpg</t>
  </si>
  <si>
    <t>n0072.jpg</t>
  </si>
  <si>
    <t>n0073.jpg</t>
  </si>
  <si>
    <t>n0074.jpg</t>
  </si>
  <si>
    <t>n0075.jpg</t>
  </si>
  <si>
    <t>n0076.jpg</t>
  </si>
  <si>
    <t>n0077.jpg</t>
  </si>
  <si>
    <t>n0078.jpg</t>
  </si>
  <si>
    <t>n0079.jpg</t>
  </si>
  <si>
    <t>n0080.jpg</t>
  </si>
  <si>
    <t>n0081.jpg</t>
  </si>
  <si>
    <t>n0082.jpg</t>
  </si>
  <si>
    <t>n0083.jpg</t>
  </si>
  <si>
    <t>n0084.jpg</t>
  </si>
  <si>
    <t>n0085.jpg</t>
  </si>
  <si>
    <t>n0086.jpg</t>
  </si>
  <si>
    <t>n0087.jpg</t>
  </si>
  <si>
    <t>n0088.jpg</t>
  </si>
  <si>
    <t>n0089.jpg</t>
  </si>
  <si>
    <t>n0090.jpg</t>
  </si>
  <si>
    <t>n0091.jpg</t>
  </si>
  <si>
    <t>n0092.jpg</t>
  </si>
  <si>
    <t>n0093.jpg</t>
  </si>
  <si>
    <t>n0094.jpg</t>
  </si>
  <si>
    <t>n0095.jpg</t>
  </si>
  <si>
    <t>n0096.jpg</t>
  </si>
  <si>
    <t>n0097.jpg</t>
  </si>
  <si>
    <t>n0098.jpg</t>
  </si>
  <si>
    <t>n0099.jpg</t>
  </si>
  <si>
    <t>n0100.jpg</t>
  </si>
  <si>
    <t>n0101.jpg</t>
  </si>
  <si>
    <t>n0102.jpg</t>
  </si>
  <si>
    <t>n0103.jpg</t>
  </si>
  <si>
    <t>n0104.jpg</t>
  </si>
  <si>
    <t>n0105.jpg</t>
  </si>
  <si>
    <t>n0106.jpg</t>
  </si>
  <si>
    <t>n0107.jpg</t>
  </si>
  <si>
    <t>n0108.jpg</t>
  </si>
  <si>
    <t>n0109.jpg</t>
  </si>
  <si>
    <t>n0110.jpg</t>
  </si>
  <si>
    <t>n0111.jpg</t>
  </si>
  <si>
    <t>n0112.jpg</t>
  </si>
  <si>
    <t>n0113.jpg</t>
  </si>
  <si>
    <t>n0114.jpg</t>
  </si>
  <si>
    <t>n0115.jpg</t>
  </si>
  <si>
    <t>n0116.jpg</t>
  </si>
  <si>
    <t>n0117.jpg</t>
  </si>
  <si>
    <t>n0118.jpg</t>
  </si>
  <si>
    <t>n0119.jpg</t>
  </si>
  <si>
    <t>n0120.jpg</t>
  </si>
  <si>
    <t>n0121.jpg</t>
  </si>
  <si>
    <t>n0122.jpg</t>
  </si>
  <si>
    <t>n0123.jpg</t>
  </si>
  <si>
    <t>n0124.jpg</t>
  </si>
  <si>
    <t>n0125.jpg</t>
  </si>
  <si>
    <t>n0126.jpg</t>
  </si>
  <si>
    <t>n0127.jpg</t>
  </si>
  <si>
    <t>n0128.jpg</t>
  </si>
  <si>
    <t>n0129.jpg</t>
  </si>
  <si>
    <t>n0130.jpg</t>
  </si>
  <si>
    <t>n0131.jpg</t>
  </si>
  <si>
    <t>n0132.jpg</t>
  </si>
  <si>
    <t>n0133.jpg</t>
  </si>
  <si>
    <t>n0134.jpg</t>
  </si>
  <si>
    <t>n0135.jpg</t>
  </si>
  <si>
    <t>n0136.jpg</t>
  </si>
  <si>
    <t>n0137.jpg</t>
  </si>
  <si>
    <t>n0138.jpg</t>
  </si>
  <si>
    <t>n0139.jpg</t>
  </si>
  <si>
    <t>n0140.jpg</t>
  </si>
  <si>
    <t>n0141.jpg</t>
  </si>
  <si>
    <t>n0142.jpg</t>
  </si>
  <si>
    <t>n0143.jpg</t>
  </si>
  <si>
    <t>n0144.jpg</t>
  </si>
  <si>
    <t>n0145.jpg</t>
  </si>
  <si>
    <t>n0146.jpg</t>
  </si>
  <si>
    <t>n0147.jpg</t>
  </si>
  <si>
    <t>n0148.jpg</t>
  </si>
  <si>
    <t>n0149.jpg</t>
  </si>
  <si>
    <t>n0150.jpg</t>
  </si>
  <si>
    <t>n0151.jpg</t>
  </si>
  <si>
    <t>n0152.jpg</t>
  </si>
  <si>
    <t>n0153.jpg</t>
  </si>
  <si>
    <t>n0154.jpg</t>
  </si>
  <si>
    <t>n0155.jpg</t>
  </si>
  <si>
    <t>n0156.jpg</t>
  </si>
  <si>
    <t>n0157.jpg</t>
  </si>
  <si>
    <t>n0158.jpg</t>
  </si>
  <si>
    <t>n0159.jpg</t>
  </si>
  <si>
    <t>n0160.jpg</t>
  </si>
  <si>
    <t>n0161.jpg</t>
  </si>
  <si>
    <t>n0162.jpg</t>
  </si>
  <si>
    <t>n0163.jpg</t>
  </si>
  <si>
    <t>n0164.jpg</t>
  </si>
  <si>
    <t>n0165.jpg</t>
  </si>
  <si>
    <t>n0166.jpg</t>
  </si>
  <si>
    <t>n0167.jpg</t>
  </si>
  <si>
    <t>n0168.jpg</t>
  </si>
  <si>
    <t>n0169.jpg</t>
  </si>
  <si>
    <t>n0170.jpg</t>
  </si>
  <si>
    <t>n0171.jpg</t>
  </si>
  <si>
    <t>n0172.jpg</t>
  </si>
  <si>
    <t>n0173.jpg</t>
  </si>
  <si>
    <t>n0174.jpg</t>
  </si>
  <si>
    <t>n0175.jpg</t>
  </si>
  <si>
    <t>n0176.jpg</t>
  </si>
  <si>
    <t>n0177.jpg</t>
  </si>
  <si>
    <t>n0178.jpg</t>
  </si>
  <si>
    <t>n0179.jpg</t>
  </si>
  <si>
    <t>n0180.jpg</t>
  </si>
  <si>
    <t>n0181.jpg</t>
  </si>
  <si>
    <t>n0182.jpg</t>
  </si>
  <si>
    <t>n0183.jpg</t>
  </si>
  <si>
    <t>n0184.jpg</t>
  </si>
  <si>
    <t>n0185.jpg</t>
  </si>
  <si>
    <t>n0186.jpg</t>
  </si>
  <si>
    <t>n0187.jpg</t>
  </si>
  <si>
    <t>n0188.jpg</t>
  </si>
  <si>
    <t>n0189.jpg</t>
  </si>
  <si>
    <t>n0190.jpg</t>
  </si>
  <si>
    <t>n0191.jpg</t>
  </si>
  <si>
    <t>n0192.jpg</t>
  </si>
  <si>
    <t>n0193.jpg</t>
  </si>
  <si>
    <t>n0194.jpg</t>
  </si>
  <si>
    <t>n0195.jpg</t>
  </si>
  <si>
    <t>n0196.jpg</t>
  </si>
  <si>
    <t>n0197.jpg</t>
  </si>
  <si>
    <t>n0198.jpg</t>
  </si>
  <si>
    <t>n0199.jpg</t>
  </si>
  <si>
    <t>n0200.jpg</t>
  </si>
  <si>
    <t>n0201.jpg</t>
  </si>
  <si>
    <t>n0202.jpg</t>
  </si>
  <si>
    <t>n0203.jpg</t>
  </si>
  <si>
    <t>n0204.jpg</t>
  </si>
  <si>
    <t>n0205.jpg</t>
  </si>
  <si>
    <t>n0206.jpg</t>
  </si>
  <si>
    <t>n0207.jpg</t>
  </si>
  <si>
    <t>n0208.jpg</t>
  </si>
  <si>
    <t>n0209.jpg</t>
  </si>
  <si>
    <t>n0210.jpg</t>
  </si>
  <si>
    <t>n0211.jpg</t>
  </si>
  <si>
    <t>n0212.jpg</t>
  </si>
  <si>
    <t>n0213.jpg</t>
  </si>
  <si>
    <t>n0214.jpg</t>
  </si>
  <si>
    <t>n0215.jpg</t>
  </si>
  <si>
    <t>n0216.jpg</t>
  </si>
  <si>
    <t>n0217.jpg</t>
  </si>
  <si>
    <t>n0218.jpg</t>
  </si>
  <si>
    <t>n0219.jpg</t>
  </si>
  <si>
    <t>n0220.jpg</t>
  </si>
  <si>
    <t>n0221.jpg</t>
  </si>
  <si>
    <t>n0222.jpg</t>
  </si>
  <si>
    <t>n0223.jpg</t>
  </si>
  <si>
    <t>n0224.jpg</t>
  </si>
  <si>
    <t>n0225.jpg</t>
  </si>
  <si>
    <t>n0226.jpg</t>
  </si>
  <si>
    <t>n0227.jpg</t>
  </si>
  <si>
    <t>n0228.jpg</t>
  </si>
  <si>
    <t>n0229.jpg</t>
  </si>
  <si>
    <t>n0230.jpg</t>
  </si>
  <si>
    <t>n0231.jpg</t>
  </si>
  <si>
    <t>n0232.jpg</t>
  </si>
  <si>
    <t>n0233.jpg</t>
  </si>
  <si>
    <t>n0234.jpg</t>
  </si>
  <si>
    <t>n0235.jpg</t>
  </si>
  <si>
    <t>n0236.jpg</t>
  </si>
  <si>
    <t>n0237.jpg</t>
  </si>
  <si>
    <t>n0238.jpg</t>
  </si>
  <si>
    <t>n0239.jpg</t>
  </si>
  <si>
    <t>n0240.jpg</t>
  </si>
  <si>
    <t>n0241.jpg</t>
  </si>
  <si>
    <t>n0242.jpg</t>
  </si>
  <si>
    <t>n0243.jpg</t>
  </si>
  <si>
    <t>n0244.jpg</t>
  </si>
  <si>
    <t>n0245.jpg</t>
  </si>
  <si>
    <t>n0246.jpg</t>
  </si>
  <si>
    <t>n0247.jpg</t>
  </si>
  <si>
    <t>n0248.jpg</t>
  </si>
  <si>
    <t>n0249.jpg</t>
  </si>
  <si>
    <t>n0250.jpg</t>
  </si>
  <si>
    <t>n0251.jpg</t>
  </si>
  <si>
    <t>n0252.jpg</t>
  </si>
  <si>
    <t>n0253.jpg</t>
  </si>
  <si>
    <t>n0254.jpg</t>
  </si>
  <si>
    <t>n0255.jpg</t>
  </si>
  <si>
    <t>n0256.jpg</t>
  </si>
  <si>
    <t>n0257.jpg</t>
  </si>
  <si>
    <t>n0258.jpg</t>
  </si>
  <si>
    <t>n0259.jpg</t>
  </si>
  <si>
    <t>n0260.jpg</t>
  </si>
  <si>
    <t>n0261.jpg</t>
  </si>
  <si>
    <t>n0262.jpg</t>
  </si>
  <si>
    <t>n0263.jpg</t>
  </si>
  <si>
    <t>n0264.jpg</t>
  </si>
  <si>
    <t>n0265.jpg</t>
  </si>
  <si>
    <t>n0266.jpg</t>
  </si>
  <si>
    <t>n0267.jpg</t>
  </si>
  <si>
    <t>n0268.jpg</t>
  </si>
  <si>
    <t>n0269.jpg</t>
  </si>
  <si>
    <t>n0270.jpg</t>
  </si>
  <si>
    <t>n0271.jpg</t>
  </si>
  <si>
    <t>n0272.jpg</t>
  </si>
  <si>
    <t>n0273.jpg</t>
  </si>
  <si>
    <t>n0274.jpg</t>
  </si>
  <si>
    <t>n0275.jpg</t>
  </si>
  <si>
    <t>n0276.jpg</t>
  </si>
  <si>
    <t>n0277.jpg</t>
  </si>
  <si>
    <t>n0278.jpg</t>
  </si>
  <si>
    <t>n0279.jpg</t>
  </si>
  <si>
    <t>n0280.jpg</t>
  </si>
  <si>
    <t>n0281.jpg</t>
  </si>
  <si>
    <t>n0282.jpg</t>
  </si>
  <si>
    <t>n0283.jpg</t>
  </si>
  <si>
    <t>n0284.jpg</t>
  </si>
  <si>
    <t>n0285.jpg</t>
  </si>
  <si>
    <t>n0286.jpg</t>
  </si>
  <si>
    <t>n0287.jpg</t>
  </si>
  <si>
    <t>n0288.jpg</t>
  </si>
  <si>
    <t>n0289.jpg</t>
  </si>
  <si>
    <t>n0290.jpg</t>
  </si>
  <si>
    <t>n0291.jpg</t>
  </si>
  <si>
    <t>n0292.jpg</t>
  </si>
  <si>
    <t>n0293.jpg</t>
  </si>
  <si>
    <t>n0294.jpg</t>
  </si>
  <si>
    <t>n0295.jpg</t>
  </si>
  <si>
    <t>n0296.jpg</t>
  </si>
  <si>
    <t>n0297.jpg</t>
  </si>
  <si>
    <t>n0298.jpg</t>
  </si>
  <si>
    <t>n0299.jpg</t>
  </si>
  <si>
    <t>n0300.jpg</t>
  </si>
  <si>
    <t>n0301.jpg</t>
  </si>
  <si>
    <t>n0302.jpg</t>
  </si>
  <si>
    <t>n0303.jpg</t>
  </si>
  <si>
    <t>n0304.jpg</t>
  </si>
  <si>
    <t>n0305.jpg</t>
  </si>
  <si>
    <t>n0306.jpg</t>
  </si>
  <si>
    <t>n0307.jpg</t>
  </si>
  <si>
    <t>n0308.jpg</t>
  </si>
  <si>
    <t>n0309.jpg</t>
  </si>
  <si>
    <t>n0310.jpg</t>
  </si>
  <si>
    <t>n0311.jpg</t>
  </si>
  <si>
    <t>n0312.jpg</t>
  </si>
  <si>
    <t>n0313.jpg</t>
  </si>
  <si>
    <t>n0314.jpg</t>
  </si>
  <si>
    <t>n0315.jpg</t>
  </si>
  <si>
    <t>n0316.jpg</t>
  </si>
  <si>
    <t>n0317.jpg</t>
  </si>
  <si>
    <t>n0318.jpg</t>
  </si>
  <si>
    <t>n0319.jpg</t>
  </si>
  <si>
    <t>n0320.jpg</t>
  </si>
  <si>
    <t>n0321.jpg</t>
  </si>
  <si>
    <t>n0322.jpg</t>
  </si>
  <si>
    <t>n0323.jpg</t>
  </si>
  <si>
    <t>n0324.jpg</t>
  </si>
  <si>
    <t>n0325.jpg</t>
  </si>
  <si>
    <t>n0326.jpg</t>
  </si>
  <si>
    <t>n0327.jpg</t>
  </si>
  <si>
    <t>n0328.jpg</t>
  </si>
  <si>
    <t>n0329.jpg</t>
  </si>
  <si>
    <t>n0330.jpg</t>
  </si>
  <si>
    <t>n0331.jpg</t>
  </si>
  <si>
    <t>n0332.jpg</t>
  </si>
  <si>
    <t>n0333.jpg</t>
  </si>
  <si>
    <t>n0334.jpg</t>
  </si>
  <si>
    <t>n0335.jpg</t>
  </si>
  <si>
    <t>n0336.jpg</t>
  </si>
  <si>
    <t>n0337.jpg</t>
  </si>
  <si>
    <t>n0338.jpg</t>
  </si>
  <si>
    <t>n0339.jpg</t>
  </si>
  <si>
    <t>n0340.jpg</t>
  </si>
  <si>
    <t>n0341.jpg</t>
  </si>
  <si>
    <t>n0342.jpg</t>
  </si>
  <si>
    <t>n0343.jpg</t>
  </si>
  <si>
    <t>n0344.jpg</t>
  </si>
  <si>
    <t>n0345.jpg</t>
  </si>
  <si>
    <t>n0346.jpg</t>
  </si>
  <si>
    <t>n0347.jpg</t>
  </si>
  <si>
    <t>n0348.jpg</t>
  </si>
  <si>
    <t>n0349.jpg</t>
  </si>
  <si>
    <t>n0350.jpg</t>
  </si>
  <si>
    <t>n0351.jpg</t>
  </si>
  <si>
    <t>n0352.jpg</t>
  </si>
  <si>
    <t>n0353.jpg</t>
  </si>
  <si>
    <t>n0354.jpg</t>
  </si>
  <si>
    <t>n0355.jpg</t>
  </si>
  <si>
    <t>n0356.jpg</t>
  </si>
  <si>
    <t>n0357.jpg</t>
  </si>
  <si>
    <t>n0358.jpg</t>
  </si>
  <si>
    <t>n0359.jpg</t>
  </si>
  <si>
    <t>n0360.jpg</t>
  </si>
  <si>
    <t>V0001.jpg</t>
  </si>
  <si>
    <t>V0002.jpg</t>
  </si>
  <si>
    <t>V0003.jpg</t>
  </si>
  <si>
    <t>V0004.jpg</t>
  </si>
  <si>
    <t>V0005.jpg</t>
  </si>
  <si>
    <t>V0007.jpg</t>
  </si>
  <si>
    <t>V0008.jpg</t>
  </si>
  <si>
    <t>V0009.jpg</t>
  </si>
  <si>
    <t>V0010.jpg</t>
  </si>
  <si>
    <t>V0011.jpg</t>
  </si>
  <si>
    <t>V0012.jpg</t>
  </si>
  <si>
    <t>V0013.jpg</t>
  </si>
  <si>
    <t>V0014.jpg</t>
  </si>
  <si>
    <t>V0015.jpg</t>
  </si>
  <si>
    <t>V0016.jpg</t>
  </si>
  <si>
    <t>V0017.jpg</t>
  </si>
  <si>
    <t>V0018.jpg</t>
  </si>
  <si>
    <t>V0019.jpg</t>
  </si>
  <si>
    <t>V0020.jpg</t>
  </si>
  <si>
    <t>V0021.jpg</t>
  </si>
  <si>
    <t>V0022.jpg</t>
  </si>
  <si>
    <t>V0023.jpg</t>
  </si>
  <si>
    <t>V0024.jpg</t>
  </si>
  <si>
    <t>V0025.jpg</t>
  </si>
  <si>
    <t>V0027.jpg</t>
  </si>
  <si>
    <t>V0029.jpg</t>
  </si>
  <si>
    <t>V0030.jpg</t>
  </si>
  <si>
    <t>V0031.jpg</t>
  </si>
  <si>
    <t>V0033.jpg</t>
  </si>
  <si>
    <t>V0034.jpg</t>
  </si>
  <si>
    <t>V0035.jpg</t>
  </si>
  <si>
    <t>V0036.jpg</t>
  </si>
  <si>
    <t>V0037.jpg</t>
  </si>
  <si>
    <t>V0038.jpg</t>
  </si>
  <si>
    <t>V0039.jpg</t>
  </si>
  <si>
    <t>V0040.jpg</t>
  </si>
  <si>
    <t>V0042.jpg</t>
  </si>
  <si>
    <t>V0043.jpg</t>
  </si>
  <si>
    <t>V0044.jpg</t>
  </si>
  <si>
    <t>V0045.jpg</t>
  </si>
  <si>
    <t>V0047.jpg</t>
  </si>
  <si>
    <t>V0048.jpg</t>
  </si>
  <si>
    <t>V0050.jpg</t>
  </si>
  <si>
    <t>V0051.jpg</t>
  </si>
  <si>
    <t>V0052.jpg</t>
  </si>
  <si>
    <t>V0053.jpg</t>
  </si>
  <si>
    <t>V0055.jpg</t>
  </si>
  <si>
    <t>V0056.jpg</t>
  </si>
  <si>
    <t>V0057.jpg</t>
  </si>
  <si>
    <t>V0058.jpg</t>
  </si>
  <si>
    <t>V0059.jpg</t>
  </si>
  <si>
    <t>V0060.jpg</t>
  </si>
  <si>
    <t>V0061.jpg</t>
  </si>
  <si>
    <t>V0062.jpg</t>
  </si>
  <si>
    <t>V0063.jpg</t>
  </si>
  <si>
    <t>V0064.jpg</t>
  </si>
  <si>
    <t>V0065.jpg</t>
  </si>
  <si>
    <t>V0066.jpg</t>
  </si>
  <si>
    <t>V0067.jpg</t>
  </si>
  <si>
    <t>V0068.jpg</t>
  </si>
  <si>
    <t>V0069.jpg</t>
  </si>
  <si>
    <t>V0070.jpg</t>
  </si>
  <si>
    <t>V0071.jpg</t>
  </si>
  <si>
    <t>V0072.jpg</t>
  </si>
  <si>
    <t>V0073.jpg</t>
  </si>
  <si>
    <t>V0074.jpg</t>
  </si>
  <si>
    <t>V0076.jpg</t>
  </si>
  <si>
    <t>V0077.jpg</t>
  </si>
  <si>
    <t>V0078.jpg</t>
  </si>
  <si>
    <t>V0079.jpg</t>
  </si>
  <si>
    <t>V0080.jpg</t>
  </si>
  <si>
    <t>V0081.jpg</t>
  </si>
  <si>
    <t>V0082.jpg</t>
  </si>
  <si>
    <t>V0083.jpg</t>
  </si>
  <si>
    <t>V0084.jpg</t>
  </si>
  <si>
    <t>V0085.jpg</t>
  </si>
  <si>
    <t>V0086.jpg</t>
  </si>
  <si>
    <t>V0087.jpg</t>
  </si>
  <si>
    <t>V0088.jpg</t>
  </si>
  <si>
    <t>V0089.jpg</t>
  </si>
  <si>
    <t>V0090.jpg</t>
  </si>
  <si>
    <t>V0091.jpg</t>
  </si>
  <si>
    <t>V0092.jpg</t>
  </si>
  <si>
    <t>V0093.jpg</t>
  </si>
  <si>
    <t>V0094.jpg</t>
  </si>
  <si>
    <t>V0096.jpg</t>
  </si>
  <si>
    <t>V0097.jpg</t>
  </si>
  <si>
    <t>V0099.jpg</t>
  </si>
  <si>
    <t>V0101.jpg</t>
  </si>
  <si>
    <t>V0102.jpg</t>
  </si>
  <si>
    <t>V0103.jpg</t>
  </si>
  <si>
    <t>V0104.jpg</t>
  </si>
  <si>
    <t>V0105.jpg</t>
  </si>
  <si>
    <t>V0106.jpg</t>
  </si>
  <si>
    <t>V0107.jpg</t>
  </si>
  <si>
    <t>V0108.jpg</t>
  </si>
  <si>
    <t>V0109.jpg</t>
  </si>
  <si>
    <t>V0110.jpg</t>
  </si>
  <si>
    <t>V0111.jpg</t>
  </si>
  <si>
    <t>V0112.jpg</t>
  </si>
  <si>
    <t>V0113.jpg</t>
  </si>
  <si>
    <t>V0114.jpg</t>
  </si>
  <si>
    <t>V0115.jpg</t>
  </si>
  <si>
    <t>V0116.jpg</t>
  </si>
  <si>
    <t>V0117.jpg</t>
  </si>
  <si>
    <t>V0118.jpg</t>
  </si>
  <si>
    <t>V0119.jpg</t>
  </si>
  <si>
    <t>V0120.jpg</t>
  </si>
  <si>
    <t>V0121.jpg</t>
  </si>
  <si>
    <t>V0122.jpg</t>
  </si>
  <si>
    <t>V0123.jpg</t>
  </si>
  <si>
    <t>V0124.jpg</t>
  </si>
  <si>
    <t>V0126.jpg</t>
  </si>
  <si>
    <t>V0127.jpg</t>
  </si>
  <si>
    <t>V0129.jpg</t>
  </si>
  <si>
    <t>V0130.jpg</t>
  </si>
  <si>
    <t>V0131.jpg</t>
  </si>
  <si>
    <t>V0132.jpg</t>
  </si>
  <si>
    <t>V0133.jpg</t>
  </si>
  <si>
    <t>V0134.jpg</t>
  </si>
  <si>
    <t>V0135.jpg</t>
  </si>
  <si>
    <t>V0136.jpg</t>
  </si>
  <si>
    <t>V0137.jpg</t>
  </si>
  <si>
    <t>V0138.jpg</t>
  </si>
  <si>
    <t>V0139.jpg</t>
  </si>
  <si>
    <t>V0140.jpg</t>
  </si>
  <si>
    <t>V0141.jpg</t>
  </si>
  <si>
    <t>V0142.jpg</t>
  </si>
  <si>
    <t>V0143.jpg</t>
  </si>
  <si>
    <t>V0144.jpg</t>
  </si>
  <si>
    <t>V0145.jpg</t>
  </si>
  <si>
    <t>V0146.jpg</t>
  </si>
  <si>
    <t>V0147.jpg</t>
  </si>
  <si>
    <t>V0148.jpg</t>
  </si>
  <si>
    <t>V0150.jpg</t>
  </si>
  <si>
    <t>V0151.jpg</t>
  </si>
  <si>
    <t>V0152.jpg</t>
  </si>
  <si>
    <t>V0153.jpg</t>
  </si>
  <si>
    <t>V0154.jpg</t>
  </si>
  <si>
    <t>V0155.jpg</t>
  </si>
  <si>
    <t>V0156.jpg</t>
  </si>
  <si>
    <t>V0157.jpg</t>
  </si>
  <si>
    <t>V0158.jpg</t>
  </si>
  <si>
    <t>V0161.jpg</t>
  </si>
  <si>
    <t>V0162.jpg</t>
  </si>
  <si>
    <t>V0163.jpg</t>
  </si>
  <si>
    <t>V0164.jpg</t>
  </si>
  <si>
    <t>V0165.jpg</t>
  </si>
  <si>
    <t>V0166.jpg</t>
  </si>
  <si>
    <t>V0167.jpg</t>
  </si>
  <si>
    <t>V0168.jpg</t>
  </si>
  <si>
    <t>V0169.jpg</t>
  </si>
  <si>
    <t>V0170.jpg</t>
  </si>
  <si>
    <t>V0172.jpg</t>
  </si>
  <si>
    <t>V0173.jpg</t>
  </si>
  <si>
    <t>V0174.jpg</t>
  </si>
  <si>
    <t>V0176.jpg</t>
  </si>
  <si>
    <t>V0177.jpg</t>
  </si>
  <si>
    <t>V0178.jpg</t>
  </si>
  <si>
    <t>V0179.jpg</t>
  </si>
  <si>
    <t>V0180.jpg</t>
  </si>
  <si>
    <t>V0182.jpg</t>
  </si>
  <si>
    <t>V0183.jpg</t>
  </si>
  <si>
    <t>V0184.jpg</t>
  </si>
  <si>
    <t>V0185.jpg</t>
  </si>
  <si>
    <t>V0186.jpg</t>
  </si>
  <si>
    <t>V0187.jpg</t>
  </si>
  <si>
    <t>V0188.jpg</t>
  </si>
  <si>
    <t>V0189.jpg</t>
  </si>
  <si>
    <t>V0190.jpg</t>
  </si>
  <si>
    <t>V0191.jpg</t>
  </si>
  <si>
    <t>V0192.jpg</t>
  </si>
  <si>
    <t>V0193.jpg</t>
  </si>
  <si>
    <t>V0194.jpg</t>
  </si>
  <si>
    <t>V0195.jpg</t>
  </si>
  <si>
    <t>V0196.jpg</t>
  </si>
  <si>
    <t>V0197.jpg</t>
  </si>
  <si>
    <t>V0198.jpg</t>
  </si>
  <si>
    <t>V0199.jpg</t>
  </si>
  <si>
    <t>V0200.jpg</t>
  </si>
  <si>
    <t>V0201.jpg</t>
  </si>
  <si>
    <t>V0202.jpg</t>
  </si>
  <si>
    <t>V0203.jpg</t>
  </si>
  <si>
    <t>V0204.jpg</t>
  </si>
  <si>
    <t>V0206.jpg</t>
  </si>
  <si>
    <t>V0207.jpg</t>
  </si>
  <si>
    <t>V0209.jpg</t>
  </si>
  <si>
    <t>V0210.jpg</t>
  </si>
  <si>
    <t>V0211.jpg</t>
  </si>
  <si>
    <t>V0212.jpg</t>
  </si>
  <si>
    <t>V0213.jpg</t>
  </si>
  <si>
    <t>V0215.jpg</t>
  </si>
  <si>
    <t>V0217.jpg</t>
  </si>
  <si>
    <t>V0218.jpg</t>
  </si>
  <si>
    <t>V0219.jpg</t>
  </si>
  <si>
    <t>V0220.jpg</t>
  </si>
  <si>
    <t>V0221.jpg</t>
  </si>
  <si>
    <t>V0222.jpg</t>
  </si>
  <si>
    <t>V0223.jpg</t>
  </si>
  <si>
    <t>V0224.jpg</t>
  </si>
  <si>
    <t>V0225.jpg</t>
  </si>
  <si>
    <t>V0228.jpg</t>
  </si>
  <si>
    <t>V0229.jpg</t>
  </si>
  <si>
    <t>V0230.jpg</t>
  </si>
  <si>
    <t>V0231.jpg</t>
  </si>
  <si>
    <t>V0232.jpg</t>
  </si>
  <si>
    <t>V0233.jpg</t>
  </si>
  <si>
    <t>V0234.jpg</t>
  </si>
  <si>
    <t>V0235.jpg</t>
  </si>
  <si>
    <t>V0236.jpg</t>
  </si>
  <si>
    <t>V0237.jpg</t>
  </si>
  <si>
    <t>V0238.jpg</t>
  </si>
  <si>
    <t>V0239.jpg</t>
  </si>
  <si>
    <t>V0240.jpg</t>
  </si>
  <si>
    <t>V0241.jpg</t>
  </si>
  <si>
    <t>V0243.jpg</t>
  </si>
  <si>
    <t>V0244.jpg</t>
  </si>
  <si>
    <t>V0245.jpg</t>
  </si>
  <si>
    <t>V0246.jpg</t>
  </si>
  <si>
    <t>V0248.jpg</t>
  </si>
  <si>
    <t>V0249.jpg</t>
  </si>
  <si>
    <t>V0250.jpg</t>
  </si>
  <si>
    <t>V0251.jpg</t>
  </si>
  <si>
    <t>V0253.jpg</t>
  </si>
  <si>
    <t>V0254.jpg</t>
  </si>
  <si>
    <t>V0255.jpg</t>
  </si>
  <si>
    <t>V0256.jpg</t>
  </si>
  <si>
    <t>V0257.jpg</t>
  </si>
  <si>
    <t>V0258.jpg</t>
  </si>
  <si>
    <t>V0259.jpg</t>
  </si>
  <si>
    <t>V0260.jpg</t>
  </si>
  <si>
    <t>V0261.jpg</t>
  </si>
  <si>
    <t>V0262.jpg</t>
  </si>
  <si>
    <t>V0263.jpg</t>
  </si>
  <si>
    <t>V0264.jpg</t>
  </si>
  <si>
    <t>V0265.jpg</t>
  </si>
  <si>
    <t>V0266.jpg</t>
  </si>
  <si>
    <t>V0267.jpg</t>
  </si>
  <si>
    <t>V0268.jpg</t>
  </si>
  <si>
    <t>V0269.jpg</t>
  </si>
  <si>
    <t>V0272.jpg</t>
  </si>
  <si>
    <t>V0273.jpg</t>
  </si>
  <si>
    <t>V0274.jpg</t>
  </si>
  <si>
    <t>V0275.jpg</t>
  </si>
  <si>
    <t>V0276.jpg</t>
  </si>
  <si>
    <t>V0277.jpg</t>
  </si>
  <si>
    <t>V0278.jpg</t>
  </si>
  <si>
    <t>V0279.jpg</t>
  </si>
  <si>
    <t>V0280.jpg</t>
  </si>
  <si>
    <t>V0281.jpg</t>
  </si>
  <si>
    <t>V0282.jpg</t>
  </si>
  <si>
    <t>V0283.jpg</t>
  </si>
  <si>
    <t>V0284.jpg</t>
  </si>
  <si>
    <t>V0286.jpg</t>
  </si>
  <si>
    <t>V0287.jpg</t>
  </si>
  <si>
    <t>V0288.jpg</t>
  </si>
  <si>
    <t>V0289.jpg</t>
  </si>
  <si>
    <t>V0290.jpg</t>
  </si>
  <si>
    <t>V0291.jpg</t>
  </si>
  <si>
    <t>V0292.jpg</t>
  </si>
  <si>
    <t>V0293.jpg</t>
  </si>
  <si>
    <t>V0294.jpg</t>
  </si>
  <si>
    <t>V0295.jpg</t>
  </si>
  <si>
    <t>V0296.jpg</t>
  </si>
  <si>
    <t>V0297.jpg</t>
  </si>
  <si>
    <t>V0298.jpg</t>
  </si>
  <si>
    <t>V0299.jpg</t>
  </si>
  <si>
    <t>V0300.jpg</t>
  </si>
  <si>
    <t>V0301.jpg</t>
  </si>
  <si>
    <t>V0302.jpg</t>
  </si>
  <si>
    <t>V0303.jpg</t>
  </si>
  <si>
    <t>V0304.jpg</t>
  </si>
  <si>
    <t>V0305.jpg</t>
  </si>
  <si>
    <t>V0306.jpg</t>
  </si>
  <si>
    <t>V0307.jpg</t>
  </si>
  <si>
    <t>V0308.jpg</t>
  </si>
  <si>
    <t>V0309.jpg</t>
  </si>
  <si>
    <t>V0310.jpg</t>
  </si>
  <si>
    <t>V0311.jpg</t>
  </si>
  <si>
    <t>V0312.jpg</t>
  </si>
  <si>
    <t>V0313.jpg</t>
  </si>
  <si>
    <t>V0314.jpg</t>
  </si>
  <si>
    <t>V0315.jpg</t>
  </si>
  <si>
    <t>V0316.jpg</t>
  </si>
  <si>
    <t>V0317.jpg</t>
  </si>
  <si>
    <t>V0318.jpg</t>
  </si>
  <si>
    <t>V0320.jpg</t>
  </si>
  <si>
    <t>V0321.jpg</t>
  </si>
  <si>
    <t>V0322.jpg</t>
  </si>
  <si>
    <t>V0323.jpg</t>
  </si>
  <si>
    <t>V0324.jpg</t>
  </si>
  <si>
    <t>V0325.jpg</t>
  </si>
  <si>
    <t>V0326.jpg</t>
  </si>
  <si>
    <t>V0327.jpg</t>
  </si>
  <si>
    <t>V0328.jpg</t>
  </si>
  <si>
    <t>V0329.jpg</t>
  </si>
  <si>
    <t>V0330.jpg</t>
  </si>
  <si>
    <t>V0331.jpg</t>
  </si>
  <si>
    <t>V0332.jpg</t>
  </si>
  <si>
    <t>V0334.jpg</t>
  </si>
  <si>
    <t>V0335.jpg</t>
  </si>
  <si>
    <t>V0336.jpg</t>
  </si>
  <si>
    <t>V0337.jpg</t>
  </si>
  <si>
    <t>V0338.jpg</t>
  </si>
  <si>
    <t>V0339.jpg</t>
  </si>
  <si>
    <t>V0340.jpg</t>
  </si>
  <si>
    <t>V0341.jpg</t>
  </si>
  <si>
    <t>V0343.jpg</t>
  </si>
  <si>
    <t>V0345.jpg</t>
  </si>
  <si>
    <t>V0346.jpg</t>
  </si>
  <si>
    <t>V0348.jpg</t>
  </si>
  <si>
    <t>V0349.jpg</t>
  </si>
  <si>
    <t>V0350.jpg</t>
  </si>
  <si>
    <t>V0351.jpg</t>
  </si>
  <si>
    <t>V0352.jpg</t>
  </si>
  <si>
    <t>V0353.jpg</t>
  </si>
  <si>
    <t>V0354.jpg</t>
  </si>
  <si>
    <t>V0355.jpg</t>
  </si>
  <si>
    <t>V0356.jpg</t>
  </si>
  <si>
    <t>V0357.jpg</t>
  </si>
  <si>
    <t>V0358.jpg</t>
  </si>
  <si>
    <t>V0359.jpg</t>
  </si>
  <si>
    <t>V0360.jpg</t>
  </si>
  <si>
    <t>V0361.jpg</t>
  </si>
  <si>
    <t>V0362.jpg</t>
  </si>
  <si>
    <t>V0363.jpg</t>
  </si>
  <si>
    <t>V0364.jpg</t>
  </si>
  <si>
    <t>V0365.jpg</t>
  </si>
  <si>
    <t>V0366.jpg</t>
  </si>
  <si>
    <t>V0367.jpg</t>
  </si>
  <si>
    <t>V0368.jpg</t>
  </si>
  <si>
    <t>V0369.jpg</t>
  </si>
  <si>
    <t>V0370.jpg</t>
  </si>
  <si>
    <t>V0371.jpg</t>
  </si>
  <si>
    <t>V0372.jpg</t>
  </si>
  <si>
    <t>V0373.jpg</t>
  </si>
  <si>
    <t>V0374.jpg</t>
  </si>
  <si>
    <t>V0375.jpg</t>
  </si>
  <si>
    <t>V0376.jpg</t>
  </si>
  <si>
    <t>V0377.jpg</t>
  </si>
  <si>
    <t>V0378.jpg</t>
  </si>
  <si>
    <t>V0379.jpg</t>
  </si>
  <si>
    <t>V0380.jpg</t>
  </si>
  <si>
    <t>V0381.jpg</t>
  </si>
  <si>
    <t>V0382.jpg</t>
  </si>
  <si>
    <t>V0384.jpg</t>
  </si>
  <si>
    <t>V0386.jpg</t>
  </si>
  <si>
    <t>V0388.jpg</t>
  </si>
  <si>
    <t>V0389.jpg</t>
  </si>
  <si>
    <t>V0390.jpg</t>
  </si>
  <si>
    <t>V0391.jpg</t>
  </si>
  <si>
    <t>V0392.jpg</t>
  </si>
  <si>
    <t>V0393.jpg</t>
  </si>
  <si>
    <t>V0394.jpg</t>
  </si>
  <si>
    <t>V0395.jpg</t>
  </si>
  <si>
    <t>V0396.jpg</t>
  </si>
  <si>
    <t>V0397.jpg</t>
  </si>
  <si>
    <t>V0398.jpg</t>
  </si>
  <si>
    <t>V0399.jpg</t>
  </si>
  <si>
    <t>V0400.jpg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</si>
</sst>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_ "/>
    <numFmt numFmtId="178" formatCode="0.00000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Fill="1" applyAlignment="1">
      <alignment vertical="center"/>
    </xf>
    <xf numFmtId="0" fontId="0" fillId="33" borderId="0" xfId="0" applyFill="1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>
      <alignment vertical="center"/>
    </xf>
    <xf numFmtId="0" fontId="0" fillId="34" borderId="0" xfId="0" applyFill="1">
      <alignment vertical="center"/>
    </xf>
    <xf numFmtId="177" fontId="0" fillId="34" borderId="0" xfId="0" applyNumberFormat="1" applyFill="1">
      <alignment vertical="center"/>
    </xf>
    <xf numFmtId="176" fontId="0" fillId="34" borderId="0" xfId="0" applyNumberFormat="1" applyFill="1">
      <alignment vertical="center"/>
    </xf>
    <xf numFmtId="178" fontId="0" fillId="0" borderId="0" xfId="0" applyNumberFormat="1">
      <alignment vertical="center"/>
    </xf>
    <xf numFmtId="176" fontId="0" fillId="0" borderId="0" xfId="0" applyNumberFormat="1" applyFill="1">
      <alignment vertical="center"/>
    </xf>
    <xf numFmtId="11" fontId="0" fillId="0" borderId="0" xfId="0" applyNumberFormat="1">
      <alignment vertical="center"/>
    </xf>
    <xf numFmtId="177" fontId="0" fillId="0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Cup(H</a:t>
            </a:r>
            <a:r>
              <a:rPr lang="en-US" altLang="zh-CN" sz="1400" b="0" i="0" u="none" strike="noStrike" baseline="0">
                <a:effectLst/>
              </a:rPr>
              <a:t>orizontal</a:t>
            </a:r>
            <a:r>
              <a:rPr lang="en-US" altLang="zh-CN"/>
              <a:t>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Test!$AW$1</c:f>
              <c:strCache>
                <c:ptCount val="1"/>
                <c:pt idx="0">
                  <c:v>GCup(H)F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Test!$AM$2:$AM$31</c:f>
              <c:numCache>
                <c:formatCode>0_ </c:formatCode>
                <c:ptCount val="30"/>
                <c:pt idx="0" formatCode="General">
                  <c:v>30</c:v>
                </c:pt>
                <c:pt idx="1">
                  <c:v>35.157910526315789</c:v>
                </c:pt>
                <c:pt idx="2">
                  <c:v>40.315821052631577</c:v>
                </c:pt>
                <c:pt idx="3">
                  <c:v>45.473731578947366</c:v>
                </c:pt>
                <c:pt idx="4">
                  <c:v>50.631642105263154</c:v>
                </c:pt>
                <c:pt idx="5">
                  <c:v>55.789552631578943</c:v>
                </c:pt>
                <c:pt idx="6">
                  <c:v>60.947463157894731</c:v>
                </c:pt>
                <c:pt idx="7">
                  <c:v>66.10537368421052</c:v>
                </c:pt>
                <c:pt idx="8">
                  <c:v>71.263284210526308</c:v>
                </c:pt>
                <c:pt idx="9">
                  <c:v>76.421194736842097</c:v>
                </c:pt>
                <c:pt idx="10">
                  <c:v>81.579105263157885</c:v>
                </c:pt>
                <c:pt idx="11">
                  <c:v>86.737015789473674</c:v>
                </c:pt>
                <c:pt idx="12">
                  <c:v>91.894926315789462</c:v>
                </c:pt>
                <c:pt idx="13">
                  <c:v>97.052836842105251</c:v>
                </c:pt>
                <c:pt idx="14">
                  <c:v>102.21074736842104</c:v>
                </c:pt>
                <c:pt idx="15">
                  <c:v>107.36865789473683</c:v>
                </c:pt>
                <c:pt idx="16">
                  <c:v>112.52656842105262</c:v>
                </c:pt>
                <c:pt idx="17">
                  <c:v>117.6844789473684</c:v>
                </c:pt>
                <c:pt idx="18">
                  <c:v>122.84238947368419</c:v>
                </c:pt>
                <c:pt idx="19">
                  <c:v>128.00029999999998</c:v>
                </c:pt>
                <c:pt idx="20">
                  <c:v>133.15821052631577</c:v>
                </c:pt>
                <c:pt idx="21">
                  <c:v>138.31612105263156</c:v>
                </c:pt>
                <c:pt idx="22">
                  <c:v>143.47403157894735</c:v>
                </c:pt>
                <c:pt idx="23">
                  <c:v>148.63194210526314</c:v>
                </c:pt>
                <c:pt idx="24">
                  <c:v>153.78985263157892</c:v>
                </c:pt>
                <c:pt idx="25">
                  <c:v>158.94776315789471</c:v>
                </c:pt>
                <c:pt idx="26">
                  <c:v>164.1056736842105</c:v>
                </c:pt>
                <c:pt idx="27">
                  <c:v>169.26358421052629</c:v>
                </c:pt>
                <c:pt idx="28">
                  <c:v>174.42149473684208</c:v>
                </c:pt>
                <c:pt idx="29">
                  <c:v>179.57940526315787</c:v>
                </c:pt>
              </c:numCache>
            </c:numRef>
          </c:cat>
          <c:val>
            <c:numRef>
              <c:f>Test!$AW$2:$AW$31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4</c:v>
                </c:pt>
                <c:pt idx="14">
                  <c:v>2</c:v>
                </c:pt>
                <c:pt idx="15">
                  <c:v>4</c:v>
                </c:pt>
                <c:pt idx="16">
                  <c:v>7</c:v>
                </c:pt>
                <c:pt idx="17">
                  <c:v>9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ser>
          <c:idx val="1"/>
          <c:order val="1"/>
          <c:tx>
            <c:strRef>
              <c:f>Test!$BG$1</c:f>
              <c:strCache>
                <c:ptCount val="1"/>
                <c:pt idx="0">
                  <c:v>NCup(H)F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Test!$BG$2:$BG$31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11</c:v>
                </c:pt>
                <c:pt idx="5">
                  <c:v>18</c:v>
                </c:pt>
                <c:pt idx="6">
                  <c:v>25</c:v>
                </c:pt>
                <c:pt idx="7">
                  <c:v>40</c:v>
                </c:pt>
                <c:pt idx="8">
                  <c:v>37</c:v>
                </c:pt>
                <c:pt idx="9">
                  <c:v>56</c:v>
                </c:pt>
                <c:pt idx="10">
                  <c:v>28</c:v>
                </c:pt>
                <c:pt idx="11">
                  <c:v>54</c:v>
                </c:pt>
                <c:pt idx="12">
                  <c:v>24</c:v>
                </c:pt>
                <c:pt idx="13">
                  <c:v>22</c:v>
                </c:pt>
                <c:pt idx="14">
                  <c:v>13</c:v>
                </c:pt>
                <c:pt idx="15">
                  <c:v>13</c:v>
                </c:pt>
                <c:pt idx="16">
                  <c:v>5</c:v>
                </c:pt>
                <c:pt idx="17">
                  <c:v>7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7251296"/>
        <c:axId val="321227744"/>
      </c:barChart>
      <c:lineChart>
        <c:grouping val="standard"/>
        <c:varyColors val="0"/>
        <c:ser>
          <c:idx val="2"/>
          <c:order val="2"/>
          <c:tx>
            <c:strRef>
              <c:f>Test!$BQ$1</c:f>
              <c:strCache>
                <c:ptCount val="1"/>
                <c:pt idx="0">
                  <c:v>GCup(H)N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Test!$BQ$2:$BQ$31</c:f>
              <c:numCache>
                <c:formatCode>0.00_ </c:formatCode>
                <c:ptCount val="30"/>
                <c:pt idx="0">
                  <c:v>4.1349201105434702E-6</c:v>
                </c:pt>
                <c:pt idx="1">
                  <c:v>1.2831246146408272E-5</c:v>
                </c:pt>
                <c:pt idx="2">
                  <c:v>3.6749909307258488E-5</c:v>
                </c:pt>
                <c:pt idx="3">
                  <c:v>9.7147007949523835E-5</c:v>
                </c:pt>
                <c:pt idx="4">
                  <c:v>2.370218092991366E-4</c:v>
                </c:pt>
                <c:pt idx="5">
                  <c:v>5.3374388314396805E-4</c:v>
                </c:pt>
                <c:pt idx="6">
                  <c:v>1.1093363274452628E-3</c:v>
                </c:pt>
                <c:pt idx="7">
                  <c:v>2.1280375226919814E-3</c:v>
                </c:pt>
                <c:pt idx="8">
                  <c:v>3.7677410765098278E-3</c:v>
                </c:pt>
                <c:pt idx="9">
                  <c:v>6.1569913103675534E-3</c:v>
                </c:pt>
                <c:pt idx="10">
                  <c:v>9.2862795550132399E-3</c:v>
                </c:pt>
                <c:pt idx="11">
                  <c:v>1.292708750698562E-2</c:v>
                </c:pt>
                <c:pt idx="12">
                  <c:v>1.6609071166966395E-2</c:v>
                </c:pt>
                <c:pt idx="13">
                  <c:v>1.9695895232545536E-2</c:v>
                </c:pt>
                <c:pt idx="14">
                  <c:v>2.1557173999361447E-2</c:v>
                </c:pt>
                <c:pt idx="15">
                  <c:v>2.1776779365937075E-2</c:v>
                </c:pt>
                <c:pt idx="16">
                  <c:v>2.0303980942198884E-2</c:v>
                </c:pt>
                <c:pt idx="17">
                  <c:v>1.747247651391353E-2</c:v>
                </c:pt>
                <c:pt idx="18">
                  <c:v>1.3877570933015304E-2</c:v>
                </c:pt>
                <c:pt idx="19">
                  <c:v>1.0173213724441474E-2</c:v>
                </c:pt>
                <c:pt idx="20">
                  <c:v>6.8831717034205002E-3</c:v>
                </c:pt>
                <c:pt idx="21">
                  <c:v>4.2983795402074731E-3</c:v>
                </c:pt>
                <c:pt idx="22">
                  <c:v>2.4774599333860598E-3</c:v>
                </c:pt>
                <c:pt idx="23">
                  <c:v>1.3179357570411046E-3</c:v>
                </c:pt>
                <c:pt idx="24">
                  <c:v>6.4709428560435513E-4</c:v>
                </c:pt>
                <c:pt idx="25">
                  <c:v>2.9324229546952101E-4</c:v>
                </c:pt>
                <c:pt idx="26">
                  <c:v>1.2265108049065623E-4</c:v>
                </c:pt>
                <c:pt idx="27">
                  <c:v>4.7348025044625168E-5</c:v>
                </c:pt>
                <c:pt idx="28">
                  <c:v>1.6870116474406684E-5</c:v>
                </c:pt>
                <c:pt idx="29">
                  <c:v>5.547790028484493E-6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Test!$CA$1</c:f>
              <c:strCache>
                <c:ptCount val="1"/>
                <c:pt idx="0">
                  <c:v>NCup(H)N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Test!$CA$2:$CA$31</c:f>
              <c:numCache>
                <c:formatCode>0.00_ </c:formatCode>
                <c:ptCount val="30"/>
                <c:pt idx="0">
                  <c:v>4.1900107050407199E-4</c:v>
                </c:pt>
                <c:pt idx="1">
                  <c:v>9.6363521061761071E-4</c:v>
                </c:pt>
                <c:pt idx="2">
                  <c:v>2.0135994485205198E-3</c:v>
                </c:pt>
                <c:pt idx="3">
                  <c:v>3.8229304932900312E-3</c:v>
                </c:pt>
                <c:pt idx="4">
                  <c:v>6.5945112811046569E-3</c:v>
                </c:pt>
                <c:pt idx="5">
                  <c:v>1.0335505545432905E-2</c:v>
                </c:pt>
                <c:pt idx="6">
                  <c:v>1.4717828173482928E-2</c:v>
                </c:pt>
                <c:pt idx="7">
                  <c:v>1.9042266004576102E-2</c:v>
                </c:pt>
                <c:pt idx="8">
                  <c:v>2.2384965122606071E-2</c:v>
                </c:pt>
                <c:pt idx="9">
                  <c:v>2.3908763260142865E-2</c:v>
                </c:pt>
                <c:pt idx="10">
                  <c:v>2.3201747526946641E-2</c:v>
                </c:pt>
                <c:pt idx="11">
                  <c:v>2.045724643105926E-2</c:v>
                </c:pt>
                <c:pt idx="12">
                  <c:v>1.6388399874068132E-2</c:v>
                </c:pt>
                <c:pt idx="13">
                  <c:v>1.1928582064113312E-2</c:v>
                </c:pt>
                <c:pt idx="14">
                  <c:v>7.8886736238983832E-3</c:v>
                </c:pt>
                <c:pt idx="15">
                  <c:v>4.7400404681729362E-3</c:v>
                </c:pt>
                <c:pt idx="16">
                  <c:v>2.5877541022003517E-3</c:v>
                </c:pt>
                <c:pt idx="17">
                  <c:v>1.2835915728659445E-3</c:v>
                </c:pt>
                <c:pt idx="18">
                  <c:v>5.7848700012108319E-4</c:v>
                </c:pt>
                <c:pt idx="19">
                  <c:v>2.3687719175868722E-4</c:v>
                </c:pt>
                <c:pt idx="20">
                  <c:v>8.8128379183514605E-5</c:v>
                </c:pt>
                <c:pt idx="21">
                  <c:v>2.9790048837127485E-5</c:v>
                </c:pt>
                <c:pt idx="22">
                  <c:v>9.1493352802923668E-6</c:v>
                </c:pt>
                <c:pt idx="23">
                  <c:v>2.5531172829932418E-6</c:v>
                </c:pt>
                <c:pt idx="24">
                  <c:v>6.4731382643847465E-7</c:v>
                </c:pt>
                <c:pt idx="25">
                  <c:v>1.491151936118717E-7</c:v>
                </c:pt>
                <c:pt idx="26">
                  <c:v>3.1209858897393391E-8</c:v>
                </c:pt>
                <c:pt idx="27">
                  <c:v>5.9350530996456576E-9</c:v>
                </c:pt>
                <c:pt idx="28">
                  <c:v>1.0254637382043017E-9</c:v>
                </c:pt>
                <c:pt idx="29">
                  <c:v>1.6098258684619401E-10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1228864"/>
        <c:axId val="321228304"/>
      </c:lineChart>
      <c:catAx>
        <c:axId val="69725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1227744"/>
        <c:crosses val="autoZero"/>
        <c:auto val="1"/>
        <c:lblAlgn val="ctr"/>
        <c:lblOffset val="100"/>
        <c:noMultiLvlLbl val="0"/>
      </c:catAx>
      <c:valAx>
        <c:axId val="32122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7251296"/>
        <c:crosses val="autoZero"/>
        <c:crossBetween val="between"/>
      </c:valAx>
      <c:valAx>
        <c:axId val="321228304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1228864"/>
        <c:crosses val="max"/>
        <c:crossBetween val="between"/>
      </c:valAx>
      <c:catAx>
        <c:axId val="321228864"/>
        <c:scaling>
          <c:orientation val="minMax"/>
        </c:scaling>
        <c:delete val="1"/>
        <c:axPos val="b"/>
        <c:majorTickMark val="out"/>
        <c:minorTickMark val="none"/>
        <c:tickLblPos val="nextTo"/>
        <c:crossAx val="32122830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Cup(Area)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Test!$AX$1</c:f>
              <c:strCache>
                <c:ptCount val="1"/>
                <c:pt idx="0">
                  <c:v>GCup(A)F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Test!$AN$2:$AN$31</c:f>
              <c:numCache>
                <c:formatCode>0_ </c:formatCode>
                <c:ptCount val="30"/>
                <c:pt idx="0" formatCode="General">
                  <c:v>259</c:v>
                </c:pt>
                <c:pt idx="1">
                  <c:v>926</c:v>
                </c:pt>
                <c:pt idx="2">
                  <c:v>1593</c:v>
                </c:pt>
                <c:pt idx="3">
                  <c:v>2260</c:v>
                </c:pt>
                <c:pt idx="4">
                  <c:v>2927</c:v>
                </c:pt>
                <c:pt idx="5">
                  <c:v>3594</c:v>
                </c:pt>
                <c:pt idx="6">
                  <c:v>4261</c:v>
                </c:pt>
                <c:pt idx="7">
                  <c:v>4928</c:v>
                </c:pt>
                <c:pt idx="8">
                  <c:v>5595</c:v>
                </c:pt>
                <c:pt idx="9">
                  <c:v>6262</c:v>
                </c:pt>
                <c:pt idx="10">
                  <c:v>6929</c:v>
                </c:pt>
                <c:pt idx="11">
                  <c:v>7596</c:v>
                </c:pt>
                <c:pt idx="12">
                  <c:v>8263</c:v>
                </c:pt>
                <c:pt idx="13">
                  <c:v>8930</c:v>
                </c:pt>
                <c:pt idx="14">
                  <c:v>9597</c:v>
                </c:pt>
                <c:pt idx="15">
                  <c:v>10264</c:v>
                </c:pt>
                <c:pt idx="16">
                  <c:v>10931</c:v>
                </c:pt>
                <c:pt idx="17">
                  <c:v>11598</c:v>
                </c:pt>
                <c:pt idx="18">
                  <c:v>12265</c:v>
                </c:pt>
                <c:pt idx="19">
                  <c:v>12932</c:v>
                </c:pt>
                <c:pt idx="20">
                  <c:v>13599</c:v>
                </c:pt>
                <c:pt idx="21">
                  <c:v>14266</c:v>
                </c:pt>
                <c:pt idx="22">
                  <c:v>14933</c:v>
                </c:pt>
                <c:pt idx="23">
                  <c:v>15600</c:v>
                </c:pt>
                <c:pt idx="24">
                  <c:v>16267</c:v>
                </c:pt>
                <c:pt idx="25">
                  <c:v>16934</c:v>
                </c:pt>
                <c:pt idx="26">
                  <c:v>17601</c:v>
                </c:pt>
                <c:pt idx="27">
                  <c:v>18268</c:v>
                </c:pt>
                <c:pt idx="28">
                  <c:v>18935</c:v>
                </c:pt>
                <c:pt idx="29">
                  <c:v>19602</c:v>
                </c:pt>
              </c:numCache>
            </c:numRef>
          </c:cat>
          <c:val>
            <c:numRef>
              <c:f>Test!$AX$2:$AX$31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5</c:v>
                </c:pt>
                <c:pt idx="14">
                  <c:v>0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3</c:v>
                </c:pt>
                <c:pt idx="19">
                  <c:v>1</c:v>
                </c:pt>
                <c:pt idx="20">
                  <c:v>5</c:v>
                </c:pt>
                <c:pt idx="21">
                  <c:v>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ser>
          <c:idx val="1"/>
          <c:order val="1"/>
          <c:tx>
            <c:strRef>
              <c:f>Test!$BH$1</c:f>
              <c:strCache>
                <c:ptCount val="1"/>
                <c:pt idx="0">
                  <c:v>NCup(A)F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Test!$BH$2:$BH$31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7</c:v>
                </c:pt>
                <c:pt idx="4">
                  <c:v>18</c:v>
                </c:pt>
                <c:pt idx="5">
                  <c:v>36</c:v>
                </c:pt>
                <c:pt idx="6">
                  <c:v>43</c:v>
                </c:pt>
                <c:pt idx="7">
                  <c:v>57</c:v>
                </c:pt>
                <c:pt idx="8">
                  <c:v>52</c:v>
                </c:pt>
                <c:pt idx="9">
                  <c:v>32</c:v>
                </c:pt>
                <c:pt idx="10">
                  <c:v>34</c:v>
                </c:pt>
                <c:pt idx="11">
                  <c:v>24</c:v>
                </c:pt>
                <c:pt idx="12">
                  <c:v>16</c:v>
                </c:pt>
                <c:pt idx="13">
                  <c:v>17</c:v>
                </c:pt>
                <c:pt idx="14">
                  <c:v>6</c:v>
                </c:pt>
                <c:pt idx="15">
                  <c:v>6</c:v>
                </c:pt>
                <c:pt idx="16">
                  <c:v>5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7469568"/>
        <c:axId val="697470128"/>
      </c:barChart>
      <c:lineChart>
        <c:grouping val="standard"/>
        <c:varyColors val="0"/>
        <c:ser>
          <c:idx val="2"/>
          <c:order val="2"/>
          <c:tx>
            <c:strRef>
              <c:f>Test!$BR$1</c:f>
              <c:strCache>
                <c:ptCount val="1"/>
                <c:pt idx="0">
                  <c:v>GCup(A)N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Test!$BR$2:$BR$31</c:f>
              <c:numCache>
                <c:formatCode>0.00000_ </c:formatCode>
                <c:ptCount val="30"/>
                <c:pt idx="0">
                  <c:v>6.6306226116097695E-8</c:v>
                </c:pt>
                <c:pt idx="1">
                  <c:v>1.724800779225763E-7</c:v>
                </c:pt>
                <c:pt idx="2">
                  <c:v>4.2122311992598827E-7</c:v>
                </c:pt>
                <c:pt idx="3">
                  <c:v>9.6577084987598025E-7</c:v>
                </c:pt>
                <c:pt idx="4">
                  <c:v>2.0788570017593548E-6</c:v>
                </c:pt>
                <c:pt idx="5">
                  <c:v>4.2011072786794829E-6</c:v>
                </c:pt>
                <c:pt idx="6">
                  <c:v>7.970609974989611E-6</c:v>
                </c:pt>
                <c:pt idx="7">
                  <c:v>1.4197372475713076E-5</c:v>
                </c:pt>
                <c:pt idx="8">
                  <c:v>2.3741766311898501E-5</c:v>
                </c:pt>
                <c:pt idx="9">
                  <c:v>3.7274060596525067E-5</c:v>
                </c:pt>
                <c:pt idx="10">
                  <c:v>5.4940046076987846E-5</c:v>
                </c:pt>
                <c:pt idx="11">
                  <c:v>7.6025618705684726E-5</c:v>
                </c:pt>
                <c:pt idx="12">
                  <c:v>9.8768745684211102E-5</c:v>
                </c:pt>
                <c:pt idx="13">
                  <c:v>1.2046690291896759E-4</c:v>
                </c:pt>
                <c:pt idx="14">
                  <c:v>1.3794456163646868E-4</c:v>
                </c:pt>
                <c:pt idx="15">
                  <c:v>1.4829621038389419E-4</c:v>
                </c:pt>
                <c:pt idx="16">
                  <c:v>1.4967323797778097E-4</c:v>
                </c:pt>
                <c:pt idx="17">
                  <c:v>1.4182307146496168E-4</c:v>
                </c:pt>
                <c:pt idx="18">
                  <c:v>1.2616481367273954E-4</c:v>
                </c:pt>
                <c:pt idx="19">
                  <c:v>1.0537030716493066E-4</c:v>
                </c:pt>
                <c:pt idx="20">
                  <c:v>8.2620320039397441E-5</c:v>
                </c:pt>
                <c:pt idx="21">
                  <c:v>6.0819680063880008E-5</c:v>
                </c:pt>
                <c:pt idx="22">
                  <c:v>4.2032964501342766E-5</c:v>
                </c:pt>
                <c:pt idx="23">
                  <c:v>2.7272474365762097E-5</c:v>
                </c:pt>
                <c:pt idx="24">
                  <c:v>1.661298583891285E-5</c:v>
                </c:pt>
                <c:pt idx="25">
                  <c:v>9.5007847534193269E-6</c:v>
                </c:pt>
                <c:pt idx="26">
                  <c:v>5.1010536887690126E-6</c:v>
                </c:pt>
                <c:pt idx="27">
                  <c:v>2.5712774524801603E-6</c:v>
                </c:pt>
                <c:pt idx="28">
                  <c:v>1.2168207863620629E-6</c:v>
                </c:pt>
                <c:pt idx="29">
                  <c:v>5.4062102280063712E-7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Test!$CB$1</c:f>
              <c:strCache>
                <c:ptCount val="1"/>
                <c:pt idx="0">
                  <c:v>NCup(A)N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Test!$CB$2:$CB$31</c:f>
              <c:numCache>
                <c:formatCode>0.00000_ </c:formatCode>
                <c:ptCount val="30"/>
                <c:pt idx="0">
                  <c:v>8.847857390179296E-6</c:v>
                </c:pt>
                <c:pt idx="1">
                  <c:v>1.8216279971951231E-5</c:v>
                </c:pt>
                <c:pt idx="2">
                  <c:v>3.4022463112042639E-5</c:v>
                </c:pt>
                <c:pt idx="3">
                  <c:v>5.7644289719349842E-5</c:v>
                </c:pt>
                <c:pt idx="4">
                  <c:v>8.8599508699197468E-5</c:v>
                </c:pt>
                <c:pt idx="5">
                  <c:v>1.2353522655100035E-4</c:v>
                </c:pt>
                <c:pt idx="6">
                  <c:v>1.5625531523396022E-4</c:v>
                </c:pt>
                <c:pt idx="7">
                  <c:v>1.7929297095986137E-4</c:v>
                </c:pt>
                <c:pt idx="8">
                  <c:v>1.866277452097725E-4</c:v>
                </c:pt>
                <c:pt idx="9">
                  <c:v>1.7622748178137794E-4</c:v>
                </c:pt>
                <c:pt idx="10">
                  <c:v>1.5095779468982383E-4</c:v>
                </c:pt>
                <c:pt idx="11">
                  <c:v>1.1730646050303522E-4</c:v>
                </c:pt>
                <c:pt idx="12">
                  <c:v>8.2693771609696672E-5</c:v>
                </c:pt>
                <c:pt idx="13">
                  <c:v>5.2882033938437177E-5</c:v>
                </c:pt>
                <c:pt idx="14">
                  <c:v>3.0678066308710469E-5</c:v>
                </c:pt>
                <c:pt idx="15">
                  <c:v>1.6144786047140155E-5</c:v>
                </c:pt>
                <c:pt idx="16">
                  <c:v>7.7076340616196769E-6</c:v>
                </c:pt>
                <c:pt idx="17">
                  <c:v>3.3380617131372001E-6</c:v>
                </c:pt>
                <c:pt idx="18">
                  <c:v>1.3114511453902376E-6</c:v>
                </c:pt>
                <c:pt idx="19">
                  <c:v>4.674060752349973E-7</c:v>
                </c:pt>
                <c:pt idx="20">
                  <c:v>1.5111969560951922E-7</c:v>
                </c:pt>
                <c:pt idx="21">
                  <c:v>4.4323318462277775E-8</c:v>
                </c:pt>
                <c:pt idx="22">
                  <c:v>1.179309908552404E-8</c:v>
                </c:pt>
                <c:pt idx="23">
                  <c:v>2.8464798095483098E-9</c:v>
                </c:pt>
                <c:pt idx="24">
                  <c:v>6.23265013508364E-10</c:v>
                </c:pt>
                <c:pt idx="25">
                  <c:v>1.2380034955438965E-10</c:v>
                </c:pt>
                <c:pt idx="26">
                  <c:v>2.2307734861913069E-11</c:v>
                </c:pt>
                <c:pt idx="27">
                  <c:v>3.6464776679242784E-12</c:v>
                </c:pt>
                <c:pt idx="28">
                  <c:v>5.4072459405175731E-13</c:v>
                </c:pt>
                <c:pt idx="29">
                  <c:v>7.2738303786141604E-14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1844272"/>
        <c:axId val="451843712"/>
      </c:lineChart>
      <c:catAx>
        <c:axId val="69746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7470128"/>
        <c:crosses val="autoZero"/>
        <c:auto val="1"/>
        <c:lblAlgn val="ctr"/>
        <c:lblOffset val="100"/>
        <c:noMultiLvlLbl val="0"/>
      </c:catAx>
      <c:valAx>
        <c:axId val="69747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7469568"/>
        <c:crosses val="autoZero"/>
        <c:crossBetween val="between"/>
      </c:valAx>
      <c:valAx>
        <c:axId val="451843712"/>
        <c:scaling>
          <c:orientation val="minMax"/>
        </c:scaling>
        <c:delete val="0"/>
        <c:axPos val="r"/>
        <c:numFmt formatCode="0.000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1844272"/>
        <c:crosses val="max"/>
        <c:crossBetween val="between"/>
      </c:valAx>
      <c:catAx>
        <c:axId val="451844272"/>
        <c:scaling>
          <c:orientation val="minMax"/>
        </c:scaling>
        <c:delete val="1"/>
        <c:axPos val="b"/>
        <c:majorTickMark val="out"/>
        <c:minorTickMark val="none"/>
        <c:tickLblPos val="nextTo"/>
        <c:crossAx val="4518437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CDR(Vertical)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Test!$AY$1</c:f>
              <c:strCache>
                <c:ptCount val="1"/>
                <c:pt idx="0">
                  <c:v>GCDR(V)F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Test!$AO$2:$AO$31</c:f>
              <c:numCache>
                <c:formatCode>0.00_ </c:formatCode>
                <c:ptCount val="30"/>
                <c:pt idx="0">
                  <c:v>0.35</c:v>
                </c:pt>
                <c:pt idx="1">
                  <c:v>0.37179152631578943</c:v>
                </c:pt>
                <c:pt idx="2">
                  <c:v>0.39358305263157889</c:v>
                </c:pt>
                <c:pt idx="3">
                  <c:v>0.41537457894736834</c:v>
                </c:pt>
                <c:pt idx="4">
                  <c:v>0.4371661052631578</c:v>
                </c:pt>
                <c:pt idx="5">
                  <c:v>0.45895763157894726</c:v>
                </c:pt>
                <c:pt idx="6">
                  <c:v>0.48074915789473671</c:v>
                </c:pt>
                <c:pt idx="7">
                  <c:v>0.50254068421052622</c:v>
                </c:pt>
                <c:pt idx="8">
                  <c:v>0.52433221052631573</c:v>
                </c:pt>
                <c:pt idx="9">
                  <c:v>0.54612373684210525</c:v>
                </c:pt>
                <c:pt idx="10">
                  <c:v>0.56791526315789476</c:v>
                </c:pt>
                <c:pt idx="11">
                  <c:v>0.58970678947368427</c:v>
                </c:pt>
                <c:pt idx="12">
                  <c:v>0.61149831578947378</c:v>
                </c:pt>
                <c:pt idx="13">
                  <c:v>0.63328984210526329</c:v>
                </c:pt>
                <c:pt idx="14">
                  <c:v>0.6550813684210528</c:v>
                </c:pt>
                <c:pt idx="15">
                  <c:v>0.67687289473684231</c:v>
                </c:pt>
                <c:pt idx="16">
                  <c:v>0.69866442105263182</c:v>
                </c:pt>
                <c:pt idx="17">
                  <c:v>0.72045594736842133</c:v>
                </c:pt>
                <c:pt idx="18">
                  <c:v>0.74224747368421085</c:v>
                </c:pt>
                <c:pt idx="19">
                  <c:v>0.76403900000000036</c:v>
                </c:pt>
                <c:pt idx="20">
                  <c:v>0.78583052631578987</c:v>
                </c:pt>
                <c:pt idx="21">
                  <c:v>0.80762205263157938</c:v>
                </c:pt>
                <c:pt idx="22">
                  <c:v>0.82941357894736889</c:v>
                </c:pt>
                <c:pt idx="23">
                  <c:v>0.8512051052631584</c:v>
                </c:pt>
                <c:pt idx="24">
                  <c:v>0.87299663157894791</c:v>
                </c:pt>
                <c:pt idx="25">
                  <c:v>0.89478815789473742</c:v>
                </c:pt>
                <c:pt idx="26">
                  <c:v>0.91657968421052693</c:v>
                </c:pt>
                <c:pt idx="27">
                  <c:v>0.93837121052631645</c:v>
                </c:pt>
                <c:pt idx="28">
                  <c:v>0.96016273684210596</c:v>
                </c:pt>
                <c:pt idx="29">
                  <c:v>0.98195426315789547</c:v>
                </c:pt>
              </c:numCache>
            </c:numRef>
          </c:cat>
          <c:val>
            <c:numRef>
              <c:f>Test!$AY$2:$AY$31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7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5</c:v>
                </c:pt>
                <c:pt idx="25">
                  <c:v>3</c:v>
                </c:pt>
                <c:pt idx="26">
                  <c:v>5</c:v>
                </c:pt>
                <c:pt idx="27">
                  <c:v>3</c:v>
                </c:pt>
                <c:pt idx="28">
                  <c:v>2</c:v>
                </c:pt>
                <c:pt idx="29">
                  <c:v>0</c:v>
                </c:pt>
              </c:numCache>
            </c:numRef>
          </c:val>
        </c:ser>
        <c:ser>
          <c:idx val="1"/>
          <c:order val="1"/>
          <c:tx>
            <c:strRef>
              <c:f>Test!$BI$1</c:f>
              <c:strCache>
                <c:ptCount val="1"/>
                <c:pt idx="0">
                  <c:v>NCDR(V)F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Test!$BI$2:$BI$31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8</c:v>
                </c:pt>
                <c:pt idx="8">
                  <c:v>10</c:v>
                </c:pt>
                <c:pt idx="9">
                  <c:v>18</c:v>
                </c:pt>
                <c:pt idx="10">
                  <c:v>34</c:v>
                </c:pt>
                <c:pt idx="11">
                  <c:v>47</c:v>
                </c:pt>
                <c:pt idx="12">
                  <c:v>48</c:v>
                </c:pt>
                <c:pt idx="13">
                  <c:v>55</c:v>
                </c:pt>
                <c:pt idx="14">
                  <c:v>39</c:v>
                </c:pt>
                <c:pt idx="15">
                  <c:v>38</c:v>
                </c:pt>
                <c:pt idx="16">
                  <c:v>26</c:v>
                </c:pt>
                <c:pt idx="17">
                  <c:v>22</c:v>
                </c:pt>
                <c:pt idx="18">
                  <c:v>6</c:v>
                </c:pt>
                <c:pt idx="19">
                  <c:v>4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2914368"/>
        <c:axId val="322914928"/>
      </c:barChart>
      <c:lineChart>
        <c:grouping val="standard"/>
        <c:varyColors val="0"/>
        <c:ser>
          <c:idx val="2"/>
          <c:order val="2"/>
          <c:tx>
            <c:strRef>
              <c:f>Test!$BS$1</c:f>
              <c:strCache>
                <c:ptCount val="1"/>
                <c:pt idx="0">
                  <c:v>GCDR(V)N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Test!$BS$2:$BS$31</c:f>
              <c:numCache>
                <c:formatCode>0.00_ </c:formatCode>
                <c:ptCount val="30"/>
                <c:pt idx="0">
                  <c:v>1.0085539935970406E-9</c:v>
                </c:pt>
                <c:pt idx="1">
                  <c:v>7.2336154794952219E-9</c:v>
                </c:pt>
                <c:pt idx="2">
                  <c:v>4.7388053113552477E-8</c:v>
                </c:pt>
                <c:pt idx="3">
                  <c:v>2.8355642738136937E-7</c:v>
                </c:pt>
                <c:pt idx="4">
                  <c:v>1.5497702048530349E-6</c:v>
                </c:pt>
                <c:pt idx="5">
                  <c:v>7.7366384205151703E-6</c:v>
                </c:pt>
                <c:pt idx="6">
                  <c:v>3.5277229873783773E-5</c:v>
                </c:pt>
                <c:pt idx="7">
                  <c:v>1.4692436818393982E-4</c:v>
                </c:pt>
                <c:pt idx="8">
                  <c:v>5.5892092664386979E-4</c:v>
                </c:pt>
                <c:pt idx="9">
                  <c:v>1.942066473069519E-3</c:v>
                </c:pt>
                <c:pt idx="10">
                  <c:v>6.1636077585614504E-3</c:v>
                </c:pt>
                <c:pt idx="11">
                  <c:v>1.7867470647829259E-2</c:v>
                </c:pt>
                <c:pt idx="12">
                  <c:v>4.7309498387001422E-2</c:v>
                </c:pt>
                <c:pt idx="13">
                  <c:v>0.11441706185079641</c:v>
                </c:pt>
                <c:pt idx="14">
                  <c:v>0.25274956738502224</c:v>
                </c:pt>
                <c:pt idx="15">
                  <c:v>0.50997305759167588</c:v>
                </c:pt>
                <c:pt idx="16">
                  <c:v>0.93985580004592317</c:v>
                </c:pt>
                <c:pt idx="17">
                  <c:v>1.5820944285942289</c:v>
                </c:pt>
                <c:pt idx="18">
                  <c:v>2.4325443008761622</c:v>
                </c:pt>
                <c:pt idx="19">
                  <c:v>3.4162236682983385</c:v>
                </c:pt>
                <c:pt idx="20">
                  <c:v>4.3821679484271323</c:v>
                </c:pt>
                <c:pt idx="21">
                  <c:v>5.1343907901553676</c:v>
                </c:pt>
                <c:pt idx="22">
                  <c:v>5.494725550667324</c:v>
                </c:pt>
                <c:pt idx="23">
                  <c:v>5.3710633111528221</c:v>
                </c:pt>
                <c:pt idx="24">
                  <c:v>4.7954759784134113</c:v>
                </c:pt>
                <c:pt idx="25">
                  <c:v>3.910752665058296</c:v>
                </c:pt>
                <c:pt idx="26">
                  <c:v>2.9130380799053768</c:v>
                </c:pt>
                <c:pt idx="27">
                  <c:v>1.98193385217874</c:v>
                </c:pt>
                <c:pt idx="28">
                  <c:v>1.231655728939578</c:v>
                </c:pt>
                <c:pt idx="29">
                  <c:v>0.6991118906290662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Test!$CC$1</c:f>
              <c:strCache>
                <c:ptCount val="1"/>
                <c:pt idx="0">
                  <c:v>NCDR(V)N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Test!$CC$2:$CC$31</c:f>
              <c:numCache>
                <c:formatCode>0.00_ </c:formatCode>
                <c:ptCount val="30"/>
                <c:pt idx="0">
                  <c:v>3.9590627797975435E-4</c:v>
                </c:pt>
                <c:pt idx="1">
                  <c:v>1.813645724987395E-3</c:v>
                </c:pt>
                <c:pt idx="2">
                  <c:v>7.299081700584212E-3</c:v>
                </c:pt>
                <c:pt idx="3">
                  <c:v>2.5807129046287736E-2</c:v>
                </c:pt>
                <c:pt idx="4">
                  <c:v>8.0161689596407237E-2</c:v>
                </c:pt>
                <c:pt idx="5">
                  <c:v>0.21875084113023241</c:v>
                </c:pt>
                <c:pt idx="6">
                  <c:v>0.52443093418911202</c:v>
                </c:pt>
                <c:pt idx="7">
                  <c:v>1.104542855825543</c:v>
                </c:pt>
                <c:pt idx="8">
                  <c:v>2.0437724525731547</c:v>
                </c:pt>
                <c:pt idx="9">
                  <c:v>3.3222951451327623</c:v>
                </c:pt>
                <c:pt idx="10">
                  <c:v>4.7445997573251857</c:v>
                </c:pt>
                <c:pt idx="11">
                  <c:v>5.9527364255537902</c:v>
                </c:pt>
                <c:pt idx="12">
                  <c:v>6.5612928900197458</c:v>
                </c:pt>
                <c:pt idx="13">
                  <c:v>6.3535711301198692</c:v>
                </c:pt>
                <c:pt idx="14">
                  <c:v>5.4050792782855961</c:v>
                </c:pt>
                <c:pt idx="15">
                  <c:v>4.0396332718627681</c:v>
                </c:pt>
                <c:pt idx="16">
                  <c:v>2.6523908014793496</c:v>
                </c:pt>
                <c:pt idx="17">
                  <c:v>1.5299906823290541</c:v>
                </c:pt>
                <c:pt idx="18">
                  <c:v>0.77534637208784674</c:v>
                </c:pt>
                <c:pt idx="19">
                  <c:v>0.34519018017510678</c:v>
                </c:pt>
                <c:pt idx="20">
                  <c:v>0.13501337893979407</c:v>
                </c:pt>
                <c:pt idx="21">
                  <c:v>4.6392831580043613E-2</c:v>
                </c:pt>
                <c:pt idx="22">
                  <c:v>1.4004920723924327E-2</c:v>
                </c:pt>
                <c:pt idx="23">
                  <c:v>3.7142072165799738E-3</c:v>
                </c:pt>
                <c:pt idx="24">
                  <c:v>8.653808977969761E-4</c:v>
                </c:pt>
                <c:pt idx="25">
                  <c:v>1.7713491764429742E-4</c:v>
                </c:pt>
                <c:pt idx="26">
                  <c:v>3.1853470413101418E-5</c:v>
                </c:pt>
                <c:pt idx="27">
                  <c:v>5.0322827069997952E-6</c:v>
                </c:pt>
                <c:pt idx="28">
                  <c:v>6.9843984518700229E-7</c:v>
                </c:pt>
                <c:pt idx="29">
                  <c:v>8.516255528836925E-8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6924992"/>
        <c:axId val="322915488"/>
      </c:lineChart>
      <c:catAx>
        <c:axId val="322914368"/>
        <c:scaling>
          <c:orientation val="minMax"/>
        </c:scaling>
        <c:delete val="0"/>
        <c:axPos val="b"/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2914928"/>
        <c:crosses val="autoZero"/>
        <c:auto val="1"/>
        <c:lblAlgn val="ctr"/>
        <c:lblOffset val="100"/>
        <c:noMultiLvlLbl val="0"/>
      </c:catAx>
      <c:valAx>
        <c:axId val="32291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2914368"/>
        <c:crosses val="autoZero"/>
        <c:crossBetween val="between"/>
      </c:valAx>
      <c:valAx>
        <c:axId val="322915488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6924992"/>
        <c:crosses val="max"/>
        <c:crossBetween val="between"/>
      </c:valAx>
      <c:catAx>
        <c:axId val="326924992"/>
        <c:scaling>
          <c:orientation val="minMax"/>
        </c:scaling>
        <c:delete val="1"/>
        <c:axPos val="b"/>
        <c:majorTickMark val="out"/>
        <c:minorTickMark val="none"/>
        <c:tickLblPos val="nextTo"/>
        <c:crossAx val="3229154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CDR(H</a:t>
            </a:r>
            <a:r>
              <a:rPr lang="en-US" altLang="zh-CN" sz="1400" b="0" i="0" u="none" strike="noStrike" baseline="0">
                <a:effectLst/>
              </a:rPr>
              <a:t>orizontal</a:t>
            </a:r>
            <a:r>
              <a:rPr lang="en-US" altLang="zh-CN"/>
              <a:t>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Test!$AZ$1</c:f>
              <c:strCache>
                <c:ptCount val="1"/>
                <c:pt idx="0">
                  <c:v>GCDR(H)F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Test!$AP$2:$AP$31</c:f>
              <c:numCache>
                <c:formatCode>0.00_ </c:formatCode>
                <c:ptCount val="30"/>
                <c:pt idx="0">
                  <c:v>0.42</c:v>
                </c:pt>
                <c:pt idx="1">
                  <c:v>0.43990757894736843</c:v>
                </c:pt>
                <c:pt idx="2">
                  <c:v>0.45981515789473687</c:v>
                </c:pt>
                <c:pt idx="3">
                  <c:v>0.47972273684210531</c:v>
                </c:pt>
                <c:pt idx="4">
                  <c:v>0.49963031578947376</c:v>
                </c:pt>
                <c:pt idx="5">
                  <c:v>0.5195378947368422</c:v>
                </c:pt>
                <c:pt idx="6">
                  <c:v>0.53944547368421059</c:v>
                </c:pt>
                <c:pt idx="7">
                  <c:v>0.55935305263157897</c:v>
                </c:pt>
                <c:pt idx="8">
                  <c:v>0.57926063157894736</c:v>
                </c:pt>
                <c:pt idx="9">
                  <c:v>0.59916821052631575</c:v>
                </c:pt>
                <c:pt idx="10">
                  <c:v>0.61907578947368413</c:v>
                </c:pt>
                <c:pt idx="11">
                  <c:v>0.63898336842105252</c:v>
                </c:pt>
                <c:pt idx="12">
                  <c:v>0.65889094736842091</c:v>
                </c:pt>
                <c:pt idx="13">
                  <c:v>0.6787985263157893</c:v>
                </c:pt>
                <c:pt idx="14">
                  <c:v>0.69870610526315768</c:v>
                </c:pt>
                <c:pt idx="15">
                  <c:v>0.71861368421052607</c:v>
                </c:pt>
                <c:pt idx="16">
                  <c:v>0.73852126315789446</c:v>
                </c:pt>
                <c:pt idx="17">
                  <c:v>0.75842884210526285</c:v>
                </c:pt>
                <c:pt idx="18">
                  <c:v>0.77833642105263123</c:v>
                </c:pt>
                <c:pt idx="19">
                  <c:v>0.79824399999999962</c:v>
                </c:pt>
                <c:pt idx="20">
                  <c:v>0.81815157894736801</c:v>
                </c:pt>
                <c:pt idx="21">
                  <c:v>0.8380591578947364</c:v>
                </c:pt>
                <c:pt idx="22">
                  <c:v>0.85796673684210478</c:v>
                </c:pt>
                <c:pt idx="23">
                  <c:v>0.87787431578947317</c:v>
                </c:pt>
                <c:pt idx="24">
                  <c:v>0.89778189473684156</c:v>
                </c:pt>
                <c:pt idx="25">
                  <c:v>0.91768947368420994</c:v>
                </c:pt>
                <c:pt idx="26">
                  <c:v>0.93759705263157833</c:v>
                </c:pt>
                <c:pt idx="27">
                  <c:v>0.95750463157894672</c:v>
                </c:pt>
                <c:pt idx="28">
                  <c:v>0.97741221052631511</c:v>
                </c:pt>
                <c:pt idx="29">
                  <c:v>0.99731978947368349</c:v>
                </c:pt>
              </c:numCache>
            </c:numRef>
          </c:cat>
          <c:val>
            <c:numRef>
              <c:f>Test!$AZ$2:$AZ$31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0</c:v>
                </c:pt>
                <c:pt idx="17">
                  <c:v>3</c:v>
                </c:pt>
                <c:pt idx="18">
                  <c:v>1</c:v>
                </c:pt>
                <c:pt idx="19">
                  <c:v>5</c:v>
                </c:pt>
                <c:pt idx="20">
                  <c:v>6</c:v>
                </c:pt>
                <c:pt idx="21">
                  <c:v>5</c:v>
                </c:pt>
                <c:pt idx="22">
                  <c:v>3</c:v>
                </c:pt>
                <c:pt idx="23">
                  <c:v>6</c:v>
                </c:pt>
                <c:pt idx="24">
                  <c:v>4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ser>
          <c:idx val="1"/>
          <c:order val="1"/>
          <c:tx>
            <c:strRef>
              <c:f>Test!$BJ$1</c:f>
              <c:strCache>
                <c:ptCount val="1"/>
                <c:pt idx="0">
                  <c:v>NCDR(H)F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Test!$BJ$2:$BJ$31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10</c:v>
                </c:pt>
                <c:pt idx="9">
                  <c:v>15</c:v>
                </c:pt>
                <c:pt idx="10">
                  <c:v>33</c:v>
                </c:pt>
                <c:pt idx="11">
                  <c:v>42</c:v>
                </c:pt>
                <c:pt idx="12">
                  <c:v>58</c:v>
                </c:pt>
                <c:pt idx="13">
                  <c:v>35</c:v>
                </c:pt>
                <c:pt idx="14">
                  <c:v>54</c:v>
                </c:pt>
                <c:pt idx="15">
                  <c:v>38</c:v>
                </c:pt>
                <c:pt idx="16">
                  <c:v>24</c:v>
                </c:pt>
                <c:pt idx="17">
                  <c:v>24</c:v>
                </c:pt>
                <c:pt idx="18">
                  <c:v>9</c:v>
                </c:pt>
                <c:pt idx="19">
                  <c:v>4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5177584"/>
        <c:axId val="446792672"/>
      </c:barChart>
      <c:lineChart>
        <c:grouping val="standard"/>
        <c:varyColors val="0"/>
        <c:ser>
          <c:idx val="2"/>
          <c:order val="2"/>
          <c:tx>
            <c:strRef>
              <c:f>Test!$BT$1</c:f>
              <c:strCache>
                <c:ptCount val="1"/>
                <c:pt idx="0">
                  <c:v>GCDR(H)N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Test!$BT$2:$BT$31</c:f>
              <c:numCache>
                <c:formatCode>0.00_ </c:formatCode>
                <c:ptCount val="30"/>
                <c:pt idx="0">
                  <c:v>4.9180742194917136E-10</c:v>
                </c:pt>
                <c:pt idx="1">
                  <c:v>4.5492182417981229E-9</c:v>
                </c:pt>
                <c:pt idx="2">
                  <c:v>3.7643197214654383E-8</c:v>
                </c:pt>
                <c:pt idx="3">
                  <c:v>2.786405198153854E-7</c:v>
                </c:pt>
                <c:pt idx="4">
                  <c:v>1.8450582335231738E-6</c:v>
                </c:pt>
                <c:pt idx="5">
                  <c:v>1.0929087969590274E-5</c:v>
                </c:pt>
                <c:pt idx="6">
                  <c:v>5.791163188605804E-5</c:v>
                </c:pt>
                <c:pt idx="7">
                  <c:v>2.7450845280272313E-4</c:v>
                </c:pt>
                <c:pt idx="8">
                  <c:v>1.1640018714123659E-3</c:v>
                </c:pt>
                <c:pt idx="9">
                  <c:v>4.4152944629912818E-3</c:v>
                </c:pt>
                <c:pt idx="10">
                  <c:v>1.4982134941487747E-2</c:v>
                </c:pt>
                <c:pt idx="11">
                  <c:v>4.5477415297133658E-2</c:v>
                </c:pt>
                <c:pt idx="12">
                  <c:v>0.12348831949142454</c:v>
                </c:pt>
                <c:pt idx="13">
                  <c:v>0.29996046967906009</c:v>
                </c:pt>
                <c:pt idx="14">
                  <c:v>0.65179377286572115</c:v>
                </c:pt>
                <c:pt idx="15">
                  <c:v>1.2669644426098763</c:v>
                </c:pt>
                <c:pt idx="16">
                  <c:v>2.2030618185421731</c:v>
                </c:pt>
                <c:pt idx="17">
                  <c:v>3.4268648627208074</c:v>
                </c:pt>
                <c:pt idx="18">
                  <c:v>4.7684288935103867</c:v>
                </c:pt>
                <c:pt idx="19">
                  <c:v>5.9355597448408757</c:v>
                </c:pt>
                <c:pt idx="20">
                  <c:v>6.6093094821813709</c:v>
                </c:pt>
                <c:pt idx="21">
                  <c:v>6.5835256711467949</c:v>
                </c:pt>
                <c:pt idx="22">
                  <c:v>5.8663641234525636</c:v>
                </c:pt>
                <c:pt idx="23">
                  <c:v>4.6761403351261484</c:v>
                </c:pt>
                <c:pt idx="24">
                  <c:v>3.3343723355688395</c:v>
                </c:pt>
                <c:pt idx="25">
                  <c:v>2.1269079250142426</c:v>
                </c:pt>
                <c:pt idx="26">
                  <c:v>1.2136440259193406</c:v>
                </c:pt>
                <c:pt idx="27">
                  <c:v>0.61950097326291387</c:v>
                </c:pt>
                <c:pt idx="28">
                  <c:v>0.28287899549139944</c:v>
                </c:pt>
                <c:pt idx="29">
                  <c:v>0.11554933405843761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Test!$CD$1</c:f>
              <c:strCache>
                <c:ptCount val="1"/>
                <c:pt idx="0">
                  <c:v>NCDR(H)N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Test!$CD$2:$CD$31</c:f>
              <c:numCache>
                <c:formatCode>0.00_ </c:formatCode>
                <c:ptCount val="30"/>
                <c:pt idx="0">
                  <c:v>5.6058184130445827E-4</c:v>
                </c:pt>
                <c:pt idx="1">
                  <c:v>2.4069993028311499E-3</c:v>
                </c:pt>
                <c:pt idx="2">
                  <c:v>9.1464088174360459E-3</c:v>
                </c:pt>
                <c:pt idx="3">
                  <c:v>3.0758344707741449E-2</c:v>
                </c:pt>
                <c:pt idx="4">
                  <c:v>9.1540444358073486E-2</c:v>
                </c:pt>
                <c:pt idx="5">
                  <c:v>0.2411019809682575</c:v>
                </c:pt>
                <c:pt idx="6">
                  <c:v>0.56198697093945582</c:v>
                </c:pt>
                <c:pt idx="7">
                  <c:v>1.1592828771832731</c:v>
                </c:pt>
                <c:pt idx="8">
                  <c:v>2.1163636883609693</c:v>
                </c:pt>
                <c:pt idx="9">
                  <c:v>3.4192345057505937</c:v>
                </c:pt>
                <c:pt idx="10">
                  <c:v>4.8888327453032607</c:v>
                </c:pt>
                <c:pt idx="11">
                  <c:v>6.1861319258618286</c:v>
                </c:pt>
                <c:pt idx="12">
                  <c:v>6.9274098281352954</c:v>
                </c:pt>
                <c:pt idx="13">
                  <c:v>6.8653121943090154</c:v>
                </c:pt>
                <c:pt idx="14">
                  <c:v>6.0212603647094571</c:v>
                </c:pt>
                <c:pt idx="15">
                  <c:v>4.6736074133378933</c:v>
                </c:pt>
                <c:pt idx="16">
                  <c:v>3.2103675433205909</c:v>
                </c:pt>
                <c:pt idx="17">
                  <c:v>1.9516187841456365</c:v>
                </c:pt>
                <c:pt idx="18">
                  <c:v>1.0499604222945838</c:v>
                </c:pt>
                <c:pt idx="19">
                  <c:v>0.49990625884346168</c:v>
                </c:pt>
                <c:pt idx="20">
                  <c:v>0.21064052346974563</c:v>
                </c:pt>
                <c:pt idx="21">
                  <c:v>7.8547611335790288E-2</c:v>
                </c:pt>
                <c:pt idx="22">
                  <c:v>2.5921596471551355E-2</c:v>
                </c:pt>
                <c:pt idx="23">
                  <c:v>7.5705636388385799E-3</c:v>
                </c:pt>
                <c:pt idx="24">
                  <c:v>1.9567366946827663E-3</c:v>
                </c:pt>
                <c:pt idx="25">
                  <c:v>4.4758370835310842E-4</c:v>
                </c:pt>
                <c:pt idx="26">
                  <c:v>9.0605353044236807E-5</c:v>
                </c:pt>
                <c:pt idx="27">
                  <c:v>1.6231966943319485E-5</c:v>
                </c:pt>
                <c:pt idx="28">
                  <c:v>2.5735117065628194E-6</c:v>
                </c:pt>
                <c:pt idx="29">
                  <c:v>3.6109281971168674E-7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6793792"/>
        <c:axId val="446793232"/>
      </c:lineChart>
      <c:catAx>
        <c:axId val="435177584"/>
        <c:scaling>
          <c:orientation val="minMax"/>
        </c:scaling>
        <c:delete val="0"/>
        <c:axPos val="b"/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6792672"/>
        <c:crosses val="autoZero"/>
        <c:auto val="1"/>
        <c:lblAlgn val="ctr"/>
        <c:lblOffset val="100"/>
        <c:noMultiLvlLbl val="0"/>
      </c:catAx>
      <c:valAx>
        <c:axId val="44679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5177584"/>
        <c:crosses val="autoZero"/>
        <c:crossBetween val="between"/>
      </c:valAx>
      <c:valAx>
        <c:axId val="446793232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6793792"/>
        <c:crosses val="max"/>
        <c:crossBetween val="between"/>
      </c:valAx>
      <c:catAx>
        <c:axId val="446793792"/>
        <c:scaling>
          <c:orientation val="minMax"/>
        </c:scaling>
        <c:delete val="1"/>
        <c:axPos val="b"/>
        <c:majorTickMark val="out"/>
        <c:minorTickMark val="none"/>
        <c:tickLblPos val="nextTo"/>
        <c:crossAx val="4467932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CDR(Area)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Test!$BA$1</c:f>
              <c:strCache>
                <c:ptCount val="1"/>
                <c:pt idx="0">
                  <c:v>GCDR(Area)F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Test!$AQ$2:$AQ$31</c:f>
              <c:numCache>
                <c:formatCode>0.00_ </c:formatCode>
                <c:ptCount val="30"/>
                <c:pt idx="0">
                  <c:v>0.17</c:v>
                </c:pt>
                <c:pt idx="1">
                  <c:v>0.19544684210526317</c:v>
                </c:pt>
                <c:pt idx="2">
                  <c:v>0.22089368421052633</c:v>
                </c:pt>
                <c:pt idx="3">
                  <c:v>0.24634052631578948</c:v>
                </c:pt>
                <c:pt idx="4">
                  <c:v>0.27178736842105267</c:v>
                </c:pt>
                <c:pt idx="5">
                  <c:v>0.29723421052631582</c:v>
                </c:pt>
                <c:pt idx="6">
                  <c:v>0.32268105263157898</c:v>
                </c:pt>
                <c:pt idx="7">
                  <c:v>0.34812789473684214</c:v>
                </c:pt>
                <c:pt idx="8">
                  <c:v>0.37357473684210529</c:v>
                </c:pt>
                <c:pt idx="9">
                  <c:v>0.39902157894736845</c:v>
                </c:pt>
                <c:pt idx="10">
                  <c:v>0.42446842105263161</c:v>
                </c:pt>
                <c:pt idx="11">
                  <c:v>0.44991526315789476</c:v>
                </c:pt>
                <c:pt idx="12">
                  <c:v>0.47536210526315792</c:v>
                </c:pt>
                <c:pt idx="13">
                  <c:v>0.50080894736842108</c:v>
                </c:pt>
                <c:pt idx="14">
                  <c:v>0.52625578947368423</c:v>
                </c:pt>
                <c:pt idx="15">
                  <c:v>0.55170263157894739</c:v>
                </c:pt>
                <c:pt idx="16">
                  <c:v>0.57714947368421055</c:v>
                </c:pt>
                <c:pt idx="17">
                  <c:v>0.6025963157894737</c:v>
                </c:pt>
                <c:pt idx="18">
                  <c:v>0.62804315789473686</c:v>
                </c:pt>
                <c:pt idx="19">
                  <c:v>0.65349000000000002</c:v>
                </c:pt>
                <c:pt idx="20">
                  <c:v>0.67893684210526317</c:v>
                </c:pt>
                <c:pt idx="21">
                  <c:v>0.70438368421052633</c:v>
                </c:pt>
                <c:pt idx="22">
                  <c:v>0.72983052631578949</c:v>
                </c:pt>
                <c:pt idx="23">
                  <c:v>0.75527736842105264</c:v>
                </c:pt>
                <c:pt idx="24">
                  <c:v>0.7807242105263158</c:v>
                </c:pt>
                <c:pt idx="25">
                  <c:v>0.80617105263157895</c:v>
                </c:pt>
                <c:pt idx="26">
                  <c:v>0.83161789473684211</c:v>
                </c:pt>
                <c:pt idx="27">
                  <c:v>0.85706473684210527</c:v>
                </c:pt>
                <c:pt idx="28">
                  <c:v>0.88251157894736842</c:v>
                </c:pt>
                <c:pt idx="29">
                  <c:v>0.90795842105263158</c:v>
                </c:pt>
              </c:numCache>
            </c:numRef>
          </c:cat>
          <c:val>
            <c:numRef>
              <c:f>Test!$BA$2:$BA$31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5</c:v>
                </c:pt>
                <c:pt idx="20">
                  <c:v>2</c:v>
                </c:pt>
                <c:pt idx="21">
                  <c:v>5</c:v>
                </c:pt>
                <c:pt idx="22">
                  <c:v>4</c:v>
                </c:pt>
                <c:pt idx="23">
                  <c:v>2</c:v>
                </c:pt>
                <c:pt idx="24">
                  <c:v>1</c:v>
                </c:pt>
                <c:pt idx="25">
                  <c:v>6</c:v>
                </c:pt>
                <c:pt idx="26">
                  <c:v>3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</c:ser>
        <c:ser>
          <c:idx val="1"/>
          <c:order val="1"/>
          <c:tx>
            <c:strRef>
              <c:f>Test!$BK$1</c:f>
              <c:strCache>
                <c:ptCount val="1"/>
                <c:pt idx="0">
                  <c:v>NCDR(Area)F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Test!$BK$2:$BK$31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7</c:v>
                </c:pt>
                <c:pt idx="6">
                  <c:v>17</c:v>
                </c:pt>
                <c:pt idx="7">
                  <c:v>28</c:v>
                </c:pt>
                <c:pt idx="8">
                  <c:v>51</c:v>
                </c:pt>
                <c:pt idx="9">
                  <c:v>51</c:v>
                </c:pt>
                <c:pt idx="10">
                  <c:v>44</c:v>
                </c:pt>
                <c:pt idx="11">
                  <c:v>46</c:v>
                </c:pt>
                <c:pt idx="12">
                  <c:v>39</c:v>
                </c:pt>
                <c:pt idx="13">
                  <c:v>25</c:v>
                </c:pt>
                <c:pt idx="14">
                  <c:v>22</c:v>
                </c:pt>
                <c:pt idx="15">
                  <c:v>13</c:v>
                </c:pt>
                <c:pt idx="16">
                  <c:v>6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2002800"/>
        <c:axId val="452003360"/>
      </c:barChart>
      <c:lineChart>
        <c:grouping val="standard"/>
        <c:varyColors val="0"/>
        <c:ser>
          <c:idx val="2"/>
          <c:order val="2"/>
          <c:tx>
            <c:strRef>
              <c:f>Test!$BU$1</c:f>
              <c:strCache>
                <c:ptCount val="1"/>
                <c:pt idx="0">
                  <c:v>GCDR(Area)N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Test!$BU$2:$BU$31</c:f>
              <c:numCache>
                <c:formatCode>0.00_ </c:formatCode>
                <c:ptCount val="30"/>
                <c:pt idx="0">
                  <c:v>7.8635966886843131E-6</c:v>
                </c:pt>
                <c:pt idx="1">
                  <c:v>2.7223835109908475E-5</c:v>
                </c:pt>
                <c:pt idx="2">
                  <c:v>8.8604102639882861E-5</c:v>
                </c:pt>
                <c:pt idx="3">
                  <c:v>2.7110330290591126E-4</c:v>
                </c:pt>
                <c:pt idx="4">
                  <c:v>7.7981617165217155E-4</c:v>
                </c:pt>
                <c:pt idx="5">
                  <c:v>2.1087549600941891E-3</c:v>
                </c:pt>
                <c:pt idx="6">
                  <c:v>5.3608844736033907E-3</c:v>
                </c:pt>
                <c:pt idx="7">
                  <c:v>1.2812185882210158E-2</c:v>
                </c:pt>
                <c:pt idx="8">
                  <c:v>2.8786340938870121E-2</c:v>
                </c:pt>
                <c:pt idx="9">
                  <c:v>6.0803159919843426E-2</c:v>
                </c:pt>
                <c:pt idx="10">
                  <c:v>0.12073752988200065</c:v>
                </c:pt>
                <c:pt idx="11">
                  <c:v>0.22539011983413512</c:v>
                </c:pt>
                <c:pt idx="12">
                  <c:v>0.39555229961095367</c:v>
                </c:pt>
                <c:pt idx="13">
                  <c:v>0.65260350847641457</c:v>
                </c:pt>
                <c:pt idx="14">
                  <c:v>1.012211684262639</c:v>
                </c:pt>
                <c:pt idx="15">
                  <c:v>1.475943522744545</c:v>
                </c:pt>
                <c:pt idx="16">
                  <c:v>2.0232268695237465</c:v>
                </c:pt>
                <c:pt idx="17">
                  <c:v>2.6073292692941754</c:v>
                </c:pt>
                <c:pt idx="18">
                  <c:v>3.1588108947621905</c:v>
                </c:pt>
                <c:pt idx="19">
                  <c:v>3.5977238551806794</c:v>
                </c:pt>
                <c:pt idx="20">
                  <c:v>3.8521968854458759</c:v>
                </c:pt>
                <c:pt idx="21">
                  <c:v>3.8776229493299863</c:v>
                </c:pt>
                <c:pt idx="22">
                  <c:v>3.6694344137334607</c:v>
                </c:pt>
                <c:pt idx="23">
                  <c:v>3.2644433290269372</c:v>
                </c:pt>
                <c:pt idx="24">
                  <c:v>2.7302070823577482</c:v>
                </c:pt>
                <c:pt idx="25">
                  <c:v>2.146636430790688</c:v>
                </c:pt>
                <c:pt idx="26">
                  <c:v>1.586711076656091</c:v>
                </c:pt>
                <c:pt idx="27">
                  <c:v>1.1025890187842928</c:v>
                </c:pt>
                <c:pt idx="28">
                  <c:v>0.72028757536790056</c:v>
                </c:pt>
                <c:pt idx="29">
                  <c:v>0.44235876350798053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Test!$CE$1</c:f>
              <c:strCache>
                <c:ptCount val="1"/>
                <c:pt idx="0">
                  <c:v>NCDR(Area)N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Test!$CE$2:$CE$31</c:f>
              <c:numCache>
                <c:formatCode>0.00_ </c:formatCode>
                <c:ptCount val="30"/>
                <c:pt idx="0">
                  <c:v>1.6442690342451102E-2</c:v>
                </c:pt>
                <c:pt idx="1">
                  <c:v>5.145352132705381E-2</c:v>
                </c:pt>
                <c:pt idx="2">
                  <c:v>0.14218139866177676</c:v>
                </c:pt>
                <c:pt idx="3">
                  <c:v>0.34694123378189007</c:v>
                </c:pt>
                <c:pt idx="4">
                  <c:v>0.74757455547319651</c:v>
                </c:pt>
                <c:pt idx="5">
                  <c:v>1.4224550786567263</c:v>
                </c:pt>
                <c:pt idx="6">
                  <c:v>2.3900559373385803</c:v>
                </c:pt>
                <c:pt idx="7">
                  <c:v>3.5461983778577815</c:v>
                </c:pt>
                <c:pt idx="8">
                  <c:v>4.6462593116805762</c:v>
                </c:pt>
                <c:pt idx="9">
                  <c:v>5.3756293742984065</c:v>
                </c:pt>
                <c:pt idx="10">
                  <c:v>5.4921279771303633</c:v>
                </c:pt>
                <c:pt idx="11">
                  <c:v>4.9549289909604104</c:v>
                </c:pt>
                <c:pt idx="12">
                  <c:v>3.9474776307381818</c:v>
                </c:pt>
                <c:pt idx="13">
                  <c:v>2.7770735148635874</c:v>
                </c:pt>
                <c:pt idx="14">
                  <c:v>1.7252042991913736</c:v>
                </c:pt>
                <c:pt idx="15">
                  <c:v>0.94640961348474406</c:v>
                </c:pt>
                <c:pt idx="16">
                  <c:v>0.45846185870289108</c:v>
                </c:pt>
                <c:pt idx="17">
                  <c:v>0.19611586811379755</c:v>
                </c:pt>
                <c:pt idx="18">
                  <c:v>7.4081149887382278E-2</c:v>
                </c:pt>
                <c:pt idx="19">
                  <c:v>2.4710876559613671E-2</c:v>
                </c:pt>
                <c:pt idx="20">
                  <c:v>7.2787037555654306E-3</c:v>
                </c:pt>
                <c:pt idx="21">
                  <c:v>1.8932387845843454E-3</c:v>
                </c:pt>
                <c:pt idx="22">
                  <c:v>4.3485272699327792E-4</c:v>
                </c:pt>
                <c:pt idx="23">
                  <c:v>8.8199162096398031E-5</c:v>
                </c:pt>
                <c:pt idx="24">
                  <c:v>1.579691120354522E-5</c:v>
                </c:pt>
                <c:pt idx="25">
                  <c:v>2.498419442091774E-6</c:v>
                </c:pt>
                <c:pt idx="26">
                  <c:v>3.4893455593380056E-7</c:v>
                </c:pt>
                <c:pt idx="27">
                  <c:v>4.303363850179156E-8</c:v>
                </c:pt>
                <c:pt idx="28">
                  <c:v>4.6865969972480692E-9</c:v>
                </c:pt>
                <c:pt idx="29">
                  <c:v>4.507052415526884E-10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1998704"/>
        <c:axId val="451998144"/>
      </c:lineChart>
      <c:catAx>
        <c:axId val="452002800"/>
        <c:scaling>
          <c:orientation val="minMax"/>
        </c:scaling>
        <c:delete val="0"/>
        <c:axPos val="b"/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2003360"/>
        <c:crosses val="autoZero"/>
        <c:auto val="1"/>
        <c:lblAlgn val="ctr"/>
        <c:lblOffset val="100"/>
        <c:noMultiLvlLbl val="0"/>
      </c:catAx>
      <c:valAx>
        <c:axId val="45200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2002800"/>
        <c:crosses val="autoZero"/>
        <c:crossBetween val="between"/>
      </c:valAx>
      <c:valAx>
        <c:axId val="451998144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1998704"/>
        <c:crosses val="max"/>
        <c:crossBetween val="between"/>
      </c:valAx>
      <c:catAx>
        <c:axId val="451998704"/>
        <c:scaling>
          <c:orientation val="minMax"/>
        </c:scaling>
        <c:delete val="1"/>
        <c:axPos val="b"/>
        <c:majorTickMark val="out"/>
        <c:minorTickMark val="none"/>
        <c:tickLblPos val="nextTo"/>
        <c:crossAx val="451998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Disc(Vertical)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Test!$AS$1</c:f>
              <c:strCache>
                <c:ptCount val="1"/>
                <c:pt idx="0">
                  <c:v>GDisc(V)F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Test!$AI$2:$AI$31</c:f>
              <c:numCache>
                <c:formatCode>0_ </c:formatCode>
                <c:ptCount val="30"/>
                <c:pt idx="0" formatCode="General">
                  <c:v>91</c:v>
                </c:pt>
                <c:pt idx="1">
                  <c:v>95.421052631578945</c:v>
                </c:pt>
                <c:pt idx="2">
                  <c:v>99.84210526315789</c:v>
                </c:pt>
                <c:pt idx="3">
                  <c:v>104.26315789473684</c:v>
                </c:pt>
                <c:pt idx="4">
                  <c:v>108.68421052631578</c:v>
                </c:pt>
                <c:pt idx="5">
                  <c:v>113.10526315789473</c:v>
                </c:pt>
                <c:pt idx="6">
                  <c:v>117.52631578947367</c:v>
                </c:pt>
                <c:pt idx="7">
                  <c:v>121.94736842105262</c:v>
                </c:pt>
                <c:pt idx="8">
                  <c:v>126.36842105263156</c:v>
                </c:pt>
                <c:pt idx="9">
                  <c:v>130.78947368421052</c:v>
                </c:pt>
                <c:pt idx="10">
                  <c:v>135.21052631578948</c:v>
                </c:pt>
                <c:pt idx="11">
                  <c:v>139.63157894736844</c:v>
                </c:pt>
                <c:pt idx="12">
                  <c:v>144.0526315789474</c:v>
                </c:pt>
                <c:pt idx="13">
                  <c:v>148.47368421052636</c:v>
                </c:pt>
                <c:pt idx="14">
                  <c:v>152.89473684210532</c:v>
                </c:pt>
                <c:pt idx="15">
                  <c:v>157.31578947368428</c:v>
                </c:pt>
                <c:pt idx="16">
                  <c:v>161.73684210526324</c:v>
                </c:pt>
                <c:pt idx="17">
                  <c:v>166.1578947368422</c:v>
                </c:pt>
                <c:pt idx="18">
                  <c:v>170.57894736842115</c:v>
                </c:pt>
                <c:pt idx="19">
                  <c:v>175.00000000000011</c:v>
                </c:pt>
                <c:pt idx="20">
                  <c:v>179.42105263157907</c:v>
                </c:pt>
                <c:pt idx="21">
                  <c:v>183.84210526315803</c:v>
                </c:pt>
                <c:pt idx="22">
                  <c:v>188.26315789473699</c:v>
                </c:pt>
                <c:pt idx="23">
                  <c:v>192.68421052631595</c:v>
                </c:pt>
                <c:pt idx="24">
                  <c:v>197.10526315789491</c:v>
                </c:pt>
                <c:pt idx="25">
                  <c:v>201.52631578947387</c:v>
                </c:pt>
                <c:pt idx="26">
                  <c:v>205.94736842105283</c:v>
                </c:pt>
                <c:pt idx="27">
                  <c:v>210.36842105263179</c:v>
                </c:pt>
                <c:pt idx="28">
                  <c:v>214.78947368421075</c:v>
                </c:pt>
                <c:pt idx="29">
                  <c:v>219.21052631578971</c:v>
                </c:pt>
              </c:numCache>
            </c:numRef>
          </c:cat>
          <c:val>
            <c:numRef>
              <c:f>Test!$AS$2:$AS$31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4</c:v>
                </c:pt>
                <c:pt idx="12">
                  <c:v>2</c:v>
                </c:pt>
                <c:pt idx="13">
                  <c:v>4</c:v>
                </c:pt>
                <c:pt idx="14">
                  <c:v>8</c:v>
                </c:pt>
                <c:pt idx="15">
                  <c:v>5</c:v>
                </c:pt>
                <c:pt idx="16">
                  <c:v>5</c:v>
                </c:pt>
                <c:pt idx="17">
                  <c:v>3</c:v>
                </c:pt>
                <c:pt idx="18">
                  <c:v>4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ser>
          <c:idx val="1"/>
          <c:order val="1"/>
          <c:tx>
            <c:strRef>
              <c:f>Test!$BC$1</c:f>
              <c:strCache>
                <c:ptCount val="1"/>
                <c:pt idx="0">
                  <c:v>NDisc(V)F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Test!$BC$2:$BC$31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6</c:v>
                </c:pt>
                <c:pt idx="5">
                  <c:v>7</c:v>
                </c:pt>
                <c:pt idx="6">
                  <c:v>5</c:v>
                </c:pt>
                <c:pt idx="7">
                  <c:v>22</c:v>
                </c:pt>
                <c:pt idx="8">
                  <c:v>26</c:v>
                </c:pt>
                <c:pt idx="9">
                  <c:v>43</c:v>
                </c:pt>
                <c:pt idx="10">
                  <c:v>33</c:v>
                </c:pt>
                <c:pt idx="11">
                  <c:v>43</c:v>
                </c:pt>
                <c:pt idx="12">
                  <c:v>43</c:v>
                </c:pt>
                <c:pt idx="13">
                  <c:v>34</c:v>
                </c:pt>
                <c:pt idx="14">
                  <c:v>24</c:v>
                </c:pt>
                <c:pt idx="15">
                  <c:v>29</c:v>
                </c:pt>
                <c:pt idx="16">
                  <c:v>23</c:v>
                </c:pt>
                <c:pt idx="17">
                  <c:v>9</c:v>
                </c:pt>
                <c:pt idx="18">
                  <c:v>6</c:v>
                </c:pt>
                <c:pt idx="19">
                  <c:v>5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9432320"/>
        <c:axId val="449432880"/>
      </c:barChart>
      <c:lineChart>
        <c:grouping val="standard"/>
        <c:varyColors val="0"/>
        <c:ser>
          <c:idx val="2"/>
          <c:order val="2"/>
          <c:tx>
            <c:strRef>
              <c:f>Test!$BM$1</c:f>
              <c:strCache>
                <c:ptCount val="1"/>
                <c:pt idx="0">
                  <c:v>GDisc(V)N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Test!$BM$2:$BM$31</c:f>
              <c:numCache>
                <c:formatCode>0.00_ </c:formatCode>
                <c:ptCount val="30"/>
                <c:pt idx="0">
                  <c:v>2.014245271252804E-7</c:v>
                </c:pt>
                <c:pt idx="1">
                  <c:v>1.110373298652319E-6</c:v>
                </c:pt>
                <c:pt idx="2">
                  <c:v>5.3697524948469598E-6</c:v>
                </c:pt>
                <c:pt idx="3">
                  <c:v>2.2780755823726023E-5</c:v>
                </c:pt>
                <c:pt idx="4">
                  <c:v>8.4783353693826768E-5</c:v>
                </c:pt>
                <c:pt idx="5">
                  <c:v>2.7680992384651582E-4</c:v>
                </c:pt>
                <c:pt idx="6">
                  <c:v>7.9283227627391362E-4</c:v>
                </c:pt>
                <c:pt idx="7">
                  <c:v>1.9920929109720547E-3</c:v>
                </c:pt>
                <c:pt idx="8">
                  <c:v>4.3910305619643958E-3</c:v>
                </c:pt>
                <c:pt idx="9">
                  <c:v>8.490864914597088E-3</c:v>
                </c:pt>
                <c:pt idx="10">
                  <c:v>1.4403432611674313E-2</c:v>
                </c:pt>
                <c:pt idx="11">
                  <c:v>2.1434269178938932E-2</c:v>
                </c:pt>
                <c:pt idx="12">
                  <c:v>2.7982077664707578E-2</c:v>
                </c:pt>
                <c:pt idx="13">
                  <c:v>3.2046443351476328E-2</c:v>
                </c:pt>
                <c:pt idx="14">
                  <c:v>3.2196474379284468E-2</c:v>
                </c:pt>
                <c:pt idx="15">
                  <c:v>2.8376929443837476E-2</c:v>
                </c:pt>
                <c:pt idx="16">
                  <c:v>2.19407305995288E-2</c:v>
                </c:pt>
                <c:pt idx="17">
                  <c:v>1.4882139508430545E-2</c:v>
                </c:pt>
                <c:pt idx="18">
                  <c:v>8.8554015607638283E-3</c:v>
                </c:pt>
                <c:pt idx="19">
                  <c:v>4.6225301214105879E-3</c:v>
                </c:pt>
                <c:pt idx="20">
                  <c:v>2.1168000727360419E-3</c:v>
                </c:pt>
                <c:pt idx="21">
                  <c:v>8.5037118494330453E-4</c:v>
                </c:pt>
                <c:pt idx="22">
                  <c:v>2.9968556949524328E-4</c:v>
                </c:pt>
                <c:pt idx="23">
                  <c:v>9.265134510120692E-5</c:v>
                </c:pt>
                <c:pt idx="24">
                  <c:v>2.5128480508653365E-5</c:v>
                </c:pt>
                <c:pt idx="25">
                  <c:v>5.9787353439704584E-6</c:v>
                </c:pt>
                <c:pt idx="26">
                  <c:v>1.2479035848169654E-6</c:v>
                </c:pt>
                <c:pt idx="27">
                  <c:v>2.2849743916791593E-7</c:v>
                </c:pt>
                <c:pt idx="28">
                  <c:v>3.6703733585334581E-8</c:v>
                </c:pt>
                <c:pt idx="29">
                  <c:v>5.172109995452823E-9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Test!$BW$1</c:f>
              <c:strCache>
                <c:ptCount val="1"/>
                <c:pt idx="0">
                  <c:v>NDisc(V)N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Test!$BW$2:$BW$31</c:f>
              <c:numCache>
                <c:formatCode>0.00_ </c:formatCode>
                <c:ptCount val="30"/>
                <c:pt idx="0">
                  <c:v>1.1729007049239684E-4</c:v>
                </c:pt>
                <c:pt idx="1">
                  <c:v>3.0362852994700665E-4</c:v>
                </c:pt>
                <c:pt idx="2">
                  <c:v>7.1750581103840983E-4</c:v>
                </c:pt>
                <c:pt idx="3">
                  <c:v>1.5477819755753219E-3</c:v>
                </c:pt>
                <c:pt idx="4">
                  <c:v>3.0478645540533895E-3</c:v>
                </c:pt>
                <c:pt idx="5">
                  <c:v>5.4787698586290486E-3</c:v>
                </c:pt>
                <c:pt idx="6">
                  <c:v>8.9902541398096149E-3</c:v>
                </c:pt>
                <c:pt idx="7">
                  <c:v>1.3466737534085478E-2</c:v>
                </c:pt>
                <c:pt idx="8">
                  <c:v>1.8414262897491578E-2</c:v>
                </c:pt>
                <c:pt idx="9">
                  <c:v>2.2985174164087335E-2</c:v>
                </c:pt>
                <c:pt idx="10">
                  <c:v>2.6190438799901131E-2</c:v>
                </c:pt>
                <c:pt idx="11">
                  <c:v>2.7242017456682407E-2</c:v>
                </c:pt>
                <c:pt idx="12">
                  <c:v>2.586647659629833E-2</c:v>
                </c:pt>
                <c:pt idx="13">
                  <c:v>2.2420061520128709E-2</c:v>
                </c:pt>
                <c:pt idx="14">
                  <c:v>1.7739355651955932E-2</c:v>
                </c:pt>
                <c:pt idx="15">
                  <c:v>1.2812692342977277E-2</c:v>
                </c:pt>
                <c:pt idx="16">
                  <c:v>8.4478164948856588E-3</c:v>
                </c:pt>
                <c:pt idx="17">
                  <c:v>5.0845211844341267E-3</c:v>
                </c:pt>
                <c:pt idx="18">
                  <c:v>2.7935546194079396E-3</c:v>
                </c:pt>
                <c:pt idx="19">
                  <c:v>1.4010892124243191E-3</c:v>
                </c:pt>
                <c:pt idx="20">
                  <c:v>6.4146937584907938E-4</c:v>
                </c:pt>
                <c:pt idx="21">
                  <c:v>2.680943012011496E-4</c:v>
                </c:pt>
                <c:pt idx="22">
                  <c:v>1.0228236312276168E-4</c:v>
                </c:pt>
                <c:pt idx="23">
                  <c:v>3.5621765520369476E-5</c:v>
                </c:pt>
                <c:pt idx="24">
                  <c:v>1.1324828764636545E-5</c:v>
                </c:pt>
                <c:pt idx="25">
                  <c:v>3.2866190165582713E-6</c:v>
                </c:pt>
                <c:pt idx="26">
                  <c:v>8.7070011084960206E-7</c:v>
                </c:pt>
                <c:pt idx="27">
                  <c:v>2.1056653566470076E-7</c:v>
                </c:pt>
                <c:pt idx="28">
                  <c:v>4.6484869970640528E-8</c:v>
                </c:pt>
                <c:pt idx="29">
                  <c:v>9.3677524405223147E-9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704624"/>
        <c:axId val="449433440"/>
      </c:lineChart>
      <c:catAx>
        <c:axId val="44943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32880"/>
        <c:crosses val="autoZero"/>
        <c:auto val="1"/>
        <c:lblAlgn val="ctr"/>
        <c:lblOffset val="100"/>
        <c:noMultiLvlLbl val="0"/>
      </c:catAx>
      <c:valAx>
        <c:axId val="44943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32320"/>
        <c:crosses val="autoZero"/>
        <c:crossBetween val="between"/>
      </c:valAx>
      <c:valAx>
        <c:axId val="449433440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7704624"/>
        <c:crosses val="max"/>
        <c:crossBetween val="between"/>
      </c:valAx>
      <c:catAx>
        <c:axId val="317704624"/>
        <c:scaling>
          <c:orientation val="minMax"/>
        </c:scaling>
        <c:delete val="1"/>
        <c:axPos val="b"/>
        <c:majorTickMark val="out"/>
        <c:minorTickMark val="none"/>
        <c:tickLblPos val="nextTo"/>
        <c:crossAx val="449433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Disc(Area)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Test!$AU$1</c:f>
              <c:strCache>
                <c:ptCount val="1"/>
                <c:pt idx="0">
                  <c:v>GDisc(A)F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Test!$AK$2:$AK$31</c:f>
              <c:numCache>
                <c:formatCode>0_ </c:formatCode>
                <c:ptCount val="30"/>
                <c:pt idx="0" formatCode="General">
                  <c:v>3976</c:v>
                </c:pt>
                <c:pt idx="1">
                  <c:v>4858.5789473684208</c:v>
                </c:pt>
                <c:pt idx="2">
                  <c:v>5741.1578947368416</c:v>
                </c:pt>
                <c:pt idx="3">
                  <c:v>6623.7368421052624</c:v>
                </c:pt>
                <c:pt idx="4">
                  <c:v>7506.3157894736833</c:v>
                </c:pt>
                <c:pt idx="5">
                  <c:v>8388.894736842105</c:v>
                </c:pt>
                <c:pt idx="6">
                  <c:v>9271.4736842105267</c:v>
                </c:pt>
                <c:pt idx="7">
                  <c:v>10154.052631578948</c:v>
                </c:pt>
                <c:pt idx="8">
                  <c:v>11036.63157894737</c:v>
                </c:pt>
                <c:pt idx="9">
                  <c:v>11919.210526315792</c:v>
                </c:pt>
                <c:pt idx="10">
                  <c:v>12801.789473684214</c:v>
                </c:pt>
                <c:pt idx="11">
                  <c:v>13684.368421052635</c:v>
                </c:pt>
                <c:pt idx="12">
                  <c:v>14566.947368421057</c:v>
                </c:pt>
                <c:pt idx="13">
                  <c:v>15449.526315789479</c:v>
                </c:pt>
                <c:pt idx="14">
                  <c:v>16332.1052631579</c:v>
                </c:pt>
                <c:pt idx="15">
                  <c:v>17214.68421052632</c:v>
                </c:pt>
                <c:pt idx="16">
                  <c:v>18097.26315789474</c:v>
                </c:pt>
                <c:pt idx="17">
                  <c:v>18979.84210526316</c:v>
                </c:pt>
                <c:pt idx="18">
                  <c:v>19862.42105263158</c:v>
                </c:pt>
                <c:pt idx="19">
                  <c:v>20745</c:v>
                </c:pt>
                <c:pt idx="20">
                  <c:v>21627.57894736842</c:v>
                </c:pt>
                <c:pt idx="21">
                  <c:v>22510.15789473684</c:v>
                </c:pt>
                <c:pt idx="22">
                  <c:v>23392.73684210526</c:v>
                </c:pt>
                <c:pt idx="23">
                  <c:v>24275.31578947368</c:v>
                </c:pt>
                <c:pt idx="24">
                  <c:v>25157.8947368421</c:v>
                </c:pt>
                <c:pt idx="25">
                  <c:v>26040.473684210519</c:v>
                </c:pt>
                <c:pt idx="26">
                  <c:v>26923.052631578939</c:v>
                </c:pt>
                <c:pt idx="27">
                  <c:v>27805.631578947359</c:v>
                </c:pt>
                <c:pt idx="28">
                  <c:v>28688.210526315779</c:v>
                </c:pt>
                <c:pt idx="29">
                  <c:v>29570.789473684199</c:v>
                </c:pt>
              </c:numCache>
            </c:numRef>
          </c:cat>
          <c:val>
            <c:numRef>
              <c:f>Test!$AU$2:$AU$31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5</c:v>
                </c:pt>
                <c:pt idx="12">
                  <c:v>4</c:v>
                </c:pt>
                <c:pt idx="13">
                  <c:v>5</c:v>
                </c:pt>
                <c:pt idx="14">
                  <c:v>8</c:v>
                </c:pt>
                <c:pt idx="15">
                  <c:v>8</c:v>
                </c:pt>
                <c:pt idx="16">
                  <c:v>3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ser>
          <c:idx val="1"/>
          <c:order val="1"/>
          <c:tx>
            <c:strRef>
              <c:f>Test!$BE$1</c:f>
              <c:strCache>
                <c:ptCount val="1"/>
                <c:pt idx="0">
                  <c:v>NDisc(A)F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Test!$BE$2:$BE$31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5</c:v>
                </c:pt>
                <c:pt idx="5">
                  <c:v>7</c:v>
                </c:pt>
                <c:pt idx="6">
                  <c:v>26</c:v>
                </c:pt>
                <c:pt idx="7">
                  <c:v>28</c:v>
                </c:pt>
                <c:pt idx="8">
                  <c:v>34</c:v>
                </c:pt>
                <c:pt idx="9">
                  <c:v>43</c:v>
                </c:pt>
                <c:pt idx="10">
                  <c:v>44</c:v>
                </c:pt>
                <c:pt idx="11">
                  <c:v>39</c:v>
                </c:pt>
                <c:pt idx="12">
                  <c:v>24</c:v>
                </c:pt>
                <c:pt idx="13">
                  <c:v>31</c:v>
                </c:pt>
                <c:pt idx="14">
                  <c:v>20</c:v>
                </c:pt>
                <c:pt idx="15">
                  <c:v>21</c:v>
                </c:pt>
                <c:pt idx="16">
                  <c:v>15</c:v>
                </c:pt>
                <c:pt idx="17">
                  <c:v>8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7093824"/>
        <c:axId val="317482640"/>
      </c:barChart>
      <c:lineChart>
        <c:grouping val="standard"/>
        <c:varyColors val="0"/>
        <c:ser>
          <c:idx val="2"/>
          <c:order val="2"/>
          <c:tx>
            <c:strRef>
              <c:f>Test!$BO$1</c:f>
              <c:strCache>
                <c:ptCount val="1"/>
                <c:pt idx="0">
                  <c:v>GDisc(A)N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Test!$BO$2:$BO$31</c:f>
              <c:numCache>
                <c:formatCode>0.00000_ </c:formatCode>
                <c:ptCount val="30"/>
                <c:pt idx="0">
                  <c:v>3.92075995051239E-9</c:v>
                </c:pt>
                <c:pt idx="1">
                  <c:v>1.9432771237088422E-8</c:v>
                </c:pt>
                <c:pt idx="2">
                  <c:v>8.4536413689974205E-8</c:v>
                </c:pt>
                <c:pt idx="3">
                  <c:v>3.2277322229501036E-7</c:v>
                </c:pt>
                <c:pt idx="4">
                  <c:v>1.0816724606908598E-6</c:v>
                </c:pt>
                <c:pt idx="5">
                  <c:v>3.181549204673418E-6</c:v>
                </c:pt>
                <c:pt idx="6">
                  <c:v>8.2134593571941663E-6</c:v>
                </c:pt>
                <c:pt idx="7">
                  <c:v>1.8610505829290715E-5</c:v>
                </c:pt>
                <c:pt idx="8">
                  <c:v>3.7011342537994316E-5</c:v>
                </c:pt>
                <c:pt idx="9">
                  <c:v>6.4603507407581383E-5</c:v>
                </c:pt>
                <c:pt idx="10">
                  <c:v>9.8974189023093881E-5</c:v>
                </c:pt>
                <c:pt idx="11">
                  <c:v>1.3308600957044221E-4</c:v>
                </c:pt>
                <c:pt idx="12">
                  <c:v>1.5706790520424911E-4</c:v>
                </c:pt>
                <c:pt idx="13">
                  <c:v>1.6269982900986844E-4</c:v>
                </c:pt>
                <c:pt idx="14">
                  <c:v>1.479215122308382E-4</c:v>
                </c:pt>
                <c:pt idx="15">
                  <c:v>1.1803754717347398E-4</c:v>
                </c:pt>
                <c:pt idx="16">
                  <c:v>8.2671079985805301E-5</c:v>
                </c:pt>
                <c:pt idx="17">
                  <c:v>5.0819646838585802E-5</c:v>
                </c:pt>
                <c:pt idx="18">
                  <c:v>2.741916789609813E-5</c:v>
                </c:pt>
                <c:pt idx="19">
                  <c:v>1.2984388333475155E-5</c:v>
                </c:pt>
                <c:pt idx="20">
                  <c:v>5.3967626392679634E-6</c:v>
                </c:pt>
                <c:pt idx="21">
                  <c:v>1.9687462120644361E-6</c:v>
                </c:pt>
                <c:pt idx="22">
                  <c:v>6.3036305325235594E-7</c:v>
                </c:pt>
                <c:pt idx="23">
                  <c:v>1.7714804424139033E-7</c:v>
                </c:pt>
                <c:pt idx="24">
                  <c:v>4.3694479491246265E-8</c:v>
                </c:pt>
                <c:pt idx="25">
                  <c:v>9.4593517477529946E-9</c:v>
                </c:pt>
                <c:pt idx="26">
                  <c:v>1.7973836080299031E-9</c:v>
                </c:pt>
                <c:pt idx="27">
                  <c:v>2.9975385348247847E-10</c:v>
                </c:pt>
                <c:pt idx="28">
                  <c:v>4.3876640721587247E-11</c:v>
                </c:pt>
                <c:pt idx="29">
                  <c:v>5.6369808746677535E-12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Test!$BY$1</c:f>
              <c:strCache>
                <c:ptCount val="1"/>
                <c:pt idx="0">
                  <c:v>NDisc(A)N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Test!$BY$2:$BY$31</c:f>
              <c:numCache>
                <c:formatCode>0.00000_ </c:formatCode>
                <c:ptCount val="30"/>
                <c:pt idx="0">
                  <c:v>1.960304686966415E-6</c:v>
                </c:pt>
                <c:pt idx="1">
                  <c:v>4.2882019048296451E-6</c:v>
                </c:pt>
                <c:pt idx="2">
                  <c:v>8.6506897014167384E-6</c:v>
                </c:pt>
                <c:pt idx="3">
                  <c:v>1.6093485194115205E-5</c:v>
                </c:pt>
                <c:pt idx="4">
                  <c:v>2.7610440602391531E-5</c:v>
                </c:pt>
                <c:pt idx="5">
                  <c:v>4.3683802114026846E-5</c:v>
                </c:pt>
                <c:pt idx="6">
                  <c:v>6.3736966065377015E-5</c:v>
                </c:pt>
                <c:pt idx="7">
                  <c:v>8.5760282767496666E-5</c:v>
                </c:pt>
                <c:pt idx="8">
                  <c:v>1.0641549842041596E-4</c:v>
                </c:pt>
                <c:pt idx="9">
                  <c:v>1.2177199590450514E-4</c:v>
                </c:pt>
                <c:pt idx="10">
                  <c:v>1.2850316579254175E-4</c:v>
                </c:pt>
                <c:pt idx="11">
                  <c:v>1.2505587273556115E-4</c:v>
                </c:pt>
                <c:pt idx="12">
                  <c:v>1.1223239158411101E-4</c:v>
                </c:pt>
                <c:pt idx="13">
                  <c:v>9.2887271359081195E-5</c:v>
                </c:pt>
                <c:pt idx="14">
                  <c:v>7.0895399616159057E-5</c:v>
                </c:pt>
                <c:pt idx="15">
                  <c:v>4.9900370031612278E-5</c:v>
                </c:pt>
                <c:pt idx="16">
                  <c:v>3.2390178329333471E-5</c:v>
                </c:pt>
                <c:pt idx="17">
                  <c:v>1.9388614413925636E-5</c:v>
                </c:pt>
                <c:pt idx="18">
                  <c:v>1.0702964137798165E-5</c:v>
                </c:pt>
                <c:pt idx="19">
                  <c:v>5.4486037932621418E-6</c:v>
                </c:pt>
                <c:pt idx="20">
                  <c:v>2.5579393816369592E-6</c:v>
                </c:pt>
                <c:pt idx="21">
                  <c:v>1.1074372562966667E-6</c:v>
                </c:pt>
                <c:pt idx="22">
                  <c:v>4.4215228449613811E-7</c:v>
                </c:pt>
                <c:pt idx="23">
                  <c:v>1.6279778000099309E-7</c:v>
                </c:pt>
                <c:pt idx="24">
                  <c:v>5.5277570240750238E-8</c:v>
                </c:pt>
                <c:pt idx="25">
                  <c:v>1.7309051640618065E-8</c:v>
                </c:pt>
                <c:pt idx="26">
                  <c:v>4.9982901570100142E-9</c:v>
                </c:pt>
                <c:pt idx="27">
                  <c:v>1.3310473828123584E-9</c:v>
                </c:pt>
                <c:pt idx="28">
                  <c:v>3.2688081305471328E-10</c:v>
                </c:pt>
                <c:pt idx="29">
                  <c:v>7.4030248113743722E-11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483760"/>
        <c:axId val="317483200"/>
      </c:lineChart>
      <c:catAx>
        <c:axId val="31709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7482640"/>
        <c:crosses val="autoZero"/>
        <c:auto val="1"/>
        <c:lblAlgn val="ctr"/>
        <c:lblOffset val="100"/>
        <c:noMultiLvlLbl val="0"/>
      </c:catAx>
      <c:valAx>
        <c:axId val="31748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7093824"/>
        <c:crosses val="autoZero"/>
        <c:crossBetween val="between"/>
      </c:valAx>
      <c:valAx>
        <c:axId val="317483200"/>
        <c:scaling>
          <c:orientation val="minMax"/>
        </c:scaling>
        <c:delete val="0"/>
        <c:axPos val="r"/>
        <c:numFmt formatCode="0.000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7483760"/>
        <c:crosses val="max"/>
        <c:crossBetween val="between"/>
      </c:valAx>
      <c:catAx>
        <c:axId val="317483760"/>
        <c:scaling>
          <c:orientation val="minMax"/>
        </c:scaling>
        <c:delete val="1"/>
        <c:axPos val="b"/>
        <c:majorTickMark val="out"/>
        <c:minorTickMark val="none"/>
        <c:tickLblPos val="nextTo"/>
        <c:crossAx val="3174832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Disc(H</a:t>
            </a:r>
            <a:r>
              <a:rPr lang="en-US" altLang="zh-CN" sz="1400" b="0" i="0" u="none" strike="noStrike" baseline="0">
                <a:effectLst/>
              </a:rPr>
              <a:t>orizontal</a:t>
            </a:r>
            <a:r>
              <a:rPr lang="en-US" altLang="zh-CN"/>
              <a:t>)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Test!$AT$1</c:f>
              <c:strCache>
                <c:ptCount val="1"/>
                <c:pt idx="0">
                  <c:v>GDisc(H)F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Test!$AJ$2:$AJ$31</c:f>
              <c:numCache>
                <c:formatCode>0_ </c:formatCode>
                <c:ptCount val="30"/>
                <c:pt idx="0" formatCode="General">
                  <c:v>58</c:v>
                </c:pt>
                <c:pt idx="1">
                  <c:v>63.210542105263158</c:v>
                </c:pt>
                <c:pt idx="2">
                  <c:v>68.421084210526317</c:v>
                </c:pt>
                <c:pt idx="3">
                  <c:v>73.631626315789475</c:v>
                </c:pt>
                <c:pt idx="4">
                  <c:v>78.842168421052634</c:v>
                </c:pt>
                <c:pt idx="5">
                  <c:v>84.052710526315792</c:v>
                </c:pt>
                <c:pt idx="6">
                  <c:v>89.263252631578951</c:v>
                </c:pt>
                <c:pt idx="7">
                  <c:v>94.473794736842109</c:v>
                </c:pt>
                <c:pt idx="8">
                  <c:v>99.684336842105267</c:v>
                </c:pt>
                <c:pt idx="9">
                  <c:v>104.89487894736843</c:v>
                </c:pt>
                <c:pt idx="10">
                  <c:v>110.10542105263158</c:v>
                </c:pt>
                <c:pt idx="11">
                  <c:v>115.31596315789474</c:v>
                </c:pt>
                <c:pt idx="12">
                  <c:v>120.5265052631579</c:v>
                </c:pt>
                <c:pt idx="13">
                  <c:v>125.73704736842106</c:v>
                </c:pt>
                <c:pt idx="14">
                  <c:v>130.94758947368422</c:v>
                </c:pt>
                <c:pt idx="15">
                  <c:v>136.15813157894738</c:v>
                </c:pt>
                <c:pt idx="16">
                  <c:v>141.36867368421053</c:v>
                </c:pt>
                <c:pt idx="17">
                  <c:v>146.57921578947369</c:v>
                </c:pt>
                <c:pt idx="18">
                  <c:v>151.78975789473685</c:v>
                </c:pt>
                <c:pt idx="19">
                  <c:v>157.00030000000001</c:v>
                </c:pt>
                <c:pt idx="20">
                  <c:v>162.21084210526317</c:v>
                </c:pt>
                <c:pt idx="21">
                  <c:v>167.42138421052633</c:v>
                </c:pt>
                <c:pt idx="22">
                  <c:v>172.63192631578949</c:v>
                </c:pt>
                <c:pt idx="23">
                  <c:v>177.84246842105264</c:v>
                </c:pt>
                <c:pt idx="24">
                  <c:v>183.0530105263158</c:v>
                </c:pt>
                <c:pt idx="25">
                  <c:v>188.26355263157896</c:v>
                </c:pt>
                <c:pt idx="26">
                  <c:v>193.47409473684212</c:v>
                </c:pt>
                <c:pt idx="27">
                  <c:v>198.68463684210528</c:v>
                </c:pt>
                <c:pt idx="28">
                  <c:v>203.89517894736844</c:v>
                </c:pt>
                <c:pt idx="29">
                  <c:v>209.10572105263159</c:v>
                </c:pt>
              </c:numCache>
            </c:numRef>
          </c:cat>
          <c:val>
            <c:numRef>
              <c:f>Test!$AT$2:$AT$31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0</c:v>
                </c:pt>
                <c:pt idx="13">
                  <c:v>9</c:v>
                </c:pt>
                <c:pt idx="14">
                  <c:v>5</c:v>
                </c:pt>
                <c:pt idx="15">
                  <c:v>9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ser>
          <c:idx val="1"/>
          <c:order val="1"/>
          <c:tx>
            <c:strRef>
              <c:f>Test!$BD$1</c:f>
              <c:strCache>
                <c:ptCount val="1"/>
                <c:pt idx="0">
                  <c:v>NDisc(H)F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Test!$BD$2:$BD$31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7</c:v>
                </c:pt>
                <c:pt idx="6">
                  <c:v>7</c:v>
                </c:pt>
                <c:pt idx="7">
                  <c:v>20</c:v>
                </c:pt>
                <c:pt idx="8">
                  <c:v>33</c:v>
                </c:pt>
                <c:pt idx="9">
                  <c:v>37</c:v>
                </c:pt>
                <c:pt idx="10">
                  <c:v>37</c:v>
                </c:pt>
                <c:pt idx="11">
                  <c:v>39</c:v>
                </c:pt>
                <c:pt idx="12">
                  <c:v>36</c:v>
                </c:pt>
                <c:pt idx="13">
                  <c:v>53</c:v>
                </c:pt>
                <c:pt idx="14">
                  <c:v>21</c:v>
                </c:pt>
                <c:pt idx="15">
                  <c:v>16</c:v>
                </c:pt>
                <c:pt idx="16">
                  <c:v>16</c:v>
                </c:pt>
                <c:pt idx="17">
                  <c:v>17</c:v>
                </c:pt>
                <c:pt idx="18">
                  <c:v>6</c:v>
                </c:pt>
                <c:pt idx="19">
                  <c:v>6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7496448"/>
        <c:axId val="697497008"/>
      </c:barChart>
      <c:lineChart>
        <c:grouping val="standard"/>
        <c:varyColors val="0"/>
        <c:ser>
          <c:idx val="2"/>
          <c:order val="2"/>
          <c:tx>
            <c:strRef>
              <c:f>Test!$BN$1</c:f>
              <c:strCache>
                <c:ptCount val="1"/>
                <c:pt idx="0">
                  <c:v>GDisc(H)N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Test!$BN$2:$BN$31</c:f>
              <c:numCache>
                <c:formatCode>0.00_ </c:formatCode>
                <c:ptCount val="30"/>
                <c:pt idx="0">
                  <c:v>2.1451845827054539E-6</c:v>
                </c:pt>
                <c:pt idx="1">
                  <c:v>8.4055081667748814E-6</c:v>
                </c:pt>
                <c:pt idx="2">
                  <c:v>2.957738550076586E-5</c:v>
                </c:pt>
                <c:pt idx="3">
                  <c:v>9.3465662596577988E-5</c:v>
                </c:pt>
                <c:pt idx="4">
                  <c:v>2.6524114645359398E-4</c:v>
                </c:pt>
                <c:pt idx="5">
                  <c:v>6.7596810350564274E-4</c:v>
                </c:pt>
                <c:pt idx="6">
                  <c:v>1.5470630402403972E-3</c:v>
                </c:pt>
                <c:pt idx="7">
                  <c:v>3.1797012528837851E-3</c:v>
                </c:pt>
                <c:pt idx="8">
                  <c:v>5.8689596694237482E-3</c:v>
                </c:pt>
                <c:pt idx="9">
                  <c:v>9.7281986921771944E-3</c:v>
                </c:pt>
                <c:pt idx="10">
                  <c:v>1.448105620799019E-2</c:v>
                </c:pt>
                <c:pt idx="11">
                  <c:v>1.9358181001688818E-2</c:v>
                </c:pt>
                <c:pt idx="12">
                  <c:v>2.3239423655571374E-2</c:v>
                </c:pt>
                <c:pt idx="13">
                  <c:v>2.5054322314076553E-2</c:v>
                </c:pt>
                <c:pt idx="14">
                  <c:v>2.425696530582128E-2</c:v>
                </c:pt>
                <c:pt idx="15">
                  <c:v>2.1090495049472184E-2</c:v>
                </c:pt>
                <c:pt idx="16">
                  <c:v>1.6467724042535301E-2</c:v>
                </c:pt>
                <c:pt idx="17">
                  <c:v>1.1547205305148541E-2</c:v>
                </c:pt>
                <c:pt idx="18">
                  <c:v>7.2713775369427696E-3</c:v>
                </c:pt>
                <c:pt idx="19">
                  <c:v>4.1119990051550559E-3</c:v>
                </c:pt>
                <c:pt idx="20">
                  <c:v>2.088265951819877E-3</c:v>
                </c:pt>
                <c:pt idx="21">
                  <c:v>9.5239063044447192E-4</c:v>
                </c:pt>
                <c:pt idx="22">
                  <c:v>3.9006853639218727E-4</c:v>
                </c:pt>
                <c:pt idx="23">
                  <c:v>1.4347070332445988E-4</c:v>
                </c:pt>
                <c:pt idx="24">
                  <c:v>4.7389489882352962E-5</c:v>
                </c:pt>
                <c:pt idx="25">
                  <c:v>1.4057151980631352E-5</c:v>
                </c:pt>
                <c:pt idx="26">
                  <c:v>3.7446320210433479E-6</c:v>
                </c:pt>
                <c:pt idx="27">
                  <c:v>8.9581319076469865E-7</c:v>
                </c:pt>
                <c:pt idx="28">
                  <c:v>1.9245192498591675E-7</c:v>
                </c:pt>
                <c:pt idx="29">
                  <c:v>3.7129881720841556E-8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Test!$BX$1</c:f>
              <c:strCache>
                <c:ptCount val="1"/>
                <c:pt idx="0">
                  <c:v>NDisc(H)N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Test!$BX$2:$BX$31</c:f>
              <c:numCache>
                <c:formatCode>0.00_ </c:formatCode>
                <c:ptCount val="30"/>
                <c:pt idx="0">
                  <c:v>1.1995870043364474E-4</c:v>
                </c:pt>
                <c:pt idx="1">
                  <c:v>2.9881336906283356E-4</c:v>
                </c:pt>
                <c:pt idx="2">
                  <c:v>6.8212760158666398E-4</c:v>
                </c:pt>
                <c:pt idx="3">
                  <c:v>1.4270150364248686E-3</c:v>
                </c:pt>
                <c:pt idx="4">
                  <c:v>2.7358280785183902E-3</c:v>
                </c:pt>
                <c:pt idx="5">
                  <c:v>4.8066929767581123E-3</c:v>
                </c:pt>
                <c:pt idx="6">
                  <c:v>7.7392930257483969E-3</c:v>
                </c:pt>
                <c:pt idx="7">
                  <c:v>1.141966923019746E-2</c:v>
                </c:pt>
                <c:pt idx="8">
                  <c:v>1.5441983583230363E-2</c:v>
                </c:pt>
                <c:pt idx="9">
                  <c:v>1.9135947690297347E-2</c:v>
                </c:pt>
                <c:pt idx="10">
                  <c:v>2.1731724512148026E-2</c:v>
                </c:pt>
                <c:pt idx="11">
                  <c:v>2.2617038320616973E-2</c:v>
                </c:pt>
                <c:pt idx="12">
                  <c:v>2.1571214822768688E-2</c:v>
                </c:pt>
                <c:pt idx="13">
                  <c:v>1.885431684148876E-2</c:v>
                </c:pt>
                <c:pt idx="14">
                  <c:v>1.5102342847193325E-2</c:v>
                </c:pt>
                <c:pt idx="15">
                  <c:v>1.108600771607742E-2</c:v>
                </c:pt>
                <c:pt idx="16">
                  <c:v>7.457673312767657E-3</c:v>
                </c:pt>
                <c:pt idx="17">
                  <c:v>4.5975754008996377E-3</c:v>
                </c:pt>
                <c:pt idx="18">
                  <c:v>2.5974768946985176E-3</c:v>
                </c:pt>
                <c:pt idx="19">
                  <c:v>1.3448438237043485E-3</c:v>
                </c:pt>
                <c:pt idx="20">
                  <c:v>6.3810087417901656E-4</c:v>
                </c:pt>
                <c:pt idx="21">
                  <c:v>2.7746240956808287E-4</c:v>
                </c:pt>
                <c:pt idx="22">
                  <c:v>1.1056464975593027E-4</c:v>
                </c:pt>
                <c:pt idx="23">
                  <c:v>4.0376229717360071E-5</c:v>
                </c:pt>
                <c:pt idx="24">
                  <c:v>1.3512402019054287E-5</c:v>
                </c:pt>
                <c:pt idx="25">
                  <c:v>4.1441615800798227E-6</c:v>
                </c:pt>
                <c:pt idx="26">
                  <c:v>1.1647645104662477E-6</c:v>
                </c:pt>
                <c:pt idx="27">
                  <c:v>3.0001081173978161E-7</c:v>
                </c:pt>
                <c:pt idx="28">
                  <c:v>7.0816263731681041E-8</c:v>
                </c:pt>
                <c:pt idx="29">
                  <c:v>1.5318859759964185E-8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2285312"/>
        <c:axId val="702284752"/>
      </c:lineChart>
      <c:catAx>
        <c:axId val="69749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7497008"/>
        <c:crosses val="autoZero"/>
        <c:auto val="1"/>
        <c:lblAlgn val="ctr"/>
        <c:lblOffset val="100"/>
        <c:noMultiLvlLbl val="0"/>
      </c:catAx>
      <c:valAx>
        <c:axId val="69749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7496448"/>
        <c:crosses val="autoZero"/>
        <c:crossBetween val="between"/>
      </c:valAx>
      <c:valAx>
        <c:axId val="702284752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2285312"/>
        <c:crosses val="max"/>
        <c:crossBetween val="between"/>
      </c:valAx>
      <c:catAx>
        <c:axId val="702285312"/>
        <c:scaling>
          <c:orientation val="minMax"/>
        </c:scaling>
        <c:delete val="1"/>
        <c:axPos val="b"/>
        <c:majorTickMark val="out"/>
        <c:minorTickMark val="none"/>
        <c:tickLblPos val="nextTo"/>
        <c:crossAx val="7022847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Cup(Vertical)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Test!$AV$1</c:f>
              <c:strCache>
                <c:ptCount val="1"/>
                <c:pt idx="0">
                  <c:v>GCup(V)F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Test!$AL$2:$AL$31</c:f>
              <c:numCache>
                <c:formatCode>0_ </c:formatCode>
                <c:ptCount val="30"/>
                <c:pt idx="0" formatCode="General">
                  <c:v>30</c:v>
                </c:pt>
                <c:pt idx="1">
                  <c:v>35.157910526315789</c:v>
                </c:pt>
                <c:pt idx="2">
                  <c:v>40.315821052631577</c:v>
                </c:pt>
                <c:pt idx="3">
                  <c:v>45.473731578947366</c:v>
                </c:pt>
                <c:pt idx="4">
                  <c:v>50.631642105263154</c:v>
                </c:pt>
                <c:pt idx="5">
                  <c:v>55.789552631578943</c:v>
                </c:pt>
                <c:pt idx="6">
                  <c:v>60.947463157894731</c:v>
                </c:pt>
                <c:pt idx="7">
                  <c:v>66.10537368421052</c:v>
                </c:pt>
                <c:pt idx="8">
                  <c:v>71.263284210526308</c:v>
                </c:pt>
                <c:pt idx="9">
                  <c:v>76.421194736842097</c:v>
                </c:pt>
                <c:pt idx="10">
                  <c:v>81.579105263157885</c:v>
                </c:pt>
                <c:pt idx="11">
                  <c:v>86.737015789473674</c:v>
                </c:pt>
                <c:pt idx="12">
                  <c:v>91.894926315789462</c:v>
                </c:pt>
                <c:pt idx="13">
                  <c:v>97.052836842105251</c:v>
                </c:pt>
                <c:pt idx="14">
                  <c:v>102.21074736842104</c:v>
                </c:pt>
                <c:pt idx="15">
                  <c:v>107.36865789473683</c:v>
                </c:pt>
                <c:pt idx="16">
                  <c:v>112.52656842105262</c:v>
                </c:pt>
                <c:pt idx="17">
                  <c:v>117.6844789473684</c:v>
                </c:pt>
                <c:pt idx="18">
                  <c:v>122.84238947368419</c:v>
                </c:pt>
                <c:pt idx="19">
                  <c:v>128.00029999999998</c:v>
                </c:pt>
                <c:pt idx="20">
                  <c:v>133.15821052631577</c:v>
                </c:pt>
                <c:pt idx="21">
                  <c:v>138.31612105263156</c:v>
                </c:pt>
                <c:pt idx="22">
                  <c:v>143.47403157894735</c:v>
                </c:pt>
                <c:pt idx="23">
                  <c:v>148.63194210526314</c:v>
                </c:pt>
                <c:pt idx="24">
                  <c:v>153.78985263157892</c:v>
                </c:pt>
                <c:pt idx="25">
                  <c:v>158.94776315789471</c:v>
                </c:pt>
                <c:pt idx="26">
                  <c:v>164.1056736842105</c:v>
                </c:pt>
                <c:pt idx="27">
                  <c:v>169.26358421052629</c:v>
                </c:pt>
                <c:pt idx="28">
                  <c:v>174.42149473684208</c:v>
                </c:pt>
                <c:pt idx="29">
                  <c:v>179.57940526315787</c:v>
                </c:pt>
              </c:numCache>
            </c:numRef>
          </c:cat>
          <c:val>
            <c:numRef>
              <c:f>Test!$AV$2:$AV$31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2</c:v>
                </c:pt>
                <c:pt idx="17">
                  <c:v>2</c:v>
                </c:pt>
                <c:pt idx="18">
                  <c:v>5</c:v>
                </c:pt>
                <c:pt idx="19">
                  <c:v>9</c:v>
                </c:pt>
                <c:pt idx="20">
                  <c:v>4</c:v>
                </c:pt>
                <c:pt idx="21">
                  <c:v>4</c:v>
                </c:pt>
                <c:pt idx="22">
                  <c:v>5</c:v>
                </c:pt>
                <c:pt idx="23">
                  <c:v>4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ser>
          <c:idx val="1"/>
          <c:order val="1"/>
          <c:tx>
            <c:strRef>
              <c:f>Test!$BF$1</c:f>
              <c:strCache>
                <c:ptCount val="1"/>
                <c:pt idx="0">
                  <c:v>NCup(V)F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Test!$BF$2:$BF$31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11</c:v>
                </c:pt>
                <c:pt idx="7">
                  <c:v>22</c:v>
                </c:pt>
                <c:pt idx="8">
                  <c:v>32</c:v>
                </c:pt>
                <c:pt idx="9">
                  <c:v>29</c:v>
                </c:pt>
                <c:pt idx="10">
                  <c:v>32</c:v>
                </c:pt>
                <c:pt idx="11">
                  <c:v>70</c:v>
                </c:pt>
                <c:pt idx="12">
                  <c:v>42</c:v>
                </c:pt>
                <c:pt idx="13">
                  <c:v>33</c:v>
                </c:pt>
                <c:pt idx="14">
                  <c:v>27</c:v>
                </c:pt>
                <c:pt idx="15">
                  <c:v>26</c:v>
                </c:pt>
                <c:pt idx="16">
                  <c:v>15</c:v>
                </c:pt>
                <c:pt idx="17">
                  <c:v>9</c:v>
                </c:pt>
                <c:pt idx="18">
                  <c:v>4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9576384"/>
        <c:axId val="699576944"/>
      </c:barChart>
      <c:lineChart>
        <c:grouping val="standard"/>
        <c:varyColors val="0"/>
        <c:ser>
          <c:idx val="2"/>
          <c:order val="2"/>
          <c:tx>
            <c:strRef>
              <c:f>Test!$BP$1</c:f>
              <c:strCache>
                <c:ptCount val="1"/>
                <c:pt idx="0">
                  <c:v>GCup(V)N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Test!$BP$2:$BP$31</c:f>
              <c:numCache>
                <c:formatCode>0.00_ </c:formatCode>
                <c:ptCount val="30"/>
                <c:pt idx="0">
                  <c:v>2.0545685201694448E-10</c:v>
                </c:pt>
                <c:pt idx="1">
                  <c:v>1.4391197857844241E-9</c:v>
                </c:pt>
                <c:pt idx="2">
                  <c:v>9.0540002962975673E-9</c:v>
                </c:pt>
                <c:pt idx="3">
                  <c:v>5.1162447302244522E-8</c:v>
                </c:pt>
                <c:pt idx="4">
                  <c:v>2.596745346420924E-7</c:v>
                </c:pt>
                <c:pt idx="5">
                  <c:v>1.1837899793568624E-6</c:v>
                </c:pt>
                <c:pt idx="6">
                  <c:v>4.8471582915129025E-6</c:v>
                </c:pt>
                <c:pt idx="7">
                  <c:v>1.782653726462461E-5</c:v>
                </c:pt>
                <c:pt idx="8">
                  <c:v>5.8886267288067661E-5</c:v>
                </c:pt>
                <c:pt idx="9">
                  <c:v>1.7471424113113263E-4</c:v>
                </c:pt>
                <c:pt idx="10">
                  <c:v>4.6559663427103969E-4</c:v>
                </c:pt>
                <c:pt idx="11">
                  <c:v>1.1144449072307435E-3</c:v>
                </c:pt>
                <c:pt idx="12">
                  <c:v>2.3959327358517931E-3</c:v>
                </c:pt>
                <c:pt idx="13">
                  <c:v>4.6265566528987823E-3</c:v>
                </c:pt>
                <c:pt idx="14">
                  <c:v>8.0243228442955297E-3</c:v>
                </c:pt>
                <c:pt idx="15">
                  <c:v>1.2500464412045532E-2</c:v>
                </c:pt>
                <c:pt idx="16">
                  <c:v>1.749085938531245E-2</c:v>
                </c:pt>
                <c:pt idx="17">
                  <c:v>2.1981807200903029E-2</c:v>
                </c:pt>
                <c:pt idx="18">
                  <c:v>2.4813206291549064E-2</c:v>
                </c:pt>
                <c:pt idx="19">
                  <c:v>2.5157624099131078E-2</c:v>
                </c:pt>
                <c:pt idx="20">
                  <c:v>2.2909921805932449E-2</c:v>
                </c:pt>
                <c:pt idx="21">
                  <c:v>1.8738932025925883E-2</c:v>
                </c:pt>
                <c:pt idx="22">
                  <c:v>1.3766809742192916E-2</c:v>
                </c:pt>
                <c:pt idx="23">
                  <c:v>9.0842490232376418E-3</c:v>
                </c:pt>
                <c:pt idx="24">
                  <c:v>5.3840861079989455E-3</c:v>
                </c:pt>
                <c:pt idx="25">
                  <c:v>2.8661717345586828E-3</c:v>
                </c:pt>
                <c:pt idx="26">
                  <c:v>1.3704388644057717E-3</c:v>
                </c:pt>
                <c:pt idx="27">
                  <c:v>5.8855136271574577E-4</c:v>
                </c:pt>
                <c:pt idx="28">
                  <c:v>2.2702637703276356E-4</c:v>
                </c:pt>
                <c:pt idx="29">
                  <c:v>7.8656662223471752E-5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Test!$BZ$1</c:f>
              <c:strCache>
                <c:ptCount val="1"/>
                <c:pt idx="0">
                  <c:v>NCup(V)N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Test!$BZ$2:$BZ$31</c:f>
              <c:numCache>
                <c:formatCode>0.00_ </c:formatCode>
                <c:ptCount val="30"/>
                <c:pt idx="0">
                  <c:v>3.6678490495802344E-5</c:v>
                </c:pt>
                <c:pt idx="1">
                  <c:v>1.1482639959317649E-4</c:v>
                </c:pt>
                <c:pt idx="2">
                  <c:v>3.2228413399486831E-4</c:v>
                </c:pt>
                <c:pt idx="3">
                  <c:v>8.1096663809920866E-4</c:v>
                </c:pt>
                <c:pt idx="4">
                  <c:v>1.8295064099847203E-3</c:v>
                </c:pt>
                <c:pt idx="5">
                  <c:v>3.7002559614068876E-3</c:v>
                </c:pt>
                <c:pt idx="6">
                  <c:v>6.7095977284318022E-3</c:v>
                </c:pt>
                <c:pt idx="7">
                  <c:v>1.0907571875072625E-2</c:v>
                </c:pt>
                <c:pt idx="8">
                  <c:v>1.5897417078332424E-2</c:v>
                </c:pt>
                <c:pt idx="9">
                  <c:v>2.0772651628292615E-2</c:v>
                </c:pt>
                <c:pt idx="10">
                  <c:v>2.4334598861441972E-2</c:v>
                </c:pt>
                <c:pt idx="11">
                  <c:v>2.5557791916006958E-2</c:v>
                </c:pt>
                <c:pt idx="12">
                  <c:v>2.4065193204118186E-2</c:v>
                </c:pt>
                <c:pt idx="13">
                  <c:v>2.0315254154428287E-2</c:v>
                </c:pt>
                <c:pt idx="14">
                  <c:v>1.5375245240725683E-2</c:v>
                </c:pt>
                <c:pt idx="15">
                  <c:v>1.0432508034000842E-2</c:v>
                </c:pt>
                <c:pt idx="16">
                  <c:v>6.3463247018032132E-3</c:v>
                </c:pt>
                <c:pt idx="17">
                  <c:v>3.4611684283790485E-3</c:v>
                </c:pt>
                <c:pt idx="18">
                  <c:v>1.6923495222440532E-3</c:v>
                </c:pt>
                <c:pt idx="19">
                  <c:v>7.4186396640278976E-4</c:v>
                </c:pt>
                <c:pt idx="20">
                  <c:v>2.9155827741539608E-4</c:v>
                </c:pt>
                <c:pt idx="21">
                  <c:v>1.0272907050493337E-4</c:v>
                </c:pt>
                <c:pt idx="22">
                  <c:v>3.2451010582147373E-5</c:v>
                </c:pt>
                <c:pt idx="23">
                  <c:v>9.1903061282713497E-6</c:v>
                </c:pt>
                <c:pt idx="24">
                  <c:v>2.333450616890854E-6</c:v>
                </c:pt>
                <c:pt idx="25">
                  <c:v>5.3117072969556642E-7</c:v>
                </c:pt>
                <c:pt idx="26">
                  <c:v>1.0840181165970701E-7</c:v>
                </c:pt>
                <c:pt idx="27">
                  <c:v>1.9833795458219412E-8</c:v>
                </c:pt>
                <c:pt idx="28">
                  <c:v>3.2534340254128219E-9</c:v>
                </c:pt>
                <c:pt idx="29">
                  <c:v>4.7845936881636131E-10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9596208"/>
        <c:axId val="699577504"/>
      </c:lineChart>
      <c:catAx>
        <c:axId val="69957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9576944"/>
        <c:crosses val="autoZero"/>
        <c:auto val="1"/>
        <c:lblAlgn val="ctr"/>
        <c:lblOffset val="100"/>
        <c:noMultiLvlLbl val="0"/>
      </c:catAx>
      <c:valAx>
        <c:axId val="69957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9576384"/>
        <c:crosses val="autoZero"/>
        <c:crossBetween val="between"/>
      </c:valAx>
      <c:valAx>
        <c:axId val="699577504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9596208"/>
        <c:crosses val="max"/>
        <c:crossBetween val="between"/>
      </c:valAx>
      <c:catAx>
        <c:axId val="699596208"/>
        <c:scaling>
          <c:orientation val="minMax"/>
        </c:scaling>
        <c:delete val="1"/>
        <c:axPos val="b"/>
        <c:majorTickMark val="out"/>
        <c:minorTickMark val="none"/>
        <c:tickLblPos val="nextTo"/>
        <c:crossAx val="699577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Cup(Vertical)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All!$AV$1</c:f>
              <c:strCache>
                <c:ptCount val="1"/>
                <c:pt idx="0">
                  <c:v>GCup(V)F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All!$AL$2:$AL$59</c:f>
              <c:numCache>
                <c:formatCode>0_ </c:formatCode>
                <c:ptCount val="58"/>
                <c:pt idx="0" formatCode="General">
                  <c:v>34</c:v>
                </c:pt>
                <c:pt idx="1">
                  <c:v>36.969706060606057</c:v>
                </c:pt>
                <c:pt idx="2">
                  <c:v>39.939412121212115</c:v>
                </c:pt>
                <c:pt idx="3">
                  <c:v>42.909118181818172</c:v>
                </c:pt>
                <c:pt idx="4">
                  <c:v>45.87882424242423</c:v>
                </c:pt>
                <c:pt idx="5">
                  <c:v>48.848530303030287</c:v>
                </c:pt>
                <c:pt idx="6">
                  <c:v>51.818236363636345</c:v>
                </c:pt>
                <c:pt idx="7">
                  <c:v>54.787942424242402</c:v>
                </c:pt>
                <c:pt idx="8">
                  <c:v>57.75764848484846</c:v>
                </c:pt>
                <c:pt idx="9">
                  <c:v>60.727354545454517</c:v>
                </c:pt>
                <c:pt idx="10">
                  <c:v>63.697060606060575</c:v>
                </c:pt>
                <c:pt idx="11">
                  <c:v>66.666766666666632</c:v>
                </c:pt>
                <c:pt idx="12">
                  <c:v>69.63647272727269</c:v>
                </c:pt>
                <c:pt idx="13">
                  <c:v>72.606178787878747</c:v>
                </c:pt>
                <c:pt idx="14">
                  <c:v>75.575884848484804</c:v>
                </c:pt>
                <c:pt idx="15">
                  <c:v>78.545590909090862</c:v>
                </c:pt>
                <c:pt idx="16">
                  <c:v>81.515296969696919</c:v>
                </c:pt>
                <c:pt idx="17">
                  <c:v>84.485003030302977</c:v>
                </c:pt>
                <c:pt idx="18">
                  <c:v>87.454709090909034</c:v>
                </c:pt>
                <c:pt idx="19">
                  <c:v>90.424415151515092</c:v>
                </c:pt>
                <c:pt idx="20">
                  <c:v>93.394121212121149</c:v>
                </c:pt>
                <c:pt idx="21">
                  <c:v>96.363827272727207</c:v>
                </c:pt>
                <c:pt idx="22">
                  <c:v>99.333533333333264</c:v>
                </c:pt>
                <c:pt idx="23">
                  <c:v>102.30323939393932</c:v>
                </c:pt>
                <c:pt idx="24">
                  <c:v>105.27294545454538</c:v>
                </c:pt>
                <c:pt idx="25">
                  <c:v>108.24265151515144</c:v>
                </c:pt>
                <c:pt idx="26">
                  <c:v>111.21235757575749</c:v>
                </c:pt>
                <c:pt idx="27">
                  <c:v>114.18206363636355</c:v>
                </c:pt>
                <c:pt idx="28">
                  <c:v>117.15176969696961</c:v>
                </c:pt>
                <c:pt idx="29">
                  <c:v>120.12147575757567</c:v>
                </c:pt>
                <c:pt idx="30">
                  <c:v>123.09118181818172</c:v>
                </c:pt>
                <c:pt idx="31">
                  <c:v>126.06088787878778</c:v>
                </c:pt>
                <c:pt idx="32">
                  <c:v>129.03059393939384</c:v>
                </c:pt>
                <c:pt idx="33">
                  <c:v>132.0002999999999</c:v>
                </c:pt>
                <c:pt idx="34">
                  <c:v>134.97000606060595</c:v>
                </c:pt>
                <c:pt idx="35">
                  <c:v>137.93971212121201</c:v>
                </c:pt>
                <c:pt idx="36">
                  <c:v>140.90941818181807</c:v>
                </c:pt>
                <c:pt idx="37">
                  <c:v>143.87912424242413</c:v>
                </c:pt>
                <c:pt idx="38">
                  <c:v>146.84883030303018</c:v>
                </c:pt>
                <c:pt idx="39">
                  <c:v>149.81853636363624</c:v>
                </c:pt>
                <c:pt idx="40">
                  <c:v>152.7882424242423</c:v>
                </c:pt>
                <c:pt idx="41">
                  <c:v>155.75794848484836</c:v>
                </c:pt>
                <c:pt idx="42">
                  <c:v>158.72765454545441</c:v>
                </c:pt>
                <c:pt idx="43">
                  <c:v>161.69736060606047</c:v>
                </c:pt>
                <c:pt idx="44">
                  <c:v>164.66706666666653</c:v>
                </c:pt>
                <c:pt idx="45">
                  <c:v>167.63677272727259</c:v>
                </c:pt>
                <c:pt idx="46">
                  <c:v>170.60647878787864</c:v>
                </c:pt>
                <c:pt idx="47">
                  <c:v>173.5761848484847</c:v>
                </c:pt>
                <c:pt idx="48">
                  <c:v>176.54589090909076</c:v>
                </c:pt>
                <c:pt idx="49">
                  <c:v>179.51559696969682</c:v>
                </c:pt>
                <c:pt idx="50">
                  <c:v>182.48530303030287</c:v>
                </c:pt>
                <c:pt idx="51">
                  <c:v>185.45500909090893</c:v>
                </c:pt>
                <c:pt idx="52">
                  <c:v>188.42471515151499</c:v>
                </c:pt>
                <c:pt idx="53">
                  <c:v>191.39442121212105</c:v>
                </c:pt>
                <c:pt idx="54">
                  <c:v>194.3641272727271</c:v>
                </c:pt>
                <c:pt idx="55">
                  <c:v>197.33383333333316</c:v>
                </c:pt>
                <c:pt idx="56">
                  <c:v>200.30353939393922</c:v>
                </c:pt>
                <c:pt idx="57">
                  <c:v>203.27324545454528</c:v>
                </c:pt>
              </c:numCache>
            </c:numRef>
          </c:cat>
          <c:val>
            <c:numRef>
              <c:f>All!$AV$2:$AV$59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4</c:v>
                </c:pt>
                <c:pt idx="20">
                  <c:v>0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2</c:v>
                </c:pt>
                <c:pt idx="25">
                  <c:v>6</c:v>
                </c:pt>
                <c:pt idx="26">
                  <c:v>3</c:v>
                </c:pt>
                <c:pt idx="27">
                  <c:v>5</c:v>
                </c:pt>
                <c:pt idx="28">
                  <c:v>7</c:v>
                </c:pt>
                <c:pt idx="29">
                  <c:v>13</c:v>
                </c:pt>
                <c:pt idx="30">
                  <c:v>2</c:v>
                </c:pt>
                <c:pt idx="31">
                  <c:v>14</c:v>
                </c:pt>
                <c:pt idx="32">
                  <c:v>2</c:v>
                </c:pt>
                <c:pt idx="33">
                  <c:v>9</c:v>
                </c:pt>
                <c:pt idx="34">
                  <c:v>7</c:v>
                </c:pt>
                <c:pt idx="35">
                  <c:v>5</c:v>
                </c:pt>
                <c:pt idx="36">
                  <c:v>9</c:v>
                </c:pt>
                <c:pt idx="37">
                  <c:v>6</c:v>
                </c:pt>
                <c:pt idx="38">
                  <c:v>5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ser>
          <c:idx val="1"/>
          <c:order val="1"/>
          <c:tx>
            <c:strRef>
              <c:f>All!$BF$1</c:f>
              <c:strCache>
                <c:ptCount val="1"/>
                <c:pt idx="0">
                  <c:v>NCup(V)F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All!$AL$2:$AL$59</c:f>
              <c:numCache>
                <c:formatCode>0_ </c:formatCode>
                <c:ptCount val="58"/>
                <c:pt idx="0" formatCode="General">
                  <c:v>34</c:v>
                </c:pt>
                <c:pt idx="1">
                  <c:v>36.969706060606057</c:v>
                </c:pt>
                <c:pt idx="2">
                  <c:v>39.939412121212115</c:v>
                </c:pt>
                <c:pt idx="3">
                  <c:v>42.909118181818172</c:v>
                </c:pt>
                <c:pt idx="4">
                  <c:v>45.87882424242423</c:v>
                </c:pt>
                <c:pt idx="5">
                  <c:v>48.848530303030287</c:v>
                </c:pt>
                <c:pt idx="6">
                  <c:v>51.818236363636345</c:v>
                </c:pt>
                <c:pt idx="7">
                  <c:v>54.787942424242402</c:v>
                </c:pt>
                <c:pt idx="8">
                  <c:v>57.75764848484846</c:v>
                </c:pt>
                <c:pt idx="9">
                  <c:v>60.727354545454517</c:v>
                </c:pt>
                <c:pt idx="10">
                  <c:v>63.697060606060575</c:v>
                </c:pt>
                <c:pt idx="11">
                  <c:v>66.666766666666632</c:v>
                </c:pt>
                <c:pt idx="12">
                  <c:v>69.63647272727269</c:v>
                </c:pt>
                <c:pt idx="13">
                  <c:v>72.606178787878747</c:v>
                </c:pt>
                <c:pt idx="14">
                  <c:v>75.575884848484804</c:v>
                </c:pt>
                <c:pt idx="15">
                  <c:v>78.545590909090862</c:v>
                </c:pt>
                <c:pt idx="16">
                  <c:v>81.515296969696919</c:v>
                </c:pt>
                <c:pt idx="17">
                  <c:v>84.485003030302977</c:v>
                </c:pt>
                <c:pt idx="18">
                  <c:v>87.454709090909034</c:v>
                </c:pt>
                <c:pt idx="19">
                  <c:v>90.424415151515092</c:v>
                </c:pt>
                <c:pt idx="20">
                  <c:v>93.394121212121149</c:v>
                </c:pt>
                <c:pt idx="21">
                  <c:v>96.363827272727207</c:v>
                </c:pt>
                <c:pt idx="22">
                  <c:v>99.333533333333264</c:v>
                </c:pt>
                <c:pt idx="23">
                  <c:v>102.30323939393932</c:v>
                </c:pt>
                <c:pt idx="24">
                  <c:v>105.27294545454538</c:v>
                </c:pt>
                <c:pt idx="25">
                  <c:v>108.24265151515144</c:v>
                </c:pt>
                <c:pt idx="26">
                  <c:v>111.21235757575749</c:v>
                </c:pt>
                <c:pt idx="27">
                  <c:v>114.18206363636355</c:v>
                </c:pt>
                <c:pt idx="28">
                  <c:v>117.15176969696961</c:v>
                </c:pt>
                <c:pt idx="29">
                  <c:v>120.12147575757567</c:v>
                </c:pt>
                <c:pt idx="30">
                  <c:v>123.09118181818172</c:v>
                </c:pt>
                <c:pt idx="31">
                  <c:v>126.06088787878778</c:v>
                </c:pt>
                <c:pt idx="32">
                  <c:v>129.03059393939384</c:v>
                </c:pt>
                <c:pt idx="33">
                  <c:v>132.0002999999999</c:v>
                </c:pt>
                <c:pt idx="34">
                  <c:v>134.97000606060595</c:v>
                </c:pt>
                <c:pt idx="35">
                  <c:v>137.93971212121201</c:v>
                </c:pt>
                <c:pt idx="36">
                  <c:v>140.90941818181807</c:v>
                </c:pt>
                <c:pt idx="37">
                  <c:v>143.87912424242413</c:v>
                </c:pt>
                <c:pt idx="38">
                  <c:v>146.84883030303018</c:v>
                </c:pt>
                <c:pt idx="39">
                  <c:v>149.81853636363624</c:v>
                </c:pt>
                <c:pt idx="40">
                  <c:v>152.7882424242423</c:v>
                </c:pt>
                <c:pt idx="41">
                  <c:v>155.75794848484836</c:v>
                </c:pt>
                <c:pt idx="42">
                  <c:v>158.72765454545441</c:v>
                </c:pt>
                <c:pt idx="43">
                  <c:v>161.69736060606047</c:v>
                </c:pt>
                <c:pt idx="44">
                  <c:v>164.66706666666653</c:v>
                </c:pt>
                <c:pt idx="45">
                  <c:v>167.63677272727259</c:v>
                </c:pt>
                <c:pt idx="46">
                  <c:v>170.60647878787864</c:v>
                </c:pt>
                <c:pt idx="47">
                  <c:v>173.5761848484847</c:v>
                </c:pt>
                <c:pt idx="48">
                  <c:v>176.54589090909076</c:v>
                </c:pt>
                <c:pt idx="49">
                  <c:v>179.51559696969682</c:v>
                </c:pt>
                <c:pt idx="50">
                  <c:v>182.48530303030287</c:v>
                </c:pt>
                <c:pt idx="51">
                  <c:v>185.45500909090893</c:v>
                </c:pt>
                <c:pt idx="52">
                  <c:v>188.42471515151499</c:v>
                </c:pt>
                <c:pt idx="53">
                  <c:v>191.39442121212105</c:v>
                </c:pt>
                <c:pt idx="54">
                  <c:v>194.3641272727271</c:v>
                </c:pt>
                <c:pt idx="55">
                  <c:v>197.33383333333316</c:v>
                </c:pt>
                <c:pt idx="56">
                  <c:v>200.30353939393922</c:v>
                </c:pt>
                <c:pt idx="57">
                  <c:v>203.27324545454528</c:v>
                </c:pt>
              </c:numCache>
            </c:numRef>
          </c:cat>
          <c:val>
            <c:numRef>
              <c:f>All!$BF$2:$BF$59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21</c:v>
                </c:pt>
                <c:pt idx="9">
                  <c:v>24</c:v>
                </c:pt>
                <c:pt idx="10">
                  <c:v>25</c:v>
                </c:pt>
                <c:pt idx="11">
                  <c:v>44</c:v>
                </c:pt>
                <c:pt idx="12">
                  <c:v>40</c:v>
                </c:pt>
                <c:pt idx="13">
                  <c:v>62</c:v>
                </c:pt>
                <c:pt idx="14">
                  <c:v>71</c:v>
                </c:pt>
                <c:pt idx="15">
                  <c:v>72</c:v>
                </c:pt>
                <c:pt idx="16">
                  <c:v>73</c:v>
                </c:pt>
                <c:pt idx="17">
                  <c:v>86</c:v>
                </c:pt>
                <c:pt idx="18">
                  <c:v>88</c:v>
                </c:pt>
                <c:pt idx="19">
                  <c:v>69</c:v>
                </c:pt>
                <c:pt idx="20">
                  <c:v>71</c:v>
                </c:pt>
                <c:pt idx="21">
                  <c:v>57</c:v>
                </c:pt>
                <c:pt idx="22">
                  <c:v>59</c:v>
                </c:pt>
                <c:pt idx="23">
                  <c:v>56</c:v>
                </c:pt>
                <c:pt idx="24">
                  <c:v>37</c:v>
                </c:pt>
                <c:pt idx="25">
                  <c:v>34</c:v>
                </c:pt>
                <c:pt idx="26">
                  <c:v>27</c:v>
                </c:pt>
                <c:pt idx="27">
                  <c:v>16</c:v>
                </c:pt>
                <c:pt idx="28">
                  <c:v>8</c:v>
                </c:pt>
                <c:pt idx="29">
                  <c:v>14</c:v>
                </c:pt>
                <c:pt idx="30">
                  <c:v>5</c:v>
                </c:pt>
                <c:pt idx="31">
                  <c:v>6</c:v>
                </c:pt>
                <c:pt idx="32">
                  <c:v>3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6163168"/>
        <c:axId val="697894176"/>
      </c:barChart>
      <c:lineChart>
        <c:grouping val="standard"/>
        <c:varyColors val="0"/>
        <c:ser>
          <c:idx val="2"/>
          <c:order val="2"/>
          <c:tx>
            <c:strRef>
              <c:f>All!$BP$1</c:f>
              <c:strCache>
                <c:ptCount val="1"/>
                <c:pt idx="0">
                  <c:v>GCup(V)N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All!$BP$2:$BP$59</c:f>
              <c:numCache>
                <c:formatCode>0.00_ </c:formatCode>
                <c:ptCount val="58"/>
                <c:pt idx="0">
                  <c:v>2.0563120989644458E-7</c:v>
                </c:pt>
                <c:pt idx="1">
                  <c:v>4.3832722909924477E-7</c:v>
                </c:pt>
                <c:pt idx="2">
                  <c:v>9.1070404096340359E-7</c:v>
                </c:pt>
                <c:pt idx="3">
                  <c:v>1.8442741177848562E-6</c:v>
                </c:pt>
                <c:pt idx="4">
                  <c:v>3.6403494378153804E-6</c:v>
                </c:pt>
                <c:pt idx="5">
                  <c:v>7.0037408829742931E-6</c:v>
                </c:pt>
                <c:pt idx="6">
                  <c:v>1.3133680918290253E-5</c:v>
                </c:pt>
                <c:pt idx="7">
                  <c:v>2.4005582354170557E-5</c:v>
                </c:pt>
                <c:pt idx="8">
                  <c:v>4.2766865957547731E-5</c:v>
                </c:pt>
                <c:pt idx="9">
                  <c:v>7.4262916167551412E-5</c:v>
                </c:pt>
                <c:pt idx="10">
                  <c:v>1.2569151680729088E-4</c:v>
                </c:pt>
                <c:pt idx="11">
                  <c:v>2.0735252560328827E-4</c:v>
                </c:pt>
                <c:pt idx="12">
                  <c:v>3.3341265985483733E-4</c:v>
                </c:pt>
                <c:pt idx="13">
                  <c:v>5.225456504940973E-4</c:v>
                </c:pt>
                <c:pt idx="14">
                  <c:v>7.9824421979719383E-4</c:v>
                </c:pt>
                <c:pt idx="15">
                  <c:v>1.1885479902503148E-3</c:v>
                </c:pt>
                <c:pt idx="16">
                  <c:v>1.7249124463460117E-3</c:v>
                </c:pt>
                <c:pt idx="17">
                  <c:v>2.4399829079164354E-3</c:v>
                </c:pt>
                <c:pt idx="18">
                  <c:v>3.3641542979565174E-3</c:v>
                </c:pt>
                <c:pt idx="19">
                  <c:v>4.5209991299486538E-3</c:v>
                </c:pt>
                <c:pt idx="20">
                  <c:v>5.921917251580016E-3</c:v>
                </c:pt>
                <c:pt idx="21">
                  <c:v>7.5606588090929442E-3</c:v>
                </c:pt>
                <c:pt idx="22">
                  <c:v>9.4086289127683423E-3</c:v>
                </c:pt>
                <c:pt idx="23">
                  <c:v>1.1412017628623764E-2</c:v>
                </c:pt>
                <c:pt idx="24">
                  <c:v>1.3491738724678891E-2</c:v>
                </c:pt>
                <c:pt idx="25">
                  <c:v>1.5546864194720905E-2</c:v>
                </c:pt>
                <c:pt idx="26">
                  <c:v>1.7461722489761938E-2</c:v>
                </c:pt>
                <c:pt idx="27">
                  <c:v>1.9116164241789881E-2</c:v>
                </c:pt>
                <c:pt idx="28">
                  <c:v>2.0397822996416445E-2</c:v>
                </c:pt>
                <c:pt idx="29">
                  <c:v>2.1214669911332588E-2</c:v>
                </c:pt>
                <c:pt idx="30">
                  <c:v>2.1505925302150702E-2</c:v>
                </c:pt>
                <c:pt idx="31">
                  <c:v>2.1249532585816369E-2</c:v>
                </c:pt>
                <c:pt idx="32">
                  <c:v>2.0464918734449909E-2</c:v>
                </c:pt>
                <c:pt idx="33">
                  <c:v>1.9210561617989778E-2</c:v>
                </c:pt>
                <c:pt idx="34">
                  <c:v>1.7576787129312901E-2</c:v>
                </c:pt>
                <c:pt idx="35">
                  <c:v>1.5675027768155804E-2</c:v>
                </c:pt>
                <c:pt idx="36">
                  <c:v>1.3625314609368227E-2</c:v>
                </c:pt>
                <c:pt idx="37">
                  <c:v>1.1543942459511165E-2</c:v>
                </c:pt>
                <c:pt idx="38">
                  <c:v>9.5330344417563929E-3</c:v>
                </c:pt>
                <c:pt idx="39">
                  <c:v>7.6732184984134623E-3</c:v>
                </c:pt>
                <c:pt idx="40">
                  <c:v>6.0199566300158059E-3</c:v>
                </c:pt>
                <c:pt idx="41">
                  <c:v>4.6033983117172474E-3</c:v>
                </c:pt>
                <c:pt idx="42">
                  <c:v>3.431098137366616E-3</c:v>
                </c:pt>
                <c:pt idx="43">
                  <c:v>2.492625997711247E-3</c:v>
                </c:pt>
                <c:pt idx="44">
                  <c:v>1.7650235115417444E-3</c:v>
                </c:pt>
                <c:pt idx="45">
                  <c:v>1.2181850455859819E-3</c:v>
                </c:pt>
                <c:pt idx="46">
                  <c:v>8.1949333733714045E-4</c:v>
                </c:pt>
                <c:pt idx="47">
                  <c:v>5.3733729476014309E-4</c:v>
                </c:pt>
                <c:pt idx="48">
                  <c:v>3.4341395273259067E-4</c:v>
                </c:pt>
                <c:pt idx="49">
                  <c:v>2.1392339508842002E-4</c:v>
                </c:pt>
                <c:pt idx="50">
                  <c:v>1.2988769891356089E-4</c:v>
                </c:pt>
                <c:pt idx="51">
                  <c:v>7.6868278981160883E-5</c:v>
                </c:pt>
                <c:pt idx="52">
                  <c:v>4.4339999791693808E-5</c:v>
                </c:pt>
                <c:pt idx="53">
                  <c:v>2.4929502409408396E-5</c:v>
                </c:pt>
                <c:pt idx="54">
                  <c:v>1.3661579942513229E-5</c:v>
                </c:pt>
                <c:pt idx="55">
                  <c:v>7.2972233609576235E-6</c:v>
                </c:pt>
                <c:pt idx="56">
                  <c:v>3.7991264260028572E-6</c:v>
                </c:pt>
                <c:pt idx="57">
                  <c:v>1.9278766651746643E-6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All!$BZ$1</c:f>
              <c:strCache>
                <c:ptCount val="1"/>
                <c:pt idx="0">
                  <c:v>NCup(V)N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All!$BZ$2:$BZ$59</c:f>
              <c:numCache>
                <c:formatCode>0.00_ </c:formatCode>
                <c:ptCount val="58"/>
                <c:pt idx="0">
                  <c:v>9.791262373478193E-5</c:v>
                </c:pt>
                <c:pt idx="1">
                  <c:v>1.8257462204942319E-4</c:v>
                </c:pt>
                <c:pt idx="2">
                  <c:v>3.2810261725897493E-4</c:v>
                </c:pt>
                <c:pt idx="3">
                  <c:v>5.682592866241761E-4</c:v>
                </c:pt>
                <c:pt idx="4">
                  <c:v>9.4852973826820626E-4</c:v>
                </c:pt>
                <c:pt idx="5">
                  <c:v>1.5258889345936646E-3</c:v>
                </c:pt>
                <c:pt idx="6">
                  <c:v>2.3657151898150994E-3</c:v>
                </c:pt>
                <c:pt idx="7">
                  <c:v>3.5348383312255312E-3</c:v>
                </c:pt>
                <c:pt idx="8">
                  <c:v>5.0903098126736102E-3</c:v>
                </c:pt>
                <c:pt idx="9">
                  <c:v>7.0645814759233141E-3</c:v>
                </c:pt>
                <c:pt idx="10">
                  <c:v>9.449225718104963E-3</c:v>
                </c:pt>
                <c:pt idx="11">
                  <c:v>1.2180737132924545E-2</c:v>
                </c:pt>
                <c:pt idx="12">
                  <c:v>1.513277173729061E-2</c:v>
                </c:pt>
                <c:pt idx="13">
                  <c:v>1.8118863535045836E-2</c:v>
                </c:pt>
                <c:pt idx="14">
                  <c:v>2.0907927691457832E-2</c:v>
                </c:pt>
                <c:pt idx="15">
                  <c:v>2.3251907545007406E-2</c:v>
                </c:pt>
                <c:pt idx="16">
                  <c:v>2.4921475294375096E-2</c:v>
                </c:pt>
                <c:pt idx="17">
                  <c:v>2.5742840812236129E-2</c:v>
                </c:pt>
                <c:pt idx="18">
                  <c:v>2.5627530368941991E-2</c:v>
                </c:pt>
                <c:pt idx="19">
                  <c:v>2.4588079300732927E-2</c:v>
                </c:pt>
                <c:pt idx="20">
                  <c:v>2.2735788260232235E-2</c:v>
                </c:pt>
                <c:pt idx="21">
                  <c:v>2.0261098571996872E-2</c:v>
                </c:pt>
                <c:pt idx="22">
                  <c:v>1.7401373368563459E-2</c:v>
                </c:pt>
                <c:pt idx="23">
                  <c:v>1.4403618967741305E-2</c:v>
                </c:pt>
                <c:pt idx="24">
                  <c:v>1.1490191985889549E-2</c:v>
                </c:pt>
                <c:pt idx="25">
                  <c:v>8.8338599340872844E-3</c:v>
                </c:pt>
                <c:pt idx="26">
                  <c:v>6.5454769122721941E-3</c:v>
                </c:pt>
                <c:pt idx="27">
                  <c:v>4.674117699682994E-3</c:v>
                </c:pt>
                <c:pt idx="28">
                  <c:v>3.2168110780313635E-3</c:v>
                </c:pt>
                <c:pt idx="29">
                  <c:v>2.1336296101179472E-3</c:v>
                </c:pt>
                <c:pt idx="30">
                  <c:v>1.3638922651144302E-3</c:v>
                </c:pt>
                <c:pt idx="31">
                  <c:v>8.4025027957590503E-4</c:v>
                </c:pt>
                <c:pt idx="32">
                  <c:v>4.9889003288830969E-4</c:v>
                </c:pt>
                <c:pt idx="33">
                  <c:v>2.8547530906923151E-4</c:v>
                </c:pt>
                <c:pt idx="34">
                  <c:v>1.5743447446668116E-4</c:v>
                </c:pt>
                <c:pt idx="35">
                  <c:v>8.3675571701921753E-5</c:v>
                </c:pt>
                <c:pt idx="36">
                  <c:v>4.2861276430214007E-5</c:v>
                </c:pt>
                <c:pt idx="37">
                  <c:v>2.1159191789952536E-5</c:v>
                </c:pt>
                <c:pt idx="38">
                  <c:v>1.0067012603980153E-5</c:v>
                </c:pt>
                <c:pt idx="39">
                  <c:v>4.6160415802572464E-6</c:v>
                </c:pt>
                <c:pt idx="40">
                  <c:v>2.039888241690509E-6</c:v>
                </c:pt>
                <c:pt idx="41">
                  <c:v>8.6878157043663808E-7</c:v>
                </c:pt>
                <c:pt idx="42">
                  <c:v>3.5660086079220842E-7</c:v>
                </c:pt>
                <c:pt idx="43">
                  <c:v>1.4106580038567172E-7</c:v>
                </c:pt>
                <c:pt idx="44">
                  <c:v>5.378097236625321E-8</c:v>
                </c:pt>
                <c:pt idx="45">
                  <c:v>1.9760736421196096E-8</c:v>
                </c:pt>
                <c:pt idx="46">
                  <c:v>6.9975363511778128E-9</c:v>
                </c:pt>
                <c:pt idx="47">
                  <c:v>2.3881124003157269E-9</c:v>
                </c:pt>
                <c:pt idx="48">
                  <c:v>7.8547420386644543E-10</c:v>
                </c:pt>
                <c:pt idx="49">
                  <c:v>2.4898698845221931E-10</c:v>
                </c:pt>
                <c:pt idx="50">
                  <c:v>7.6065713013000839E-11</c:v>
                </c:pt>
                <c:pt idx="51">
                  <c:v>2.2395914008951986E-11</c:v>
                </c:pt>
                <c:pt idx="52">
                  <c:v>6.3550095080796475E-12</c:v>
                </c:pt>
                <c:pt idx="53">
                  <c:v>1.7379256002996613E-12</c:v>
                </c:pt>
                <c:pt idx="54">
                  <c:v>4.5805087710175795E-13</c:v>
                </c:pt>
                <c:pt idx="55">
                  <c:v>1.1634931216658079E-13</c:v>
                </c:pt>
                <c:pt idx="56">
                  <c:v>2.84827215268093E-14</c:v>
                </c:pt>
                <c:pt idx="57">
                  <c:v>6.7199603419984043E-15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895296"/>
        <c:axId val="697894736"/>
      </c:lineChart>
      <c:catAx>
        <c:axId val="44616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7894176"/>
        <c:crosses val="autoZero"/>
        <c:auto val="1"/>
        <c:lblAlgn val="ctr"/>
        <c:lblOffset val="100"/>
        <c:noMultiLvlLbl val="0"/>
      </c:catAx>
      <c:valAx>
        <c:axId val="69789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6163168"/>
        <c:crosses val="autoZero"/>
        <c:crossBetween val="between"/>
      </c:valAx>
      <c:valAx>
        <c:axId val="697894736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7895296"/>
        <c:crosses val="max"/>
        <c:crossBetween val="between"/>
      </c:valAx>
      <c:catAx>
        <c:axId val="697895296"/>
        <c:scaling>
          <c:orientation val="minMax"/>
        </c:scaling>
        <c:delete val="1"/>
        <c:axPos val="b"/>
        <c:majorTickMark val="out"/>
        <c:minorTickMark val="none"/>
        <c:tickLblPos val="nextTo"/>
        <c:crossAx val="6978947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Cup(H</a:t>
            </a:r>
            <a:r>
              <a:rPr lang="en-US" altLang="zh-CN" sz="1400" b="0" i="0" u="none" strike="noStrike" baseline="0">
                <a:effectLst/>
              </a:rPr>
              <a:t>orizontal</a:t>
            </a:r>
            <a:r>
              <a:rPr lang="en-US" altLang="zh-CN"/>
              <a:t>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All!$AW$1</c:f>
              <c:strCache>
                <c:ptCount val="1"/>
                <c:pt idx="0">
                  <c:v>GCup(H)F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All!$AM$2:$AM$59</c:f>
              <c:numCache>
                <c:formatCode>0_ </c:formatCode>
                <c:ptCount val="58"/>
                <c:pt idx="0" formatCode="General">
                  <c:v>25</c:v>
                </c:pt>
                <c:pt idx="1">
                  <c:v>28.272736363636362</c:v>
                </c:pt>
                <c:pt idx="2">
                  <c:v>31.545472727272724</c:v>
                </c:pt>
                <c:pt idx="3">
                  <c:v>34.818209090909086</c:v>
                </c:pt>
                <c:pt idx="4">
                  <c:v>38.090945454545448</c:v>
                </c:pt>
                <c:pt idx="5">
                  <c:v>41.36368181818181</c:v>
                </c:pt>
                <c:pt idx="6">
                  <c:v>44.636418181818172</c:v>
                </c:pt>
                <c:pt idx="7">
                  <c:v>47.909154545454534</c:v>
                </c:pt>
                <c:pt idx="8">
                  <c:v>51.181890909090896</c:v>
                </c:pt>
                <c:pt idx="9">
                  <c:v>54.454627272727258</c:v>
                </c:pt>
                <c:pt idx="10">
                  <c:v>57.72736363636362</c:v>
                </c:pt>
                <c:pt idx="11">
                  <c:v>61.000099999999982</c:v>
                </c:pt>
                <c:pt idx="12">
                  <c:v>64.272836363636344</c:v>
                </c:pt>
                <c:pt idx="13">
                  <c:v>67.545572727272713</c:v>
                </c:pt>
                <c:pt idx="14">
                  <c:v>70.818309090909082</c:v>
                </c:pt>
                <c:pt idx="15">
                  <c:v>74.091045454545451</c:v>
                </c:pt>
                <c:pt idx="16">
                  <c:v>77.36378181818182</c:v>
                </c:pt>
                <c:pt idx="17">
                  <c:v>80.63651818181819</c:v>
                </c:pt>
                <c:pt idx="18">
                  <c:v>83.909254545454559</c:v>
                </c:pt>
                <c:pt idx="19">
                  <c:v>87.181990909090928</c:v>
                </c:pt>
                <c:pt idx="20">
                  <c:v>90.454727272727297</c:v>
                </c:pt>
                <c:pt idx="21">
                  <c:v>93.727463636363666</c:v>
                </c:pt>
                <c:pt idx="22">
                  <c:v>97.000200000000035</c:v>
                </c:pt>
                <c:pt idx="23">
                  <c:v>100.2729363636364</c:v>
                </c:pt>
                <c:pt idx="24">
                  <c:v>103.54567272727277</c:v>
                </c:pt>
                <c:pt idx="25">
                  <c:v>106.81840909090914</c:v>
                </c:pt>
                <c:pt idx="26">
                  <c:v>110.09114545454551</c:v>
                </c:pt>
                <c:pt idx="27">
                  <c:v>113.36388181818188</c:v>
                </c:pt>
                <c:pt idx="28">
                  <c:v>116.63661818181825</c:v>
                </c:pt>
                <c:pt idx="29">
                  <c:v>119.90935454545462</c:v>
                </c:pt>
                <c:pt idx="30">
                  <c:v>123.18209090909099</c:v>
                </c:pt>
                <c:pt idx="31">
                  <c:v>126.45482727272736</c:v>
                </c:pt>
                <c:pt idx="32">
                  <c:v>129.72756363636373</c:v>
                </c:pt>
                <c:pt idx="33">
                  <c:v>133.0003000000001</c:v>
                </c:pt>
                <c:pt idx="34">
                  <c:v>136.27303636363646</c:v>
                </c:pt>
                <c:pt idx="35">
                  <c:v>139.54577272727283</c:v>
                </c:pt>
                <c:pt idx="36">
                  <c:v>142.8185090909092</c:v>
                </c:pt>
                <c:pt idx="37">
                  <c:v>146.09124545454557</c:v>
                </c:pt>
                <c:pt idx="38">
                  <c:v>149.36398181818194</c:v>
                </c:pt>
                <c:pt idx="39">
                  <c:v>152.63671818181831</c:v>
                </c:pt>
                <c:pt idx="40">
                  <c:v>155.90945454545468</c:v>
                </c:pt>
                <c:pt idx="41">
                  <c:v>159.18219090909105</c:v>
                </c:pt>
                <c:pt idx="42">
                  <c:v>162.45492727272742</c:v>
                </c:pt>
                <c:pt idx="43">
                  <c:v>165.72766363636379</c:v>
                </c:pt>
                <c:pt idx="44">
                  <c:v>169.00040000000016</c:v>
                </c:pt>
                <c:pt idx="45">
                  <c:v>172.27313636363652</c:v>
                </c:pt>
                <c:pt idx="46">
                  <c:v>175.54587272727289</c:v>
                </c:pt>
                <c:pt idx="47">
                  <c:v>178.81860909090926</c:v>
                </c:pt>
                <c:pt idx="48">
                  <c:v>182.09134545454563</c:v>
                </c:pt>
                <c:pt idx="49">
                  <c:v>185.364081818182</c:v>
                </c:pt>
                <c:pt idx="50">
                  <c:v>188.63681818181837</c:v>
                </c:pt>
                <c:pt idx="51">
                  <c:v>191.90955454545474</c:v>
                </c:pt>
                <c:pt idx="52">
                  <c:v>195.18229090909111</c:v>
                </c:pt>
                <c:pt idx="53">
                  <c:v>198.45502727272748</c:v>
                </c:pt>
                <c:pt idx="54">
                  <c:v>201.72776363636385</c:v>
                </c:pt>
                <c:pt idx="55">
                  <c:v>205.00050000000022</c:v>
                </c:pt>
                <c:pt idx="56">
                  <c:v>208.27323636363658</c:v>
                </c:pt>
                <c:pt idx="57">
                  <c:v>211.54597272727295</c:v>
                </c:pt>
              </c:numCache>
            </c:numRef>
          </c:cat>
          <c:val>
            <c:numRef>
              <c:f>All!$AW$2:$AW$59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4</c:v>
                </c:pt>
                <c:pt idx="20">
                  <c:v>8</c:v>
                </c:pt>
                <c:pt idx="21">
                  <c:v>6</c:v>
                </c:pt>
                <c:pt idx="22">
                  <c:v>3</c:v>
                </c:pt>
                <c:pt idx="23">
                  <c:v>11</c:v>
                </c:pt>
                <c:pt idx="24">
                  <c:v>7</c:v>
                </c:pt>
                <c:pt idx="25">
                  <c:v>8</c:v>
                </c:pt>
                <c:pt idx="26">
                  <c:v>13</c:v>
                </c:pt>
                <c:pt idx="27">
                  <c:v>7</c:v>
                </c:pt>
                <c:pt idx="28">
                  <c:v>7</c:v>
                </c:pt>
                <c:pt idx="29">
                  <c:v>13</c:v>
                </c:pt>
                <c:pt idx="30">
                  <c:v>8</c:v>
                </c:pt>
                <c:pt idx="31">
                  <c:v>4</c:v>
                </c:pt>
                <c:pt idx="32">
                  <c:v>6</c:v>
                </c:pt>
                <c:pt idx="33">
                  <c:v>2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</c:numCache>
            </c:numRef>
          </c:val>
        </c:ser>
        <c:ser>
          <c:idx val="1"/>
          <c:order val="1"/>
          <c:tx>
            <c:strRef>
              <c:f>All!$BG$1</c:f>
              <c:strCache>
                <c:ptCount val="1"/>
                <c:pt idx="0">
                  <c:v>NCup(H)F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All!$AM$2:$AM$59</c:f>
              <c:numCache>
                <c:formatCode>0_ </c:formatCode>
                <c:ptCount val="58"/>
                <c:pt idx="0" formatCode="General">
                  <c:v>25</c:v>
                </c:pt>
                <c:pt idx="1">
                  <c:v>28.272736363636362</c:v>
                </c:pt>
                <c:pt idx="2">
                  <c:v>31.545472727272724</c:v>
                </c:pt>
                <c:pt idx="3">
                  <c:v>34.818209090909086</c:v>
                </c:pt>
                <c:pt idx="4">
                  <c:v>38.090945454545448</c:v>
                </c:pt>
                <c:pt idx="5">
                  <c:v>41.36368181818181</c:v>
                </c:pt>
                <c:pt idx="6">
                  <c:v>44.636418181818172</c:v>
                </c:pt>
                <c:pt idx="7">
                  <c:v>47.909154545454534</c:v>
                </c:pt>
                <c:pt idx="8">
                  <c:v>51.181890909090896</c:v>
                </c:pt>
                <c:pt idx="9">
                  <c:v>54.454627272727258</c:v>
                </c:pt>
                <c:pt idx="10">
                  <c:v>57.72736363636362</c:v>
                </c:pt>
                <c:pt idx="11">
                  <c:v>61.000099999999982</c:v>
                </c:pt>
                <c:pt idx="12">
                  <c:v>64.272836363636344</c:v>
                </c:pt>
                <c:pt idx="13">
                  <c:v>67.545572727272713</c:v>
                </c:pt>
                <c:pt idx="14">
                  <c:v>70.818309090909082</c:v>
                </c:pt>
                <c:pt idx="15">
                  <c:v>74.091045454545451</c:v>
                </c:pt>
                <c:pt idx="16">
                  <c:v>77.36378181818182</c:v>
                </c:pt>
                <c:pt idx="17">
                  <c:v>80.63651818181819</c:v>
                </c:pt>
                <c:pt idx="18">
                  <c:v>83.909254545454559</c:v>
                </c:pt>
                <c:pt idx="19">
                  <c:v>87.181990909090928</c:v>
                </c:pt>
                <c:pt idx="20">
                  <c:v>90.454727272727297</c:v>
                </c:pt>
                <c:pt idx="21">
                  <c:v>93.727463636363666</c:v>
                </c:pt>
                <c:pt idx="22">
                  <c:v>97.000200000000035</c:v>
                </c:pt>
                <c:pt idx="23">
                  <c:v>100.2729363636364</c:v>
                </c:pt>
                <c:pt idx="24">
                  <c:v>103.54567272727277</c:v>
                </c:pt>
                <c:pt idx="25">
                  <c:v>106.81840909090914</c:v>
                </c:pt>
                <c:pt idx="26">
                  <c:v>110.09114545454551</c:v>
                </c:pt>
                <c:pt idx="27">
                  <c:v>113.36388181818188</c:v>
                </c:pt>
                <c:pt idx="28">
                  <c:v>116.63661818181825</c:v>
                </c:pt>
                <c:pt idx="29">
                  <c:v>119.90935454545462</c:v>
                </c:pt>
                <c:pt idx="30">
                  <c:v>123.18209090909099</c:v>
                </c:pt>
                <c:pt idx="31">
                  <c:v>126.45482727272736</c:v>
                </c:pt>
                <c:pt idx="32">
                  <c:v>129.72756363636373</c:v>
                </c:pt>
                <c:pt idx="33">
                  <c:v>133.0003000000001</c:v>
                </c:pt>
                <c:pt idx="34">
                  <c:v>136.27303636363646</c:v>
                </c:pt>
                <c:pt idx="35">
                  <c:v>139.54577272727283</c:v>
                </c:pt>
                <c:pt idx="36">
                  <c:v>142.8185090909092</c:v>
                </c:pt>
                <c:pt idx="37">
                  <c:v>146.09124545454557</c:v>
                </c:pt>
                <c:pt idx="38">
                  <c:v>149.36398181818194</c:v>
                </c:pt>
                <c:pt idx="39">
                  <c:v>152.63671818181831</c:v>
                </c:pt>
                <c:pt idx="40">
                  <c:v>155.90945454545468</c:v>
                </c:pt>
                <c:pt idx="41">
                  <c:v>159.18219090909105</c:v>
                </c:pt>
                <c:pt idx="42">
                  <c:v>162.45492727272742</c:v>
                </c:pt>
                <c:pt idx="43">
                  <c:v>165.72766363636379</c:v>
                </c:pt>
                <c:pt idx="44">
                  <c:v>169.00040000000016</c:v>
                </c:pt>
                <c:pt idx="45">
                  <c:v>172.27313636363652</c:v>
                </c:pt>
                <c:pt idx="46">
                  <c:v>175.54587272727289</c:v>
                </c:pt>
                <c:pt idx="47">
                  <c:v>178.81860909090926</c:v>
                </c:pt>
                <c:pt idx="48">
                  <c:v>182.09134545454563</c:v>
                </c:pt>
                <c:pt idx="49">
                  <c:v>185.364081818182</c:v>
                </c:pt>
                <c:pt idx="50">
                  <c:v>188.63681818181837</c:v>
                </c:pt>
                <c:pt idx="51">
                  <c:v>191.90955454545474</c:v>
                </c:pt>
                <c:pt idx="52">
                  <c:v>195.18229090909111</c:v>
                </c:pt>
                <c:pt idx="53">
                  <c:v>198.45502727272748</c:v>
                </c:pt>
                <c:pt idx="54">
                  <c:v>201.72776363636385</c:v>
                </c:pt>
                <c:pt idx="55">
                  <c:v>205.00050000000022</c:v>
                </c:pt>
                <c:pt idx="56">
                  <c:v>208.27323636363658</c:v>
                </c:pt>
                <c:pt idx="57">
                  <c:v>211.54597272727295</c:v>
                </c:pt>
              </c:numCache>
            </c:numRef>
          </c:cat>
          <c:val>
            <c:numRef>
              <c:f>All!$BG$2:$BG$59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1</c:v>
                </c:pt>
                <c:pt idx="7">
                  <c:v>15</c:v>
                </c:pt>
                <c:pt idx="8">
                  <c:v>20</c:v>
                </c:pt>
                <c:pt idx="9">
                  <c:v>23</c:v>
                </c:pt>
                <c:pt idx="10">
                  <c:v>42</c:v>
                </c:pt>
                <c:pt idx="11">
                  <c:v>45</c:v>
                </c:pt>
                <c:pt idx="12">
                  <c:v>42</c:v>
                </c:pt>
                <c:pt idx="13">
                  <c:v>83</c:v>
                </c:pt>
                <c:pt idx="14">
                  <c:v>75</c:v>
                </c:pt>
                <c:pt idx="15">
                  <c:v>72</c:v>
                </c:pt>
                <c:pt idx="16">
                  <c:v>95</c:v>
                </c:pt>
                <c:pt idx="17">
                  <c:v>62</c:v>
                </c:pt>
                <c:pt idx="18">
                  <c:v>105</c:v>
                </c:pt>
                <c:pt idx="19">
                  <c:v>77</c:v>
                </c:pt>
                <c:pt idx="20">
                  <c:v>59</c:v>
                </c:pt>
                <c:pt idx="21">
                  <c:v>71</c:v>
                </c:pt>
                <c:pt idx="22">
                  <c:v>62</c:v>
                </c:pt>
                <c:pt idx="23">
                  <c:v>33</c:v>
                </c:pt>
                <c:pt idx="24">
                  <c:v>21</c:v>
                </c:pt>
                <c:pt idx="25">
                  <c:v>28</c:v>
                </c:pt>
                <c:pt idx="26">
                  <c:v>12</c:v>
                </c:pt>
                <c:pt idx="27">
                  <c:v>9</c:v>
                </c:pt>
                <c:pt idx="28">
                  <c:v>8</c:v>
                </c:pt>
                <c:pt idx="29">
                  <c:v>3</c:v>
                </c:pt>
                <c:pt idx="30">
                  <c:v>1</c:v>
                </c:pt>
                <c:pt idx="31">
                  <c:v>3</c:v>
                </c:pt>
                <c:pt idx="32">
                  <c:v>2</c:v>
                </c:pt>
                <c:pt idx="33">
                  <c:v>3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2022144"/>
        <c:axId val="442022704"/>
      </c:barChart>
      <c:lineChart>
        <c:grouping val="standard"/>
        <c:varyColors val="0"/>
        <c:ser>
          <c:idx val="2"/>
          <c:order val="2"/>
          <c:tx>
            <c:strRef>
              <c:f>All!$BQ$1</c:f>
              <c:strCache>
                <c:ptCount val="1"/>
                <c:pt idx="0">
                  <c:v>GCup(H)N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All!$BQ$2:$BQ$59</c:f>
              <c:numCache>
                <c:formatCode>0.00_ </c:formatCode>
                <c:ptCount val="58"/>
                <c:pt idx="0">
                  <c:v>1.9412256860717241E-6</c:v>
                </c:pt>
                <c:pt idx="1">
                  <c:v>3.9533937157661221E-6</c:v>
                </c:pt>
                <c:pt idx="2">
                  <c:v>7.8258575131634658E-6</c:v>
                </c:pt>
                <c:pt idx="3">
                  <c:v>1.5057803850291273E-5</c:v>
                </c:pt>
                <c:pt idx="4">
                  <c:v>2.8161719281966152E-5</c:v>
                </c:pt>
                <c:pt idx="5">
                  <c:v>5.1194643733665506E-5</c:v>
                </c:pt>
                <c:pt idx="6">
                  <c:v>9.0460235791821558E-5</c:v>
                </c:pt>
                <c:pt idx="7">
                  <c:v>1.553669843409971E-4</c:v>
                </c:pt>
                <c:pt idx="8">
                  <c:v>2.5937468544649588E-4</c:v>
                </c:pt>
                <c:pt idx="9">
                  <c:v>4.2088579547479115E-4</c:v>
                </c:pt>
                <c:pt idx="10">
                  <c:v>6.6384819829771666E-4</c:v>
                </c:pt>
                <c:pt idx="11">
                  <c:v>1.0177500286403347E-3</c:v>
                </c:pt>
                <c:pt idx="12">
                  <c:v>1.516635774857458E-3</c:v>
                </c:pt>
                <c:pt idx="13">
                  <c:v>2.1967938253825005E-3</c:v>
                </c:pt>
                <c:pt idx="14">
                  <c:v>3.0928946886668971E-3</c:v>
                </c:pt>
                <c:pt idx="15">
                  <c:v>4.2326152926620616E-3</c:v>
                </c:pt>
                <c:pt idx="16">
                  <c:v>5.6301542197860809E-3</c:v>
                </c:pt>
                <c:pt idx="17">
                  <c:v>7.2794675745290862E-3</c:v>
                </c:pt>
                <c:pt idx="18">
                  <c:v>9.1484342476551347E-3</c:v>
                </c:pt>
                <c:pt idx="19">
                  <c:v>1.1175366029559706E-2</c:v>
                </c:pt>
                <c:pt idx="20">
                  <c:v>1.3269194882732486E-2</c:v>
                </c:pt>
                <c:pt idx="21">
                  <c:v>1.5314231888941564E-2</c:v>
                </c:pt>
                <c:pt idx="22">
                  <c:v>1.717962563061648E-2</c:v>
                </c:pt>
                <c:pt idx="23">
                  <c:v>1.8732683816065892E-2</c:v>
                </c:pt>
                <c:pt idx="24">
                  <c:v>1.9854279911769933E-2</c:v>
                </c:pt>
                <c:pt idx="25">
                  <c:v>2.0453899059581077E-2</c:v>
                </c:pt>
                <c:pt idx="26">
                  <c:v>2.0481695570821828E-2</c:v>
                </c:pt>
                <c:pt idx="27">
                  <c:v>1.9935334880551544E-2</c:v>
                </c:pt>
                <c:pt idx="28">
                  <c:v>1.8860317289179956E-2</c:v>
                </c:pt>
                <c:pt idx="29">
                  <c:v>1.734372122265147E-2</c:v>
                </c:pt>
                <c:pt idx="30">
                  <c:v>1.5502559403173218E-2</c:v>
                </c:pt>
                <c:pt idx="31">
                  <c:v>1.3468907009603261E-2</c:v>
                </c:pt>
                <c:pt idx="32">
                  <c:v>1.1374416719978232E-2</c:v>
                </c:pt>
                <c:pt idx="33">
                  <c:v>9.3367073490747497E-3</c:v>
                </c:pt>
                <c:pt idx="34">
                  <c:v>7.4494839362596703E-3</c:v>
                </c:pt>
                <c:pt idx="35">
                  <c:v>5.7773204869818453E-3</c:v>
                </c:pt>
                <c:pt idx="36">
                  <c:v>4.3550642078757917E-3</c:v>
                </c:pt>
                <c:pt idx="37">
                  <c:v>3.1910271189869981E-3</c:v>
                </c:pt>
                <c:pt idx="38">
                  <c:v>2.2726589011532999E-3</c:v>
                </c:pt>
                <c:pt idx="39">
                  <c:v>1.5732793840105581E-3</c:v>
                </c:pt>
                <c:pt idx="40">
                  <c:v>1.0586326292888004E-3</c:v>
                </c:pt>
                <c:pt idx="41">
                  <c:v>6.9239277922305696E-4</c:v>
                </c:pt>
                <c:pt idx="42">
                  <c:v>4.4017727229875774E-4</c:v>
                </c:pt>
                <c:pt idx="43">
                  <c:v>2.7200101834639061E-4</c:v>
                </c:pt>
                <c:pt idx="44">
                  <c:v>1.6337337299358759E-4</c:v>
                </c:pt>
                <c:pt idx="45">
                  <c:v>9.538055638914763E-5</c:v>
                </c:pt>
                <c:pt idx="46">
                  <c:v>5.4126040461064278E-5</c:v>
                </c:pt>
                <c:pt idx="47">
                  <c:v>2.9855235041622847E-5</c:v>
                </c:pt>
                <c:pt idx="48">
                  <c:v>1.600672787680123E-5</c:v>
                </c:pt>
                <c:pt idx="49">
                  <c:v>8.3416595191600235E-6</c:v>
                </c:pt>
                <c:pt idx="50">
                  <c:v>4.2254229543356684E-6</c:v>
                </c:pt>
                <c:pt idx="51">
                  <c:v>2.080442636520144E-6</c:v>
                </c:pt>
                <c:pt idx="52">
                  <c:v>9.9565558535584975E-7</c:v>
                </c:pt>
                <c:pt idx="53">
                  <c:v>4.6315926227451067E-7</c:v>
                </c:pt>
                <c:pt idx="54">
                  <c:v>2.094206017010786E-7</c:v>
                </c:pt>
                <c:pt idx="55">
                  <c:v>9.2039930701337331E-8</c:v>
                </c:pt>
                <c:pt idx="56">
                  <c:v>3.9318866864918226E-8</c:v>
                </c:pt>
                <c:pt idx="57">
                  <c:v>1.6326516595273863E-8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All!$CA$1</c:f>
              <c:strCache>
                <c:ptCount val="1"/>
                <c:pt idx="0">
                  <c:v>NCup(H)N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All!$CA$2:$CA$59</c:f>
              <c:numCache>
                <c:formatCode>0.00_ </c:formatCode>
                <c:ptCount val="58"/>
                <c:pt idx="0">
                  <c:v>9.9410366877348609E-5</c:v>
                </c:pt>
                <c:pt idx="1">
                  <c:v>1.9067766756700828E-4</c:v>
                </c:pt>
                <c:pt idx="2">
                  <c:v>3.510703831034167E-4</c:v>
                </c:pt>
                <c:pt idx="3">
                  <c:v>6.2046139305067338E-4</c:v>
                </c:pt>
                <c:pt idx="4">
                  <c:v>1.0525955800537901E-3</c:v>
                </c:pt>
                <c:pt idx="5">
                  <c:v>1.7140935810221127E-3</c:v>
                </c:pt>
                <c:pt idx="6">
                  <c:v>2.6793763714169369E-3</c:v>
                </c:pt>
                <c:pt idx="7">
                  <c:v>4.0203061455748286E-3</c:v>
                </c:pt>
                <c:pt idx="8">
                  <c:v>5.790428942179046E-3</c:v>
                </c:pt>
                <c:pt idx="9">
                  <c:v>8.0055017217256792E-3</c:v>
                </c:pt>
                <c:pt idx="10">
                  <c:v>1.0624110573466143E-2</c:v>
                </c:pt>
                <c:pt idx="11">
                  <c:v>1.3533895442771896E-2</c:v>
                </c:pt>
                <c:pt idx="12">
                  <c:v>1.6549285945041698E-2</c:v>
                </c:pt>
                <c:pt idx="13">
                  <c:v>1.9425039515955849E-2</c:v>
                </c:pt>
                <c:pt idx="14">
                  <c:v>2.1886220483595242E-2</c:v>
                </c:pt>
                <c:pt idx="15">
                  <c:v>2.3670413088551834E-2</c:v>
                </c:pt>
                <c:pt idx="16">
                  <c:v>2.4573505374220286E-2</c:v>
                </c:pt>
                <c:pt idx="17">
                  <c:v>2.4488072119547143E-2</c:v>
                </c:pt>
                <c:pt idx="18">
                  <c:v>2.3424389827804568E-2</c:v>
                </c:pt>
                <c:pt idx="19">
                  <c:v>2.1508404046891413E-2</c:v>
                </c:pt>
                <c:pt idx="20">
                  <c:v>1.8957204445095386E-2</c:v>
                </c:pt>
                <c:pt idx="21">
                  <c:v>1.60386056503635E-2</c:v>
                </c:pt>
                <c:pt idx="22">
                  <c:v>1.3025221963305657E-2</c:v>
                </c:pt>
                <c:pt idx="23">
                  <c:v>1.0153829451054303E-2</c:v>
                </c:pt>
                <c:pt idx="24">
                  <c:v>7.5980265045441069E-3</c:v>
                </c:pt>
                <c:pt idx="25">
                  <c:v>5.4575528740349764E-3</c:v>
                </c:pt>
                <c:pt idx="26">
                  <c:v>3.762888136512009E-3</c:v>
                </c:pt>
                <c:pt idx="27">
                  <c:v>2.490410115258768E-3</c:v>
                </c:pt>
                <c:pt idx="28">
                  <c:v>1.5821463132994649E-3</c:v>
                </c:pt>
                <c:pt idx="29">
                  <c:v>9.6482516763054008E-4</c:v>
                </c:pt>
                <c:pt idx="30">
                  <c:v>5.6477675223435804E-4</c:v>
                </c:pt>
                <c:pt idx="31">
                  <c:v>3.1734466949996339E-4</c:v>
                </c:pt>
                <c:pt idx="32">
                  <c:v>1.7116375755326616E-4</c:v>
                </c:pt>
                <c:pt idx="33">
                  <c:v>8.8617322536970665E-5</c:v>
                </c:pt>
                <c:pt idx="34">
                  <c:v>4.4040439518947298E-5</c:v>
                </c:pt>
                <c:pt idx="35">
                  <c:v>2.1009265669551061E-5</c:v>
                </c:pt>
                <c:pt idx="36">
                  <c:v>9.6204704363000406E-6</c:v>
                </c:pt>
                <c:pt idx="37">
                  <c:v>4.2287104974001004E-6</c:v>
                </c:pt>
                <c:pt idx="38">
                  <c:v>1.784209331426936E-6</c:v>
                </c:pt>
                <c:pt idx="39">
                  <c:v>7.2261981635493324E-7</c:v>
                </c:pt>
                <c:pt idx="40">
                  <c:v>2.8093130441778929E-7</c:v>
                </c:pt>
                <c:pt idx="41">
                  <c:v>1.0483748948151641E-7</c:v>
                </c:pt>
                <c:pt idx="42">
                  <c:v>3.7554267657419152E-8</c:v>
                </c:pt>
                <c:pt idx="43">
                  <c:v>1.2913030895934602E-8</c:v>
                </c:pt>
                <c:pt idx="44">
                  <c:v>4.2620966228340236E-9</c:v>
                </c:pt>
                <c:pt idx="45">
                  <c:v>1.3503445627319885E-9</c:v>
                </c:pt>
                <c:pt idx="46">
                  <c:v>4.1066918573525435E-10</c:v>
                </c:pt>
                <c:pt idx="47">
                  <c:v>1.198852745570939E-10</c:v>
                </c:pt>
                <c:pt idx="48">
                  <c:v>3.3594313862933626E-11</c:v>
                </c:pt>
                <c:pt idx="49">
                  <c:v>9.0363265458526046E-12</c:v>
                </c:pt>
                <c:pt idx="50">
                  <c:v>2.3331586231776756E-12</c:v>
                </c:pt>
                <c:pt idx="51">
                  <c:v>5.7825956250763441E-13</c:v>
                </c:pt>
                <c:pt idx="52">
                  <c:v>1.3757122001540411E-13</c:v>
                </c:pt>
                <c:pt idx="53">
                  <c:v>3.1416555123256022E-14</c:v>
                </c:pt>
                <c:pt idx="54">
                  <c:v>6.8867726137264377E-15</c:v>
                </c:pt>
                <c:pt idx="55">
                  <c:v>1.4491025923355108E-15</c:v>
                </c:pt>
                <c:pt idx="56">
                  <c:v>2.9269057042155783E-16</c:v>
                </c:pt>
                <c:pt idx="57">
                  <c:v>5.6747212960225563E-17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023824"/>
        <c:axId val="442023264"/>
      </c:lineChart>
      <c:catAx>
        <c:axId val="44202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022704"/>
        <c:crosses val="autoZero"/>
        <c:auto val="1"/>
        <c:lblAlgn val="ctr"/>
        <c:lblOffset val="100"/>
        <c:noMultiLvlLbl val="0"/>
      </c:catAx>
      <c:valAx>
        <c:axId val="44202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022144"/>
        <c:crosses val="autoZero"/>
        <c:crossBetween val="between"/>
      </c:valAx>
      <c:valAx>
        <c:axId val="442023264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023824"/>
        <c:crosses val="max"/>
        <c:crossBetween val="between"/>
      </c:valAx>
      <c:catAx>
        <c:axId val="442023824"/>
        <c:scaling>
          <c:orientation val="minMax"/>
        </c:scaling>
        <c:delete val="1"/>
        <c:axPos val="b"/>
        <c:majorTickMark val="out"/>
        <c:minorTickMark val="none"/>
        <c:tickLblPos val="nextTo"/>
        <c:crossAx val="4420232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Cup(Area)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All!$AX$1</c:f>
              <c:strCache>
                <c:ptCount val="1"/>
                <c:pt idx="0">
                  <c:v>GCup(A)F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All!$AN$2:$AN$59</c:f>
              <c:numCache>
                <c:formatCode>0_ </c:formatCode>
                <c:ptCount val="58"/>
                <c:pt idx="0" formatCode="General">
                  <c:v>185</c:v>
                </c:pt>
                <c:pt idx="1">
                  <c:v>771.68181818181824</c:v>
                </c:pt>
                <c:pt idx="2">
                  <c:v>1358.3636363636365</c:v>
                </c:pt>
                <c:pt idx="3">
                  <c:v>1945.0454545454547</c:v>
                </c:pt>
                <c:pt idx="4">
                  <c:v>2531.727272727273</c:v>
                </c:pt>
                <c:pt idx="5">
                  <c:v>3118.409090909091</c:v>
                </c:pt>
                <c:pt idx="6">
                  <c:v>3705.090909090909</c:v>
                </c:pt>
                <c:pt idx="7">
                  <c:v>4291.772727272727</c:v>
                </c:pt>
                <c:pt idx="8">
                  <c:v>4878.454545454545</c:v>
                </c:pt>
                <c:pt idx="9">
                  <c:v>5465.1363636363631</c:v>
                </c:pt>
                <c:pt idx="10">
                  <c:v>6051.8181818181811</c:v>
                </c:pt>
                <c:pt idx="11">
                  <c:v>6638.4999999999991</c:v>
                </c:pt>
                <c:pt idx="12">
                  <c:v>7225.1818181818171</c:v>
                </c:pt>
                <c:pt idx="13">
                  <c:v>7811.8636363636351</c:v>
                </c:pt>
                <c:pt idx="14">
                  <c:v>8398.545454545454</c:v>
                </c:pt>
                <c:pt idx="15">
                  <c:v>8985.2272727272721</c:v>
                </c:pt>
                <c:pt idx="16">
                  <c:v>9571.9090909090901</c:v>
                </c:pt>
                <c:pt idx="17">
                  <c:v>10158.590909090908</c:v>
                </c:pt>
                <c:pt idx="18">
                  <c:v>10745.272727272726</c:v>
                </c:pt>
                <c:pt idx="19">
                  <c:v>11331.954545454544</c:v>
                </c:pt>
                <c:pt idx="20">
                  <c:v>11918.636363636362</c:v>
                </c:pt>
                <c:pt idx="21">
                  <c:v>12505.31818181818</c:v>
                </c:pt>
                <c:pt idx="22">
                  <c:v>13091.999999999998</c:v>
                </c:pt>
                <c:pt idx="23">
                  <c:v>13678.681818181816</c:v>
                </c:pt>
                <c:pt idx="24">
                  <c:v>14265.363636363634</c:v>
                </c:pt>
                <c:pt idx="25">
                  <c:v>14852.045454545452</c:v>
                </c:pt>
                <c:pt idx="26">
                  <c:v>15438.72727272727</c:v>
                </c:pt>
                <c:pt idx="27">
                  <c:v>16025.409090909088</c:v>
                </c:pt>
                <c:pt idx="28">
                  <c:v>16612.090909090908</c:v>
                </c:pt>
                <c:pt idx="29">
                  <c:v>17198.772727272728</c:v>
                </c:pt>
                <c:pt idx="30">
                  <c:v>17785.454545454548</c:v>
                </c:pt>
                <c:pt idx="31">
                  <c:v>18372.136363636368</c:v>
                </c:pt>
                <c:pt idx="32">
                  <c:v>18958.818181818187</c:v>
                </c:pt>
                <c:pt idx="33">
                  <c:v>19545.500000000007</c:v>
                </c:pt>
                <c:pt idx="34">
                  <c:v>20132.181818181827</c:v>
                </c:pt>
                <c:pt idx="35">
                  <c:v>20718.863636363647</c:v>
                </c:pt>
                <c:pt idx="36">
                  <c:v>21305.545454545467</c:v>
                </c:pt>
                <c:pt idx="37">
                  <c:v>21892.227272727287</c:v>
                </c:pt>
                <c:pt idx="38">
                  <c:v>22478.909090909106</c:v>
                </c:pt>
                <c:pt idx="39">
                  <c:v>23065.590909090926</c:v>
                </c:pt>
                <c:pt idx="40">
                  <c:v>23652.272727272746</c:v>
                </c:pt>
                <c:pt idx="41">
                  <c:v>24238.954545454566</c:v>
                </c:pt>
                <c:pt idx="42">
                  <c:v>24825.636363636386</c:v>
                </c:pt>
                <c:pt idx="43">
                  <c:v>25412.318181818206</c:v>
                </c:pt>
                <c:pt idx="44">
                  <c:v>25999.000000000025</c:v>
                </c:pt>
                <c:pt idx="45">
                  <c:v>26585.681818181845</c:v>
                </c:pt>
                <c:pt idx="46">
                  <c:v>27172.363636363665</c:v>
                </c:pt>
                <c:pt idx="47">
                  <c:v>27759.045454545485</c:v>
                </c:pt>
                <c:pt idx="48">
                  <c:v>28345.727272727305</c:v>
                </c:pt>
                <c:pt idx="49">
                  <c:v>28932.409090909125</c:v>
                </c:pt>
                <c:pt idx="50">
                  <c:v>29519.090909090944</c:v>
                </c:pt>
                <c:pt idx="51">
                  <c:v>30105.772727272764</c:v>
                </c:pt>
                <c:pt idx="52">
                  <c:v>30692.454545454584</c:v>
                </c:pt>
                <c:pt idx="53">
                  <c:v>31279.136363636404</c:v>
                </c:pt>
                <c:pt idx="54">
                  <c:v>31865.818181818224</c:v>
                </c:pt>
                <c:pt idx="55">
                  <c:v>32452.500000000044</c:v>
                </c:pt>
                <c:pt idx="56">
                  <c:v>33039.18181818186</c:v>
                </c:pt>
                <c:pt idx="57">
                  <c:v>33625.863636363676</c:v>
                </c:pt>
              </c:numCache>
            </c:numRef>
          </c:cat>
          <c:val>
            <c:numRef>
              <c:f>All!$AX$2:$AX$59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5</c:v>
                </c:pt>
                <c:pt idx="11">
                  <c:v>5</c:v>
                </c:pt>
                <c:pt idx="12">
                  <c:v>0</c:v>
                </c:pt>
                <c:pt idx="13">
                  <c:v>5</c:v>
                </c:pt>
                <c:pt idx="14">
                  <c:v>10</c:v>
                </c:pt>
                <c:pt idx="15">
                  <c:v>9</c:v>
                </c:pt>
                <c:pt idx="16">
                  <c:v>3</c:v>
                </c:pt>
                <c:pt idx="17">
                  <c:v>14</c:v>
                </c:pt>
                <c:pt idx="18">
                  <c:v>8</c:v>
                </c:pt>
                <c:pt idx="19">
                  <c:v>8</c:v>
                </c:pt>
                <c:pt idx="20">
                  <c:v>11</c:v>
                </c:pt>
                <c:pt idx="21">
                  <c:v>6</c:v>
                </c:pt>
                <c:pt idx="22">
                  <c:v>3</c:v>
                </c:pt>
                <c:pt idx="23">
                  <c:v>15</c:v>
                </c:pt>
                <c:pt idx="24">
                  <c:v>10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ser>
          <c:idx val="1"/>
          <c:order val="1"/>
          <c:tx>
            <c:strRef>
              <c:f>All!$BH$1</c:f>
              <c:strCache>
                <c:ptCount val="1"/>
                <c:pt idx="0">
                  <c:v>NCup(A)F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All!$AN$2:$AN$59</c:f>
              <c:numCache>
                <c:formatCode>0_ </c:formatCode>
                <c:ptCount val="58"/>
                <c:pt idx="0" formatCode="General">
                  <c:v>185</c:v>
                </c:pt>
                <c:pt idx="1">
                  <c:v>771.68181818181824</c:v>
                </c:pt>
                <c:pt idx="2">
                  <c:v>1358.3636363636365</c:v>
                </c:pt>
                <c:pt idx="3">
                  <c:v>1945.0454545454547</c:v>
                </c:pt>
                <c:pt idx="4">
                  <c:v>2531.727272727273</c:v>
                </c:pt>
                <c:pt idx="5">
                  <c:v>3118.409090909091</c:v>
                </c:pt>
                <c:pt idx="6">
                  <c:v>3705.090909090909</c:v>
                </c:pt>
                <c:pt idx="7">
                  <c:v>4291.772727272727</c:v>
                </c:pt>
                <c:pt idx="8">
                  <c:v>4878.454545454545</c:v>
                </c:pt>
                <c:pt idx="9">
                  <c:v>5465.1363636363631</c:v>
                </c:pt>
                <c:pt idx="10">
                  <c:v>6051.8181818181811</c:v>
                </c:pt>
                <c:pt idx="11">
                  <c:v>6638.4999999999991</c:v>
                </c:pt>
                <c:pt idx="12">
                  <c:v>7225.1818181818171</c:v>
                </c:pt>
                <c:pt idx="13">
                  <c:v>7811.8636363636351</c:v>
                </c:pt>
                <c:pt idx="14">
                  <c:v>8398.545454545454</c:v>
                </c:pt>
                <c:pt idx="15">
                  <c:v>8985.2272727272721</c:v>
                </c:pt>
                <c:pt idx="16">
                  <c:v>9571.9090909090901</c:v>
                </c:pt>
                <c:pt idx="17">
                  <c:v>10158.590909090908</c:v>
                </c:pt>
                <c:pt idx="18">
                  <c:v>10745.272727272726</c:v>
                </c:pt>
                <c:pt idx="19">
                  <c:v>11331.954545454544</c:v>
                </c:pt>
                <c:pt idx="20">
                  <c:v>11918.636363636362</c:v>
                </c:pt>
                <c:pt idx="21">
                  <c:v>12505.31818181818</c:v>
                </c:pt>
                <c:pt idx="22">
                  <c:v>13091.999999999998</c:v>
                </c:pt>
                <c:pt idx="23">
                  <c:v>13678.681818181816</c:v>
                </c:pt>
                <c:pt idx="24">
                  <c:v>14265.363636363634</c:v>
                </c:pt>
                <c:pt idx="25">
                  <c:v>14852.045454545452</c:v>
                </c:pt>
                <c:pt idx="26">
                  <c:v>15438.72727272727</c:v>
                </c:pt>
                <c:pt idx="27">
                  <c:v>16025.409090909088</c:v>
                </c:pt>
                <c:pt idx="28">
                  <c:v>16612.090909090908</c:v>
                </c:pt>
                <c:pt idx="29">
                  <c:v>17198.772727272728</c:v>
                </c:pt>
                <c:pt idx="30">
                  <c:v>17785.454545454548</c:v>
                </c:pt>
                <c:pt idx="31">
                  <c:v>18372.136363636368</c:v>
                </c:pt>
                <c:pt idx="32">
                  <c:v>18958.818181818187</c:v>
                </c:pt>
                <c:pt idx="33">
                  <c:v>19545.500000000007</c:v>
                </c:pt>
                <c:pt idx="34">
                  <c:v>20132.181818181827</c:v>
                </c:pt>
                <c:pt idx="35">
                  <c:v>20718.863636363647</c:v>
                </c:pt>
                <c:pt idx="36">
                  <c:v>21305.545454545467</c:v>
                </c:pt>
                <c:pt idx="37">
                  <c:v>21892.227272727287</c:v>
                </c:pt>
                <c:pt idx="38">
                  <c:v>22478.909090909106</c:v>
                </c:pt>
                <c:pt idx="39">
                  <c:v>23065.590909090926</c:v>
                </c:pt>
                <c:pt idx="40">
                  <c:v>23652.272727272746</c:v>
                </c:pt>
                <c:pt idx="41">
                  <c:v>24238.954545454566</c:v>
                </c:pt>
                <c:pt idx="42">
                  <c:v>24825.636363636386</c:v>
                </c:pt>
                <c:pt idx="43">
                  <c:v>25412.318181818206</c:v>
                </c:pt>
                <c:pt idx="44">
                  <c:v>25999.000000000025</c:v>
                </c:pt>
                <c:pt idx="45">
                  <c:v>26585.681818181845</c:v>
                </c:pt>
                <c:pt idx="46">
                  <c:v>27172.363636363665</c:v>
                </c:pt>
                <c:pt idx="47">
                  <c:v>27759.045454545485</c:v>
                </c:pt>
                <c:pt idx="48">
                  <c:v>28345.727272727305</c:v>
                </c:pt>
                <c:pt idx="49">
                  <c:v>28932.409090909125</c:v>
                </c:pt>
                <c:pt idx="50">
                  <c:v>29519.090909090944</c:v>
                </c:pt>
                <c:pt idx="51">
                  <c:v>30105.772727272764</c:v>
                </c:pt>
                <c:pt idx="52">
                  <c:v>30692.454545454584</c:v>
                </c:pt>
                <c:pt idx="53">
                  <c:v>31279.136363636404</c:v>
                </c:pt>
                <c:pt idx="54">
                  <c:v>31865.818181818224</c:v>
                </c:pt>
                <c:pt idx="55">
                  <c:v>32452.500000000044</c:v>
                </c:pt>
                <c:pt idx="56">
                  <c:v>33039.18181818186</c:v>
                </c:pt>
                <c:pt idx="57">
                  <c:v>33625.863636363676</c:v>
                </c:pt>
              </c:numCache>
            </c:numRef>
          </c:cat>
          <c:val>
            <c:numRef>
              <c:f>All!$BH$2:$BH$59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34</c:v>
                </c:pt>
                <c:pt idx="5">
                  <c:v>67</c:v>
                </c:pt>
                <c:pt idx="6">
                  <c:v>83</c:v>
                </c:pt>
                <c:pt idx="7">
                  <c:v>128</c:v>
                </c:pt>
                <c:pt idx="8">
                  <c:v>131</c:v>
                </c:pt>
                <c:pt idx="9">
                  <c:v>124</c:v>
                </c:pt>
                <c:pt idx="10">
                  <c:v>113</c:v>
                </c:pt>
                <c:pt idx="11">
                  <c:v>90</c:v>
                </c:pt>
                <c:pt idx="12">
                  <c:v>83</c:v>
                </c:pt>
                <c:pt idx="13">
                  <c:v>72</c:v>
                </c:pt>
                <c:pt idx="14">
                  <c:v>54</c:v>
                </c:pt>
                <c:pt idx="15">
                  <c:v>32</c:v>
                </c:pt>
                <c:pt idx="16">
                  <c:v>18</c:v>
                </c:pt>
                <c:pt idx="17">
                  <c:v>14</c:v>
                </c:pt>
                <c:pt idx="18">
                  <c:v>14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0</c:v>
                </c:pt>
                <c:pt idx="23">
                  <c:v>2</c:v>
                </c:pt>
                <c:pt idx="24">
                  <c:v>5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2126960"/>
        <c:axId val="442127520"/>
      </c:barChart>
      <c:lineChart>
        <c:grouping val="standard"/>
        <c:varyColors val="0"/>
        <c:ser>
          <c:idx val="2"/>
          <c:order val="2"/>
          <c:tx>
            <c:strRef>
              <c:f>All!$BR$1</c:f>
              <c:strCache>
                <c:ptCount val="1"/>
                <c:pt idx="0">
                  <c:v>GCup(A)N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All!$BR$2:$BR$59</c:f>
              <c:numCache>
                <c:formatCode>0.00000_ </c:formatCode>
                <c:ptCount val="58"/>
                <c:pt idx="0">
                  <c:v>1.1408871800866413E-6</c:v>
                </c:pt>
                <c:pt idx="1">
                  <c:v>1.8632147849030568E-6</c:v>
                </c:pt>
                <c:pt idx="2">
                  <c:v>2.9598334981393824E-6</c:v>
                </c:pt>
                <c:pt idx="3">
                  <c:v>4.5735747124837874E-6</c:v>
                </c:pt>
                <c:pt idx="4">
                  <c:v>6.874298913982522E-6</c:v>
                </c:pt>
                <c:pt idx="5">
                  <c:v>1.005044253567411E-5</c:v>
                </c:pt>
                <c:pt idx="6">
                  <c:v>1.4293088891323146E-5</c:v>
                </c:pt>
                <c:pt idx="7">
                  <c:v>1.9772024603050774E-5</c:v>
                </c:pt>
                <c:pt idx="8">
                  <c:v>2.6604820146767741E-5</c:v>
                </c:pt>
                <c:pt idx="9">
                  <c:v>3.4821995108473275E-5</c:v>
                </c:pt>
                <c:pt idx="10">
                  <c:v>4.4333407279405673E-5</c:v>
                </c:pt>
                <c:pt idx="11">
                  <c:v>5.4902574348313881E-5</c:v>
                </c:pt>
                <c:pt idx="12">
                  <c:v>6.6136079165829713E-5</c:v>
                </c:pt>
                <c:pt idx="13">
                  <c:v>7.7494042728483919E-5</c:v>
                </c:pt>
                <c:pt idx="14">
                  <c:v>8.8324732112535651E-5</c:v>
                </c:pt>
                <c:pt idx="15">
                  <c:v>9.7922045652833715E-5</c:v>
                </c:pt>
                <c:pt idx="16">
                  <c:v>1.0559971933027012E-4</c:v>
                </c:pt>
                <c:pt idx="17">
                  <c:v>1.1077179361860773E-4</c:v>
                </c:pt>
                <c:pt idx="18">
                  <c:v>1.1302636209735735E-4</c:v>
                </c:pt>
                <c:pt idx="19">
                  <c:v>1.121797450720106E-4</c:v>
                </c:pt>
                <c:pt idx="20">
                  <c:v>1.0830120421903317E-4</c:v>
                </c:pt>
                <c:pt idx="21">
                  <c:v>1.0170358461070009E-4</c:v>
                </c:pt>
                <c:pt idx="22">
                  <c:v>9.2901638221648907E-5</c:v>
                </c:pt>
                <c:pt idx="23">
                  <c:v>8.2545731827665312E-5</c:v>
                </c:pt>
                <c:pt idx="24">
                  <c:v>7.1342776928154633E-5</c:v>
                </c:pt>
                <c:pt idx="25">
                  <c:v>5.9977662329046228E-5</c:v>
                </c:pt>
                <c:pt idx="26">
                  <c:v>4.9047084593386441E-5</c:v>
                </c:pt>
                <c:pt idx="27">
                  <c:v>3.901404656726788E-5</c:v>
                </c:pt>
                <c:pt idx="28">
                  <c:v>3.0186512148314726E-5</c:v>
                </c:pt>
                <c:pt idx="29">
                  <c:v>2.2718989549471778E-5</c:v>
                </c:pt>
                <c:pt idx="30">
                  <c:v>1.6632181863787514E-5</c:v>
                </c:pt>
                <c:pt idx="31">
                  <c:v>1.184386847958761E-5</c:v>
                </c:pt>
                <c:pt idx="32">
                  <c:v>8.2039322414446464E-6</c:v>
                </c:pt>
                <c:pt idx="33">
                  <c:v>5.5275755993510896E-6</c:v>
                </c:pt>
                <c:pt idx="34">
                  <c:v>3.622692358036323E-6</c:v>
                </c:pt>
                <c:pt idx="35">
                  <c:v>2.3094701669608353E-6</c:v>
                </c:pt>
                <c:pt idx="36">
                  <c:v>1.4321133583982298E-6</c:v>
                </c:pt>
                <c:pt idx="37">
                  <c:v>8.6382659874566366E-7</c:v>
                </c:pt>
                <c:pt idx="38">
                  <c:v>5.0682716838347854E-7</c:v>
                </c:pt>
                <c:pt idx="39">
                  <c:v>2.8925264521672819E-7</c:v>
                </c:pt>
                <c:pt idx="40">
                  <c:v>1.6057536913745564E-7</c:v>
                </c:pt>
                <c:pt idx="41">
                  <c:v>8.6709095613312046E-8</c:v>
                </c:pt>
                <c:pt idx="42">
                  <c:v>4.5544351394302331E-8</c:v>
                </c:pt>
                <c:pt idx="43">
                  <c:v>2.3269578910992207E-8</c:v>
                </c:pt>
                <c:pt idx="44">
                  <c:v>1.1564494786969755E-8</c:v>
                </c:pt>
                <c:pt idx="45">
                  <c:v>5.590477999432498E-9</c:v>
                </c:pt>
                <c:pt idx="46">
                  <c:v>2.6287867576717021E-9</c:v>
                </c:pt>
                <c:pt idx="47">
                  <c:v>1.2023915393705009E-9</c:v>
                </c:pt>
                <c:pt idx="48">
                  <c:v>5.3495912842993017E-10</c:v>
                </c:pt>
                <c:pt idx="49">
                  <c:v>2.3151515819296746E-10</c:v>
                </c:pt>
                <c:pt idx="50">
                  <c:v>9.745910021466026E-11</c:v>
                </c:pt>
                <c:pt idx="51">
                  <c:v>3.9907038624140605E-11</c:v>
                </c:pt>
                <c:pt idx="52">
                  <c:v>1.5895007709027638E-11</c:v>
                </c:pt>
                <c:pt idx="53">
                  <c:v>6.158233076828834E-12</c:v>
                </c:pt>
                <c:pt idx="54">
                  <c:v>2.3207889013135156E-12</c:v>
                </c:pt>
                <c:pt idx="55">
                  <c:v>8.5074478060693927E-13</c:v>
                </c:pt>
                <c:pt idx="56">
                  <c:v>3.0335215566452253E-13</c:v>
                </c:pt>
                <c:pt idx="57">
                  <c:v>1.0521532843705978E-13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All!$CB$1</c:f>
              <c:strCache>
                <c:ptCount val="1"/>
                <c:pt idx="0">
                  <c:v>NCup(A)N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All!$CB$2:$CB$59</c:f>
              <c:numCache>
                <c:formatCode>0.00000_ </c:formatCode>
                <c:ptCount val="58"/>
                <c:pt idx="0">
                  <c:v>6.5219521647446285E-6</c:v>
                </c:pt>
                <c:pt idx="1">
                  <c:v>1.3093472078449794E-5</c:v>
                </c:pt>
                <c:pt idx="2">
                  <c:v>2.4259825638693599E-5</c:v>
                </c:pt>
                <c:pt idx="3">
                  <c:v>4.1483573003352912E-5</c:v>
                </c:pt>
                <c:pt idx="4">
                  <c:v>6.5466672436429672E-5</c:v>
                </c:pt>
                <c:pt idx="5">
                  <c:v>9.5349849110165451E-5</c:v>
                </c:pt>
                <c:pt idx="6">
                  <c:v>1.2816675380483171E-4</c:v>
                </c:pt>
                <c:pt idx="7">
                  <c:v>1.5899607035686541E-4</c:v>
                </c:pt>
                <c:pt idx="8">
                  <c:v>1.8203421622056318E-4</c:v>
                </c:pt>
                <c:pt idx="9">
                  <c:v>1.9234251797718027E-4</c:v>
                </c:pt>
                <c:pt idx="10">
                  <c:v>1.8756560297779153E-4</c:v>
                </c:pt>
                <c:pt idx="11">
                  <c:v>1.6880555315677197E-4</c:v>
                </c:pt>
                <c:pt idx="12">
                  <c:v>1.402090002869363E-4</c:v>
                </c:pt>
                <c:pt idx="13">
                  <c:v>1.0747827500236373E-4</c:v>
                </c:pt>
                <c:pt idx="14">
                  <c:v>7.6036324200566202E-5</c:v>
                </c:pt>
                <c:pt idx="15">
                  <c:v>4.9645189347239192E-5</c:v>
                </c:pt>
                <c:pt idx="16">
                  <c:v>2.991498990287144E-5</c:v>
                </c:pt>
                <c:pt idx="17">
                  <c:v>1.66362784668022E-5</c:v>
                </c:pt>
                <c:pt idx="18">
                  <c:v>8.5384518417819755E-6</c:v>
                </c:pt>
                <c:pt idx="19">
                  <c:v>4.0444336659045171E-6</c:v>
                </c:pt>
                <c:pt idx="20">
                  <c:v>1.7680393712553102E-6</c:v>
                </c:pt>
                <c:pt idx="21">
                  <c:v>7.1331569234063734E-7</c:v>
                </c:pt>
                <c:pt idx="22">
                  <c:v>2.6559950184555264E-7</c:v>
                </c:pt>
                <c:pt idx="23">
                  <c:v>9.1270066193800183E-8</c:v>
                </c:pt>
                <c:pt idx="24">
                  <c:v>2.8945769959791008E-8</c:v>
                </c:pt>
                <c:pt idx="25">
                  <c:v>8.4722249538211504E-9</c:v>
                </c:pt>
                <c:pt idx="26">
                  <c:v>2.2885767541083908E-9</c:v>
                </c:pt>
                <c:pt idx="27">
                  <c:v>5.7054396711897178E-10</c:v>
                </c:pt>
                <c:pt idx="28">
                  <c:v>1.312708762406334E-10</c:v>
                </c:pt>
                <c:pt idx="29">
                  <c:v>2.7874255870231997E-11</c:v>
                </c:pt>
                <c:pt idx="30">
                  <c:v>5.4625297077560707E-12</c:v>
                </c:pt>
                <c:pt idx="31">
                  <c:v>9.8796139096473865E-13</c:v>
                </c:pt>
                <c:pt idx="32">
                  <c:v>1.6490801548956368E-13</c:v>
                </c:pt>
                <c:pt idx="33">
                  <c:v>2.5403829504268327E-14</c:v>
                </c:pt>
                <c:pt idx="34">
                  <c:v>3.6117047866455416E-15</c:v>
                </c:pt>
                <c:pt idx="35">
                  <c:v>4.7389369611532391E-16</c:v>
                </c:pt>
                <c:pt idx="36">
                  <c:v>5.7385906968599694E-17</c:v>
                </c:pt>
                <c:pt idx="37">
                  <c:v>6.4133538116352209E-18</c:v>
                </c:pt>
                <c:pt idx="38">
                  <c:v>6.6148618878983545E-19</c:v>
                </c:pt>
                <c:pt idx="39">
                  <c:v>6.2966853764718042E-20</c:v>
                </c:pt>
                <c:pt idx="40">
                  <c:v>5.5317027865767533E-21</c:v>
                </c:pt>
                <c:pt idx="41">
                  <c:v>4.4849882895682121E-22</c:v>
                </c:pt>
                <c:pt idx="42">
                  <c:v>3.3559804367387881E-23</c:v>
                </c:pt>
                <c:pt idx="43">
                  <c:v>2.3175715932602042E-24</c:v>
                </c:pt>
                <c:pt idx="44">
                  <c:v>1.4770749367438948E-25</c:v>
                </c:pt>
                <c:pt idx="45">
                  <c:v>8.6881544033801129E-27</c:v>
                </c:pt>
                <c:pt idx="46">
                  <c:v>4.7163732052194188E-28</c:v>
                </c:pt>
                <c:pt idx="47">
                  <c:v>2.3628950241110413E-29</c:v>
                </c:pt>
                <c:pt idx="48">
                  <c:v>1.0925374271626672E-30</c:v>
                </c:pt>
                <c:pt idx="49">
                  <c:v>4.6621243267880299E-32</c:v>
                </c:pt>
                <c:pt idx="50">
                  <c:v>1.8360605932542333E-33</c:v>
                </c:pt>
                <c:pt idx="51">
                  <c:v>6.6733791449017271E-35</c:v>
                </c:pt>
                <c:pt idx="52">
                  <c:v>2.2385160956441557E-36</c:v>
                </c:pt>
                <c:pt idx="53">
                  <c:v>6.9299527669081038E-38</c:v>
                </c:pt>
                <c:pt idx="54">
                  <c:v>1.9799579146576407E-39</c:v>
                </c:pt>
                <c:pt idx="55">
                  <c:v>5.2208026293847849E-41</c:v>
                </c:pt>
                <c:pt idx="56">
                  <c:v>1.2704986931370427E-42</c:v>
                </c:pt>
                <c:pt idx="57">
                  <c:v>2.8534272316581836E-44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128640"/>
        <c:axId val="442128080"/>
      </c:lineChart>
      <c:catAx>
        <c:axId val="44212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127520"/>
        <c:crosses val="autoZero"/>
        <c:auto val="1"/>
        <c:lblAlgn val="ctr"/>
        <c:lblOffset val="100"/>
        <c:noMultiLvlLbl val="0"/>
      </c:catAx>
      <c:valAx>
        <c:axId val="44212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126960"/>
        <c:crosses val="autoZero"/>
        <c:crossBetween val="between"/>
      </c:valAx>
      <c:valAx>
        <c:axId val="442128080"/>
        <c:scaling>
          <c:orientation val="minMax"/>
        </c:scaling>
        <c:delete val="0"/>
        <c:axPos val="r"/>
        <c:numFmt formatCode="0.000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128640"/>
        <c:crosses val="max"/>
        <c:crossBetween val="between"/>
      </c:valAx>
      <c:catAx>
        <c:axId val="442128640"/>
        <c:scaling>
          <c:orientation val="minMax"/>
        </c:scaling>
        <c:delete val="1"/>
        <c:axPos val="b"/>
        <c:majorTickMark val="out"/>
        <c:minorTickMark val="none"/>
        <c:tickLblPos val="nextTo"/>
        <c:crossAx val="442128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CDR(Vertical)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All!$AY$1</c:f>
              <c:strCache>
                <c:ptCount val="1"/>
                <c:pt idx="0">
                  <c:v>GCDR(V)F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All!$AO$2:$AO$59</c:f>
              <c:numCache>
                <c:formatCode>0.00_ </c:formatCode>
                <c:ptCount val="58"/>
                <c:pt idx="0">
                  <c:v>0.34</c:v>
                </c:pt>
                <c:pt idx="1">
                  <c:v>0.35405236363636367</c:v>
                </c:pt>
                <c:pt idx="2">
                  <c:v>0.36810472727272731</c:v>
                </c:pt>
                <c:pt idx="3">
                  <c:v>0.38215709090909095</c:v>
                </c:pt>
                <c:pt idx="4">
                  <c:v>0.39620945454545459</c:v>
                </c:pt>
                <c:pt idx="5">
                  <c:v>0.41026181818181823</c:v>
                </c:pt>
                <c:pt idx="6">
                  <c:v>0.42431418181818187</c:v>
                </c:pt>
                <c:pt idx="7">
                  <c:v>0.43836654545454551</c:v>
                </c:pt>
                <c:pt idx="8">
                  <c:v>0.45241890909090915</c:v>
                </c:pt>
                <c:pt idx="9">
                  <c:v>0.46647127272727279</c:v>
                </c:pt>
                <c:pt idx="10">
                  <c:v>0.48052363636363643</c:v>
                </c:pt>
                <c:pt idx="11">
                  <c:v>0.49457600000000007</c:v>
                </c:pt>
                <c:pt idx="12">
                  <c:v>0.50862836363636366</c:v>
                </c:pt>
                <c:pt idx="13">
                  <c:v>0.5226807272727273</c:v>
                </c:pt>
                <c:pt idx="14">
                  <c:v>0.53673309090909094</c:v>
                </c:pt>
                <c:pt idx="15">
                  <c:v>0.55078545454545458</c:v>
                </c:pt>
                <c:pt idx="16">
                  <c:v>0.56483781818181822</c:v>
                </c:pt>
                <c:pt idx="17">
                  <c:v>0.57889018181818186</c:v>
                </c:pt>
                <c:pt idx="18">
                  <c:v>0.5929425454545455</c:v>
                </c:pt>
                <c:pt idx="19">
                  <c:v>0.60699490909090914</c:v>
                </c:pt>
                <c:pt idx="20">
                  <c:v>0.62104727272727278</c:v>
                </c:pt>
                <c:pt idx="21">
                  <c:v>0.63509963636363642</c:v>
                </c:pt>
                <c:pt idx="22">
                  <c:v>0.64915200000000006</c:v>
                </c:pt>
                <c:pt idx="23">
                  <c:v>0.6632043636363637</c:v>
                </c:pt>
                <c:pt idx="24">
                  <c:v>0.67725672727272734</c:v>
                </c:pt>
                <c:pt idx="25">
                  <c:v>0.69130909090909098</c:v>
                </c:pt>
                <c:pt idx="26">
                  <c:v>0.70536145454545462</c:v>
                </c:pt>
                <c:pt idx="27">
                  <c:v>0.71941381818181827</c:v>
                </c:pt>
                <c:pt idx="28">
                  <c:v>0.73346618181818191</c:v>
                </c:pt>
                <c:pt idx="29">
                  <c:v>0.74751854545454555</c:v>
                </c:pt>
                <c:pt idx="30">
                  <c:v>0.76157090909090919</c:v>
                </c:pt>
                <c:pt idx="31">
                  <c:v>0.77562327272727283</c:v>
                </c:pt>
                <c:pt idx="32">
                  <c:v>0.78967563636363647</c:v>
                </c:pt>
                <c:pt idx="33">
                  <c:v>0.80372800000000011</c:v>
                </c:pt>
                <c:pt idx="34">
                  <c:v>0.81778036363636375</c:v>
                </c:pt>
                <c:pt idx="35">
                  <c:v>0.83183272727272739</c:v>
                </c:pt>
                <c:pt idx="36">
                  <c:v>0.84588509090909103</c:v>
                </c:pt>
                <c:pt idx="37">
                  <c:v>0.85993745454545467</c:v>
                </c:pt>
                <c:pt idx="38">
                  <c:v>0.87398981818181831</c:v>
                </c:pt>
                <c:pt idx="39">
                  <c:v>0.88804218181818195</c:v>
                </c:pt>
                <c:pt idx="40">
                  <c:v>0.90209454545454559</c:v>
                </c:pt>
                <c:pt idx="41">
                  <c:v>0.91614690909090923</c:v>
                </c:pt>
                <c:pt idx="42">
                  <c:v>0.93019927272727287</c:v>
                </c:pt>
                <c:pt idx="43">
                  <c:v>0.94425163636363652</c:v>
                </c:pt>
                <c:pt idx="44">
                  <c:v>0.95830400000000016</c:v>
                </c:pt>
                <c:pt idx="45">
                  <c:v>0.9723563636363638</c:v>
                </c:pt>
                <c:pt idx="46">
                  <c:v>0.98640872727272744</c:v>
                </c:pt>
                <c:pt idx="47">
                  <c:v>1.000461090909091</c:v>
                </c:pt>
                <c:pt idx="48">
                  <c:v>1.0145134545454546</c:v>
                </c:pt>
                <c:pt idx="49">
                  <c:v>1.0285658181818182</c:v>
                </c:pt>
                <c:pt idx="50">
                  <c:v>1.0426181818181819</c:v>
                </c:pt>
                <c:pt idx="51">
                  <c:v>1.0566705454545455</c:v>
                </c:pt>
                <c:pt idx="52">
                  <c:v>1.0707229090909092</c:v>
                </c:pt>
                <c:pt idx="53">
                  <c:v>1.0847752727272728</c:v>
                </c:pt>
                <c:pt idx="54">
                  <c:v>1.0988276363636365</c:v>
                </c:pt>
                <c:pt idx="55">
                  <c:v>1.1128800000000001</c:v>
                </c:pt>
                <c:pt idx="56">
                  <c:v>1.1269323636363637</c:v>
                </c:pt>
                <c:pt idx="57">
                  <c:v>1.1409847272727274</c:v>
                </c:pt>
              </c:numCache>
            </c:numRef>
          </c:cat>
          <c:val>
            <c:numRef>
              <c:f>All!$AY$2:$AY$59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4</c:v>
                </c:pt>
                <c:pt idx="28">
                  <c:v>5</c:v>
                </c:pt>
                <c:pt idx="29">
                  <c:v>4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5</c:v>
                </c:pt>
                <c:pt idx="34">
                  <c:v>4</c:v>
                </c:pt>
                <c:pt idx="35">
                  <c:v>9</c:v>
                </c:pt>
                <c:pt idx="36">
                  <c:v>7</c:v>
                </c:pt>
                <c:pt idx="37">
                  <c:v>6</c:v>
                </c:pt>
                <c:pt idx="38">
                  <c:v>13</c:v>
                </c:pt>
                <c:pt idx="39">
                  <c:v>6</c:v>
                </c:pt>
                <c:pt idx="40">
                  <c:v>6</c:v>
                </c:pt>
                <c:pt idx="41">
                  <c:v>8</c:v>
                </c:pt>
                <c:pt idx="42">
                  <c:v>5</c:v>
                </c:pt>
                <c:pt idx="43">
                  <c:v>1</c:v>
                </c:pt>
                <c:pt idx="44">
                  <c:v>4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ser>
          <c:idx val="1"/>
          <c:order val="1"/>
          <c:tx>
            <c:strRef>
              <c:f>All!$BI$1</c:f>
              <c:strCache>
                <c:ptCount val="1"/>
                <c:pt idx="0">
                  <c:v>NCDR(V)F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All!$AO$2:$AO$59</c:f>
              <c:numCache>
                <c:formatCode>0.00_ </c:formatCode>
                <c:ptCount val="58"/>
                <c:pt idx="0">
                  <c:v>0.34</c:v>
                </c:pt>
                <c:pt idx="1">
                  <c:v>0.35405236363636367</c:v>
                </c:pt>
                <c:pt idx="2">
                  <c:v>0.36810472727272731</c:v>
                </c:pt>
                <c:pt idx="3">
                  <c:v>0.38215709090909095</c:v>
                </c:pt>
                <c:pt idx="4">
                  <c:v>0.39620945454545459</c:v>
                </c:pt>
                <c:pt idx="5">
                  <c:v>0.41026181818181823</c:v>
                </c:pt>
                <c:pt idx="6">
                  <c:v>0.42431418181818187</c:v>
                </c:pt>
                <c:pt idx="7">
                  <c:v>0.43836654545454551</c:v>
                </c:pt>
                <c:pt idx="8">
                  <c:v>0.45241890909090915</c:v>
                </c:pt>
                <c:pt idx="9">
                  <c:v>0.46647127272727279</c:v>
                </c:pt>
                <c:pt idx="10">
                  <c:v>0.48052363636363643</c:v>
                </c:pt>
                <c:pt idx="11">
                  <c:v>0.49457600000000007</c:v>
                </c:pt>
                <c:pt idx="12">
                  <c:v>0.50862836363636366</c:v>
                </c:pt>
                <c:pt idx="13">
                  <c:v>0.5226807272727273</c:v>
                </c:pt>
                <c:pt idx="14">
                  <c:v>0.53673309090909094</c:v>
                </c:pt>
                <c:pt idx="15">
                  <c:v>0.55078545454545458</c:v>
                </c:pt>
                <c:pt idx="16">
                  <c:v>0.56483781818181822</c:v>
                </c:pt>
                <c:pt idx="17">
                  <c:v>0.57889018181818186</c:v>
                </c:pt>
                <c:pt idx="18">
                  <c:v>0.5929425454545455</c:v>
                </c:pt>
                <c:pt idx="19">
                  <c:v>0.60699490909090914</c:v>
                </c:pt>
                <c:pt idx="20">
                  <c:v>0.62104727272727278</c:v>
                </c:pt>
                <c:pt idx="21">
                  <c:v>0.63509963636363642</c:v>
                </c:pt>
                <c:pt idx="22">
                  <c:v>0.64915200000000006</c:v>
                </c:pt>
                <c:pt idx="23">
                  <c:v>0.6632043636363637</c:v>
                </c:pt>
                <c:pt idx="24">
                  <c:v>0.67725672727272734</c:v>
                </c:pt>
                <c:pt idx="25">
                  <c:v>0.69130909090909098</c:v>
                </c:pt>
                <c:pt idx="26">
                  <c:v>0.70536145454545462</c:v>
                </c:pt>
                <c:pt idx="27">
                  <c:v>0.71941381818181827</c:v>
                </c:pt>
                <c:pt idx="28">
                  <c:v>0.73346618181818191</c:v>
                </c:pt>
                <c:pt idx="29">
                  <c:v>0.74751854545454555</c:v>
                </c:pt>
                <c:pt idx="30">
                  <c:v>0.76157090909090919</c:v>
                </c:pt>
                <c:pt idx="31">
                  <c:v>0.77562327272727283</c:v>
                </c:pt>
                <c:pt idx="32">
                  <c:v>0.78967563636363647</c:v>
                </c:pt>
                <c:pt idx="33">
                  <c:v>0.80372800000000011</c:v>
                </c:pt>
                <c:pt idx="34">
                  <c:v>0.81778036363636375</c:v>
                </c:pt>
                <c:pt idx="35">
                  <c:v>0.83183272727272739</c:v>
                </c:pt>
                <c:pt idx="36">
                  <c:v>0.84588509090909103</c:v>
                </c:pt>
                <c:pt idx="37">
                  <c:v>0.85993745454545467</c:v>
                </c:pt>
                <c:pt idx="38">
                  <c:v>0.87398981818181831</c:v>
                </c:pt>
                <c:pt idx="39">
                  <c:v>0.88804218181818195</c:v>
                </c:pt>
                <c:pt idx="40">
                  <c:v>0.90209454545454559</c:v>
                </c:pt>
                <c:pt idx="41">
                  <c:v>0.91614690909090923</c:v>
                </c:pt>
                <c:pt idx="42">
                  <c:v>0.93019927272727287</c:v>
                </c:pt>
                <c:pt idx="43">
                  <c:v>0.94425163636363652</c:v>
                </c:pt>
                <c:pt idx="44">
                  <c:v>0.95830400000000016</c:v>
                </c:pt>
                <c:pt idx="45">
                  <c:v>0.9723563636363638</c:v>
                </c:pt>
                <c:pt idx="46">
                  <c:v>0.98640872727272744</c:v>
                </c:pt>
                <c:pt idx="47">
                  <c:v>1.000461090909091</c:v>
                </c:pt>
                <c:pt idx="48">
                  <c:v>1.0145134545454546</c:v>
                </c:pt>
                <c:pt idx="49">
                  <c:v>1.0285658181818182</c:v>
                </c:pt>
                <c:pt idx="50">
                  <c:v>1.0426181818181819</c:v>
                </c:pt>
                <c:pt idx="51">
                  <c:v>1.0566705454545455</c:v>
                </c:pt>
                <c:pt idx="52">
                  <c:v>1.0707229090909092</c:v>
                </c:pt>
                <c:pt idx="53">
                  <c:v>1.0847752727272728</c:v>
                </c:pt>
                <c:pt idx="54">
                  <c:v>1.0988276363636365</c:v>
                </c:pt>
                <c:pt idx="55">
                  <c:v>1.1128800000000001</c:v>
                </c:pt>
                <c:pt idx="56">
                  <c:v>1.1269323636363637</c:v>
                </c:pt>
                <c:pt idx="57">
                  <c:v>1.1409847272727274</c:v>
                </c:pt>
              </c:numCache>
            </c:numRef>
          </c:cat>
          <c:val>
            <c:numRef>
              <c:f>All!$BI$2:$BI$59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8</c:v>
                </c:pt>
                <c:pt idx="12">
                  <c:v>12</c:v>
                </c:pt>
                <c:pt idx="13">
                  <c:v>23</c:v>
                </c:pt>
                <c:pt idx="14">
                  <c:v>23</c:v>
                </c:pt>
                <c:pt idx="15">
                  <c:v>51</c:v>
                </c:pt>
                <c:pt idx="16">
                  <c:v>64</c:v>
                </c:pt>
                <c:pt idx="17">
                  <c:v>80</c:v>
                </c:pt>
                <c:pt idx="18">
                  <c:v>86</c:v>
                </c:pt>
                <c:pt idx="19">
                  <c:v>105</c:v>
                </c:pt>
                <c:pt idx="20">
                  <c:v>83</c:v>
                </c:pt>
                <c:pt idx="21">
                  <c:v>117</c:v>
                </c:pt>
                <c:pt idx="22">
                  <c:v>73</c:v>
                </c:pt>
                <c:pt idx="23">
                  <c:v>79</c:v>
                </c:pt>
                <c:pt idx="24">
                  <c:v>63</c:v>
                </c:pt>
                <c:pt idx="25">
                  <c:v>48</c:v>
                </c:pt>
                <c:pt idx="26">
                  <c:v>44</c:v>
                </c:pt>
                <c:pt idx="27">
                  <c:v>42</c:v>
                </c:pt>
                <c:pt idx="28">
                  <c:v>22</c:v>
                </c:pt>
                <c:pt idx="29">
                  <c:v>21</c:v>
                </c:pt>
                <c:pt idx="30">
                  <c:v>14</c:v>
                </c:pt>
                <c:pt idx="31">
                  <c:v>9</c:v>
                </c:pt>
                <c:pt idx="32">
                  <c:v>3</c:v>
                </c:pt>
                <c:pt idx="33">
                  <c:v>2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2133120"/>
        <c:axId val="442133680"/>
      </c:barChart>
      <c:lineChart>
        <c:grouping val="standard"/>
        <c:varyColors val="0"/>
        <c:ser>
          <c:idx val="2"/>
          <c:order val="2"/>
          <c:tx>
            <c:strRef>
              <c:f>All!$BS$1</c:f>
              <c:strCache>
                <c:ptCount val="1"/>
                <c:pt idx="0">
                  <c:v>GCDR(V)N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All!$BS$2:$BS$59</c:f>
              <c:numCache>
                <c:formatCode>0.00_ </c:formatCode>
                <c:ptCount val="58"/>
                <c:pt idx="0">
                  <c:v>1.6606338491303052E-10</c:v>
                </c:pt>
                <c:pt idx="1">
                  <c:v>6.6813317333399758E-10</c:v>
                </c:pt>
                <c:pt idx="2">
                  <c:v>2.579859459476658E-9</c:v>
                </c:pt>
                <c:pt idx="3">
                  <c:v>9.5603308916884781E-9</c:v>
                </c:pt>
                <c:pt idx="4">
                  <c:v>3.4001154452457476E-8</c:v>
                </c:pt>
                <c:pt idx="5">
                  <c:v>1.1605350610133288E-7</c:v>
                </c:pt>
                <c:pt idx="6">
                  <c:v>3.801602733425798E-7</c:v>
                </c:pt>
                <c:pt idx="7">
                  <c:v>1.1951407657389517E-6</c:v>
                </c:pt>
                <c:pt idx="8">
                  <c:v>3.605913068701849E-6</c:v>
                </c:pt>
                <c:pt idx="9">
                  <c:v>1.0441317647127083E-5</c:v>
                </c:pt>
                <c:pt idx="10">
                  <c:v>2.9016112538954451E-5</c:v>
                </c:pt>
                <c:pt idx="11">
                  <c:v>7.7386821469249822E-5</c:v>
                </c:pt>
                <c:pt idx="12">
                  <c:v>1.9807910021882693E-4</c:v>
                </c:pt>
                <c:pt idx="13">
                  <c:v>4.8657989824998991E-4</c:v>
                </c:pt>
                <c:pt idx="14">
                  <c:v>1.1471323707639429E-3</c:v>
                </c:pt>
                <c:pt idx="15">
                  <c:v>2.5954745245572431E-3</c:v>
                </c:pt>
                <c:pt idx="16">
                  <c:v>5.635907661539168E-3</c:v>
                </c:pt>
                <c:pt idx="17">
                  <c:v>1.1745048942558116E-2</c:v>
                </c:pt>
                <c:pt idx="18">
                  <c:v>2.3490359101055767E-2</c:v>
                </c:pt>
                <c:pt idx="19">
                  <c:v>4.5088765454920132E-2</c:v>
                </c:pt>
                <c:pt idx="20">
                  <c:v>8.3059802863788432E-2</c:v>
                </c:pt>
                <c:pt idx="21">
                  <c:v>0.14684437358018526</c:v>
                </c:pt>
                <c:pt idx="22">
                  <c:v>0.24915384241177141</c:v>
                </c:pt>
                <c:pt idx="23">
                  <c:v>0.4057156222215893</c:v>
                </c:pt>
                <c:pt idx="24">
                  <c:v>0.63404449393687579</c:v>
                </c:pt>
                <c:pt idx="25">
                  <c:v>0.95095858513237519</c:v>
                </c:pt>
                <c:pt idx="26">
                  <c:v>1.3688231290666033</c:v>
                </c:pt>
                <c:pt idx="27">
                  <c:v>1.8909364328432032</c:v>
                </c:pt>
                <c:pt idx="28">
                  <c:v>2.5069772184258565</c:v>
                </c:pt>
                <c:pt idx="29">
                  <c:v>3.1898312515243066</c:v>
                </c:pt>
                <c:pt idx="30">
                  <c:v>3.8951922108281183</c:v>
                </c:pt>
                <c:pt idx="31">
                  <c:v>4.5649280923885014</c:v>
                </c:pt>
                <c:pt idx="32">
                  <c:v>5.1343190422484142</c:v>
                </c:pt>
                <c:pt idx="33">
                  <c:v>5.5421161860265906</c:v>
                </c:pt>
                <c:pt idx="34">
                  <c:v>5.7413267455095882</c:v>
                </c:pt>
                <c:pt idx="35">
                  <c:v>5.7081156635620856</c:v>
                </c:pt>
                <c:pt idx="36">
                  <c:v>5.4464952447738506</c:v>
                </c:pt>
                <c:pt idx="37">
                  <c:v>4.9875281079051419</c:v>
                </c:pt>
                <c:pt idx="38">
                  <c:v>4.3832621665295539</c:v>
                </c:pt>
                <c:pt idx="39">
                  <c:v>3.6970336282450948</c:v>
                </c:pt>
                <c:pt idx="40">
                  <c:v>2.9926313295718519</c:v>
                </c:pt>
                <c:pt idx="41">
                  <c:v>2.3248604999579645</c:v>
                </c:pt>
                <c:pt idx="42">
                  <c:v>1.7333427272762219</c:v>
                </c:pt>
                <c:pt idx="43">
                  <c:v>1.2402688883142969</c:v>
                </c:pt>
                <c:pt idx="44">
                  <c:v>0.85170877184621674</c:v>
                </c:pt>
                <c:pt idx="45">
                  <c:v>0.56131966040785863</c:v>
                </c:pt>
                <c:pt idx="46">
                  <c:v>0.3550367020703622</c:v>
                </c:pt>
                <c:pt idx="47">
                  <c:v>0.21551629431744726</c:v>
                </c:pt>
                <c:pt idx="48">
                  <c:v>0.12555408127712908</c:v>
                </c:pt>
                <c:pt idx="49">
                  <c:v>7.0198110304161357E-2</c:v>
                </c:pt>
                <c:pt idx="50">
                  <c:v>3.7667246260065429E-2</c:v>
                </c:pt>
                <c:pt idx="51">
                  <c:v>1.9397518947145875E-2</c:v>
                </c:pt>
                <c:pt idx="52">
                  <c:v>9.5867711749604463E-3</c:v>
                </c:pt>
                <c:pt idx="53">
                  <c:v>4.5471826723626702E-3</c:v>
                </c:pt>
                <c:pt idx="54">
                  <c:v>2.0699330770298291E-3</c:v>
                </c:pt>
                <c:pt idx="55">
                  <c:v>9.0430320696570463E-4</c:v>
                </c:pt>
                <c:pt idx="56">
                  <c:v>3.7915405124249569E-4</c:v>
                </c:pt>
                <c:pt idx="57">
                  <c:v>1.5256720629566628E-4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All!$CC$1</c:f>
              <c:strCache>
                <c:ptCount val="1"/>
                <c:pt idx="0">
                  <c:v>NCDR(V)N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All!$CC$2:$CC$59</c:f>
              <c:numCache>
                <c:formatCode>0.00_ </c:formatCode>
                <c:ptCount val="58"/>
                <c:pt idx="0">
                  <c:v>1.8974889959588064E-4</c:v>
                </c:pt>
                <c:pt idx="1">
                  <c:v>5.2106871632825178E-4</c:v>
                </c:pt>
                <c:pt idx="2">
                  <c:v>1.3591713350424234E-3</c:v>
                </c:pt>
                <c:pt idx="3">
                  <c:v>3.367571970326558E-3</c:v>
                </c:pt>
                <c:pt idx="4">
                  <c:v>7.9254337159123146E-3</c:v>
                </c:pt>
                <c:pt idx="5">
                  <c:v>1.7717101077651402E-2</c:v>
                </c:pt>
                <c:pt idx="6">
                  <c:v>3.7620603690401634E-2</c:v>
                </c:pt>
                <c:pt idx="7">
                  <c:v>7.5879127840199997E-2</c:v>
                </c:pt>
                <c:pt idx="8">
                  <c:v>0.14537253819255047</c:v>
                </c:pt>
                <c:pt idx="9">
                  <c:v>0.26454885655979249</c:v>
                </c:pt>
                <c:pt idx="10">
                  <c:v>0.45729123468292143</c:v>
                </c:pt>
                <c:pt idx="11">
                  <c:v>0.75083297526896919</c:v>
                </c:pt>
                <c:pt idx="12">
                  <c:v>1.1710010146668197</c:v>
                </c:pt>
                <c:pt idx="13">
                  <c:v>1.7347411383357869</c:v>
                </c:pt>
                <c:pt idx="14">
                  <c:v>2.4410437127973288</c:v>
                </c:pt>
                <c:pt idx="15">
                  <c:v>3.2627207745018461</c:v>
                </c:pt>
                <c:pt idx="16">
                  <c:v>4.1423589804329497</c:v>
                </c:pt>
                <c:pt idx="17">
                  <c:v>4.9955007617291258</c:v>
                </c:pt>
                <c:pt idx="18">
                  <c:v>5.7223418556682821</c:v>
                </c:pt>
                <c:pt idx="19">
                  <c:v>6.226328662712441</c:v>
                </c:pt>
                <c:pt idx="20">
                  <c:v>6.4350771299885379</c:v>
                </c:pt>
                <c:pt idx="21">
                  <c:v>6.317408267465451</c:v>
                </c:pt>
                <c:pt idx="22">
                  <c:v>5.8909807672845034</c:v>
                </c:pt>
                <c:pt idx="23">
                  <c:v>5.2179478944654107</c:v>
                </c:pt>
                <c:pt idx="24">
                  <c:v>4.3901094097934212</c:v>
                </c:pt>
                <c:pt idx="25">
                  <c:v>3.5084429771534831</c:v>
                </c:pt>
                <c:pt idx="26">
                  <c:v>2.6632808938953723</c:v>
                </c:pt>
                <c:pt idx="27">
                  <c:v>1.9203615304139479</c:v>
                </c:pt>
                <c:pt idx="28">
                  <c:v>1.31526266966252</c:v>
                </c:pt>
                <c:pt idx="29">
                  <c:v>0.85566833993016966</c:v>
                </c:pt>
                <c:pt idx="30">
                  <c:v>0.52876403151006734</c:v>
                </c:pt>
                <c:pt idx="31">
                  <c:v>0.31037148903610234</c:v>
                </c:pt>
                <c:pt idx="32">
                  <c:v>0.17304745124721657</c:v>
                </c:pt>
                <c:pt idx="33">
                  <c:v>9.1645694590037283E-2</c:v>
                </c:pt>
                <c:pt idx="34">
                  <c:v>4.6102279548718456E-2</c:v>
                </c:pt>
                <c:pt idx="35">
                  <c:v>2.2029072142770209E-2</c:v>
                </c:pt>
                <c:pt idx="36">
                  <c:v>9.9984685128852724E-3</c:v>
                </c:pt>
                <c:pt idx="37">
                  <c:v>4.3105653545276144E-3</c:v>
                </c:pt>
                <c:pt idx="38">
                  <c:v>1.7652184477232524E-3</c:v>
                </c:pt>
                <c:pt idx="39">
                  <c:v>6.8663534238604367E-4</c:v>
                </c:pt>
                <c:pt idx="40">
                  <c:v>2.5369816292256618E-4</c:v>
                </c:pt>
                <c:pt idx="41">
                  <c:v>8.9037296332532468E-5</c:v>
                </c:pt>
                <c:pt idx="42">
                  <c:v>2.9681789318027713E-5</c:v>
                </c:pt>
                <c:pt idx="43">
                  <c:v>9.3987839160071678E-6</c:v>
                </c:pt>
                <c:pt idx="44">
                  <c:v>2.8269408697606817E-6</c:v>
                </c:pt>
                <c:pt idx="45">
                  <c:v>8.0765382990109962E-7</c:v>
                </c:pt>
                <c:pt idx="46">
                  <c:v>2.1917815246942254E-7</c:v>
                </c:pt>
                <c:pt idx="47">
                  <c:v>5.649795643649053E-8</c:v>
                </c:pt>
                <c:pt idx="48">
                  <c:v>1.3833487746881423E-8</c:v>
                </c:pt>
                <c:pt idx="49">
                  <c:v>3.2173189188015356E-9</c:v>
                </c:pt>
                <c:pt idx="50">
                  <c:v>7.1075513897151712E-10</c:v>
                </c:pt>
                <c:pt idx="51">
                  <c:v>1.4914523296439962E-10</c:v>
                </c:pt>
                <c:pt idx="52">
                  <c:v>2.97277621737195E-11</c:v>
                </c:pt>
                <c:pt idx="53">
                  <c:v>5.6283167633141361E-12</c:v>
                </c:pt>
                <c:pt idx="54">
                  <c:v>1.0121813201406715E-12</c:v>
                </c:pt>
                <c:pt idx="55">
                  <c:v>1.729026212145061E-13</c:v>
                </c:pt>
                <c:pt idx="56">
                  <c:v>2.8054873130344631E-14</c:v>
                </c:pt>
                <c:pt idx="57">
                  <c:v>4.3239285965220262E-15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651296"/>
        <c:axId val="442650736"/>
      </c:lineChart>
      <c:catAx>
        <c:axId val="442133120"/>
        <c:scaling>
          <c:orientation val="minMax"/>
        </c:scaling>
        <c:delete val="0"/>
        <c:axPos val="b"/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133680"/>
        <c:crosses val="autoZero"/>
        <c:auto val="1"/>
        <c:lblAlgn val="ctr"/>
        <c:lblOffset val="100"/>
        <c:noMultiLvlLbl val="0"/>
      </c:catAx>
      <c:valAx>
        <c:axId val="44213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133120"/>
        <c:crosses val="autoZero"/>
        <c:crossBetween val="between"/>
      </c:valAx>
      <c:valAx>
        <c:axId val="442650736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651296"/>
        <c:crosses val="max"/>
        <c:crossBetween val="between"/>
      </c:valAx>
      <c:catAx>
        <c:axId val="442651296"/>
        <c:scaling>
          <c:orientation val="minMax"/>
        </c:scaling>
        <c:delete val="1"/>
        <c:axPos val="b"/>
        <c:majorTickMark val="out"/>
        <c:minorTickMark val="none"/>
        <c:tickLblPos val="nextTo"/>
        <c:crossAx val="4426507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CDR(H</a:t>
            </a:r>
            <a:r>
              <a:rPr lang="en-US" altLang="zh-CN" sz="1400" b="0" i="0" u="none" strike="noStrike" baseline="0">
                <a:effectLst/>
              </a:rPr>
              <a:t>orizontal</a:t>
            </a:r>
            <a:r>
              <a:rPr lang="en-US" altLang="zh-CN"/>
              <a:t>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All!$AZ$1</c:f>
              <c:strCache>
                <c:ptCount val="1"/>
                <c:pt idx="0">
                  <c:v>GCDR(H)F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All!$AP$2:$AP$59</c:f>
              <c:numCache>
                <c:formatCode>0.00_ </c:formatCode>
                <c:ptCount val="58"/>
                <c:pt idx="0">
                  <c:v>0.45</c:v>
                </c:pt>
                <c:pt idx="1">
                  <c:v>0.46223396969696973</c:v>
                </c:pt>
                <c:pt idx="2">
                  <c:v>0.47446793939393944</c:v>
                </c:pt>
                <c:pt idx="3">
                  <c:v>0.48670190909090916</c:v>
                </c:pt>
                <c:pt idx="4">
                  <c:v>0.49893587878787887</c:v>
                </c:pt>
                <c:pt idx="5">
                  <c:v>0.51116984848484859</c:v>
                </c:pt>
                <c:pt idx="6">
                  <c:v>0.52340381818181825</c:v>
                </c:pt>
                <c:pt idx="7">
                  <c:v>0.53563778787878791</c:v>
                </c:pt>
                <c:pt idx="8">
                  <c:v>0.54787175757575757</c:v>
                </c:pt>
                <c:pt idx="9">
                  <c:v>0.56010572727272723</c:v>
                </c:pt>
                <c:pt idx="10">
                  <c:v>0.57233969696969689</c:v>
                </c:pt>
                <c:pt idx="11">
                  <c:v>0.58457366666666655</c:v>
                </c:pt>
                <c:pt idx="12">
                  <c:v>0.59680763636363621</c:v>
                </c:pt>
                <c:pt idx="13">
                  <c:v>0.60904160606060587</c:v>
                </c:pt>
                <c:pt idx="14">
                  <c:v>0.62127557575757553</c:v>
                </c:pt>
                <c:pt idx="15">
                  <c:v>0.63350954545454519</c:v>
                </c:pt>
                <c:pt idx="16">
                  <c:v>0.64574351515151485</c:v>
                </c:pt>
                <c:pt idx="17">
                  <c:v>0.65797748484848451</c:v>
                </c:pt>
                <c:pt idx="18">
                  <c:v>0.67021145454545417</c:v>
                </c:pt>
                <c:pt idx="19">
                  <c:v>0.68244542424242383</c:v>
                </c:pt>
                <c:pt idx="20">
                  <c:v>0.69467939393939349</c:v>
                </c:pt>
                <c:pt idx="21">
                  <c:v>0.70691336363636315</c:v>
                </c:pt>
                <c:pt idx="22">
                  <c:v>0.71914733333333281</c:v>
                </c:pt>
                <c:pt idx="23">
                  <c:v>0.73138130303030247</c:v>
                </c:pt>
                <c:pt idx="24">
                  <c:v>0.74361527272727213</c:v>
                </c:pt>
                <c:pt idx="25">
                  <c:v>0.75584924242424179</c:v>
                </c:pt>
                <c:pt idx="26">
                  <c:v>0.76808321212121144</c:v>
                </c:pt>
                <c:pt idx="27">
                  <c:v>0.7803171818181811</c:v>
                </c:pt>
                <c:pt idx="28">
                  <c:v>0.79255115151515076</c:v>
                </c:pt>
                <c:pt idx="29">
                  <c:v>0.80478512121212042</c:v>
                </c:pt>
                <c:pt idx="30">
                  <c:v>0.81701909090909008</c:v>
                </c:pt>
                <c:pt idx="31">
                  <c:v>0.82925306060605974</c:v>
                </c:pt>
                <c:pt idx="32">
                  <c:v>0.8414870303030294</c:v>
                </c:pt>
                <c:pt idx="33">
                  <c:v>0.85372099999999906</c:v>
                </c:pt>
                <c:pt idx="34">
                  <c:v>0.86595496969696872</c:v>
                </c:pt>
                <c:pt idx="35">
                  <c:v>0.87818893939393838</c:v>
                </c:pt>
                <c:pt idx="36">
                  <c:v>0.89042290909090804</c:v>
                </c:pt>
                <c:pt idx="37">
                  <c:v>0.9026568787878777</c:v>
                </c:pt>
                <c:pt idx="38">
                  <c:v>0.91489084848484736</c:v>
                </c:pt>
                <c:pt idx="39">
                  <c:v>0.92712481818181702</c:v>
                </c:pt>
                <c:pt idx="40">
                  <c:v>0.93935878787878668</c:v>
                </c:pt>
                <c:pt idx="41">
                  <c:v>0.95159275757575634</c:v>
                </c:pt>
                <c:pt idx="42">
                  <c:v>0.963826727272726</c:v>
                </c:pt>
                <c:pt idx="43">
                  <c:v>0.97606069696969566</c:v>
                </c:pt>
                <c:pt idx="44">
                  <c:v>0.98829466666666532</c:v>
                </c:pt>
                <c:pt idx="45">
                  <c:v>1.000528636363635</c:v>
                </c:pt>
                <c:pt idx="46">
                  <c:v>1.0127626060606048</c:v>
                </c:pt>
                <c:pt idx="47">
                  <c:v>1.0249965757575745</c:v>
                </c:pt>
                <c:pt idx="48">
                  <c:v>1.0372305454545443</c:v>
                </c:pt>
                <c:pt idx="49">
                  <c:v>1.0494645151515141</c:v>
                </c:pt>
                <c:pt idx="50">
                  <c:v>1.0616984848484838</c:v>
                </c:pt>
                <c:pt idx="51">
                  <c:v>1.0739324545454536</c:v>
                </c:pt>
                <c:pt idx="52">
                  <c:v>1.0861664242424234</c:v>
                </c:pt>
                <c:pt idx="53">
                  <c:v>1.0984003939393931</c:v>
                </c:pt>
                <c:pt idx="54">
                  <c:v>1.1106343636363629</c:v>
                </c:pt>
                <c:pt idx="55">
                  <c:v>1.1228683333333327</c:v>
                </c:pt>
                <c:pt idx="56">
                  <c:v>1.1351023030303025</c:v>
                </c:pt>
                <c:pt idx="57">
                  <c:v>1.1473362727272722</c:v>
                </c:pt>
              </c:numCache>
            </c:numRef>
          </c:cat>
          <c:val>
            <c:numRef>
              <c:f>All!$AZ$2:$AZ$59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4</c:v>
                </c:pt>
                <c:pt idx="23">
                  <c:v>3</c:v>
                </c:pt>
                <c:pt idx="24">
                  <c:v>2</c:v>
                </c:pt>
                <c:pt idx="25">
                  <c:v>7</c:v>
                </c:pt>
                <c:pt idx="26">
                  <c:v>4</c:v>
                </c:pt>
                <c:pt idx="27">
                  <c:v>6</c:v>
                </c:pt>
                <c:pt idx="28">
                  <c:v>8</c:v>
                </c:pt>
                <c:pt idx="29">
                  <c:v>10</c:v>
                </c:pt>
                <c:pt idx="30">
                  <c:v>12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8</c:v>
                </c:pt>
                <c:pt idx="35">
                  <c:v>7</c:v>
                </c:pt>
                <c:pt idx="36">
                  <c:v>6</c:v>
                </c:pt>
                <c:pt idx="37">
                  <c:v>5</c:v>
                </c:pt>
                <c:pt idx="38">
                  <c:v>3</c:v>
                </c:pt>
                <c:pt idx="39">
                  <c:v>2</c:v>
                </c:pt>
                <c:pt idx="40">
                  <c:v>5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ser>
          <c:idx val="1"/>
          <c:order val="1"/>
          <c:tx>
            <c:strRef>
              <c:f>All!$BJ$1</c:f>
              <c:strCache>
                <c:ptCount val="1"/>
                <c:pt idx="0">
                  <c:v>NCDR(H)F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All!$AP$2:$AP$59</c:f>
              <c:numCache>
                <c:formatCode>0.00_ </c:formatCode>
                <c:ptCount val="58"/>
                <c:pt idx="0">
                  <c:v>0.45</c:v>
                </c:pt>
                <c:pt idx="1">
                  <c:v>0.46223396969696973</c:v>
                </c:pt>
                <c:pt idx="2">
                  <c:v>0.47446793939393944</c:v>
                </c:pt>
                <c:pt idx="3">
                  <c:v>0.48670190909090916</c:v>
                </c:pt>
                <c:pt idx="4">
                  <c:v>0.49893587878787887</c:v>
                </c:pt>
                <c:pt idx="5">
                  <c:v>0.51116984848484859</c:v>
                </c:pt>
                <c:pt idx="6">
                  <c:v>0.52340381818181825</c:v>
                </c:pt>
                <c:pt idx="7">
                  <c:v>0.53563778787878791</c:v>
                </c:pt>
                <c:pt idx="8">
                  <c:v>0.54787175757575757</c:v>
                </c:pt>
                <c:pt idx="9">
                  <c:v>0.56010572727272723</c:v>
                </c:pt>
                <c:pt idx="10">
                  <c:v>0.57233969696969689</c:v>
                </c:pt>
                <c:pt idx="11">
                  <c:v>0.58457366666666655</c:v>
                </c:pt>
                <c:pt idx="12">
                  <c:v>0.59680763636363621</c:v>
                </c:pt>
                <c:pt idx="13">
                  <c:v>0.60904160606060587</c:v>
                </c:pt>
                <c:pt idx="14">
                  <c:v>0.62127557575757553</c:v>
                </c:pt>
                <c:pt idx="15">
                  <c:v>0.63350954545454519</c:v>
                </c:pt>
                <c:pt idx="16">
                  <c:v>0.64574351515151485</c:v>
                </c:pt>
                <c:pt idx="17">
                  <c:v>0.65797748484848451</c:v>
                </c:pt>
                <c:pt idx="18">
                  <c:v>0.67021145454545417</c:v>
                </c:pt>
                <c:pt idx="19">
                  <c:v>0.68244542424242383</c:v>
                </c:pt>
                <c:pt idx="20">
                  <c:v>0.69467939393939349</c:v>
                </c:pt>
                <c:pt idx="21">
                  <c:v>0.70691336363636315</c:v>
                </c:pt>
                <c:pt idx="22">
                  <c:v>0.71914733333333281</c:v>
                </c:pt>
                <c:pt idx="23">
                  <c:v>0.73138130303030247</c:v>
                </c:pt>
                <c:pt idx="24">
                  <c:v>0.74361527272727213</c:v>
                </c:pt>
                <c:pt idx="25">
                  <c:v>0.75584924242424179</c:v>
                </c:pt>
                <c:pt idx="26">
                  <c:v>0.76808321212121144</c:v>
                </c:pt>
                <c:pt idx="27">
                  <c:v>0.7803171818181811</c:v>
                </c:pt>
                <c:pt idx="28">
                  <c:v>0.79255115151515076</c:v>
                </c:pt>
                <c:pt idx="29">
                  <c:v>0.80478512121212042</c:v>
                </c:pt>
                <c:pt idx="30">
                  <c:v>0.81701909090909008</c:v>
                </c:pt>
                <c:pt idx="31">
                  <c:v>0.82925306060605974</c:v>
                </c:pt>
                <c:pt idx="32">
                  <c:v>0.8414870303030294</c:v>
                </c:pt>
                <c:pt idx="33">
                  <c:v>0.85372099999999906</c:v>
                </c:pt>
                <c:pt idx="34">
                  <c:v>0.86595496969696872</c:v>
                </c:pt>
                <c:pt idx="35">
                  <c:v>0.87818893939393838</c:v>
                </c:pt>
                <c:pt idx="36">
                  <c:v>0.89042290909090804</c:v>
                </c:pt>
                <c:pt idx="37">
                  <c:v>0.9026568787878777</c:v>
                </c:pt>
                <c:pt idx="38">
                  <c:v>0.91489084848484736</c:v>
                </c:pt>
                <c:pt idx="39">
                  <c:v>0.92712481818181702</c:v>
                </c:pt>
                <c:pt idx="40">
                  <c:v>0.93935878787878668</c:v>
                </c:pt>
                <c:pt idx="41">
                  <c:v>0.95159275757575634</c:v>
                </c:pt>
                <c:pt idx="42">
                  <c:v>0.963826727272726</c:v>
                </c:pt>
                <c:pt idx="43">
                  <c:v>0.97606069696969566</c:v>
                </c:pt>
                <c:pt idx="44">
                  <c:v>0.98829466666666532</c:v>
                </c:pt>
                <c:pt idx="45">
                  <c:v>1.000528636363635</c:v>
                </c:pt>
                <c:pt idx="46">
                  <c:v>1.0127626060606048</c:v>
                </c:pt>
                <c:pt idx="47">
                  <c:v>1.0249965757575745</c:v>
                </c:pt>
                <c:pt idx="48">
                  <c:v>1.0372305454545443</c:v>
                </c:pt>
                <c:pt idx="49">
                  <c:v>1.0494645151515141</c:v>
                </c:pt>
                <c:pt idx="50">
                  <c:v>1.0616984848484838</c:v>
                </c:pt>
                <c:pt idx="51">
                  <c:v>1.0739324545454536</c:v>
                </c:pt>
                <c:pt idx="52">
                  <c:v>1.0861664242424234</c:v>
                </c:pt>
                <c:pt idx="53">
                  <c:v>1.0984003939393931</c:v>
                </c:pt>
                <c:pt idx="54">
                  <c:v>1.1106343636363629</c:v>
                </c:pt>
                <c:pt idx="55">
                  <c:v>1.1228683333333327</c:v>
                </c:pt>
                <c:pt idx="56">
                  <c:v>1.1351023030303025</c:v>
                </c:pt>
                <c:pt idx="57">
                  <c:v>1.1473362727272722</c:v>
                </c:pt>
              </c:numCache>
            </c:numRef>
          </c:cat>
          <c:val>
            <c:numRef>
              <c:f>All!$BJ$2:$BJ$59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2</c:v>
                </c:pt>
                <c:pt idx="8">
                  <c:v>3</c:v>
                </c:pt>
                <c:pt idx="9">
                  <c:v>9</c:v>
                </c:pt>
                <c:pt idx="10">
                  <c:v>16</c:v>
                </c:pt>
                <c:pt idx="11">
                  <c:v>15</c:v>
                </c:pt>
                <c:pt idx="12">
                  <c:v>23</c:v>
                </c:pt>
                <c:pt idx="13">
                  <c:v>53</c:v>
                </c:pt>
                <c:pt idx="14">
                  <c:v>49</c:v>
                </c:pt>
                <c:pt idx="15">
                  <c:v>82</c:v>
                </c:pt>
                <c:pt idx="16">
                  <c:v>86</c:v>
                </c:pt>
                <c:pt idx="17">
                  <c:v>87</c:v>
                </c:pt>
                <c:pt idx="18">
                  <c:v>76</c:v>
                </c:pt>
                <c:pt idx="19">
                  <c:v>99</c:v>
                </c:pt>
                <c:pt idx="20">
                  <c:v>86</c:v>
                </c:pt>
                <c:pt idx="21">
                  <c:v>71</c:v>
                </c:pt>
                <c:pt idx="22">
                  <c:v>74</c:v>
                </c:pt>
                <c:pt idx="23">
                  <c:v>57</c:v>
                </c:pt>
                <c:pt idx="24">
                  <c:v>59</c:v>
                </c:pt>
                <c:pt idx="25">
                  <c:v>45</c:v>
                </c:pt>
                <c:pt idx="26">
                  <c:v>29</c:v>
                </c:pt>
                <c:pt idx="27">
                  <c:v>15</c:v>
                </c:pt>
                <c:pt idx="28">
                  <c:v>17</c:v>
                </c:pt>
                <c:pt idx="29">
                  <c:v>8</c:v>
                </c:pt>
                <c:pt idx="30">
                  <c:v>4</c:v>
                </c:pt>
                <c:pt idx="31">
                  <c:v>6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2655776"/>
        <c:axId val="442656336"/>
      </c:barChart>
      <c:lineChart>
        <c:grouping val="standard"/>
        <c:varyColors val="0"/>
        <c:ser>
          <c:idx val="2"/>
          <c:order val="2"/>
          <c:tx>
            <c:strRef>
              <c:f>All!$BT$1</c:f>
              <c:strCache>
                <c:ptCount val="1"/>
                <c:pt idx="0">
                  <c:v>GCDR(H)N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All!$BT$2:$BT$59</c:f>
              <c:numCache>
                <c:formatCode>0.00_ </c:formatCode>
                <c:ptCount val="58"/>
                <c:pt idx="0">
                  <c:v>3.7681793542259643E-9</c:v>
                </c:pt>
                <c:pt idx="1">
                  <c:v>1.4883549231042273E-8</c:v>
                </c:pt>
                <c:pt idx="2">
                  <c:v>5.616102493085901E-8</c:v>
                </c:pt>
                <c:pt idx="3">
                  <c:v>2.0244968984488458E-7</c:v>
                </c:pt>
                <c:pt idx="4">
                  <c:v>6.9719261883901258E-7</c:v>
                </c:pt>
                <c:pt idx="5">
                  <c:v>2.2937285460050904E-6</c:v>
                </c:pt>
                <c:pt idx="6">
                  <c:v>7.209162791442317E-6</c:v>
                </c:pt>
                <c:pt idx="7">
                  <c:v>2.1646177711145999E-5</c:v>
                </c:pt>
                <c:pt idx="8">
                  <c:v>6.2091361197881038E-5</c:v>
                </c:pt>
                <c:pt idx="9">
                  <c:v>1.7015108234438316E-4</c:v>
                </c:pt>
                <c:pt idx="10">
                  <c:v>4.4544267879595835E-4</c:v>
                </c:pt>
                <c:pt idx="11">
                  <c:v>1.1140444227685524E-3</c:v>
                </c:pt>
                <c:pt idx="12">
                  <c:v>2.6617469571949457E-3</c:v>
                </c:pt>
                <c:pt idx="13">
                  <c:v>6.0755359898505158E-3</c:v>
                </c:pt>
                <c:pt idx="14">
                  <c:v>1.3248173391913969E-2</c:v>
                </c:pt>
                <c:pt idx="15">
                  <c:v>2.759821434119665E-2</c:v>
                </c:pt>
                <c:pt idx="16">
                  <c:v>5.4923668482717111E-2</c:v>
                </c:pt>
                <c:pt idx="17">
                  <c:v>0.10442191776732278</c:v>
                </c:pt>
                <c:pt idx="18">
                  <c:v>0.18966070781111991</c:v>
                </c:pt>
                <c:pt idx="19">
                  <c:v>0.3290914832548783</c:v>
                </c:pt>
                <c:pt idx="20">
                  <c:v>0.54551851253654027</c:v>
                </c:pt>
                <c:pt idx="21">
                  <c:v>0.86388496869511133</c:v>
                </c:pt>
                <c:pt idx="22">
                  <c:v>1.3069407996025129</c:v>
                </c:pt>
                <c:pt idx="23">
                  <c:v>1.8889022687465009</c:v>
                </c:pt>
                <c:pt idx="24">
                  <c:v>2.6080543330901649</c:v>
                </c:pt>
                <c:pt idx="25">
                  <c:v>3.4401498089830937</c:v>
                </c:pt>
                <c:pt idx="26">
                  <c:v>4.3350254349681636</c:v>
                </c:pt>
                <c:pt idx="27">
                  <c:v>5.2186661953250848</c:v>
                </c:pt>
                <c:pt idx="28">
                  <c:v>6.0017922933627439</c:v>
                </c:pt>
                <c:pt idx="29">
                  <c:v>6.5941068245951433</c:v>
                </c:pt>
                <c:pt idx="30">
                  <c:v>6.9212505244798068</c:v>
                </c:pt>
                <c:pt idx="31">
                  <c:v>6.9401160800437678</c:v>
                </c:pt>
                <c:pt idx="32">
                  <c:v>6.6481754714059704</c:v>
                </c:pt>
                <c:pt idx="33">
                  <c:v>6.0840361644275571</c:v>
                </c:pt>
                <c:pt idx="34">
                  <c:v>5.3190573661708367</c:v>
                </c:pt>
                <c:pt idx="35">
                  <c:v>4.4425378396445856</c:v>
                </c:pt>
                <c:pt idx="36">
                  <c:v>3.5447137599662883</c:v>
                </c:pt>
                <c:pt idx="37">
                  <c:v>2.7019964910405143</c:v>
                </c:pt>
                <c:pt idx="38">
                  <c:v>1.967623334615676</c:v>
                </c:pt>
                <c:pt idx="39">
                  <c:v>1.3688401086893547</c:v>
                </c:pt>
                <c:pt idx="40">
                  <c:v>0.90973950447578855</c:v>
                </c:pt>
                <c:pt idx="41">
                  <c:v>0.57761034095286412</c:v>
                </c:pt>
                <c:pt idx="42">
                  <c:v>0.35035348335974437</c:v>
                </c:pt>
                <c:pt idx="43">
                  <c:v>0.20301657366233541</c:v>
                </c:pt>
                <c:pt idx="44">
                  <c:v>0.11238545857535374</c:v>
                </c:pt>
                <c:pt idx="45">
                  <c:v>5.943500782790459E-2</c:v>
                </c:pt>
                <c:pt idx="46">
                  <c:v>3.0028117082826839E-2</c:v>
                </c:pt>
                <c:pt idx="47">
                  <c:v>1.4493305643280907E-2</c:v>
                </c:pt>
                <c:pt idx="48">
                  <c:v>6.6828294137367674E-3</c:v>
                </c:pt>
                <c:pt idx="49">
                  <c:v>2.9437903276122771E-3</c:v>
                </c:pt>
                <c:pt idx="50">
                  <c:v>1.2388164015679952E-3</c:v>
                </c:pt>
                <c:pt idx="51">
                  <c:v>4.9803583598865295E-4</c:v>
                </c:pt>
                <c:pt idx="52">
                  <c:v>1.9127922971570477E-4</c:v>
                </c:pt>
                <c:pt idx="53">
                  <c:v>7.0182463600792588E-5</c:v>
                </c:pt>
                <c:pt idx="54">
                  <c:v>2.4600445844336871E-5</c:v>
                </c:pt>
                <c:pt idx="55">
                  <c:v>8.2377938796374038E-6</c:v>
                </c:pt>
                <c:pt idx="56">
                  <c:v>2.6353144191963675E-6</c:v>
                </c:pt>
                <c:pt idx="57">
                  <c:v>8.0539240444851085E-7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All!$CD$1</c:f>
              <c:strCache>
                <c:ptCount val="1"/>
                <c:pt idx="0">
                  <c:v>NCDR(H)N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All!$CD$2:$CD$59</c:f>
              <c:numCache>
                <c:formatCode>0.00_ </c:formatCode>
                <c:ptCount val="58"/>
                <c:pt idx="0">
                  <c:v>2.9297716572664564E-3</c:v>
                </c:pt>
                <c:pt idx="1">
                  <c:v>6.6676813221039303E-3</c:v>
                </c:pt>
                <c:pt idx="2">
                  <c:v>1.4493212506145386E-2</c:v>
                </c:pt>
                <c:pt idx="3">
                  <c:v>3.0088687871052535E-2</c:v>
                </c:pt>
                <c:pt idx="4">
                  <c:v>5.9661010097151627E-2</c:v>
                </c:pt>
                <c:pt idx="5">
                  <c:v>0.11298654238479909</c:v>
                </c:pt>
                <c:pt idx="6">
                  <c:v>0.20436739018881822</c:v>
                </c:pt>
                <c:pt idx="7">
                  <c:v>0.35305733859436728</c:v>
                </c:pt>
                <c:pt idx="8">
                  <c:v>0.58254254798277438</c:v>
                </c:pt>
                <c:pt idx="9">
                  <c:v>0.91803412019942643</c:v>
                </c:pt>
                <c:pt idx="10">
                  <c:v>1.3817795413822813</c:v>
                </c:pt>
                <c:pt idx="11">
                  <c:v>1.9864034347498705</c:v>
                </c:pt>
                <c:pt idx="12">
                  <c:v>2.7273754097109761</c:v>
                </c:pt>
                <c:pt idx="13">
                  <c:v>3.5766063836458559</c:v>
                </c:pt>
                <c:pt idx="14">
                  <c:v>4.4796711921141554</c:v>
                </c:pt>
                <c:pt idx="15">
                  <c:v>5.35882891825218</c:v>
                </c:pt>
                <c:pt idx="16">
                  <c:v>6.12269196509581</c:v>
                </c:pt>
                <c:pt idx="17">
                  <c:v>6.6813418415219701</c:v>
                </c:pt>
                <c:pt idx="18">
                  <c:v>6.9635987410023503</c:v>
                </c:pt>
                <c:pt idx="19">
                  <c:v>6.9319041282430316</c:v>
                </c:pt>
                <c:pt idx="20">
                  <c:v>6.5905266546122725</c:v>
                </c:pt>
                <c:pt idx="21">
                  <c:v>5.9846183221298519</c:v>
                </c:pt>
                <c:pt idx="22">
                  <c:v>5.1904087300473138</c:v>
                </c:pt>
                <c:pt idx="23">
                  <c:v>4.2994749527559621</c:v>
                </c:pt>
                <c:pt idx="24">
                  <c:v>3.4015593399989088</c:v>
                </c:pt>
                <c:pt idx="25">
                  <c:v>2.5703333057253075</c:v>
                </c:pt>
                <c:pt idx="26">
                  <c:v>1.8550242854737935</c:v>
                </c:pt>
                <c:pt idx="27">
                  <c:v>1.2786701278136707</c:v>
                </c:pt>
                <c:pt idx="28">
                  <c:v>0.84181411376894888</c:v>
                </c:pt>
                <c:pt idx="29">
                  <c:v>0.52932529722638244</c:v>
                </c:pt>
                <c:pt idx="30">
                  <c:v>0.31789072811030195</c:v>
                </c:pt>
                <c:pt idx="31">
                  <c:v>0.18233995188680219</c:v>
                </c:pt>
                <c:pt idx="32">
                  <c:v>9.9892889209211161E-2</c:v>
                </c:pt>
                <c:pt idx="33">
                  <c:v>5.2268023391776143E-2</c:v>
                </c:pt>
                <c:pt idx="34">
                  <c:v>2.612079212104524E-2</c:v>
                </c:pt>
                <c:pt idx="35">
                  <c:v>1.2467672129181552E-2</c:v>
                </c:pt>
                <c:pt idx="36">
                  <c:v>5.6837264335160851E-3</c:v>
                </c:pt>
                <c:pt idx="37">
                  <c:v>2.4747408315828902E-3</c:v>
                </c:pt>
                <c:pt idx="38">
                  <c:v>1.0291413904313397E-3</c:v>
                </c:pt>
                <c:pt idx="39">
                  <c:v>4.0876069622384299E-4</c:v>
                </c:pt>
                <c:pt idx="40">
                  <c:v>1.5506435570188527E-4</c:v>
                </c:pt>
                <c:pt idx="41">
                  <c:v>5.6182827434051545E-5</c:v>
                </c:pt>
                <c:pt idx="42">
                  <c:v>1.9442135603177959E-5</c:v>
                </c:pt>
                <c:pt idx="43">
                  <c:v>6.4258873526626996E-6</c:v>
                </c:pt>
                <c:pt idx="44">
                  <c:v>2.0284813162004314E-6</c:v>
                </c:pt>
                <c:pt idx="45">
                  <c:v>6.1158620316375606E-7</c:v>
                </c:pt>
                <c:pt idx="46">
                  <c:v>1.7611368770004146E-7</c:v>
                </c:pt>
                <c:pt idx="47">
                  <c:v>4.8437007744227087E-8</c:v>
                </c:pt>
                <c:pt idx="48">
                  <c:v>1.2723607551843141E-8</c:v>
                </c:pt>
                <c:pt idx="49">
                  <c:v>3.1922139269362934E-9</c:v>
                </c:pt>
                <c:pt idx="50">
                  <c:v>7.6493137484440225E-10</c:v>
                </c:pt>
                <c:pt idx="51">
                  <c:v>1.7506596614190101E-10</c:v>
                </c:pt>
                <c:pt idx="52">
                  <c:v>3.8267468993425439E-11</c:v>
                </c:pt>
                <c:pt idx="53">
                  <c:v>7.9892592996374108E-12</c:v>
                </c:pt>
                <c:pt idx="54">
                  <c:v>1.5930597264256562E-12</c:v>
                </c:pt>
                <c:pt idx="55">
                  <c:v>3.0339356417844112E-13</c:v>
                </c:pt>
                <c:pt idx="56">
                  <c:v>5.518606563924437E-14</c:v>
                </c:pt>
                <c:pt idx="57">
                  <c:v>9.5874092501741721E-15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657456"/>
        <c:axId val="442656896"/>
      </c:lineChart>
      <c:catAx>
        <c:axId val="442655776"/>
        <c:scaling>
          <c:orientation val="minMax"/>
        </c:scaling>
        <c:delete val="0"/>
        <c:axPos val="b"/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656336"/>
        <c:crosses val="autoZero"/>
        <c:auto val="1"/>
        <c:lblAlgn val="ctr"/>
        <c:lblOffset val="100"/>
        <c:noMultiLvlLbl val="0"/>
      </c:catAx>
      <c:valAx>
        <c:axId val="44265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655776"/>
        <c:crosses val="autoZero"/>
        <c:crossBetween val="between"/>
      </c:valAx>
      <c:valAx>
        <c:axId val="442656896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657456"/>
        <c:crosses val="max"/>
        <c:crossBetween val="between"/>
      </c:valAx>
      <c:catAx>
        <c:axId val="442657456"/>
        <c:scaling>
          <c:orientation val="minMax"/>
        </c:scaling>
        <c:delete val="1"/>
        <c:axPos val="b"/>
        <c:majorTickMark val="out"/>
        <c:minorTickMark val="none"/>
        <c:tickLblPos val="nextTo"/>
        <c:crossAx val="4426568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CDR(Area)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All!$BA$1</c:f>
              <c:strCache>
                <c:ptCount val="1"/>
                <c:pt idx="0">
                  <c:v>GCDR(Area)F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All!$AQ$2:$AQ$59</c:f>
              <c:numCache>
                <c:formatCode>0.00_ </c:formatCode>
                <c:ptCount val="58"/>
                <c:pt idx="0">
                  <c:v>0.14000000000000001</c:v>
                </c:pt>
                <c:pt idx="1">
                  <c:v>0.15650154545454548</c:v>
                </c:pt>
                <c:pt idx="2">
                  <c:v>0.17300309090909094</c:v>
                </c:pt>
                <c:pt idx="3">
                  <c:v>0.1895046363636364</c:v>
                </c:pt>
                <c:pt idx="4">
                  <c:v>0.20600618181818187</c:v>
                </c:pt>
                <c:pt idx="5">
                  <c:v>0.22250772727272733</c:v>
                </c:pt>
                <c:pt idx="6">
                  <c:v>0.23900927272727279</c:v>
                </c:pt>
                <c:pt idx="7">
                  <c:v>0.25551081818181826</c:v>
                </c:pt>
                <c:pt idx="8">
                  <c:v>0.27201236363636372</c:v>
                </c:pt>
                <c:pt idx="9">
                  <c:v>0.28851390909090918</c:v>
                </c:pt>
                <c:pt idx="10">
                  <c:v>0.30501545454545465</c:v>
                </c:pt>
                <c:pt idx="11">
                  <c:v>0.32151700000000011</c:v>
                </c:pt>
                <c:pt idx="12">
                  <c:v>0.33801854545454557</c:v>
                </c:pt>
                <c:pt idx="13">
                  <c:v>0.35452009090909103</c:v>
                </c:pt>
                <c:pt idx="14">
                  <c:v>0.3710216363636365</c:v>
                </c:pt>
                <c:pt idx="15">
                  <c:v>0.38752318181818196</c:v>
                </c:pt>
                <c:pt idx="16">
                  <c:v>0.40402472727272742</c:v>
                </c:pt>
                <c:pt idx="17">
                  <c:v>0.42052627272727289</c:v>
                </c:pt>
                <c:pt idx="18">
                  <c:v>0.43702781818181835</c:v>
                </c:pt>
                <c:pt idx="19">
                  <c:v>0.45352936363636381</c:v>
                </c:pt>
                <c:pt idx="20">
                  <c:v>0.47003090909090928</c:v>
                </c:pt>
                <c:pt idx="21">
                  <c:v>0.48653245454545474</c:v>
                </c:pt>
                <c:pt idx="22">
                  <c:v>0.5030340000000002</c:v>
                </c:pt>
                <c:pt idx="23">
                  <c:v>0.51953554545454561</c:v>
                </c:pt>
                <c:pt idx="24">
                  <c:v>0.53603709090909102</c:v>
                </c:pt>
                <c:pt idx="25">
                  <c:v>0.55253863636363643</c:v>
                </c:pt>
                <c:pt idx="26">
                  <c:v>0.56904018181818183</c:v>
                </c:pt>
                <c:pt idx="27">
                  <c:v>0.58554172727272724</c:v>
                </c:pt>
                <c:pt idx="28">
                  <c:v>0.60204327272727265</c:v>
                </c:pt>
                <c:pt idx="29">
                  <c:v>0.61854481818181806</c:v>
                </c:pt>
                <c:pt idx="30">
                  <c:v>0.63504636363636346</c:v>
                </c:pt>
                <c:pt idx="31">
                  <c:v>0.65154790909090887</c:v>
                </c:pt>
                <c:pt idx="32">
                  <c:v>0.66804945454545428</c:v>
                </c:pt>
                <c:pt idx="33">
                  <c:v>0.68455099999999969</c:v>
                </c:pt>
                <c:pt idx="34">
                  <c:v>0.7010525454545451</c:v>
                </c:pt>
                <c:pt idx="35">
                  <c:v>0.7175540909090905</c:v>
                </c:pt>
                <c:pt idx="36">
                  <c:v>0.73405563636363591</c:v>
                </c:pt>
                <c:pt idx="37">
                  <c:v>0.75055718181818132</c:v>
                </c:pt>
                <c:pt idx="38">
                  <c:v>0.76705872727272673</c:v>
                </c:pt>
                <c:pt idx="39">
                  <c:v>0.78356027272727213</c:v>
                </c:pt>
                <c:pt idx="40">
                  <c:v>0.80006181818181754</c:v>
                </c:pt>
                <c:pt idx="41">
                  <c:v>0.81656336363636295</c:v>
                </c:pt>
                <c:pt idx="42">
                  <c:v>0.83306490909090836</c:v>
                </c:pt>
                <c:pt idx="43">
                  <c:v>0.84956645454545376</c:v>
                </c:pt>
                <c:pt idx="44">
                  <c:v>0.86606799999999917</c:v>
                </c:pt>
                <c:pt idx="45">
                  <c:v>0.88256954545454458</c:v>
                </c:pt>
                <c:pt idx="46">
                  <c:v>0.89907109090908999</c:v>
                </c:pt>
                <c:pt idx="47">
                  <c:v>0.91557263636363539</c:v>
                </c:pt>
                <c:pt idx="48">
                  <c:v>0.9320741818181808</c:v>
                </c:pt>
                <c:pt idx="49">
                  <c:v>0.94857572727272621</c:v>
                </c:pt>
                <c:pt idx="50">
                  <c:v>0.96507727272727162</c:v>
                </c:pt>
                <c:pt idx="51">
                  <c:v>0.98157881818181703</c:v>
                </c:pt>
                <c:pt idx="52">
                  <c:v>0.99808036363636243</c:v>
                </c:pt>
                <c:pt idx="53">
                  <c:v>1.0145819090909078</c:v>
                </c:pt>
                <c:pt idx="54">
                  <c:v>1.0310834545454532</c:v>
                </c:pt>
                <c:pt idx="55">
                  <c:v>1.0475849999999987</c:v>
                </c:pt>
                <c:pt idx="56">
                  <c:v>1.0640865454545441</c:v>
                </c:pt>
                <c:pt idx="57">
                  <c:v>1.0805880909090895</c:v>
                </c:pt>
              </c:numCache>
            </c:numRef>
          </c:cat>
          <c:val>
            <c:numRef>
              <c:f>All!$BA$2:$BA$59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5</c:v>
                </c:pt>
                <c:pt idx="26">
                  <c:v>10</c:v>
                </c:pt>
                <c:pt idx="27">
                  <c:v>3</c:v>
                </c:pt>
                <c:pt idx="28">
                  <c:v>9</c:v>
                </c:pt>
                <c:pt idx="29">
                  <c:v>7</c:v>
                </c:pt>
                <c:pt idx="30">
                  <c:v>6</c:v>
                </c:pt>
                <c:pt idx="31">
                  <c:v>5</c:v>
                </c:pt>
                <c:pt idx="32">
                  <c:v>8</c:v>
                </c:pt>
                <c:pt idx="33">
                  <c:v>6</c:v>
                </c:pt>
                <c:pt idx="34">
                  <c:v>5</c:v>
                </c:pt>
                <c:pt idx="35">
                  <c:v>8</c:v>
                </c:pt>
                <c:pt idx="36">
                  <c:v>7</c:v>
                </c:pt>
                <c:pt idx="37">
                  <c:v>4</c:v>
                </c:pt>
                <c:pt idx="38">
                  <c:v>3</c:v>
                </c:pt>
                <c:pt idx="39">
                  <c:v>6</c:v>
                </c:pt>
                <c:pt idx="40">
                  <c:v>9</c:v>
                </c:pt>
                <c:pt idx="41">
                  <c:v>4</c:v>
                </c:pt>
                <c:pt idx="42">
                  <c:v>4</c:v>
                </c:pt>
                <c:pt idx="43">
                  <c:v>1</c:v>
                </c:pt>
                <c:pt idx="44">
                  <c:v>3</c:v>
                </c:pt>
                <c:pt idx="45">
                  <c:v>2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ser>
          <c:idx val="1"/>
          <c:order val="1"/>
          <c:tx>
            <c:strRef>
              <c:f>All!$BK$1</c:f>
              <c:strCache>
                <c:ptCount val="1"/>
                <c:pt idx="0">
                  <c:v>NCDR(Area)F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All!$AQ$2:$AQ$59</c:f>
              <c:numCache>
                <c:formatCode>0.00_ </c:formatCode>
                <c:ptCount val="58"/>
                <c:pt idx="0">
                  <c:v>0.14000000000000001</c:v>
                </c:pt>
                <c:pt idx="1">
                  <c:v>0.15650154545454548</c:v>
                </c:pt>
                <c:pt idx="2">
                  <c:v>0.17300309090909094</c:v>
                </c:pt>
                <c:pt idx="3">
                  <c:v>0.1895046363636364</c:v>
                </c:pt>
                <c:pt idx="4">
                  <c:v>0.20600618181818187</c:v>
                </c:pt>
                <c:pt idx="5">
                  <c:v>0.22250772727272733</c:v>
                </c:pt>
                <c:pt idx="6">
                  <c:v>0.23900927272727279</c:v>
                </c:pt>
                <c:pt idx="7">
                  <c:v>0.25551081818181826</c:v>
                </c:pt>
                <c:pt idx="8">
                  <c:v>0.27201236363636372</c:v>
                </c:pt>
                <c:pt idx="9">
                  <c:v>0.28851390909090918</c:v>
                </c:pt>
                <c:pt idx="10">
                  <c:v>0.30501545454545465</c:v>
                </c:pt>
                <c:pt idx="11">
                  <c:v>0.32151700000000011</c:v>
                </c:pt>
                <c:pt idx="12">
                  <c:v>0.33801854545454557</c:v>
                </c:pt>
                <c:pt idx="13">
                  <c:v>0.35452009090909103</c:v>
                </c:pt>
                <c:pt idx="14">
                  <c:v>0.3710216363636365</c:v>
                </c:pt>
                <c:pt idx="15">
                  <c:v>0.38752318181818196</c:v>
                </c:pt>
                <c:pt idx="16">
                  <c:v>0.40402472727272742</c:v>
                </c:pt>
                <c:pt idx="17">
                  <c:v>0.42052627272727289</c:v>
                </c:pt>
                <c:pt idx="18">
                  <c:v>0.43702781818181835</c:v>
                </c:pt>
                <c:pt idx="19">
                  <c:v>0.45352936363636381</c:v>
                </c:pt>
                <c:pt idx="20">
                  <c:v>0.47003090909090928</c:v>
                </c:pt>
                <c:pt idx="21">
                  <c:v>0.48653245454545474</c:v>
                </c:pt>
                <c:pt idx="22">
                  <c:v>0.5030340000000002</c:v>
                </c:pt>
                <c:pt idx="23">
                  <c:v>0.51953554545454561</c:v>
                </c:pt>
                <c:pt idx="24">
                  <c:v>0.53603709090909102</c:v>
                </c:pt>
                <c:pt idx="25">
                  <c:v>0.55253863636363643</c:v>
                </c:pt>
                <c:pt idx="26">
                  <c:v>0.56904018181818183</c:v>
                </c:pt>
                <c:pt idx="27">
                  <c:v>0.58554172727272724</c:v>
                </c:pt>
                <c:pt idx="28">
                  <c:v>0.60204327272727265</c:v>
                </c:pt>
                <c:pt idx="29">
                  <c:v>0.61854481818181806</c:v>
                </c:pt>
                <c:pt idx="30">
                  <c:v>0.63504636363636346</c:v>
                </c:pt>
                <c:pt idx="31">
                  <c:v>0.65154790909090887</c:v>
                </c:pt>
                <c:pt idx="32">
                  <c:v>0.66804945454545428</c:v>
                </c:pt>
                <c:pt idx="33">
                  <c:v>0.68455099999999969</c:v>
                </c:pt>
                <c:pt idx="34">
                  <c:v>0.7010525454545451</c:v>
                </c:pt>
                <c:pt idx="35">
                  <c:v>0.7175540909090905</c:v>
                </c:pt>
                <c:pt idx="36">
                  <c:v>0.73405563636363591</c:v>
                </c:pt>
                <c:pt idx="37">
                  <c:v>0.75055718181818132</c:v>
                </c:pt>
                <c:pt idx="38">
                  <c:v>0.76705872727272673</c:v>
                </c:pt>
                <c:pt idx="39">
                  <c:v>0.78356027272727213</c:v>
                </c:pt>
                <c:pt idx="40">
                  <c:v>0.80006181818181754</c:v>
                </c:pt>
                <c:pt idx="41">
                  <c:v>0.81656336363636295</c:v>
                </c:pt>
                <c:pt idx="42">
                  <c:v>0.83306490909090836</c:v>
                </c:pt>
                <c:pt idx="43">
                  <c:v>0.84956645454545376</c:v>
                </c:pt>
                <c:pt idx="44">
                  <c:v>0.86606799999999917</c:v>
                </c:pt>
                <c:pt idx="45">
                  <c:v>0.88256954545454458</c:v>
                </c:pt>
                <c:pt idx="46">
                  <c:v>0.89907109090908999</c:v>
                </c:pt>
                <c:pt idx="47">
                  <c:v>0.91557263636363539</c:v>
                </c:pt>
                <c:pt idx="48">
                  <c:v>0.9320741818181808</c:v>
                </c:pt>
                <c:pt idx="49">
                  <c:v>0.94857572727272621</c:v>
                </c:pt>
                <c:pt idx="50">
                  <c:v>0.96507727272727162</c:v>
                </c:pt>
                <c:pt idx="51">
                  <c:v>0.98157881818181703</c:v>
                </c:pt>
                <c:pt idx="52">
                  <c:v>0.99808036363636243</c:v>
                </c:pt>
                <c:pt idx="53">
                  <c:v>1.0145819090909078</c:v>
                </c:pt>
                <c:pt idx="54">
                  <c:v>1.0310834545454532</c:v>
                </c:pt>
                <c:pt idx="55">
                  <c:v>1.0475849999999987</c:v>
                </c:pt>
                <c:pt idx="56">
                  <c:v>1.0640865454545441</c:v>
                </c:pt>
                <c:pt idx="57">
                  <c:v>1.0805880909090895</c:v>
                </c:pt>
              </c:numCache>
            </c:numRef>
          </c:cat>
          <c:val>
            <c:numRef>
              <c:f>All!$BK$2:$BK$59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4</c:v>
                </c:pt>
                <c:pt idx="9">
                  <c:v>7</c:v>
                </c:pt>
                <c:pt idx="10">
                  <c:v>18</c:v>
                </c:pt>
                <c:pt idx="11">
                  <c:v>36</c:v>
                </c:pt>
                <c:pt idx="12">
                  <c:v>41</c:v>
                </c:pt>
                <c:pt idx="13">
                  <c:v>69</c:v>
                </c:pt>
                <c:pt idx="14">
                  <c:v>89</c:v>
                </c:pt>
                <c:pt idx="15">
                  <c:v>86</c:v>
                </c:pt>
                <c:pt idx="16">
                  <c:v>98</c:v>
                </c:pt>
                <c:pt idx="17">
                  <c:v>92</c:v>
                </c:pt>
                <c:pt idx="18">
                  <c:v>94</c:v>
                </c:pt>
                <c:pt idx="19">
                  <c:v>100</c:v>
                </c:pt>
                <c:pt idx="20">
                  <c:v>60</c:v>
                </c:pt>
                <c:pt idx="21">
                  <c:v>67</c:v>
                </c:pt>
                <c:pt idx="22">
                  <c:v>48</c:v>
                </c:pt>
                <c:pt idx="23">
                  <c:v>35</c:v>
                </c:pt>
                <c:pt idx="24">
                  <c:v>38</c:v>
                </c:pt>
                <c:pt idx="25">
                  <c:v>34</c:v>
                </c:pt>
                <c:pt idx="26">
                  <c:v>19</c:v>
                </c:pt>
                <c:pt idx="27">
                  <c:v>12</c:v>
                </c:pt>
                <c:pt idx="28">
                  <c:v>11</c:v>
                </c:pt>
                <c:pt idx="29">
                  <c:v>5</c:v>
                </c:pt>
                <c:pt idx="30">
                  <c:v>7</c:v>
                </c:pt>
                <c:pt idx="31">
                  <c:v>3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2260832"/>
        <c:axId val="442261392"/>
      </c:barChart>
      <c:lineChart>
        <c:grouping val="standard"/>
        <c:varyColors val="0"/>
        <c:ser>
          <c:idx val="2"/>
          <c:order val="2"/>
          <c:tx>
            <c:strRef>
              <c:f>All!$BU$1</c:f>
              <c:strCache>
                <c:ptCount val="1"/>
                <c:pt idx="0">
                  <c:v>GCDR(Area)N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All!$BU$2:$BU$59</c:f>
              <c:numCache>
                <c:formatCode>0.00_ </c:formatCode>
                <c:ptCount val="58"/>
                <c:pt idx="0">
                  <c:v>1.0976326892515029E-6</c:v>
                </c:pt>
                <c:pt idx="1">
                  <c:v>2.7156293625844361E-6</c:v>
                </c:pt>
                <c:pt idx="2">
                  <c:v>6.533286901813407E-6</c:v>
                </c:pt>
                <c:pt idx="3">
                  <c:v>1.5284130443983114E-5</c:v>
                </c:pt>
                <c:pt idx="4">
                  <c:v>3.476942527626553E-5</c:v>
                </c:pt>
                <c:pt idx="5">
                  <c:v>7.6913408779720347E-5</c:v>
                </c:pt>
                <c:pt idx="6">
                  <c:v>1.6544527868326124E-4</c:v>
                </c:pt>
                <c:pt idx="7">
                  <c:v>3.4606244184911313E-4</c:v>
                </c:pt>
                <c:pt idx="8">
                  <c:v>7.038860020662696E-4</c:v>
                </c:pt>
                <c:pt idx="9">
                  <c:v>1.3921882385463517E-3</c:v>
                </c:pt>
                <c:pt idx="10">
                  <c:v>2.6775732668113464E-3</c:v>
                </c:pt>
                <c:pt idx="11">
                  <c:v>5.0076335135142685E-3</c:v>
                </c:pt>
                <c:pt idx="12">
                  <c:v>9.106919177525449E-3</c:v>
                </c:pt>
                <c:pt idx="13">
                  <c:v>1.6104906151356065E-2</c:v>
                </c:pt>
                <c:pt idx="14">
                  <c:v>2.7694446229653728E-2</c:v>
                </c:pt>
                <c:pt idx="15">
                  <c:v>4.6310017356386679E-2</c:v>
                </c:pt>
                <c:pt idx="16">
                  <c:v>7.5301733320576394E-2</c:v>
                </c:pt>
                <c:pt idx="17">
                  <c:v>0.11906463183627035</c:v>
                </c:pt>
                <c:pt idx="18">
                  <c:v>0.18306627506482531</c:v>
                </c:pt>
                <c:pt idx="19">
                  <c:v>0.27370434218199796</c:v>
                </c:pt>
                <c:pt idx="20">
                  <c:v>0.39792644396782179</c:v>
                </c:pt>
                <c:pt idx="21">
                  <c:v>0.56256367419972553</c:v>
                </c:pt>
                <c:pt idx="22">
                  <c:v>0.77337181633762853</c:v>
                </c:pt>
                <c:pt idx="23">
                  <c:v>1.033838658972841</c:v>
                </c:pt>
                <c:pt idx="24">
                  <c:v>1.343893847866972</c:v>
                </c:pt>
                <c:pt idx="25">
                  <c:v>1.6987322612501958</c:v>
                </c:pt>
                <c:pt idx="26">
                  <c:v>2.0880104826996004</c:v>
                </c:pt>
                <c:pt idx="27">
                  <c:v>2.4956759030392135</c:v>
                </c:pt>
                <c:pt idx="28">
                  <c:v>2.9006242122426773</c:v>
                </c:pt>
                <c:pt idx="29">
                  <c:v>3.2782534051514416</c:v>
                </c:pt>
                <c:pt idx="30">
                  <c:v>3.6028098815322265</c:v>
                </c:pt>
                <c:pt idx="31">
                  <c:v>3.8502412319878139</c:v>
                </c:pt>
                <c:pt idx="32">
                  <c:v>4.0011267267610124</c:v>
                </c:pt>
                <c:pt idx="33">
                  <c:v>4.0431927362229212</c:v>
                </c:pt>
                <c:pt idx="34">
                  <c:v>3.972961466271455</c:v>
                </c:pt>
                <c:pt idx="35">
                  <c:v>3.7962257651930362</c:v>
                </c:pt>
                <c:pt idx="36">
                  <c:v>3.5272600786749244</c:v>
                </c:pt>
                <c:pt idx="37">
                  <c:v>3.1869166472257389</c:v>
                </c:pt>
                <c:pt idx="38">
                  <c:v>2.7999591649640649</c:v>
                </c:pt>
                <c:pt idx="39">
                  <c:v>2.3921062260355801</c:v>
                </c:pt>
                <c:pt idx="40">
                  <c:v>1.9872705486082685</c:v>
                </c:pt>
                <c:pt idx="41">
                  <c:v>1.6053927683311864</c:v>
                </c:pt>
                <c:pt idx="42">
                  <c:v>1.26111119032451</c:v>
                </c:pt>
                <c:pt idx="43">
                  <c:v>0.96332587913667134</c:v>
                </c:pt>
                <c:pt idx="44">
                  <c:v>0.71555141796916355</c:v>
                </c:pt>
                <c:pt idx="45">
                  <c:v>0.51684014175906401</c:v>
                </c:pt>
                <c:pt idx="46">
                  <c:v>0.36301067650011165</c:v>
                </c:pt>
                <c:pt idx="47">
                  <c:v>0.24793071373649017</c:v>
                </c:pt>
                <c:pt idx="48">
                  <c:v>0.16466034995850165</c:v>
                </c:pt>
                <c:pt idx="49">
                  <c:v>0.10633971906260424</c:v>
                </c:pt>
                <c:pt idx="50">
                  <c:v>6.6780513505314915E-2</c:v>
                </c:pt>
                <c:pt idx="51">
                  <c:v>4.0780427191526629E-2</c:v>
                </c:pt>
                <c:pt idx="52">
                  <c:v>2.4215952641180455E-2</c:v>
                </c:pt>
                <c:pt idx="53">
                  <c:v>1.3982960067645414E-2</c:v>
                </c:pt>
                <c:pt idx="54">
                  <c:v>7.8513519769736178E-3</c:v>
                </c:pt>
                <c:pt idx="55">
                  <c:v>4.2868427025003764E-3</c:v>
                </c:pt>
                <c:pt idx="56">
                  <c:v>2.2760322958026154E-3</c:v>
                </c:pt>
                <c:pt idx="57">
                  <c:v>1.1750789953017707E-3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All!$CE$1</c:f>
              <c:strCache>
                <c:ptCount val="1"/>
                <c:pt idx="0">
                  <c:v>NCDR(Area)N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All!$CE$2:$CE$59</c:f>
              <c:numCache>
                <c:formatCode>0.00_ </c:formatCode>
                <c:ptCount val="58"/>
                <c:pt idx="0">
                  <c:v>3.4925754610605447E-3</c:v>
                </c:pt>
                <c:pt idx="1">
                  <c:v>7.9453198302903792E-3</c:v>
                </c:pt>
                <c:pt idx="2">
                  <c:v>1.7213309715839044E-2</c:v>
                </c:pt>
                <c:pt idx="3">
                  <c:v>3.5514425645141061E-2</c:v>
                </c:pt>
                <c:pt idx="4">
                  <c:v>6.9780266113586051E-2</c:v>
                </c:pt>
                <c:pt idx="5">
                  <c:v>0.130571339850305</c:v>
                </c:pt>
                <c:pt idx="6">
                  <c:v>0.23267542364036828</c:v>
                </c:pt>
                <c:pt idx="7">
                  <c:v>0.39485767086371931</c:v>
                </c:pt>
                <c:pt idx="8">
                  <c:v>0.63814307239707602</c:v>
                </c:pt>
                <c:pt idx="9">
                  <c:v>0.98216160352048665</c:v>
                </c:pt>
                <c:pt idx="10">
                  <c:v>1.4395781895907247</c:v>
                </c:pt>
                <c:pt idx="11">
                  <c:v>2.0094396987415166</c:v>
                </c:pt>
                <c:pt idx="12">
                  <c:v>2.6711735836745931</c:v>
                </c:pt>
                <c:pt idx="13">
                  <c:v>3.3815565747117322</c:v>
                </c:pt>
                <c:pt idx="14">
                  <c:v>4.0767925973171062</c:v>
                </c:pt>
                <c:pt idx="15">
                  <c:v>4.6806696536643146</c:v>
                </c:pt>
                <c:pt idx="16">
                  <c:v>5.1178172989528141</c:v>
                </c:pt>
                <c:pt idx="17">
                  <c:v>5.3290399764729672</c:v>
                </c:pt>
                <c:pt idx="18">
                  <c:v>5.2844597188077618</c:v>
                </c:pt>
                <c:pt idx="19">
                  <c:v>4.990448967733653</c:v>
                </c:pt>
                <c:pt idx="20">
                  <c:v>4.4881365253142231</c:v>
                </c:pt>
                <c:pt idx="21">
                  <c:v>3.8439693238244153</c:v>
                </c:pt>
                <c:pt idx="22">
                  <c:v>3.1353150018764349</c:v>
                </c:pt>
                <c:pt idx="23">
                  <c:v>2.4353975296654666</c:v>
                </c:pt>
                <c:pt idx="24">
                  <c:v>1.8015484871584737</c:v>
                </c:pt>
                <c:pt idx="25">
                  <c:v>1.2691397973261906</c:v>
                </c:pt>
                <c:pt idx="26">
                  <c:v>0.85145241914935288</c:v>
                </c:pt>
                <c:pt idx="27">
                  <c:v>0.54399977250872467</c:v>
                </c:pt>
                <c:pt idx="28">
                  <c:v>0.33099731117475162</c:v>
                </c:pt>
                <c:pt idx="29">
                  <c:v>0.1917951527430623</c:v>
                </c:pt>
                <c:pt idx="30">
                  <c:v>0.10583716584126997</c:v>
                </c:pt>
                <c:pt idx="31">
                  <c:v>5.5619385915341428E-2</c:v>
                </c:pt>
                <c:pt idx="32">
                  <c:v>2.7835664348008497E-2</c:v>
                </c:pt>
                <c:pt idx="33">
                  <c:v>1.3266745737720775E-2</c:v>
                </c:pt>
                <c:pt idx="34">
                  <c:v>6.0216378660845459E-3</c:v>
                </c:pt>
                <c:pt idx="35">
                  <c:v>2.6028687881078719E-3</c:v>
                </c:pt>
                <c:pt idx="36">
                  <c:v>1.0714633755744723E-3</c:v>
                </c:pt>
                <c:pt idx="37">
                  <c:v>4.200391772884563E-4</c:v>
                </c:pt>
                <c:pt idx="38">
                  <c:v>1.5681575056413125E-4</c:v>
                </c:pt>
                <c:pt idx="39">
                  <c:v>5.5754121393491276E-5</c:v>
                </c:pt>
                <c:pt idx="40">
                  <c:v>1.8877813230191971E-5</c:v>
                </c:pt>
                <c:pt idx="41">
                  <c:v>6.0871472435844664E-6</c:v>
                </c:pt>
                <c:pt idx="42">
                  <c:v>1.869232582841133E-6</c:v>
                </c:pt>
                <c:pt idx="43">
                  <c:v>5.4663859515956514E-7</c:v>
                </c:pt>
                <c:pt idx="44">
                  <c:v>1.5223855528989194E-7</c:v>
                </c:pt>
                <c:pt idx="45">
                  <c:v>4.0377221444801074E-8</c:v>
                </c:pt>
                <c:pt idx="46">
                  <c:v>1.0198483999572096E-8</c:v>
                </c:pt>
                <c:pt idx="47">
                  <c:v>2.4531393643591307E-9</c:v>
                </c:pt>
                <c:pt idx="48">
                  <c:v>5.6194813917178189E-10</c:v>
                </c:pt>
                <c:pt idx="49">
                  <c:v>1.2259074006660453E-10</c:v>
                </c:pt>
                <c:pt idx="50">
                  <c:v>2.5468684273947514E-11</c:v>
                </c:pt>
                <c:pt idx="51">
                  <c:v>5.0389815229892383E-12</c:v>
                </c:pt>
                <c:pt idx="52">
                  <c:v>9.4943761901260448E-13</c:v>
                </c:pt>
                <c:pt idx="53">
                  <c:v>1.703638784679728E-13</c:v>
                </c:pt>
                <c:pt idx="54">
                  <c:v>2.9112266286190183E-14</c:v>
                </c:pt>
                <c:pt idx="55">
                  <c:v>4.7376385609950767E-15</c:v>
                </c:pt>
                <c:pt idx="56">
                  <c:v>7.3423527945257691E-16</c:v>
                </c:pt>
                <c:pt idx="57">
                  <c:v>1.0836673406630728E-16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262512"/>
        <c:axId val="442261952"/>
      </c:lineChart>
      <c:catAx>
        <c:axId val="442260832"/>
        <c:scaling>
          <c:orientation val="minMax"/>
        </c:scaling>
        <c:delete val="0"/>
        <c:axPos val="b"/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261392"/>
        <c:crosses val="autoZero"/>
        <c:auto val="1"/>
        <c:lblAlgn val="ctr"/>
        <c:lblOffset val="100"/>
        <c:noMultiLvlLbl val="0"/>
      </c:catAx>
      <c:valAx>
        <c:axId val="44226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260832"/>
        <c:crosses val="autoZero"/>
        <c:crossBetween val="between"/>
      </c:valAx>
      <c:valAx>
        <c:axId val="442261952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262512"/>
        <c:crosses val="max"/>
        <c:crossBetween val="between"/>
      </c:valAx>
      <c:catAx>
        <c:axId val="442262512"/>
        <c:scaling>
          <c:orientation val="minMax"/>
        </c:scaling>
        <c:delete val="1"/>
        <c:axPos val="b"/>
        <c:majorTickMark val="out"/>
        <c:minorTickMark val="none"/>
        <c:tickLblPos val="nextTo"/>
        <c:crossAx val="442261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Disc(Vertical)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All!$AS$1</c:f>
              <c:strCache>
                <c:ptCount val="1"/>
                <c:pt idx="0">
                  <c:v>GDisc(V)F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All!$AI$2:$AI$59</c:f>
              <c:numCache>
                <c:formatCode>0_ </c:formatCode>
                <c:ptCount val="58"/>
                <c:pt idx="0" formatCode="General">
                  <c:v>76</c:v>
                </c:pt>
                <c:pt idx="1">
                  <c:v>79.101021212121211</c:v>
                </c:pt>
                <c:pt idx="2">
                  <c:v>82.202042424242421</c:v>
                </c:pt>
                <c:pt idx="3">
                  <c:v>85.303063636363632</c:v>
                </c:pt>
                <c:pt idx="4">
                  <c:v>88.404084848484842</c:v>
                </c:pt>
                <c:pt idx="5">
                  <c:v>91.505106060606053</c:v>
                </c:pt>
                <c:pt idx="6">
                  <c:v>94.606127272727264</c:v>
                </c:pt>
                <c:pt idx="7">
                  <c:v>97.707148484848474</c:v>
                </c:pt>
                <c:pt idx="8">
                  <c:v>100.80816969696968</c:v>
                </c:pt>
                <c:pt idx="9">
                  <c:v>103.9091909090909</c:v>
                </c:pt>
                <c:pt idx="10">
                  <c:v>107.01021212121211</c:v>
                </c:pt>
                <c:pt idx="11">
                  <c:v>110.11123333333332</c:v>
                </c:pt>
                <c:pt idx="12">
                  <c:v>113.21225454545453</c:v>
                </c:pt>
                <c:pt idx="13">
                  <c:v>116.31327575757574</c:v>
                </c:pt>
                <c:pt idx="14">
                  <c:v>119.41429696969695</c:v>
                </c:pt>
                <c:pt idx="15">
                  <c:v>122.51531818181816</c:v>
                </c:pt>
                <c:pt idx="16">
                  <c:v>125.61633939393937</c:v>
                </c:pt>
                <c:pt idx="17">
                  <c:v>128.71736060606059</c:v>
                </c:pt>
                <c:pt idx="18">
                  <c:v>131.81838181818182</c:v>
                </c:pt>
                <c:pt idx="19">
                  <c:v>134.91940303030304</c:v>
                </c:pt>
                <c:pt idx="20">
                  <c:v>138.02042424242427</c:v>
                </c:pt>
                <c:pt idx="21">
                  <c:v>141.12144545454549</c:v>
                </c:pt>
                <c:pt idx="22">
                  <c:v>144.22246666666672</c:v>
                </c:pt>
                <c:pt idx="23">
                  <c:v>147.32348787878794</c:v>
                </c:pt>
                <c:pt idx="24">
                  <c:v>150.42450909090917</c:v>
                </c:pt>
                <c:pt idx="25">
                  <c:v>153.52553030303039</c:v>
                </c:pt>
                <c:pt idx="26">
                  <c:v>156.62655151515162</c:v>
                </c:pt>
                <c:pt idx="27">
                  <c:v>159.72757272727284</c:v>
                </c:pt>
                <c:pt idx="28">
                  <c:v>162.82859393939407</c:v>
                </c:pt>
                <c:pt idx="29">
                  <c:v>165.92961515151529</c:v>
                </c:pt>
                <c:pt idx="30">
                  <c:v>169.03063636363652</c:v>
                </c:pt>
                <c:pt idx="31">
                  <c:v>172.13165757575774</c:v>
                </c:pt>
                <c:pt idx="32">
                  <c:v>175.23267878787897</c:v>
                </c:pt>
                <c:pt idx="33">
                  <c:v>178.33370000000019</c:v>
                </c:pt>
                <c:pt idx="34">
                  <c:v>181.43472121212142</c:v>
                </c:pt>
                <c:pt idx="35">
                  <c:v>184.53574242424264</c:v>
                </c:pt>
                <c:pt idx="36">
                  <c:v>187.63676363636387</c:v>
                </c:pt>
                <c:pt idx="37">
                  <c:v>190.73778484848509</c:v>
                </c:pt>
                <c:pt idx="38">
                  <c:v>193.83880606060632</c:v>
                </c:pt>
                <c:pt idx="39">
                  <c:v>196.93982727272754</c:v>
                </c:pt>
                <c:pt idx="40">
                  <c:v>200.04084848484877</c:v>
                </c:pt>
                <c:pt idx="41">
                  <c:v>203.14186969696999</c:v>
                </c:pt>
                <c:pt idx="42">
                  <c:v>206.24289090909122</c:v>
                </c:pt>
                <c:pt idx="43">
                  <c:v>209.34391212121244</c:v>
                </c:pt>
                <c:pt idx="44">
                  <c:v>212.44493333333367</c:v>
                </c:pt>
                <c:pt idx="45">
                  <c:v>215.54595454545489</c:v>
                </c:pt>
                <c:pt idx="46">
                  <c:v>218.64697575757612</c:v>
                </c:pt>
                <c:pt idx="47">
                  <c:v>221.74799696969734</c:v>
                </c:pt>
                <c:pt idx="48">
                  <c:v>224.84901818181856</c:v>
                </c:pt>
                <c:pt idx="49">
                  <c:v>227.95003939393979</c:v>
                </c:pt>
                <c:pt idx="50">
                  <c:v>231.05106060606101</c:v>
                </c:pt>
                <c:pt idx="51">
                  <c:v>234.15208181818224</c:v>
                </c:pt>
                <c:pt idx="52">
                  <c:v>237.25310303030346</c:v>
                </c:pt>
                <c:pt idx="53">
                  <c:v>240.35412424242469</c:v>
                </c:pt>
                <c:pt idx="54">
                  <c:v>243.45514545454591</c:v>
                </c:pt>
                <c:pt idx="55">
                  <c:v>246.55616666666714</c:v>
                </c:pt>
                <c:pt idx="56">
                  <c:v>249.65718787878836</c:v>
                </c:pt>
                <c:pt idx="57">
                  <c:v>252.75820909090959</c:v>
                </c:pt>
              </c:numCache>
            </c:numRef>
          </c:cat>
          <c:val>
            <c:numRef>
              <c:f>All!$AS$2:$AS$59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6</c:v>
                </c:pt>
                <c:pt idx="18">
                  <c:v>2</c:v>
                </c:pt>
                <c:pt idx="19">
                  <c:v>0</c:v>
                </c:pt>
                <c:pt idx="20">
                  <c:v>12</c:v>
                </c:pt>
                <c:pt idx="21">
                  <c:v>7</c:v>
                </c:pt>
                <c:pt idx="22">
                  <c:v>9</c:v>
                </c:pt>
                <c:pt idx="23">
                  <c:v>10</c:v>
                </c:pt>
                <c:pt idx="24">
                  <c:v>9</c:v>
                </c:pt>
                <c:pt idx="25">
                  <c:v>12</c:v>
                </c:pt>
                <c:pt idx="26">
                  <c:v>8</c:v>
                </c:pt>
                <c:pt idx="27">
                  <c:v>10</c:v>
                </c:pt>
                <c:pt idx="28">
                  <c:v>7</c:v>
                </c:pt>
                <c:pt idx="29">
                  <c:v>7</c:v>
                </c:pt>
                <c:pt idx="30">
                  <c:v>3</c:v>
                </c:pt>
                <c:pt idx="31">
                  <c:v>5</c:v>
                </c:pt>
                <c:pt idx="32">
                  <c:v>1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ser>
          <c:idx val="1"/>
          <c:order val="1"/>
          <c:tx>
            <c:strRef>
              <c:f>All!$BC$1</c:f>
              <c:strCache>
                <c:ptCount val="1"/>
                <c:pt idx="0">
                  <c:v>NDisc(V)F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All!$BC$2:$BC$59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8</c:v>
                </c:pt>
                <c:pt idx="8">
                  <c:v>5</c:v>
                </c:pt>
                <c:pt idx="9">
                  <c:v>8</c:v>
                </c:pt>
                <c:pt idx="10">
                  <c:v>15</c:v>
                </c:pt>
                <c:pt idx="11">
                  <c:v>20</c:v>
                </c:pt>
                <c:pt idx="12">
                  <c:v>20</c:v>
                </c:pt>
                <c:pt idx="13">
                  <c:v>34</c:v>
                </c:pt>
                <c:pt idx="14">
                  <c:v>47</c:v>
                </c:pt>
                <c:pt idx="15">
                  <c:v>45</c:v>
                </c:pt>
                <c:pt idx="16">
                  <c:v>52</c:v>
                </c:pt>
                <c:pt idx="17">
                  <c:v>87</c:v>
                </c:pt>
                <c:pt idx="18">
                  <c:v>62</c:v>
                </c:pt>
                <c:pt idx="19">
                  <c:v>83</c:v>
                </c:pt>
                <c:pt idx="20">
                  <c:v>87</c:v>
                </c:pt>
                <c:pt idx="21">
                  <c:v>56</c:v>
                </c:pt>
                <c:pt idx="22">
                  <c:v>80</c:v>
                </c:pt>
                <c:pt idx="23">
                  <c:v>62</c:v>
                </c:pt>
                <c:pt idx="24">
                  <c:v>72</c:v>
                </c:pt>
                <c:pt idx="25">
                  <c:v>49</c:v>
                </c:pt>
                <c:pt idx="26">
                  <c:v>63</c:v>
                </c:pt>
                <c:pt idx="27">
                  <c:v>44</c:v>
                </c:pt>
                <c:pt idx="28">
                  <c:v>24</c:v>
                </c:pt>
                <c:pt idx="29">
                  <c:v>21</c:v>
                </c:pt>
                <c:pt idx="30">
                  <c:v>11</c:v>
                </c:pt>
                <c:pt idx="31">
                  <c:v>11</c:v>
                </c:pt>
                <c:pt idx="32">
                  <c:v>7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2537712"/>
        <c:axId val="442538272"/>
      </c:barChart>
      <c:lineChart>
        <c:grouping val="standard"/>
        <c:varyColors val="0"/>
        <c:ser>
          <c:idx val="2"/>
          <c:order val="2"/>
          <c:tx>
            <c:strRef>
              <c:f>All!$BM$1</c:f>
              <c:strCache>
                <c:ptCount val="1"/>
                <c:pt idx="0">
                  <c:v>GDisc(V)N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All!$BM$2:$BM$59</c:f>
              <c:numCache>
                <c:formatCode>0.00_ </c:formatCode>
                <c:ptCount val="58"/>
                <c:pt idx="0">
                  <c:v>6.7009403726726909E-7</c:v>
                </c:pt>
                <c:pt idx="1">
                  <c:v>1.6005745294867994E-6</c:v>
                </c:pt>
                <c:pt idx="2">
                  <c:v>3.6820680699647235E-6</c:v>
                </c:pt>
                <c:pt idx="3">
                  <c:v>8.1579959962447484E-6</c:v>
                </c:pt>
                <c:pt idx="4">
                  <c:v>1.740808209295341E-5</c:v>
                </c:pt>
                <c:pt idx="5">
                  <c:v>3.5776193241619698E-5</c:v>
                </c:pt>
                <c:pt idx="6">
                  <c:v>7.0813016135745342E-5</c:v>
                </c:pt>
                <c:pt idx="7">
                  <c:v>1.349919345006448E-4</c:v>
                </c:pt>
                <c:pt idx="8">
                  <c:v>2.4784394473710461E-4</c:v>
                </c:pt>
                <c:pt idx="9">
                  <c:v>4.382526672458845E-4</c:v>
                </c:pt>
                <c:pt idx="10">
                  <c:v>7.4635695888299091E-4</c:v>
                </c:pt>
                <c:pt idx="11">
                  <c:v>1.2241774303980533E-3</c:v>
                </c:pt>
                <c:pt idx="12">
                  <c:v>1.9338283095319418E-3</c:v>
                </c:pt>
                <c:pt idx="13">
                  <c:v>2.9421663378645705E-3</c:v>
                </c:pt>
                <c:pt idx="14">
                  <c:v>4.3111416674067437E-3</c:v>
                </c:pt>
                <c:pt idx="15">
                  <c:v>6.0840549766358783E-3</c:v>
                </c:pt>
                <c:pt idx="16">
                  <c:v>8.2693186730765748E-3</c:v>
                </c:pt>
                <c:pt idx="17">
                  <c:v>1.0824855077634457E-2</c:v>
                </c:pt>
                <c:pt idx="18">
                  <c:v>1.3647409288854793E-2</c:v>
                </c:pt>
                <c:pt idx="19">
                  <c:v>1.6571205585533932E-2</c:v>
                </c:pt>
                <c:pt idx="20">
                  <c:v>1.9379106865117741E-2</c:v>
                </c:pt>
                <c:pt idx="21">
                  <c:v>2.1826754985770795E-2</c:v>
                </c:pt>
                <c:pt idx="22">
                  <c:v>2.3676655353514046E-2</c:v>
                </c:pt>
                <c:pt idx="23">
                  <c:v>2.4735875987290705E-2</c:v>
                </c:pt>
                <c:pt idx="24">
                  <c:v>2.4889146314770922E-2</c:v>
                </c:pt>
                <c:pt idx="25">
                  <c:v>2.4119509410130649E-2</c:v>
                </c:pt>
                <c:pt idx="26">
                  <c:v>2.2511410249095681E-2</c:v>
                </c:pt>
                <c:pt idx="27">
                  <c:v>2.0235442167383443E-2</c:v>
                </c:pt>
                <c:pt idx="28">
                  <c:v>1.7518562142748134E-2</c:v>
                </c:pt>
                <c:pt idx="29">
                  <c:v>1.4606964736741276E-2</c:v>
                </c:pt>
                <c:pt idx="30">
                  <c:v>1.1729979874193072E-2</c:v>
                </c:pt>
                <c:pt idx="31">
                  <c:v>9.0721519682415309E-3</c:v>
                </c:pt>
                <c:pt idx="32">
                  <c:v>6.7577034471952135E-3</c:v>
                </c:pt>
                <c:pt idx="33">
                  <c:v>4.8480122185443029E-3</c:v>
                </c:pt>
                <c:pt idx="34">
                  <c:v>3.3496855933499467E-3</c:v>
                </c:pt>
                <c:pt idx="35">
                  <c:v>2.2290517357266932E-3</c:v>
                </c:pt>
                <c:pt idx="36">
                  <c:v>1.4286045036806475E-3</c:v>
                </c:pt>
                <c:pt idx="37">
                  <c:v>8.8181939120765573E-4</c:v>
                </c:pt>
                <c:pt idx="38">
                  <c:v>5.2423140907548313E-4</c:v>
                </c:pt>
                <c:pt idx="39">
                  <c:v>3.0015265863924599E-4</c:v>
                </c:pt>
                <c:pt idx="40">
                  <c:v>1.6551490705835715E-4</c:v>
                </c:pt>
                <c:pt idx="41">
                  <c:v>8.7903830000577682E-5</c:v>
                </c:pt>
                <c:pt idx="42">
                  <c:v>4.4962892769156149E-5</c:v>
                </c:pt>
                <c:pt idx="43">
                  <c:v>2.2150138937656857E-5</c:v>
                </c:pt>
                <c:pt idx="44">
                  <c:v>1.0509315451937724E-5</c:v>
                </c:pt>
                <c:pt idx="45">
                  <c:v>4.8022875943813269E-6</c:v>
                </c:pt>
                <c:pt idx="46">
                  <c:v>2.1134776782458364E-6</c:v>
                </c:pt>
                <c:pt idx="47">
                  <c:v>8.9582448584972604E-7</c:v>
                </c:pt>
                <c:pt idx="48">
                  <c:v>3.6569915429403801E-7</c:v>
                </c:pt>
                <c:pt idx="49">
                  <c:v>1.4378075057158607E-7</c:v>
                </c:pt>
                <c:pt idx="50">
                  <c:v>5.4444410547081732E-8</c:v>
                </c:pt>
                <c:pt idx="51">
                  <c:v>1.9855536092875648E-8</c:v>
                </c:pt>
                <c:pt idx="52">
                  <c:v>6.9740602969203391E-9</c:v>
                </c:pt>
                <c:pt idx="53">
                  <c:v>2.3592042496893498E-9</c:v>
                </c:pt>
                <c:pt idx="54">
                  <c:v>7.6863675723072823E-10</c:v>
                </c:pt>
                <c:pt idx="55">
                  <c:v>2.4118623598536743E-10</c:v>
                </c:pt>
                <c:pt idx="56">
                  <c:v>7.2888607601944434E-11</c:v>
                </c:pt>
                <c:pt idx="57">
                  <c:v>2.1214976322546453E-11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All!$BW$1</c:f>
              <c:strCache>
                <c:ptCount val="1"/>
                <c:pt idx="0">
                  <c:v>NDisc(V)N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All!$BW$2:$BW$59</c:f>
              <c:numCache>
                <c:formatCode>0.00_ </c:formatCode>
                <c:ptCount val="58"/>
                <c:pt idx="0">
                  <c:v>2.2464792335627278E-5</c:v>
                </c:pt>
                <c:pt idx="1">
                  <c:v>4.5017193810056253E-5</c:v>
                </c:pt>
                <c:pt idx="2">
                  <c:v>8.6988641618332034E-5</c:v>
                </c:pt>
                <c:pt idx="3">
                  <c:v>1.6208946830054572E-4</c:v>
                </c:pt>
                <c:pt idx="4">
                  <c:v>2.9124277803866853E-4</c:v>
                </c:pt>
                <c:pt idx="5">
                  <c:v>5.0461906086427184E-4</c:v>
                </c:pt>
                <c:pt idx="6">
                  <c:v>8.4310226456882765E-4</c:v>
                </c:pt>
                <c:pt idx="7">
                  <c:v>1.3583290203828908E-3</c:v>
                </c:pt>
                <c:pt idx="8">
                  <c:v>2.1102690124321383E-3</c:v>
                </c:pt>
                <c:pt idx="9">
                  <c:v>3.1613951509692519E-3</c:v>
                </c:pt>
                <c:pt idx="10">
                  <c:v>4.5669668863194766E-3</c:v>
                </c:pt>
                <c:pt idx="11">
                  <c:v>6.3618739685927907E-3</c:v>
                </c:pt>
                <c:pt idx="12">
                  <c:v>8.5457538369853227E-3</c:v>
                </c:pt>
                <c:pt idx="13">
                  <c:v>1.1069393209227866E-2</c:v>
                </c:pt>
                <c:pt idx="14">
                  <c:v>1.3826280702216717E-2</c:v>
                </c:pt>
                <c:pt idx="15">
                  <c:v>1.6653098214138483E-2</c:v>
                </c:pt>
                <c:pt idx="16">
                  <c:v>1.9341619520546721E-2</c:v>
                </c:pt>
                <c:pt idx="17">
                  <c:v>2.1662009750204287E-2</c:v>
                </c:pt>
                <c:pt idx="18">
                  <c:v>2.3394446631541319E-2</c:v>
                </c:pt>
                <c:pt idx="19">
                  <c:v>2.4363233391314781E-2</c:v>
                </c:pt>
                <c:pt idx="20">
                  <c:v>2.4466125159012232E-2</c:v>
                </c:pt>
                <c:pt idx="21">
                  <c:v>2.3692101214096574E-2</c:v>
                </c:pt>
                <c:pt idx="22">
                  <c:v>2.212330895133546E-2</c:v>
                </c:pt>
                <c:pt idx="23">
                  <c:v>1.9920705176822696E-2</c:v>
                </c:pt>
                <c:pt idx="24">
                  <c:v>1.7296867179553924E-2</c:v>
                </c:pt>
                <c:pt idx="25">
                  <c:v>1.4482325749676016E-2</c:v>
                </c:pt>
                <c:pt idx="26">
                  <c:v>1.1692766897153319E-2</c:v>
                </c:pt>
                <c:pt idx="27">
                  <c:v>9.1034160296911363E-3</c:v>
                </c:pt>
                <c:pt idx="28">
                  <c:v>6.8343876435613977E-3</c:v>
                </c:pt>
                <c:pt idx="29">
                  <c:v>4.9476952815086152E-3</c:v>
                </c:pt>
                <c:pt idx="30">
                  <c:v>3.4539369028592079E-3</c:v>
                </c:pt>
                <c:pt idx="31">
                  <c:v>2.3250589757469898E-3</c:v>
                </c:pt>
                <c:pt idx="32">
                  <c:v>1.5092516730383435E-3</c:v>
                </c:pt>
                <c:pt idx="33">
                  <c:v>9.4470774815693769E-4</c:v>
                </c:pt>
                <c:pt idx="34">
                  <c:v>5.7021863666217778E-4</c:v>
                </c:pt>
                <c:pt idx="35">
                  <c:v>3.3188945677922759E-4</c:v>
                </c:pt>
                <c:pt idx="36">
                  <c:v>1.8627459332138874E-4</c:v>
                </c:pt>
                <c:pt idx="37">
                  <c:v>1.008142469203788E-4</c:v>
                </c:pt>
                <c:pt idx="38">
                  <c:v>5.2613635949877827E-5</c:v>
                </c:pt>
                <c:pt idx="39">
                  <c:v>2.647785742912608E-5</c:v>
                </c:pt>
                <c:pt idx="40">
                  <c:v>1.2849182041089993E-5</c:v>
                </c:pt>
                <c:pt idx="41">
                  <c:v>6.0127928705275245E-6</c:v>
                </c:pt>
                <c:pt idx="42">
                  <c:v>2.7132207118158833E-6</c:v>
                </c:pt>
                <c:pt idx="43">
                  <c:v>1.1805982159837582E-6</c:v>
                </c:pt>
                <c:pt idx="44">
                  <c:v>4.9536719234866306E-7</c:v>
                </c:pt>
                <c:pt idx="45">
                  <c:v>2.0042896176601117E-7</c:v>
                </c:pt>
                <c:pt idx="46">
                  <c:v>7.8199113916219152E-8</c:v>
                </c:pt>
                <c:pt idx="47">
                  <c:v>2.9420585137844702E-8</c:v>
                </c:pt>
                <c:pt idx="48">
                  <c:v>1.0673550243940788E-8</c:v>
                </c:pt>
                <c:pt idx="49">
                  <c:v>3.7340025509886294E-9</c:v>
                </c:pt>
                <c:pt idx="50">
                  <c:v>1.2596457931581042E-9</c:v>
                </c:pt>
                <c:pt idx="51">
                  <c:v>4.0976078170145531E-10</c:v>
                </c:pt>
                <c:pt idx="52">
                  <c:v>1.2853472047585424E-10</c:v>
                </c:pt>
                <c:pt idx="53">
                  <c:v>3.8879318521543883E-11</c:v>
                </c:pt>
                <c:pt idx="54">
                  <c:v>1.1340310591829606E-11</c:v>
                </c:pt>
                <c:pt idx="55">
                  <c:v>3.1896231400947582E-12</c:v>
                </c:pt>
                <c:pt idx="56">
                  <c:v>8.6509124378055531E-13</c:v>
                </c:pt>
                <c:pt idx="57">
                  <c:v>2.2625207861473079E-13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539392"/>
        <c:axId val="442538832"/>
      </c:lineChart>
      <c:catAx>
        <c:axId val="44253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538272"/>
        <c:crosses val="autoZero"/>
        <c:auto val="1"/>
        <c:lblAlgn val="ctr"/>
        <c:lblOffset val="100"/>
        <c:noMultiLvlLbl val="0"/>
      </c:catAx>
      <c:valAx>
        <c:axId val="44253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537712"/>
        <c:crosses val="autoZero"/>
        <c:crossBetween val="between"/>
      </c:valAx>
      <c:valAx>
        <c:axId val="442538832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539392"/>
        <c:crosses val="max"/>
        <c:crossBetween val="between"/>
      </c:valAx>
      <c:catAx>
        <c:axId val="442539392"/>
        <c:scaling>
          <c:orientation val="minMax"/>
        </c:scaling>
        <c:delete val="1"/>
        <c:axPos val="b"/>
        <c:majorTickMark val="out"/>
        <c:minorTickMark val="none"/>
        <c:tickLblPos val="nextTo"/>
        <c:crossAx val="4425388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Disc(H</a:t>
            </a:r>
            <a:r>
              <a:rPr lang="en-US" altLang="zh-CN" sz="1400" b="0" i="0" u="none" strike="noStrike" baseline="0">
                <a:effectLst/>
              </a:rPr>
              <a:t>orizontal</a:t>
            </a:r>
            <a:r>
              <a:rPr lang="en-US" altLang="zh-CN"/>
              <a:t>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All!$AT$1</c:f>
              <c:strCache>
                <c:ptCount val="1"/>
                <c:pt idx="0">
                  <c:v>GDisc(H)F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All!$AJ$2:$AJ$59</c:f>
              <c:numCache>
                <c:formatCode>0_ </c:formatCode>
                <c:ptCount val="58"/>
                <c:pt idx="0" formatCode="General">
                  <c:v>48</c:v>
                </c:pt>
                <c:pt idx="1">
                  <c:v>51.474757575757579</c:v>
                </c:pt>
                <c:pt idx="2">
                  <c:v>54.949515151515158</c:v>
                </c:pt>
                <c:pt idx="3">
                  <c:v>58.424272727272736</c:v>
                </c:pt>
                <c:pt idx="4">
                  <c:v>61.899030303030315</c:v>
                </c:pt>
                <c:pt idx="5">
                  <c:v>65.373787878787894</c:v>
                </c:pt>
                <c:pt idx="6">
                  <c:v>68.848545454545473</c:v>
                </c:pt>
                <c:pt idx="7">
                  <c:v>72.323303030303052</c:v>
                </c:pt>
                <c:pt idx="8">
                  <c:v>75.798060606060631</c:v>
                </c:pt>
                <c:pt idx="9">
                  <c:v>79.272818181818209</c:v>
                </c:pt>
                <c:pt idx="10">
                  <c:v>82.747575757575788</c:v>
                </c:pt>
                <c:pt idx="11">
                  <c:v>86.222333333333367</c:v>
                </c:pt>
                <c:pt idx="12">
                  <c:v>89.697090909090946</c:v>
                </c:pt>
                <c:pt idx="13">
                  <c:v>93.171848484848525</c:v>
                </c:pt>
                <c:pt idx="14">
                  <c:v>96.646606060606103</c:v>
                </c:pt>
                <c:pt idx="15">
                  <c:v>100.12136363636368</c:v>
                </c:pt>
                <c:pt idx="16">
                  <c:v>103.59612121212126</c:v>
                </c:pt>
                <c:pt idx="17">
                  <c:v>107.07087878787884</c:v>
                </c:pt>
                <c:pt idx="18">
                  <c:v>110.54563636363642</c:v>
                </c:pt>
                <c:pt idx="19">
                  <c:v>114.020393939394</c:v>
                </c:pt>
                <c:pt idx="20">
                  <c:v>117.49515151515158</c:v>
                </c:pt>
                <c:pt idx="21">
                  <c:v>120.96990909090916</c:v>
                </c:pt>
                <c:pt idx="22">
                  <c:v>124.44466666666673</c:v>
                </c:pt>
                <c:pt idx="23">
                  <c:v>127.91942424242431</c:v>
                </c:pt>
                <c:pt idx="24">
                  <c:v>131.39418181818189</c:v>
                </c:pt>
                <c:pt idx="25">
                  <c:v>134.86893939393946</c:v>
                </c:pt>
                <c:pt idx="26">
                  <c:v>138.34369696969702</c:v>
                </c:pt>
                <c:pt idx="27">
                  <c:v>141.81845454545459</c:v>
                </c:pt>
                <c:pt idx="28">
                  <c:v>145.29321212121215</c:v>
                </c:pt>
                <c:pt idx="29">
                  <c:v>148.76796969696971</c:v>
                </c:pt>
                <c:pt idx="30">
                  <c:v>152.24272727272728</c:v>
                </c:pt>
                <c:pt idx="31">
                  <c:v>155.71748484848484</c:v>
                </c:pt>
                <c:pt idx="32">
                  <c:v>159.19224242424241</c:v>
                </c:pt>
                <c:pt idx="33">
                  <c:v>162.66699999999997</c:v>
                </c:pt>
                <c:pt idx="34">
                  <c:v>166.14175757575754</c:v>
                </c:pt>
                <c:pt idx="35">
                  <c:v>169.6165151515151</c:v>
                </c:pt>
                <c:pt idx="36">
                  <c:v>173.09127272727267</c:v>
                </c:pt>
                <c:pt idx="37">
                  <c:v>176.56603030303023</c:v>
                </c:pt>
                <c:pt idx="38">
                  <c:v>180.0407878787878</c:v>
                </c:pt>
                <c:pt idx="39">
                  <c:v>183.51554545454536</c:v>
                </c:pt>
                <c:pt idx="40">
                  <c:v>186.99030303030293</c:v>
                </c:pt>
                <c:pt idx="41">
                  <c:v>190.46506060606049</c:v>
                </c:pt>
                <c:pt idx="42">
                  <c:v>193.93981818181805</c:v>
                </c:pt>
                <c:pt idx="43">
                  <c:v>197.41457575757562</c:v>
                </c:pt>
                <c:pt idx="44">
                  <c:v>200.88933333333318</c:v>
                </c:pt>
                <c:pt idx="45">
                  <c:v>204.36409090909075</c:v>
                </c:pt>
                <c:pt idx="46">
                  <c:v>207.83884848484831</c:v>
                </c:pt>
                <c:pt idx="47">
                  <c:v>211.31360606060588</c:v>
                </c:pt>
                <c:pt idx="48">
                  <c:v>214.78836363636344</c:v>
                </c:pt>
                <c:pt idx="49">
                  <c:v>218.26312121212101</c:v>
                </c:pt>
                <c:pt idx="50">
                  <c:v>221.73787878787857</c:v>
                </c:pt>
                <c:pt idx="51">
                  <c:v>225.21263636363614</c:v>
                </c:pt>
                <c:pt idx="52">
                  <c:v>228.6873939393937</c:v>
                </c:pt>
                <c:pt idx="53">
                  <c:v>232.16215151515127</c:v>
                </c:pt>
                <c:pt idx="54">
                  <c:v>235.63690909090883</c:v>
                </c:pt>
                <c:pt idx="55">
                  <c:v>239.11166666666639</c:v>
                </c:pt>
                <c:pt idx="56">
                  <c:v>242.58642424242396</c:v>
                </c:pt>
                <c:pt idx="57">
                  <c:v>246.06118181818152</c:v>
                </c:pt>
              </c:numCache>
            </c:numRef>
          </c:cat>
          <c:val>
            <c:numRef>
              <c:f>All!$AT$2:$AT$59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4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14</c:v>
                </c:pt>
                <c:pt idx="23">
                  <c:v>13</c:v>
                </c:pt>
                <c:pt idx="24">
                  <c:v>9</c:v>
                </c:pt>
                <c:pt idx="25">
                  <c:v>16</c:v>
                </c:pt>
                <c:pt idx="26">
                  <c:v>8</c:v>
                </c:pt>
                <c:pt idx="27">
                  <c:v>9</c:v>
                </c:pt>
                <c:pt idx="28">
                  <c:v>5</c:v>
                </c:pt>
                <c:pt idx="29">
                  <c:v>6</c:v>
                </c:pt>
                <c:pt idx="30">
                  <c:v>3</c:v>
                </c:pt>
                <c:pt idx="31">
                  <c:v>2</c:v>
                </c:pt>
                <c:pt idx="32">
                  <c:v>3</c:v>
                </c:pt>
                <c:pt idx="33">
                  <c:v>2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ser>
          <c:idx val="1"/>
          <c:order val="1"/>
          <c:tx>
            <c:strRef>
              <c:f>All!$BD$1</c:f>
              <c:strCache>
                <c:ptCount val="1"/>
                <c:pt idx="0">
                  <c:v>NDisc(H)F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All!$AJ$2:$AJ$59</c:f>
              <c:numCache>
                <c:formatCode>0_ </c:formatCode>
                <c:ptCount val="58"/>
                <c:pt idx="0" formatCode="General">
                  <c:v>48</c:v>
                </c:pt>
                <c:pt idx="1">
                  <c:v>51.474757575757579</c:v>
                </c:pt>
                <c:pt idx="2">
                  <c:v>54.949515151515158</c:v>
                </c:pt>
                <c:pt idx="3">
                  <c:v>58.424272727272736</c:v>
                </c:pt>
                <c:pt idx="4">
                  <c:v>61.899030303030315</c:v>
                </c:pt>
                <c:pt idx="5">
                  <c:v>65.373787878787894</c:v>
                </c:pt>
                <c:pt idx="6">
                  <c:v>68.848545454545473</c:v>
                </c:pt>
                <c:pt idx="7">
                  <c:v>72.323303030303052</c:v>
                </c:pt>
                <c:pt idx="8">
                  <c:v>75.798060606060631</c:v>
                </c:pt>
                <c:pt idx="9">
                  <c:v>79.272818181818209</c:v>
                </c:pt>
                <c:pt idx="10">
                  <c:v>82.747575757575788</c:v>
                </c:pt>
                <c:pt idx="11">
                  <c:v>86.222333333333367</c:v>
                </c:pt>
                <c:pt idx="12">
                  <c:v>89.697090909090946</c:v>
                </c:pt>
                <c:pt idx="13">
                  <c:v>93.171848484848525</c:v>
                </c:pt>
                <c:pt idx="14">
                  <c:v>96.646606060606103</c:v>
                </c:pt>
                <c:pt idx="15">
                  <c:v>100.12136363636368</c:v>
                </c:pt>
                <c:pt idx="16">
                  <c:v>103.59612121212126</c:v>
                </c:pt>
                <c:pt idx="17">
                  <c:v>107.07087878787884</c:v>
                </c:pt>
                <c:pt idx="18">
                  <c:v>110.54563636363642</c:v>
                </c:pt>
                <c:pt idx="19">
                  <c:v>114.020393939394</c:v>
                </c:pt>
                <c:pt idx="20">
                  <c:v>117.49515151515158</c:v>
                </c:pt>
                <c:pt idx="21">
                  <c:v>120.96990909090916</c:v>
                </c:pt>
                <c:pt idx="22">
                  <c:v>124.44466666666673</c:v>
                </c:pt>
                <c:pt idx="23">
                  <c:v>127.91942424242431</c:v>
                </c:pt>
                <c:pt idx="24">
                  <c:v>131.39418181818189</c:v>
                </c:pt>
                <c:pt idx="25">
                  <c:v>134.86893939393946</c:v>
                </c:pt>
                <c:pt idx="26">
                  <c:v>138.34369696969702</c:v>
                </c:pt>
                <c:pt idx="27">
                  <c:v>141.81845454545459</c:v>
                </c:pt>
                <c:pt idx="28">
                  <c:v>145.29321212121215</c:v>
                </c:pt>
                <c:pt idx="29">
                  <c:v>148.76796969696971</c:v>
                </c:pt>
                <c:pt idx="30">
                  <c:v>152.24272727272728</c:v>
                </c:pt>
                <c:pt idx="31">
                  <c:v>155.71748484848484</c:v>
                </c:pt>
                <c:pt idx="32">
                  <c:v>159.19224242424241</c:v>
                </c:pt>
                <c:pt idx="33">
                  <c:v>162.66699999999997</c:v>
                </c:pt>
                <c:pt idx="34">
                  <c:v>166.14175757575754</c:v>
                </c:pt>
                <c:pt idx="35">
                  <c:v>169.6165151515151</c:v>
                </c:pt>
                <c:pt idx="36">
                  <c:v>173.09127272727267</c:v>
                </c:pt>
                <c:pt idx="37">
                  <c:v>176.56603030303023</c:v>
                </c:pt>
                <c:pt idx="38">
                  <c:v>180.0407878787878</c:v>
                </c:pt>
                <c:pt idx="39">
                  <c:v>183.51554545454536</c:v>
                </c:pt>
                <c:pt idx="40">
                  <c:v>186.99030303030293</c:v>
                </c:pt>
                <c:pt idx="41">
                  <c:v>190.46506060606049</c:v>
                </c:pt>
                <c:pt idx="42">
                  <c:v>193.93981818181805</c:v>
                </c:pt>
                <c:pt idx="43">
                  <c:v>197.41457575757562</c:v>
                </c:pt>
                <c:pt idx="44">
                  <c:v>200.88933333333318</c:v>
                </c:pt>
                <c:pt idx="45">
                  <c:v>204.36409090909075</c:v>
                </c:pt>
                <c:pt idx="46">
                  <c:v>207.83884848484831</c:v>
                </c:pt>
                <c:pt idx="47">
                  <c:v>211.31360606060588</c:v>
                </c:pt>
                <c:pt idx="48">
                  <c:v>214.78836363636344</c:v>
                </c:pt>
                <c:pt idx="49">
                  <c:v>218.26312121212101</c:v>
                </c:pt>
                <c:pt idx="50">
                  <c:v>221.73787878787857</c:v>
                </c:pt>
                <c:pt idx="51">
                  <c:v>225.21263636363614</c:v>
                </c:pt>
                <c:pt idx="52">
                  <c:v>228.6873939393937</c:v>
                </c:pt>
                <c:pt idx="53">
                  <c:v>232.16215151515127</c:v>
                </c:pt>
                <c:pt idx="54">
                  <c:v>235.63690909090883</c:v>
                </c:pt>
                <c:pt idx="55">
                  <c:v>239.11166666666639</c:v>
                </c:pt>
                <c:pt idx="56">
                  <c:v>242.58642424242396</c:v>
                </c:pt>
                <c:pt idx="57">
                  <c:v>246.06118181818152</c:v>
                </c:pt>
              </c:numCache>
            </c:numRef>
          </c:cat>
          <c:val>
            <c:numRef>
              <c:f>All!$BD$2:$BD$59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3</c:v>
                </c:pt>
                <c:pt idx="8">
                  <c:v>6</c:v>
                </c:pt>
                <c:pt idx="9">
                  <c:v>12</c:v>
                </c:pt>
                <c:pt idx="10">
                  <c:v>18</c:v>
                </c:pt>
                <c:pt idx="11">
                  <c:v>15</c:v>
                </c:pt>
                <c:pt idx="12">
                  <c:v>29</c:v>
                </c:pt>
                <c:pt idx="13">
                  <c:v>29</c:v>
                </c:pt>
                <c:pt idx="14">
                  <c:v>33</c:v>
                </c:pt>
                <c:pt idx="15">
                  <c:v>60</c:v>
                </c:pt>
                <c:pt idx="16">
                  <c:v>57</c:v>
                </c:pt>
                <c:pt idx="17">
                  <c:v>78</c:v>
                </c:pt>
                <c:pt idx="18">
                  <c:v>60</c:v>
                </c:pt>
                <c:pt idx="19">
                  <c:v>82</c:v>
                </c:pt>
                <c:pt idx="20">
                  <c:v>70</c:v>
                </c:pt>
                <c:pt idx="21">
                  <c:v>80</c:v>
                </c:pt>
                <c:pt idx="22">
                  <c:v>81</c:v>
                </c:pt>
                <c:pt idx="23">
                  <c:v>87</c:v>
                </c:pt>
                <c:pt idx="24">
                  <c:v>49</c:v>
                </c:pt>
                <c:pt idx="25">
                  <c:v>67</c:v>
                </c:pt>
                <c:pt idx="26">
                  <c:v>53</c:v>
                </c:pt>
                <c:pt idx="27">
                  <c:v>35</c:v>
                </c:pt>
                <c:pt idx="28">
                  <c:v>27</c:v>
                </c:pt>
                <c:pt idx="29">
                  <c:v>15</c:v>
                </c:pt>
                <c:pt idx="30">
                  <c:v>12</c:v>
                </c:pt>
                <c:pt idx="31">
                  <c:v>7</c:v>
                </c:pt>
                <c:pt idx="32">
                  <c:v>3</c:v>
                </c:pt>
                <c:pt idx="33">
                  <c:v>5</c:v>
                </c:pt>
                <c:pt idx="34">
                  <c:v>0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2617952"/>
        <c:axId val="442618512"/>
      </c:barChart>
      <c:lineChart>
        <c:grouping val="standard"/>
        <c:varyColors val="0"/>
        <c:ser>
          <c:idx val="2"/>
          <c:order val="2"/>
          <c:tx>
            <c:strRef>
              <c:f>All!$BN$1</c:f>
              <c:strCache>
                <c:ptCount val="1"/>
                <c:pt idx="0">
                  <c:v>GDisc(H)N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All!$BN$2:$BN$59</c:f>
              <c:numCache>
                <c:formatCode>0.00_ </c:formatCode>
                <c:ptCount val="58"/>
                <c:pt idx="0">
                  <c:v>8.8375734705453175E-7</c:v>
                </c:pt>
                <c:pt idx="1">
                  <c:v>2.0153344080775779E-6</c:v>
                </c:pt>
                <c:pt idx="2">
                  <c:v>4.4373300641910259E-6</c:v>
                </c:pt>
                <c:pt idx="3">
                  <c:v>9.4331530529049134E-6</c:v>
                </c:pt>
                <c:pt idx="4">
                  <c:v>1.9362104497919377E-5</c:v>
                </c:pt>
                <c:pt idx="5">
                  <c:v>3.8371499454289554E-5</c:v>
                </c:pt>
                <c:pt idx="6">
                  <c:v>7.3421882192583308E-5</c:v>
                </c:pt>
                <c:pt idx="7">
                  <c:v>1.3564468729229616E-4</c:v>
                </c:pt>
                <c:pt idx="8">
                  <c:v>2.4195833980099736E-4</c:v>
                </c:pt>
                <c:pt idx="9">
                  <c:v>4.1671480977454684E-4</c:v>
                </c:pt>
                <c:pt idx="10">
                  <c:v>6.9294347034760343E-4</c:v>
                </c:pt>
                <c:pt idx="11">
                  <c:v>1.1125440369087497E-3</c:v>
                </c:pt>
                <c:pt idx="12">
                  <c:v>1.7246348034719318E-3</c:v>
                </c:pt>
                <c:pt idx="13">
                  <c:v>2.581294843303768E-3</c:v>
                </c:pt>
                <c:pt idx="14">
                  <c:v>3.730255795006303E-3</c:v>
                </c:pt>
                <c:pt idx="15">
                  <c:v>5.2047532585484963E-3</c:v>
                </c:pt>
                <c:pt idx="16">
                  <c:v>7.0116819765526214E-3</c:v>
                </c:pt>
                <c:pt idx="17">
                  <c:v>9.1202093229025196E-3</c:v>
                </c:pt>
                <c:pt idx="18">
                  <c:v>1.145375619712817E-2</c:v>
                </c:pt>
                <c:pt idx="19">
                  <c:v>1.3888380138045449E-2</c:v>
                </c:pt>
                <c:pt idx="20">
                  <c:v>1.625982202580549E-2</c:v>
                </c:pt>
                <c:pt idx="21">
                  <c:v>1.837978861899207E-2</c:v>
                </c:pt>
                <c:pt idx="22">
                  <c:v>2.0059761686130897E-2</c:v>
                </c:pt>
                <c:pt idx="23">
                  <c:v>2.1138373055011813E-2</c:v>
                </c:pt>
                <c:pt idx="24">
                  <c:v>2.1506903141997009E-2</c:v>
                </c:pt>
                <c:pt idx="25">
                  <c:v>2.1127335669873244E-2</c:v>
                </c:pt>
                <c:pt idx="26">
                  <c:v>2.0038818777127224E-2</c:v>
                </c:pt>
                <c:pt idx="27">
                  <c:v>1.8351012672334237E-2</c:v>
                </c:pt>
                <c:pt idx="28">
                  <c:v>1.622588840102664E-2</c:v>
                </c:pt>
                <c:pt idx="29">
                  <c:v>1.385215894880629E-2</c:v>
                </c:pt>
                <c:pt idx="30">
                  <c:v>1.141791958615168E-2</c:v>
                </c:pt>
                <c:pt idx="31">
                  <c:v>9.0869267229605876E-3</c:v>
                </c:pt>
                <c:pt idx="32">
                  <c:v>6.9824462927143153E-3</c:v>
                </c:pt>
                <c:pt idx="33">
                  <c:v>5.18034536019568E-3</c:v>
                </c:pt>
                <c:pt idx="34">
                  <c:v>3.7108239952942999E-3</c:v>
                </c:pt>
                <c:pt idx="35">
                  <c:v>2.5665074575790233E-3</c:v>
                </c:pt>
                <c:pt idx="36">
                  <c:v>1.7138595822511682E-3</c:v>
                </c:pt>
                <c:pt idx="37">
                  <c:v>1.1050157688204168E-3</c:v>
                </c:pt>
                <c:pt idx="38">
                  <c:v>6.8789514801593534E-4</c:v>
                </c:pt>
                <c:pt idx="39">
                  <c:v>4.1346290246147861E-4</c:v>
                </c:pt>
                <c:pt idx="40">
                  <c:v>2.3994482288253383E-4</c:v>
                </c:pt>
                <c:pt idx="41">
                  <c:v>1.3444564869154597E-4</c:v>
                </c:pt>
                <c:pt idx="42">
                  <c:v>7.2734867170859288E-5</c:v>
                </c:pt>
                <c:pt idx="43">
                  <c:v>3.7992605779115196E-5</c:v>
                </c:pt>
                <c:pt idx="44">
                  <c:v>1.9160906192226932E-5</c:v>
                </c:pt>
                <c:pt idx="45">
                  <c:v>9.3302555752446059E-6</c:v>
                </c:pt>
                <c:pt idx="46">
                  <c:v>4.3866356898116683E-6</c:v>
                </c:pt>
                <c:pt idx="47">
                  <c:v>1.9912698928323873E-6</c:v>
                </c:pt>
                <c:pt idx="48">
                  <c:v>8.7274871744124777E-7</c:v>
                </c:pt>
                <c:pt idx="49">
                  <c:v>3.6932511625052493E-7</c:v>
                </c:pt>
                <c:pt idx="50">
                  <c:v>1.5089991642701895E-7</c:v>
                </c:pt>
                <c:pt idx="51">
                  <c:v>5.9529150820807852E-8</c:v>
                </c:pt>
                <c:pt idx="52">
                  <c:v>2.2674144378441584E-8</c:v>
                </c:pt>
                <c:pt idx="53">
                  <c:v>8.338590759316544E-9</c:v>
                </c:pt>
                <c:pt idx="54">
                  <c:v>2.9608400360903478E-9</c:v>
                </c:pt>
                <c:pt idx="55">
                  <c:v>1.0150741338802932E-9</c:v>
                </c:pt>
                <c:pt idx="56">
                  <c:v>3.3600141780734215E-10</c:v>
                </c:pt>
                <c:pt idx="57">
                  <c:v>1.0738533858861763E-10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All!$BX$1</c:f>
              <c:strCache>
                <c:ptCount val="1"/>
                <c:pt idx="0">
                  <c:v>NDisc(H)N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All!$BX$2:$BX$59</c:f>
              <c:numCache>
                <c:formatCode>0.00_ </c:formatCode>
                <c:ptCount val="58"/>
                <c:pt idx="0">
                  <c:v>1.7143311838201273E-5</c:v>
                </c:pt>
                <c:pt idx="1">
                  <c:v>3.5018468514235135E-5</c:v>
                </c:pt>
                <c:pt idx="2">
                  <c:v>6.890034864463708E-5</c:v>
                </c:pt>
                <c:pt idx="3">
                  <c:v>1.3057725569825309E-4</c:v>
                </c:pt>
                <c:pt idx="4">
                  <c:v>2.383611659788188E-4</c:v>
                </c:pt>
                <c:pt idx="5">
                  <c:v>4.1910738375966152E-4</c:v>
                </c:pt>
                <c:pt idx="6">
                  <c:v>7.0980159363695516E-4</c:v>
                </c:pt>
                <c:pt idx="7">
                  <c:v>1.1578984558220948E-3</c:v>
                </c:pt>
                <c:pt idx="8">
                  <c:v>1.8193900958729571E-3</c:v>
                </c:pt>
                <c:pt idx="9">
                  <c:v>2.7536137684474808E-3</c:v>
                </c:pt>
                <c:pt idx="10">
                  <c:v>4.0142283116911259E-3</c:v>
                </c:pt>
                <c:pt idx="11">
                  <c:v>5.6366745662396857E-3</c:v>
                </c:pt>
                <c:pt idx="12">
                  <c:v>7.6236982829115804E-3</c:v>
                </c:pt>
                <c:pt idx="13">
                  <c:v>9.9318530633177981E-3</c:v>
                </c:pt>
                <c:pt idx="14">
                  <c:v>1.246283135041993E-2</c:v>
                </c:pt>
                <c:pt idx="15">
                  <c:v>1.5063468972665497E-2</c:v>
                </c:pt>
                <c:pt idx="16">
                  <c:v>1.7536992780673472E-2</c:v>
                </c:pt>
                <c:pt idx="17">
                  <c:v>1.9665595228627791E-2</c:v>
                </c:pt>
                <c:pt idx="18">
                  <c:v>2.1241291334181043E-2</c:v>
                </c:pt>
                <c:pt idx="19">
                  <c:v>2.2099201504994021E-2</c:v>
                </c:pt>
                <c:pt idx="20">
                  <c:v>2.2145938783946117E-2</c:v>
                </c:pt>
                <c:pt idx="21">
                  <c:v>2.1376345247182751E-2</c:v>
                </c:pt>
                <c:pt idx="22">
                  <c:v>1.9874429084495254E-2</c:v>
                </c:pt>
                <c:pt idx="23">
                  <c:v>1.7798266917583155E-2</c:v>
                </c:pt>
                <c:pt idx="24">
                  <c:v>1.5352624076871891E-2</c:v>
                </c:pt>
                <c:pt idx="25">
                  <c:v>1.2755848813074868E-2</c:v>
                </c:pt>
                <c:pt idx="26">
                  <c:v>1.0208406543500144E-2</c:v>
                </c:pt>
                <c:pt idx="27">
                  <c:v>7.8691604054562554E-3</c:v>
                </c:pt>
                <c:pt idx="28">
                  <c:v>5.8427954951656529E-3</c:v>
                </c:pt>
                <c:pt idx="29">
                  <c:v>4.1786386817667873E-3</c:v>
                </c:pt>
                <c:pt idx="30">
                  <c:v>2.8785302749248292E-3</c:v>
                </c:pt>
                <c:pt idx="31">
                  <c:v>1.9099791642180868E-3</c:v>
                </c:pt>
                <c:pt idx="32">
                  <c:v>1.2206982008973564E-3</c:v>
                </c:pt>
                <c:pt idx="33">
                  <c:v>7.5146684862861281E-4</c:v>
                </c:pt>
                <c:pt idx="34">
                  <c:v>4.4558770067388437E-4</c:v>
                </c:pt>
                <c:pt idx="35">
                  <c:v>2.5449450528672183E-4</c:v>
                </c:pt>
                <c:pt idx="36">
                  <c:v>1.4000562098072939E-4</c:v>
                </c:pt>
                <c:pt idx="37">
                  <c:v>7.4188122625245314E-5</c:v>
                </c:pt>
                <c:pt idx="38">
                  <c:v>3.7865625638669179E-5</c:v>
                </c:pt>
                <c:pt idx="39">
                  <c:v>1.8615630044299088E-5</c:v>
                </c:pt>
                <c:pt idx="40">
                  <c:v>8.8152003811501657E-6</c:v>
                </c:pt>
                <c:pt idx="41">
                  <c:v>4.0207630947206453E-6</c:v>
                </c:pt>
                <c:pt idx="42">
                  <c:v>1.7664714716492447E-6</c:v>
                </c:pt>
                <c:pt idx="43">
                  <c:v>7.4752654251058445E-7</c:v>
                </c:pt>
                <c:pt idx="44">
                  <c:v>3.0469719376469807E-7</c:v>
                </c:pt>
                <c:pt idx="45">
                  <c:v>1.1962780602586439E-7</c:v>
                </c:pt>
                <c:pt idx="46">
                  <c:v>4.5239486639919583E-8</c:v>
                </c:pt>
                <c:pt idx="47">
                  <c:v>1.6478779597265921E-8</c:v>
                </c:pt>
                <c:pt idx="48">
                  <c:v>5.7816829017064082E-9</c:v>
                </c:pt>
                <c:pt idx="49">
                  <c:v>1.9539135273823544E-9</c:v>
                </c:pt>
                <c:pt idx="50">
                  <c:v>6.3603096121265325E-10</c:v>
                </c:pt>
                <c:pt idx="51">
                  <c:v>1.9942197882778581E-10</c:v>
                </c:pt>
                <c:pt idx="52">
                  <c:v>6.0226778340837713E-11</c:v>
                </c:pt>
                <c:pt idx="53">
                  <c:v>1.7519757490578229E-11</c:v>
                </c:pt>
                <c:pt idx="54">
                  <c:v>4.9089475858982886E-12</c:v>
                </c:pt>
                <c:pt idx="55">
                  <c:v>1.3248617035613898E-12</c:v>
                </c:pt>
                <c:pt idx="56">
                  <c:v>3.4440904210504245E-13</c:v>
                </c:pt>
                <c:pt idx="57">
                  <c:v>8.6238340361425563E-14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619632"/>
        <c:axId val="442619072"/>
      </c:lineChart>
      <c:catAx>
        <c:axId val="44261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618512"/>
        <c:crosses val="autoZero"/>
        <c:auto val="1"/>
        <c:lblAlgn val="ctr"/>
        <c:lblOffset val="100"/>
        <c:noMultiLvlLbl val="0"/>
      </c:catAx>
      <c:valAx>
        <c:axId val="44261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617952"/>
        <c:crosses val="autoZero"/>
        <c:crossBetween val="between"/>
      </c:valAx>
      <c:valAx>
        <c:axId val="442619072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619632"/>
        <c:crosses val="max"/>
        <c:crossBetween val="between"/>
      </c:valAx>
      <c:catAx>
        <c:axId val="442619632"/>
        <c:scaling>
          <c:orientation val="minMax"/>
        </c:scaling>
        <c:delete val="1"/>
        <c:axPos val="b"/>
        <c:majorTickMark val="out"/>
        <c:minorTickMark val="none"/>
        <c:tickLblPos val="nextTo"/>
        <c:crossAx val="4426190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Disc(Area)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All!$AU$1</c:f>
              <c:strCache>
                <c:ptCount val="1"/>
                <c:pt idx="0">
                  <c:v>GDisc(A)F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All!$AK$2:$AK$59</c:f>
              <c:numCache>
                <c:formatCode>0_ </c:formatCode>
                <c:ptCount val="58"/>
                <c:pt idx="0" formatCode="General">
                  <c:v>2898</c:v>
                </c:pt>
                <c:pt idx="1">
                  <c:v>3569.1272727272726</c:v>
                </c:pt>
                <c:pt idx="2">
                  <c:v>4240.2545454545452</c:v>
                </c:pt>
                <c:pt idx="3">
                  <c:v>4911.3818181818178</c:v>
                </c:pt>
                <c:pt idx="4">
                  <c:v>5582.5090909090904</c:v>
                </c:pt>
                <c:pt idx="5">
                  <c:v>6253.6363636363631</c:v>
                </c:pt>
                <c:pt idx="6">
                  <c:v>6924.7636363636357</c:v>
                </c:pt>
                <c:pt idx="7">
                  <c:v>7595.8909090909083</c:v>
                </c:pt>
                <c:pt idx="8">
                  <c:v>8267.0181818181809</c:v>
                </c:pt>
                <c:pt idx="9">
                  <c:v>8938.1454545454544</c:v>
                </c:pt>
                <c:pt idx="10">
                  <c:v>9609.2727272727279</c:v>
                </c:pt>
                <c:pt idx="11">
                  <c:v>10280.400000000001</c:v>
                </c:pt>
                <c:pt idx="12">
                  <c:v>10951.527272727275</c:v>
                </c:pt>
                <c:pt idx="13">
                  <c:v>11622.654545454548</c:v>
                </c:pt>
                <c:pt idx="14">
                  <c:v>12293.781818181822</c:v>
                </c:pt>
                <c:pt idx="15">
                  <c:v>12964.909090909096</c:v>
                </c:pt>
                <c:pt idx="16">
                  <c:v>13636.036363636369</c:v>
                </c:pt>
                <c:pt idx="17">
                  <c:v>14307.163636363643</c:v>
                </c:pt>
                <c:pt idx="18">
                  <c:v>14978.290909090916</c:v>
                </c:pt>
                <c:pt idx="19">
                  <c:v>15649.41818181819</c:v>
                </c:pt>
                <c:pt idx="20">
                  <c:v>16320.545454545463</c:v>
                </c:pt>
                <c:pt idx="21">
                  <c:v>16991.672727272737</c:v>
                </c:pt>
                <c:pt idx="22">
                  <c:v>17662.80000000001</c:v>
                </c:pt>
                <c:pt idx="23">
                  <c:v>18333.927272727284</c:v>
                </c:pt>
                <c:pt idx="24">
                  <c:v>19005.054545454557</c:v>
                </c:pt>
                <c:pt idx="25">
                  <c:v>19676.181818181831</c:v>
                </c:pt>
                <c:pt idx="26">
                  <c:v>20347.309090909104</c:v>
                </c:pt>
                <c:pt idx="27">
                  <c:v>21018.436363636378</c:v>
                </c:pt>
                <c:pt idx="28">
                  <c:v>21689.563636363651</c:v>
                </c:pt>
                <c:pt idx="29">
                  <c:v>22360.690909090925</c:v>
                </c:pt>
                <c:pt idx="30">
                  <c:v>23031.818181818198</c:v>
                </c:pt>
                <c:pt idx="31">
                  <c:v>23702.945454545472</c:v>
                </c:pt>
                <c:pt idx="32">
                  <c:v>24374.072727272745</c:v>
                </c:pt>
                <c:pt idx="33">
                  <c:v>25045.200000000019</c:v>
                </c:pt>
                <c:pt idx="34">
                  <c:v>25716.327272727292</c:v>
                </c:pt>
                <c:pt idx="35">
                  <c:v>26387.454545454566</c:v>
                </c:pt>
                <c:pt idx="36">
                  <c:v>27058.581818181839</c:v>
                </c:pt>
                <c:pt idx="37">
                  <c:v>27729.709090909113</c:v>
                </c:pt>
                <c:pt idx="38">
                  <c:v>28400.836363636387</c:v>
                </c:pt>
                <c:pt idx="39">
                  <c:v>29071.96363636366</c:v>
                </c:pt>
                <c:pt idx="40">
                  <c:v>29743.090909090934</c:v>
                </c:pt>
                <c:pt idx="41">
                  <c:v>30414.218181818207</c:v>
                </c:pt>
                <c:pt idx="42">
                  <c:v>31085.345454545481</c:v>
                </c:pt>
                <c:pt idx="43">
                  <c:v>31756.472727272754</c:v>
                </c:pt>
                <c:pt idx="44">
                  <c:v>32427.600000000028</c:v>
                </c:pt>
                <c:pt idx="45">
                  <c:v>33098.727272727301</c:v>
                </c:pt>
                <c:pt idx="46">
                  <c:v>33769.854545454575</c:v>
                </c:pt>
                <c:pt idx="47">
                  <c:v>34440.981818181848</c:v>
                </c:pt>
                <c:pt idx="48">
                  <c:v>35112.109090909122</c:v>
                </c:pt>
                <c:pt idx="49">
                  <c:v>35783.236363636395</c:v>
                </c:pt>
                <c:pt idx="50">
                  <c:v>36454.363636363669</c:v>
                </c:pt>
                <c:pt idx="51">
                  <c:v>37125.490909090942</c:v>
                </c:pt>
                <c:pt idx="52">
                  <c:v>37796.618181818216</c:v>
                </c:pt>
                <c:pt idx="53">
                  <c:v>38467.745454545489</c:v>
                </c:pt>
                <c:pt idx="54">
                  <c:v>39138.872727272763</c:v>
                </c:pt>
                <c:pt idx="55">
                  <c:v>39810.000000000036</c:v>
                </c:pt>
                <c:pt idx="56">
                  <c:v>40481.12727272731</c:v>
                </c:pt>
                <c:pt idx="57">
                  <c:v>41152.254545454583</c:v>
                </c:pt>
              </c:numCache>
            </c:numRef>
          </c:cat>
          <c:val>
            <c:numRef>
              <c:f>All!$AU$2:$AU$59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5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8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10</c:v>
                </c:pt>
                <c:pt idx="21">
                  <c:v>8</c:v>
                </c:pt>
                <c:pt idx="22">
                  <c:v>11</c:v>
                </c:pt>
                <c:pt idx="23">
                  <c:v>9</c:v>
                </c:pt>
                <c:pt idx="24">
                  <c:v>3</c:v>
                </c:pt>
                <c:pt idx="25">
                  <c:v>5</c:v>
                </c:pt>
                <c:pt idx="26">
                  <c:v>1</c:v>
                </c:pt>
                <c:pt idx="27">
                  <c:v>3</c:v>
                </c:pt>
                <c:pt idx="28">
                  <c:v>1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ser>
          <c:idx val="1"/>
          <c:order val="1"/>
          <c:tx>
            <c:strRef>
              <c:f>All!$BE$1</c:f>
              <c:strCache>
                <c:ptCount val="1"/>
                <c:pt idx="0">
                  <c:v>NDisc(A)F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All!$AK$2:$AK$59</c:f>
              <c:numCache>
                <c:formatCode>0_ </c:formatCode>
                <c:ptCount val="58"/>
                <c:pt idx="0" formatCode="General">
                  <c:v>2898</c:v>
                </c:pt>
                <c:pt idx="1">
                  <c:v>3569.1272727272726</c:v>
                </c:pt>
                <c:pt idx="2">
                  <c:v>4240.2545454545452</c:v>
                </c:pt>
                <c:pt idx="3">
                  <c:v>4911.3818181818178</c:v>
                </c:pt>
                <c:pt idx="4">
                  <c:v>5582.5090909090904</c:v>
                </c:pt>
                <c:pt idx="5">
                  <c:v>6253.6363636363631</c:v>
                </c:pt>
                <c:pt idx="6">
                  <c:v>6924.7636363636357</c:v>
                </c:pt>
                <c:pt idx="7">
                  <c:v>7595.8909090909083</c:v>
                </c:pt>
                <c:pt idx="8">
                  <c:v>8267.0181818181809</c:v>
                </c:pt>
                <c:pt idx="9">
                  <c:v>8938.1454545454544</c:v>
                </c:pt>
                <c:pt idx="10">
                  <c:v>9609.2727272727279</c:v>
                </c:pt>
                <c:pt idx="11">
                  <c:v>10280.400000000001</c:v>
                </c:pt>
                <c:pt idx="12">
                  <c:v>10951.527272727275</c:v>
                </c:pt>
                <c:pt idx="13">
                  <c:v>11622.654545454548</c:v>
                </c:pt>
                <c:pt idx="14">
                  <c:v>12293.781818181822</c:v>
                </c:pt>
                <c:pt idx="15">
                  <c:v>12964.909090909096</c:v>
                </c:pt>
                <c:pt idx="16">
                  <c:v>13636.036363636369</c:v>
                </c:pt>
                <c:pt idx="17">
                  <c:v>14307.163636363643</c:v>
                </c:pt>
                <c:pt idx="18">
                  <c:v>14978.290909090916</c:v>
                </c:pt>
                <c:pt idx="19">
                  <c:v>15649.41818181819</c:v>
                </c:pt>
                <c:pt idx="20">
                  <c:v>16320.545454545463</c:v>
                </c:pt>
                <c:pt idx="21">
                  <c:v>16991.672727272737</c:v>
                </c:pt>
                <c:pt idx="22">
                  <c:v>17662.80000000001</c:v>
                </c:pt>
                <c:pt idx="23">
                  <c:v>18333.927272727284</c:v>
                </c:pt>
                <c:pt idx="24">
                  <c:v>19005.054545454557</c:v>
                </c:pt>
                <c:pt idx="25">
                  <c:v>19676.181818181831</c:v>
                </c:pt>
                <c:pt idx="26">
                  <c:v>20347.309090909104</c:v>
                </c:pt>
                <c:pt idx="27">
                  <c:v>21018.436363636378</c:v>
                </c:pt>
                <c:pt idx="28">
                  <c:v>21689.563636363651</c:v>
                </c:pt>
                <c:pt idx="29">
                  <c:v>22360.690909090925</c:v>
                </c:pt>
                <c:pt idx="30">
                  <c:v>23031.818181818198</c:v>
                </c:pt>
                <c:pt idx="31">
                  <c:v>23702.945454545472</c:v>
                </c:pt>
                <c:pt idx="32">
                  <c:v>24374.072727272745</c:v>
                </c:pt>
                <c:pt idx="33">
                  <c:v>25045.200000000019</c:v>
                </c:pt>
                <c:pt idx="34">
                  <c:v>25716.327272727292</c:v>
                </c:pt>
                <c:pt idx="35">
                  <c:v>26387.454545454566</c:v>
                </c:pt>
                <c:pt idx="36">
                  <c:v>27058.581818181839</c:v>
                </c:pt>
                <c:pt idx="37">
                  <c:v>27729.709090909113</c:v>
                </c:pt>
                <c:pt idx="38">
                  <c:v>28400.836363636387</c:v>
                </c:pt>
                <c:pt idx="39">
                  <c:v>29071.96363636366</c:v>
                </c:pt>
                <c:pt idx="40">
                  <c:v>29743.090909090934</c:v>
                </c:pt>
                <c:pt idx="41">
                  <c:v>30414.218181818207</c:v>
                </c:pt>
                <c:pt idx="42">
                  <c:v>31085.345454545481</c:v>
                </c:pt>
                <c:pt idx="43">
                  <c:v>31756.472727272754</c:v>
                </c:pt>
                <c:pt idx="44">
                  <c:v>32427.600000000028</c:v>
                </c:pt>
                <c:pt idx="45">
                  <c:v>33098.727272727301</c:v>
                </c:pt>
                <c:pt idx="46">
                  <c:v>33769.854545454575</c:v>
                </c:pt>
                <c:pt idx="47">
                  <c:v>34440.981818181848</c:v>
                </c:pt>
                <c:pt idx="48">
                  <c:v>35112.109090909122</c:v>
                </c:pt>
                <c:pt idx="49">
                  <c:v>35783.236363636395</c:v>
                </c:pt>
                <c:pt idx="50">
                  <c:v>36454.363636363669</c:v>
                </c:pt>
                <c:pt idx="51">
                  <c:v>37125.490909090942</c:v>
                </c:pt>
                <c:pt idx="52">
                  <c:v>37796.618181818216</c:v>
                </c:pt>
                <c:pt idx="53">
                  <c:v>38467.745454545489</c:v>
                </c:pt>
                <c:pt idx="54">
                  <c:v>39138.872727272763</c:v>
                </c:pt>
                <c:pt idx="55">
                  <c:v>39810.000000000036</c:v>
                </c:pt>
                <c:pt idx="56">
                  <c:v>40481.12727272731</c:v>
                </c:pt>
                <c:pt idx="57">
                  <c:v>41152.254545454583</c:v>
                </c:pt>
              </c:numCache>
            </c:numRef>
          </c:cat>
          <c:val>
            <c:numRef>
              <c:f>All!$BE$2:$BE$59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12</c:v>
                </c:pt>
                <c:pt idx="6">
                  <c:v>13</c:v>
                </c:pt>
                <c:pt idx="7">
                  <c:v>19</c:v>
                </c:pt>
                <c:pt idx="8">
                  <c:v>31</c:v>
                </c:pt>
                <c:pt idx="9">
                  <c:v>47</c:v>
                </c:pt>
                <c:pt idx="10">
                  <c:v>62</c:v>
                </c:pt>
                <c:pt idx="11">
                  <c:v>55</c:v>
                </c:pt>
                <c:pt idx="12">
                  <c:v>75</c:v>
                </c:pt>
                <c:pt idx="13">
                  <c:v>84</c:v>
                </c:pt>
                <c:pt idx="14">
                  <c:v>77</c:v>
                </c:pt>
                <c:pt idx="15">
                  <c:v>90</c:v>
                </c:pt>
                <c:pt idx="16">
                  <c:v>86</c:v>
                </c:pt>
                <c:pt idx="17">
                  <c:v>83</c:v>
                </c:pt>
                <c:pt idx="18">
                  <c:v>61</c:v>
                </c:pt>
                <c:pt idx="19">
                  <c:v>69</c:v>
                </c:pt>
                <c:pt idx="20">
                  <c:v>42</c:v>
                </c:pt>
                <c:pt idx="21">
                  <c:v>56</c:v>
                </c:pt>
                <c:pt idx="22">
                  <c:v>33</c:v>
                </c:pt>
                <c:pt idx="23">
                  <c:v>33</c:v>
                </c:pt>
                <c:pt idx="24">
                  <c:v>15</c:v>
                </c:pt>
                <c:pt idx="25">
                  <c:v>13</c:v>
                </c:pt>
                <c:pt idx="26">
                  <c:v>7</c:v>
                </c:pt>
                <c:pt idx="27">
                  <c:v>3</c:v>
                </c:pt>
                <c:pt idx="28">
                  <c:v>4</c:v>
                </c:pt>
                <c:pt idx="29">
                  <c:v>4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2624112"/>
        <c:axId val="442624672"/>
      </c:barChart>
      <c:lineChart>
        <c:grouping val="standard"/>
        <c:varyColors val="0"/>
        <c:ser>
          <c:idx val="2"/>
          <c:order val="2"/>
          <c:tx>
            <c:strRef>
              <c:f>All!$BO$1</c:f>
              <c:strCache>
                <c:ptCount val="1"/>
                <c:pt idx="0">
                  <c:v>GDisc(A)N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All!$BO$2:$BO$59</c:f>
              <c:numCache>
                <c:formatCode>0.00000_ </c:formatCode>
                <c:ptCount val="58"/>
                <c:pt idx="0">
                  <c:v>3.2716105081085836E-7</c:v>
                </c:pt>
                <c:pt idx="1">
                  <c:v>5.8802353778856582E-7</c:v>
                </c:pt>
                <c:pt idx="2">
                  <c:v>1.0242329559088618E-6</c:v>
                </c:pt>
                <c:pt idx="3">
                  <c:v>1.728915227890798E-6</c:v>
                </c:pt>
                <c:pt idx="4">
                  <c:v>2.8282615678907523E-6</c:v>
                </c:pt>
                <c:pt idx="5">
                  <c:v>4.4836981093435614E-6</c:v>
                </c:pt>
                <c:pt idx="6">
                  <c:v>6.8884906582741998E-6</c:v>
                </c:pt>
                <c:pt idx="7">
                  <c:v>1.025611077174252E-5</c:v>
                </c:pt>
                <c:pt idx="8">
                  <c:v>1.4798314424318858E-5</c:v>
                </c:pt>
                <c:pt idx="9">
                  <c:v>2.0692488252995164E-5</c:v>
                </c:pt>
                <c:pt idx="10">
                  <c:v>2.8040393425682053E-5</c:v>
                </c:pt>
                <c:pt idx="11">
                  <c:v>3.6823613795352397E-5</c:v>
                </c:pt>
                <c:pt idx="12">
                  <c:v>4.686402975864143E-5</c:v>
                </c:pt>
                <c:pt idx="13">
                  <c:v>5.779945880340949E-5</c:v>
                </c:pt>
                <c:pt idx="14">
                  <c:v>6.9084215886876753E-5</c:v>
                </c:pt>
                <c:pt idx="15">
                  <c:v>8.0021154372394925E-5</c:v>
                </c:pt>
                <c:pt idx="16">
                  <c:v>8.9825927545748936E-5</c:v>
                </c:pt>
                <c:pt idx="17">
                  <c:v>9.7716865507733325E-5</c:v>
                </c:pt>
                <c:pt idx="18">
                  <c:v>1.0301684936801963E-4</c:v>
                </c:pt>
                <c:pt idx="19">
                  <c:v>1.0524898545065044E-4</c:v>
                </c:pt>
                <c:pt idx="20">
                  <c:v>1.0420738353250941E-4</c:v>
                </c:pt>
                <c:pt idx="21">
                  <c:v>9.9988484045260978E-5</c:v>
                </c:pt>
                <c:pt idx="22">
                  <c:v>9.297632904724999E-5</c:v>
                </c:pt>
                <c:pt idx="23">
                  <c:v>8.3784894088463716E-5</c:v>
                </c:pt>
                <c:pt idx="24">
                  <c:v>7.3169480865155925E-5</c:v>
                </c:pt>
                <c:pt idx="25">
                  <c:v>6.1924875381220025E-5</c:v>
                </c:pt>
                <c:pt idx="26">
                  <c:v>5.0789183098020941E-5</c:v>
                </c:pt>
                <c:pt idx="27">
                  <c:v>4.0369022433157951E-5</c:v>
                </c:pt>
                <c:pt idx="28">
                  <c:v>3.1095400638824314E-5</c:v>
                </c:pt>
                <c:pt idx="29">
                  <c:v>2.3212130283133603E-5</c:v>
                </c:pt>
                <c:pt idx="30">
                  <c:v>1.6792090300788261E-5</c:v>
                </c:pt>
                <c:pt idx="31">
                  <c:v>1.1772411692870662E-5</c:v>
                </c:pt>
                <c:pt idx="32">
                  <c:v>7.9982880468809644E-6</c:v>
                </c:pt>
                <c:pt idx="33">
                  <c:v>5.2662267959396361E-6</c:v>
                </c:pt>
                <c:pt idx="34">
                  <c:v>3.360260875257157E-6</c:v>
                </c:pt>
                <c:pt idx="35">
                  <c:v>2.0778651106498432E-6</c:v>
                </c:pt>
                <c:pt idx="36">
                  <c:v>1.2451814016158668E-6</c:v>
                </c:pt>
                <c:pt idx="37">
                  <c:v>7.2313406165417308E-7</c:v>
                </c:pt>
                <c:pt idx="38">
                  <c:v>4.0698268300485387E-7</c:v>
                </c:pt>
                <c:pt idx="39">
                  <c:v>2.2197494718230565E-7</c:v>
                </c:pt>
                <c:pt idx="40">
                  <c:v>1.1732833588337459E-7</c:v>
                </c:pt>
                <c:pt idx="41">
                  <c:v>6.0099765762759492E-8</c:v>
                </c:pt>
                <c:pt idx="42">
                  <c:v>2.9834142968111708E-8</c:v>
                </c:pt>
                <c:pt idx="43">
                  <c:v>1.4352424554206489E-8</c:v>
                </c:pt>
                <c:pt idx="44">
                  <c:v>6.6912598767864933E-9</c:v>
                </c:pt>
                <c:pt idx="45">
                  <c:v>3.0231621465685277E-9</c:v>
                </c:pt>
                <c:pt idx="46">
                  <c:v>1.3236888283620957E-9</c:v>
                </c:pt>
                <c:pt idx="47">
                  <c:v>5.6167007356364089E-10</c:v>
                </c:pt>
                <c:pt idx="48">
                  <c:v>2.3096575098943733E-10</c:v>
                </c:pt>
                <c:pt idx="49">
                  <c:v>9.2041736505583188E-11</c:v>
                </c:pt>
                <c:pt idx="50">
                  <c:v>3.5546180458649117E-11</c:v>
                </c:pt>
                <c:pt idx="51">
                  <c:v>1.3303686365218776E-11</c:v>
                </c:pt>
                <c:pt idx="52">
                  <c:v>4.8252739288661395E-12</c:v>
                </c:pt>
                <c:pt idx="53">
                  <c:v>1.6960664646632656E-12</c:v>
                </c:pt>
                <c:pt idx="54">
                  <c:v>5.7774298383512917E-13</c:v>
                </c:pt>
                <c:pt idx="55">
                  <c:v>1.9072051543057157E-13</c:v>
                </c:pt>
                <c:pt idx="56">
                  <c:v>6.1014219802541143E-14</c:v>
                </c:pt>
                <c:pt idx="57">
                  <c:v>1.8916275544789138E-14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All!$BY$1</c:f>
              <c:strCache>
                <c:ptCount val="1"/>
                <c:pt idx="0">
                  <c:v>NDisc(A)N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All!$BY$2:$BY$59</c:f>
              <c:numCache>
                <c:formatCode>0.00000_ </c:formatCode>
                <c:ptCount val="58"/>
                <c:pt idx="0">
                  <c:v>1.1193204478246361E-6</c:v>
                </c:pt>
                <c:pt idx="1">
                  <c:v>2.0682042113250702E-6</c:v>
                </c:pt>
                <c:pt idx="2">
                  <c:v>3.6608449443158443E-6</c:v>
                </c:pt>
                <c:pt idx="3">
                  <c:v>6.2075208534162926E-6</c:v>
                </c:pt>
                <c:pt idx="4">
                  <c:v>1.0083329884065727E-5</c:v>
                </c:pt>
                <c:pt idx="5">
                  <c:v>1.5690569258743012E-5</c:v>
                </c:pt>
                <c:pt idx="6">
                  <c:v>2.3389576624611678E-5</c:v>
                </c:pt>
                <c:pt idx="7">
                  <c:v>3.3400652969718157E-5</c:v>
                </c:pt>
                <c:pt idx="8">
                  <c:v>4.5691612990288087E-5</c:v>
                </c:pt>
                <c:pt idx="9">
                  <c:v>5.9877954799914211E-5</c:v>
                </c:pt>
                <c:pt idx="10">
                  <c:v>7.5170313681769077E-5</c:v>
                </c:pt>
                <c:pt idx="11">
                  <c:v>9.0401305650980116E-5</c:v>
                </c:pt>
                <c:pt idx="12">
                  <c:v>1.0414825059187676E-4</c:v>
                </c:pt>
                <c:pt idx="13">
                  <c:v>1.1494185235810696E-4</c:v>
                </c:pt>
                <c:pt idx="14">
                  <c:v>1.2152156115636712E-4</c:v>
                </c:pt>
                <c:pt idx="15">
                  <c:v>1.2307714814497535E-4</c:v>
                </c:pt>
                <c:pt idx="16">
                  <c:v>1.1941267986041609E-4</c:v>
                </c:pt>
                <c:pt idx="17">
                  <c:v>1.1098707379167291E-4</c:v>
                </c:pt>
                <c:pt idx="18">
                  <c:v>9.8819645950218245E-5</c:v>
                </c:pt>
                <c:pt idx="19">
                  <c:v>8.4287490142007942E-5</c:v>
                </c:pt>
                <c:pt idx="20">
                  <c:v>6.8870285952229082E-5</c:v>
                </c:pt>
                <c:pt idx="21">
                  <c:v>5.3907549020259801E-5</c:v>
                </c:pt>
                <c:pt idx="22">
                  <c:v>4.0421853410174449E-5</c:v>
                </c:pt>
                <c:pt idx="23">
                  <c:v>2.903566620107538E-5</c:v>
                </c:pt>
                <c:pt idx="24">
                  <c:v>1.9980037697098212E-5</c:v>
                </c:pt>
                <c:pt idx="25">
                  <c:v>1.3170726989317994E-5</c:v>
                </c:pt>
                <c:pt idx="26">
                  <c:v>8.3171039170631904E-6</c:v>
                </c:pt>
                <c:pt idx="27">
                  <c:v>5.0313374232823359E-6</c:v>
                </c:pt>
                <c:pt idx="28">
                  <c:v>2.9157057692245166E-6</c:v>
                </c:pt>
                <c:pt idx="29">
                  <c:v>1.6186497494122336E-6</c:v>
                </c:pt>
                <c:pt idx="30">
                  <c:v>8.6081734366434551E-7</c:v>
                </c:pt>
                <c:pt idx="31">
                  <c:v>4.385489430954362E-7</c:v>
                </c:pt>
                <c:pt idx="32">
                  <c:v>2.1402971088888326E-7</c:v>
                </c:pt>
                <c:pt idx="33">
                  <c:v>1.0006426206709771E-7</c:v>
                </c:pt>
                <c:pt idx="34">
                  <c:v>4.4815976639045253E-8</c:v>
                </c:pt>
                <c:pt idx="35">
                  <c:v>1.9228068879509312E-8</c:v>
                </c:pt>
                <c:pt idx="36">
                  <c:v>7.9029167906137959E-9</c:v>
                </c:pt>
                <c:pt idx="37">
                  <c:v>3.1116309701346823E-9</c:v>
                </c:pt>
                <c:pt idx="38">
                  <c:v>1.1736475525385125E-9</c:v>
                </c:pt>
                <c:pt idx="39">
                  <c:v>4.2406872598799292E-10</c:v>
                </c:pt>
                <c:pt idx="40">
                  <c:v>1.4678569367275825E-10</c:v>
                </c:pt>
                <c:pt idx="41">
                  <c:v>4.8672107275100296E-11</c:v>
                </c:pt>
                <c:pt idx="42">
                  <c:v>1.546057014780661E-11</c:v>
                </c:pt>
                <c:pt idx="43">
                  <c:v>4.7045685131407224E-12</c:v>
                </c:pt>
                <c:pt idx="44">
                  <c:v>1.3713964647334936E-12</c:v>
                </c:pt>
                <c:pt idx="45">
                  <c:v>3.8296156526745876E-13</c:v>
                </c:pt>
                <c:pt idx="46">
                  <c:v>1.0244630275695871E-13</c:v>
                </c:pt>
                <c:pt idx="47">
                  <c:v>2.6253446540591352E-14</c:v>
                </c:pt>
                <c:pt idx="48">
                  <c:v>6.4450352560796322E-15</c:v>
                </c:pt>
                <c:pt idx="49">
                  <c:v>1.5156998419533535E-15</c:v>
                </c:pt>
                <c:pt idx="50">
                  <c:v>3.414680301624493E-16</c:v>
                </c:pt>
                <c:pt idx="51">
                  <c:v>7.3694627693319277E-17</c:v>
                </c:pt>
                <c:pt idx="52">
                  <c:v>1.5235985301481783E-17</c:v>
                </c:pt>
                <c:pt idx="53">
                  <c:v>3.0175480677965955E-18</c:v>
                </c:pt>
                <c:pt idx="54">
                  <c:v>5.7251488792569595E-19</c:v>
                </c:pt>
                <c:pt idx="55">
                  <c:v>1.0405628304872579E-19</c:v>
                </c:pt>
                <c:pt idx="56">
                  <c:v>1.8117520792805356E-20</c:v>
                </c:pt>
                <c:pt idx="57">
                  <c:v>3.0218866094293863E-21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6146368"/>
        <c:axId val="442625232"/>
      </c:lineChart>
      <c:catAx>
        <c:axId val="44262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624672"/>
        <c:crosses val="autoZero"/>
        <c:auto val="1"/>
        <c:lblAlgn val="ctr"/>
        <c:lblOffset val="100"/>
        <c:noMultiLvlLbl val="0"/>
      </c:catAx>
      <c:valAx>
        <c:axId val="44262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624112"/>
        <c:crosses val="autoZero"/>
        <c:crossBetween val="between"/>
      </c:valAx>
      <c:valAx>
        <c:axId val="442625232"/>
        <c:scaling>
          <c:orientation val="minMax"/>
        </c:scaling>
        <c:delete val="0"/>
        <c:axPos val="r"/>
        <c:numFmt formatCode="0.000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6146368"/>
        <c:crosses val="max"/>
        <c:crossBetween val="between"/>
      </c:valAx>
      <c:catAx>
        <c:axId val="706146368"/>
        <c:scaling>
          <c:orientation val="minMax"/>
        </c:scaling>
        <c:delete val="1"/>
        <c:axPos val="b"/>
        <c:majorTickMark val="out"/>
        <c:minorTickMark val="none"/>
        <c:tickLblPos val="nextTo"/>
        <c:crossAx val="4426252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Cup(Vertical) [Pub]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All_Public!$AV$1</c:f>
              <c:strCache>
                <c:ptCount val="1"/>
                <c:pt idx="0">
                  <c:v>GCup(V)F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All_Public!$AL$2:$AL$59</c:f>
              <c:numCache>
                <c:formatCode>0_ </c:formatCode>
                <c:ptCount val="58"/>
                <c:pt idx="0" formatCode="General">
                  <c:v>33</c:v>
                </c:pt>
                <c:pt idx="1">
                  <c:v>36.121221212121213</c:v>
                </c:pt>
                <c:pt idx="2">
                  <c:v>39.242442424242427</c:v>
                </c:pt>
                <c:pt idx="3">
                  <c:v>42.36366363636364</c:v>
                </c:pt>
                <c:pt idx="4">
                  <c:v>45.484884848484853</c:v>
                </c:pt>
                <c:pt idx="5">
                  <c:v>48.606106060606066</c:v>
                </c:pt>
                <c:pt idx="6">
                  <c:v>51.72732727272728</c:v>
                </c:pt>
                <c:pt idx="7">
                  <c:v>54.848548484848493</c:v>
                </c:pt>
                <c:pt idx="8">
                  <c:v>57.969769696969706</c:v>
                </c:pt>
                <c:pt idx="9">
                  <c:v>61.09099090909092</c:v>
                </c:pt>
                <c:pt idx="10">
                  <c:v>64.212212121212133</c:v>
                </c:pt>
                <c:pt idx="11">
                  <c:v>67.333433333333346</c:v>
                </c:pt>
                <c:pt idx="12">
                  <c:v>70.454654545454559</c:v>
                </c:pt>
                <c:pt idx="13">
                  <c:v>73.575875757575773</c:v>
                </c:pt>
                <c:pt idx="14">
                  <c:v>76.697096969696986</c:v>
                </c:pt>
                <c:pt idx="15">
                  <c:v>79.818318181818199</c:v>
                </c:pt>
                <c:pt idx="16">
                  <c:v>82.939539393939413</c:v>
                </c:pt>
                <c:pt idx="17">
                  <c:v>86.060760606060626</c:v>
                </c:pt>
                <c:pt idx="18">
                  <c:v>89.181981818181839</c:v>
                </c:pt>
                <c:pt idx="19">
                  <c:v>92.303203030303052</c:v>
                </c:pt>
                <c:pt idx="20">
                  <c:v>95.424424242424266</c:v>
                </c:pt>
                <c:pt idx="21">
                  <c:v>98.545645454545479</c:v>
                </c:pt>
                <c:pt idx="22">
                  <c:v>101.66686666666669</c:v>
                </c:pt>
                <c:pt idx="23">
                  <c:v>104.78808787878791</c:v>
                </c:pt>
                <c:pt idx="24">
                  <c:v>107.90930909090912</c:v>
                </c:pt>
                <c:pt idx="25">
                  <c:v>111.03053030303033</c:v>
                </c:pt>
                <c:pt idx="26">
                  <c:v>114.15175151515155</c:v>
                </c:pt>
                <c:pt idx="27">
                  <c:v>117.27297272727276</c:v>
                </c:pt>
                <c:pt idx="28">
                  <c:v>120.39419393939397</c:v>
                </c:pt>
                <c:pt idx="29">
                  <c:v>123.51541515151519</c:v>
                </c:pt>
                <c:pt idx="30">
                  <c:v>126.6366363636364</c:v>
                </c:pt>
                <c:pt idx="31">
                  <c:v>129.75785757575761</c:v>
                </c:pt>
                <c:pt idx="32">
                  <c:v>132.87907878787883</c:v>
                </c:pt>
                <c:pt idx="33">
                  <c:v>136.00030000000004</c:v>
                </c:pt>
                <c:pt idx="34">
                  <c:v>139.12152121212125</c:v>
                </c:pt>
                <c:pt idx="35">
                  <c:v>142.24274242424246</c:v>
                </c:pt>
                <c:pt idx="36">
                  <c:v>145.36396363636368</c:v>
                </c:pt>
                <c:pt idx="37">
                  <c:v>148.48518484848489</c:v>
                </c:pt>
                <c:pt idx="38">
                  <c:v>151.6064060606061</c:v>
                </c:pt>
                <c:pt idx="39">
                  <c:v>154.72762727272732</c:v>
                </c:pt>
                <c:pt idx="40">
                  <c:v>157.84884848484853</c:v>
                </c:pt>
                <c:pt idx="41">
                  <c:v>160.97006969696974</c:v>
                </c:pt>
                <c:pt idx="42">
                  <c:v>164.09129090909096</c:v>
                </c:pt>
                <c:pt idx="43">
                  <c:v>167.21251212121217</c:v>
                </c:pt>
                <c:pt idx="44">
                  <c:v>170.33373333333338</c:v>
                </c:pt>
                <c:pt idx="45">
                  <c:v>173.4549545454546</c:v>
                </c:pt>
                <c:pt idx="46">
                  <c:v>176.57617575757581</c:v>
                </c:pt>
                <c:pt idx="47">
                  <c:v>179.69739696969702</c:v>
                </c:pt>
                <c:pt idx="48">
                  <c:v>182.81861818181824</c:v>
                </c:pt>
                <c:pt idx="49">
                  <c:v>185.93983939393945</c:v>
                </c:pt>
                <c:pt idx="50">
                  <c:v>189.06106060606066</c:v>
                </c:pt>
                <c:pt idx="51">
                  <c:v>192.18228181818188</c:v>
                </c:pt>
                <c:pt idx="52">
                  <c:v>195.30350303030309</c:v>
                </c:pt>
                <c:pt idx="53">
                  <c:v>198.4247242424243</c:v>
                </c:pt>
                <c:pt idx="54">
                  <c:v>201.54594545454552</c:v>
                </c:pt>
                <c:pt idx="55">
                  <c:v>204.66716666666673</c:v>
                </c:pt>
                <c:pt idx="56">
                  <c:v>207.78838787878794</c:v>
                </c:pt>
                <c:pt idx="57">
                  <c:v>210.90960909090916</c:v>
                </c:pt>
              </c:numCache>
            </c:numRef>
          </c:cat>
          <c:val>
            <c:numRef>
              <c:f>All_Public!$AV$2:$AV$59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6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5</c:v>
                </c:pt>
                <c:pt idx="20">
                  <c:v>6</c:v>
                </c:pt>
                <c:pt idx="21">
                  <c:v>4</c:v>
                </c:pt>
                <c:pt idx="22">
                  <c:v>12</c:v>
                </c:pt>
                <c:pt idx="23">
                  <c:v>6</c:v>
                </c:pt>
                <c:pt idx="24">
                  <c:v>6</c:v>
                </c:pt>
                <c:pt idx="25">
                  <c:v>8</c:v>
                </c:pt>
                <c:pt idx="26">
                  <c:v>5</c:v>
                </c:pt>
                <c:pt idx="27">
                  <c:v>4</c:v>
                </c:pt>
                <c:pt idx="28">
                  <c:v>7</c:v>
                </c:pt>
                <c:pt idx="29">
                  <c:v>4</c:v>
                </c:pt>
                <c:pt idx="30">
                  <c:v>6</c:v>
                </c:pt>
                <c:pt idx="31">
                  <c:v>3</c:v>
                </c:pt>
                <c:pt idx="32">
                  <c:v>6</c:v>
                </c:pt>
                <c:pt idx="33">
                  <c:v>6</c:v>
                </c:pt>
                <c:pt idx="34">
                  <c:v>4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ser>
          <c:idx val="1"/>
          <c:order val="1"/>
          <c:tx>
            <c:strRef>
              <c:f>All_Public!$BF$1</c:f>
              <c:strCache>
                <c:ptCount val="1"/>
                <c:pt idx="0">
                  <c:v>NCup(V)F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All_Public!$AL$2:$AL$59</c:f>
              <c:numCache>
                <c:formatCode>0_ </c:formatCode>
                <c:ptCount val="58"/>
                <c:pt idx="0" formatCode="General">
                  <c:v>33</c:v>
                </c:pt>
                <c:pt idx="1">
                  <c:v>36.121221212121213</c:v>
                </c:pt>
                <c:pt idx="2">
                  <c:v>39.242442424242427</c:v>
                </c:pt>
                <c:pt idx="3">
                  <c:v>42.36366363636364</c:v>
                </c:pt>
                <c:pt idx="4">
                  <c:v>45.484884848484853</c:v>
                </c:pt>
                <c:pt idx="5">
                  <c:v>48.606106060606066</c:v>
                </c:pt>
                <c:pt idx="6">
                  <c:v>51.72732727272728</c:v>
                </c:pt>
                <c:pt idx="7">
                  <c:v>54.848548484848493</c:v>
                </c:pt>
                <c:pt idx="8">
                  <c:v>57.969769696969706</c:v>
                </c:pt>
                <c:pt idx="9">
                  <c:v>61.09099090909092</c:v>
                </c:pt>
                <c:pt idx="10">
                  <c:v>64.212212121212133</c:v>
                </c:pt>
                <c:pt idx="11">
                  <c:v>67.333433333333346</c:v>
                </c:pt>
                <c:pt idx="12">
                  <c:v>70.454654545454559</c:v>
                </c:pt>
                <c:pt idx="13">
                  <c:v>73.575875757575773</c:v>
                </c:pt>
                <c:pt idx="14">
                  <c:v>76.697096969696986</c:v>
                </c:pt>
                <c:pt idx="15">
                  <c:v>79.818318181818199</c:v>
                </c:pt>
                <c:pt idx="16">
                  <c:v>82.939539393939413</c:v>
                </c:pt>
                <c:pt idx="17">
                  <c:v>86.060760606060626</c:v>
                </c:pt>
                <c:pt idx="18">
                  <c:v>89.181981818181839</c:v>
                </c:pt>
                <c:pt idx="19">
                  <c:v>92.303203030303052</c:v>
                </c:pt>
                <c:pt idx="20">
                  <c:v>95.424424242424266</c:v>
                </c:pt>
                <c:pt idx="21">
                  <c:v>98.545645454545479</c:v>
                </c:pt>
                <c:pt idx="22">
                  <c:v>101.66686666666669</c:v>
                </c:pt>
                <c:pt idx="23">
                  <c:v>104.78808787878791</c:v>
                </c:pt>
                <c:pt idx="24">
                  <c:v>107.90930909090912</c:v>
                </c:pt>
                <c:pt idx="25">
                  <c:v>111.03053030303033</c:v>
                </c:pt>
                <c:pt idx="26">
                  <c:v>114.15175151515155</c:v>
                </c:pt>
                <c:pt idx="27">
                  <c:v>117.27297272727276</c:v>
                </c:pt>
                <c:pt idx="28">
                  <c:v>120.39419393939397</c:v>
                </c:pt>
                <c:pt idx="29">
                  <c:v>123.51541515151519</c:v>
                </c:pt>
                <c:pt idx="30">
                  <c:v>126.6366363636364</c:v>
                </c:pt>
                <c:pt idx="31">
                  <c:v>129.75785757575761</c:v>
                </c:pt>
                <c:pt idx="32">
                  <c:v>132.87907878787883</c:v>
                </c:pt>
                <c:pt idx="33">
                  <c:v>136.00030000000004</c:v>
                </c:pt>
                <c:pt idx="34">
                  <c:v>139.12152121212125</c:v>
                </c:pt>
                <c:pt idx="35">
                  <c:v>142.24274242424246</c:v>
                </c:pt>
                <c:pt idx="36">
                  <c:v>145.36396363636368</c:v>
                </c:pt>
                <c:pt idx="37">
                  <c:v>148.48518484848489</c:v>
                </c:pt>
                <c:pt idx="38">
                  <c:v>151.6064060606061</c:v>
                </c:pt>
                <c:pt idx="39">
                  <c:v>154.72762727272732</c:v>
                </c:pt>
                <c:pt idx="40">
                  <c:v>157.84884848484853</c:v>
                </c:pt>
                <c:pt idx="41">
                  <c:v>160.97006969696974</c:v>
                </c:pt>
                <c:pt idx="42">
                  <c:v>164.09129090909096</c:v>
                </c:pt>
                <c:pt idx="43">
                  <c:v>167.21251212121217</c:v>
                </c:pt>
                <c:pt idx="44">
                  <c:v>170.33373333333338</c:v>
                </c:pt>
                <c:pt idx="45">
                  <c:v>173.4549545454546</c:v>
                </c:pt>
                <c:pt idx="46">
                  <c:v>176.57617575757581</c:v>
                </c:pt>
                <c:pt idx="47">
                  <c:v>179.69739696969702</c:v>
                </c:pt>
                <c:pt idx="48">
                  <c:v>182.81861818181824</c:v>
                </c:pt>
                <c:pt idx="49">
                  <c:v>185.93983939393945</c:v>
                </c:pt>
                <c:pt idx="50">
                  <c:v>189.06106060606066</c:v>
                </c:pt>
                <c:pt idx="51">
                  <c:v>192.18228181818188</c:v>
                </c:pt>
                <c:pt idx="52">
                  <c:v>195.30350303030309</c:v>
                </c:pt>
                <c:pt idx="53">
                  <c:v>198.4247242424243</c:v>
                </c:pt>
                <c:pt idx="54">
                  <c:v>201.54594545454552</c:v>
                </c:pt>
                <c:pt idx="55">
                  <c:v>204.66716666666673</c:v>
                </c:pt>
                <c:pt idx="56">
                  <c:v>207.78838787878794</c:v>
                </c:pt>
                <c:pt idx="57">
                  <c:v>210.90960909090916</c:v>
                </c:pt>
              </c:numCache>
            </c:numRef>
          </c:cat>
          <c:val>
            <c:numRef>
              <c:f>All_Public!$BF$2:$BF$59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6</c:v>
                </c:pt>
                <c:pt idx="6">
                  <c:v>25</c:v>
                </c:pt>
                <c:pt idx="7">
                  <c:v>41</c:v>
                </c:pt>
                <c:pt idx="8">
                  <c:v>56</c:v>
                </c:pt>
                <c:pt idx="9">
                  <c:v>67</c:v>
                </c:pt>
                <c:pt idx="10">
                  <c:v>86</c:v>
                </c:pt>
                <c:pt idx="11">
                  <c:v>89</c:v>
                </c:pt>
                <c:pt idx="12">
                  <c:v>97</c:v>
                </c:pt>
                <c:pt idx="13">
                  <c:v>106</c:v>
                </c:pt>
                <c:pt idx="14">
                  <c:v>96</c:v>
                </c:pt>
                <c:pt idx="15">
                  <c:v>82</c:v>
                </c:pt>
                <c:pt idx="16">
                  <c:v>59</c:v>
                </c:pt>
                <c:pt idx="17">
                  <c:v>52</c:v>
                </c:pt>
                <c:pt idx="18">
                  <c:v>45</c:v>
                </c:pt>
                <c:pt idx="19">
                  <c:v>30</c:v>
                </c:pt>
                <c:pt idx="20">
                  <c:v>43</c:v>
                </c:pt>
                <c:pt idx="21">
                  <c:v>23</c:v>
                </c:pt>
                <c:pt idx="22">
                  <c:v>18</c:v>
                </c:pt>
                <c:pt idx="23">
                  <c:v>18</c:v>
                </c:pt>
                <c:pt idx="24">
                  <c:v>14</c:v>
                </c:pt>
                <c:pt idx="25">
                  <c:v>7</c:v>
                </c:pt>
                <c:pt idx="26">
                  <c:v>3</c:v>
                </c:pt>
                <c:pt idx="27">
                  <c:v>2</c:v>
                </c:pt>
                <c:pt idx="28">
                  <c:v>4</c:v>
                </c:pt>
                <c:pt idx="29">
                  <c:v>3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0082032"/>
        <c:axId val="720082592"/>
      </c:barChart>
      <c:lineChart>
        <c:grouping val="standard"/>
        <c:varyColors val="0"/>
        <c:ser>
          <c:idx val="2"/>
          <c:order val="2"/>
          <c:tx>
            <c:strRef>
              <c:f>All_Public!$BP$1</c:f>
              <c:strCache>
                <c:ptCount val="1"/>
                <c:pt idx="0">
                  <c:v>GCup(V)N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All_Public!$BP$2:$BP$59</c:f>
              <c:numCache>
                <c:formatCode>0.00_ </c:formatCode>
                <c:ptCount val="58"/>
                <c:pt idx="0">
                  <c:v>6.0425522508066509E-5</c:v>
                </c:pt>
                <c:pt idx="1">
                  <c:v>9.5237582949813391E-5</c:v>
                </c:pt>
                <c:pt idx="2">
                  <c:v>1.4727951020457103E-4</c:v>
                </c:pt>
                <c:pt idx="3">
                  <c:v>2.2347158720513119E-4</c:v>
                </c:pt>
                <c:pt idx="4">
                  <c:v>3.3269656120950964E-4</c:v>
                </c:pt>
                <c:pt idx="5">
                  <c:v>4.8598215935242349E-4</c:v>
                </c:pt>
                <c:pt idx="6">
                  <c:v>6.965276428895431E-4</c:v>
                </c:pt>
                <c:pt idx="7">
                  <c:v>9.7949540566444728E-4</c:v>
                </c:pt>
                <c:pt idx="8">
                  <c:v>1.3514888459272983E-3</c:v>
                </c:pt>
                <c:pt idx="9">
                  <c:v>1.8296522085416312E-3</c:v>
                </c:pt>
                <c:pt idx="10">
                  <c:v>2.4303601677748664E-3</c:v>
                </c:pt>
                <c:pt idx="11">
                  <c:v>3.1675155037478877E-3</c:v>
                </c:pt>
                <c:pt idx="12">
                  <c:v>4.0505395385183043E-3</c:v>
                </c:pt>
                <c:pt idx="13">
                  <c:v>5.0822148209876961E-3</c:v>
                </c:pt>
                <c:pt idx="14">
                  <c:v>6.2566113322025385E-3</c:v>
                </c:pt>
                <c:pt idx="15">
                  <c:v>7.5573815939303617E-3</c:v>
                </c:pt>
                <c:pt idx="16">
                  <c:v>8.9567312277614112E-3</c:v>
                </c:pt>
                <c:pt idx="17">
                  <c:v>1.0415347125369697E-2</c:v>
                </c:pt>
                <c:pt idx="18">
                  <c:v>1.1883489080783802E-2</c:v>
                </c:pt>
                <c:pt idx="19">
                  <c:v>1.3303325279171122E-2</c:v>
                </c:pt>
                <c:pt idx="20">
                  <c:v>1.4612430710328092E-2</c:v>
                </c:pt>
                <c:pt idx="21">
                  <c:v>1.57481932517365E-2</c:v>
                </c:pt>
                <c:pt idx="22">
                  <c:v>1.6652713957265364E-2</c:v>
                </c:pt>
                <c:pt idx="23">
                  <c:v>1.7277675975453981E-2</c:v>
                </c:pt>
                <c:pt idx="24">
                  <c:v>1.7588615044959243E-2</c:v>
                </c:pt>
                <c:pt idx="25">
                  <c:v>1.7568066979923771E-2</c:v>
                </c:pt>
                <c:pt idx="26">
                  <c:v>1.7217192268554463E-2</c:v>
                </c:pt>
                <c:pt idx="27">
                  <c:v>1.6555667524226422E-2</c:v>
                </c:pt>
                <c:pt idx="28">
                  <c:v>1.5619857914963493E-2</c:v>
                </c:pt>
                <c:pt idx="29">
                  <c:v>1.4459506734941573E-2</c:v>
                </c:pt>
                <c:pt idx="30">
                  <c:v>1.313336132581794E-2</c:v>
                </c:pt>
                <c:pt idx="31">
                  <c:v>1.1704269781769732E-2</c:v>
                </c:pt>
                <c:pt idx="32">
                  <c:v>1.0234314780041231E-2</c:v>
                </c:pt>
                <c:pt idx="33">
                  <c:v>8.7804997224611193E-3</c:v>
                </c:pt>
                <c:pt idx="34">
                  <c:v>7.3913830973092037E-3</c:v>
                </c:pt>
                <c:pt idx="35">
                  <c:v>6.1048951215852887E-3</c:v>
                </c:pt>
                <c:pt idx="36">
                  <c:v>4.9473965105284231E-3</c:v>
                </c:pt>
                <c:pt idx="37">
                  <c:v>3.9338812451150292E-3</c:v>
                </c:pt>
                <c:pt idx="38">
                  <c:v>3.0691052947672743E-3</c:v>
                </c:pt>
                <c:pt idx="39">
                  <c:v>2.3493533855471448E-3</c:v>
                </c:pt>
                <c:pt idx="40">
                  <c:v>1.7645376223891023E-3</c:v>
                </c:pt>
                <c:pt idx="41">
                  <c:v>1.3003477592553056E-3</c:v>
                </c:pt>
                <c:pt idx="42">
                  <c:v>9.4023003591895294E-4</c:v>
                </c:pt>
                <c:pt idx="43">
                  <c:v>6.6704440206121764E-4</c:v>
                </c:pt>
                <c:pt idx="44">
                  <c:v>4.6432426826098733E-4</c:v>
                </c:pt>
                <c:pt idx="45">
                  <c:v>3.1712759802695879E-4</c:v>
                </c:pt>
                <c:pt idx="46">
                  <c:v>2.1251652669492432E-4</c:v>
                </c:pt>
                <c:pt idx="47">
                  <c:v>1.3973248947346897E-4</c:v>
                </c:pt>
                <c:pt idx="48">
                  <c:v>9.0146340196038536E-5</c:v>
                </c:pt>
                <c:pt idx="49">
                  <c:v>5.7061714820869368E-5</c:v>
                </c:pt>
                <c:pt idx="50">
                  <c:v>3.5439497405636025E-5</c:v>
                </c:pt>
                <c:pt idx="51">
                  <c:v>2.1596148517373168E-5</c:v>
                </c:pt>
                <c:pt idx="52">
                  <c:v>1.2912521948962315E-5</c:v>
                </c:pt>
                <c:pt idx="53">
                  <c:v>7.575160798163708E-6</c:v>
                </c:pt>
                <c:pt idx="54">
                  <c:v>4.3603229362281125E-6</c:v>
                </c:pt>
                <c:pt idx="55">
                  <c:v>2.4625863661480341E-6</c:v>
                </c:pt>
                <c:pt idx="56">
                  <c:v>1.3646155068020652E-6</c:v>
                </c:pt>
                <c:pt idx="57">
                  <c:v>7.4195087177565214E-7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All_Public!$BZ$1</c:f>
              <c:strCache>
                <c:ptCount val="1"/>
                <c:pt idx="0">
                  <c:v>NCup(V)N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All_Public!$BZ$2:$BZ$59</c:f>
              <c:numCache>
                <c:formatCode>0.00_ </c:formatCode>
                <c:ptCount val="58"/>
                <c:pt idx="0">
                  <c:v>5.3538248059972705E-4</c:v>
                </c:pt>
                <c:pt idx="1">
                  <c:v>9.4874055586555118E-4</c:v>
                </c:pt>
                <c:pt idx="2">
                  <c:v>1.6071912428718819E-3</c:v>
                </c:pt>
                <c:pt idx="3">
                  <c:v>2.6027019079049325E-3</c:v>
                </c:pt>
                <c:pt idx="4">
                  <c:v>4.029193131041723E-3</c:v>
                </c:pt>
                <c:pt idx="5">
                  <c:v>5.9627763570519413E-3</c:v>
                </c:pt>
                <c:pt idx="6">
                  <c:v>8.4355953372540465E-3</c:v>
                </c:pt>
                <c:pt idx="7">
                  <c:v>1.1408268574305448E-2</c:v>
                </c:pt>
                <c:pt idx="8">
                  <c:v>1.47489300869059E-2</c:v>
                </c:pt>
                <c:pt idx="9">
                  <c:v>1.8227960490115894E-2</c:v>
                </c:pt>
                <c:pt idx="10">
                  <c:v>2.1535374154039364E-2</c:v>
                </c:pt>
                <c:pt idx="11">
                  <c:v>2.432223867992445E-2</c:v>
                </c:pt>
                <c:pt idx="12">
                  <c:v>2.6259802283097551E-2</c:v>
                </c:pt>
                <c:pt idx="13">
                  <c:v>2.7102923491312467E-2</c:v>
                </c:pt>
                <c:pt idx="14">
                  <c:v>2.6740997772822385E-2</c:v>
                </c:pt>
                <c:pt idx="15">
                  <c:v>2.5221787246217205E-2</c:v>
                </c:pt>
                <c:pt idx="16">
                  <c:v>2.2741069711856601E-2</c:v>
                </c:pt>
                <c:pt idx="17">
                  <c:v>1.9601201917430758E-2</c:v>
                </c:pt>
                <c:pt idx="18">
                  <c:v>1.6150698018432733E-2</c:v>
                </c:pt>
                <c:pt idx="19">
                  <c:v>1.2721451680719037E-2</c:v>
                </c:pt>
                <c:pt idx="20">
                  <c:v>9.5789703715392343E-3</c:v>
                </c:pt>
                <c:pt idx="21">
                  <c:v>6.8950555374646437E-3</c:v>
                </c:pt>
                <c:pt idx="22">
                  <c:v>4.7445331864132455E-3</c:v>
                </c:pt>
                <c:pt idx="23">
                  <c:v>3.1209441019228092E-3</c:v>
                </c:pt>
                <c:pt idx="24">
                  <c:v>1.9625253407076731E-3</c:v>
                </c:pt>
                <c:pt idx="25">
                  <c:v>1.1797265069295008E-3</c:v>
                </c:pt>
                <c:pt idx="26">
                  <c:v>6.7792895486542084E-4</c:v>
                </c:pt>
                <c:pt idx="27">
                  <c:v>3.7241212351460113E-4</c:v>
                </c:pt>
                <c:pt idx="28">
                  <c:v>1.955690919192297E-4</c:v>
                </c:pt>
                <c:pt idx="29">
                  <c:v>9.8177825595279159E-5</c:v>
                </c:pt>
                <c:pt idx="30">
                  <c:v>4.7115454052056084E-5</c:v>
                </c:pt>
                <c:pt idx="31">
                  <c:v>2.1614745864980276E-5</c:v>
                </c:pt>
                <c:pt idx="32">
                  <c:v>9.4792432509602294E-6</c:v>
                </c:pt>
                <c:pt idx="33">
                  <c:v>3.9740560106143099E-6</c:v>
                </c:pt>
                <c:pt idx="34">
                  <c:v>1.5926893681602247E-6</c:v>
                </c:pt>
                <c:pt idx="35">
                  <c:v>6.1018982239663443E-7</c:v>
                </c:pt>
                <c:pt idx="36">
                  <c:v>2.2347843410325342E-7</c:v>
                </c:pt>
                <c:pt idx="37">
                  <c:v>7.824256171135389E-8</c:v>
                </c:pt>
                <c:pt idx="38">
                  <c:v>2.6187092603299416E-8</c:v>
                </c:pt>
                <c:pt idx="39">
                  <c:v>8.3785388601707212E-9</c:v>
                </c:pt>
                <c:pt idx="40">
                  <c:v>2.5626309913911845E-9</c:v>
                </c:pt>
                <c:pt idx="41">
                  <c:v>7.49273962815263E-10</c:v>
                </c:pt>
                <c:pt idx="42">
                  <c:v>2.0942667120581731E-10</c:v>
                </c:pt>
                <c:pt idx="43">
                  <c:v>5.5957734035939121E-11</c:v>
                </c:pt>
                <c:pt idx="44">
                  <c:v>1.4293053891130755E-11</c:v>
                </c:pt>
                <c:pt idx="45">
                  <c:v>3.4900104234734505E-12</c:v>
                </c:pt>
                <c:pt idx="46">
                  <c:v>8.1463900128140988E-13</c:v>
                </c:pt>
                <c:pt idx="47">
                  <c:v>1.8177763719972093E-13</c:v>
                </c:pt>
                <c:pt idx="48">
                  <c:v>3.8775061129781502E-14</c:v>
                </c:pt>
                <c:pt idx="49">
                  <c:v>7.906810124742035E-15</c:v>
                </c:pt>
                <c:pt idx="50">
                  <c:v>1.5412990463209835E-15</c:v>
                </c:pt>
                <c:pt idx="51">
                  <c:v>2.8721643748647815E-16</c:v>
                </c:pt>
                <c:pt idx="52">
                  <c:v>5.1164466957809767E-17</c:v>
                </c:pt>
                <c:pt idx="53">
                  <c:v>8.712933475871012E-18</c:v>
                </c:pt>
                <c:pt idx="54">
                  <c:v>1.4183947784968136E-18</c:v>
                </c:pt>
                <c:pt idx="55">
                  <c:v>2.2073267729565267E-19</c:v>
                </c:pt>
                <c:pt idx="56">
                  <c:v>3.2837714257199981E-20</c:v>
                </c:pt>
                <c:pt idx="57">
                  <c:v>4.6699904172741271E-21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0083712"/>
        <c:axId val="720083152"/>
      </c:lineChart>
      <c:catAx>
        <c:axId val="72008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0082592"/>
        <c:crosses val="autoZero"/>
        <c:auto val="1"/>
        <c:lblAlgn val="ctr"/>
        <c:lblOffset val="100"/>
        <c:noMultiLvlLbl val="0"/>
      </c:catAx>
      <c:valAx>
        <c:axId val="72008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0082032"/>
        <c:crosses val="autoZero"/>
        <c:crossBetween val="between"/>
      </c:valAx>
      <c:valAx>
        <c:axId val="720083152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0083712"/>
        <c:crosses val="max"/>
        <c:crossBetween val="between"/>
      </c:valAx>
      <c:catAx>
        <c:axId val="720083712"/>
        <c:scaling>
          <c:orientation val="minMax"/>
        </c:scaling>
        <c:delete val="1"/>
        <c:axPos val="b"/>
        <c:majorTickMark val="out"/>
        <c:minorTickMark val="none"/>
        <c:tickLblPos val="nextTo"/>
        <c:crossAx val="7200831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Cup(H</a:t>
            </a:r>
            <a:r>
              <a:rPr lang="en-US" altLang="zh-CN" sz="1400" b="0" i="0" u="none" strike="noStrike" baseline="0">
                <a:effectLst/>
              </a:rPr>
              <a:t>orizontal</a:t>
            </a:r>
            <a:r>
              <a:rPr lang="en-US" altLang="zh-CN"/>
              <a:t>) [Pub]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All_Public!$AW$1</c:f>
              <c:strCache>
                <c:ptCount val="1"/>
                <c:pt idx="0">
                  <c:v>GCup(H)F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All_Public!$AM$2:$AM$59</c:f>
              <c:numCache>
                <c:formatCode>0_ </c:formatCode>
                <c:ptCount val="58"/>
                <c:pt idx="0" formatCode="General">
                  <c:v>29</c:v>
                </c:pt>
                <c:pt idx="1">
                  <c:v>32.252536363636366</c:v>
                </c:pt>
                <c:pt idx="2">
                  <c:v>35.505072727272733</c:v>
                </c:pt>
                <c:pt idx="3">
                  <c:v>38.757609090909099</c:v>
                </c:pt>
                <c:pt idx="4">
                  <c:v>42.010145454545466</c:v>
                </c:pt>
                <c:pt idx="5">
                  <c:v>45.262681818181832</c:v>
                </c:pt>
                <c:pt idx="6">
                  <c:v>48.515218181818199</c:v>
                </c:pt>
                <c:pt idx="7">
                  <c:v>51.767754545454565</c:v>
                </c:pt>
                <c:pt idx="8">
                  <c:v>55.020290909090932</c:v>
                </c:pt>
                <c:pt idx="9">
                  <c:v>58.272827272727298</c:v>
                </c:pt>
                <c:pt idx="10">
                  <c:v>61.525363636363664</c:v>
                </c:pt>
                <c:pt idx="11">
                  <c:v>64.777900000000031</c:v>
                </c:pt>
                <c:pt idx="12">
                  <c:v>68.030436363636397</c:v>
                </c:pt>
                <c:pt idx="13">
                  <c:v>71.282972727272764</c:v>
                </c:pt>
                <c:pt idx="14">
                  <c:v>74.53550909090913</c:v>
                </c:pt>
                <c:pt idx="15">
                  <c:v>77.788045454545497</c:v>
                </c:pt>
                <c:pt idx="16">
                  <c:v>81.040581818181863</c:v>
                </c:pt>
                <c:pt idx="17">
                  <c:v>84.29311818181823</c:v>
                </c:pt>
                <c:pt idx="18">
                  <c:v>87.545654545454596</c:v>
                </c:pt>
                <c:pt idx="19">
                  <c:v>90.798190909090962</c:v>
                </c:pt>
                <c:pt idx="20">
                  <c:v>94.050727272727329</c:v>
                </c:pt>
                <c:pt idx="21">
                  <c:v>97.303263636363695</c:v>
                </c:pt>
                <c:pt idx="22">
                  <c:v>100.55580000000006</c:v>
                </c:pt>
                <c:pt idx="23">
                  <c:v>103.80833636363643</c:v>
                </c:pt>
                <c:pt idx="24">
                  <c:v>107.06087272727279</c:v>
                </c:pt>
                <c:pt idx="25">
                  <c:v>110.31340909090916</c:v>
                </c:pt>
                <c:pt idx="26">
                  <c:v>113.56594545454553</c:v>
                </c:pt>
                <c:pt idx="27">
                  <c:v>116.81848181818189</c:v>
                </c:pt>
                <c:pt idx="28">
                  <c:v>120.07101818181826</c:v>
                </c:pt>
                <c:pt idx="29">
                  <c:v>123.32355454545463</c:v>
                </c:pt>
                <c:pt idx="30">
                  <c:v>126.57609090909099</c:v>
                </c:pt>
                <c:pt idx="31">
                  <c:v>129.82862727272735</c:v>
                </c:pt>
                <c:pt idx="32">
                  <c:v>133.0811636363637</c:v>
                </c:pt>
                <c:pt idx="33">
                  <c:v>136.33370000000005</c:v>
                </c:pt>
                <c:pt idx="34">
                  <c:v>139.5862363636364</c:v>
                </c:pt>
                <c:pt idx="35">
                  <c:v>142.83877272727275</c:v>
                </c:pt>
                <c:pt idx="36">
                  <c:v>146.09130909090911</c:v>
                </c:pt>
                <c:pt idx="37">
                  <c:v>149.34384545454546</c:v>
                </c:pt>
                <c:pt idx="38">
                  <c:v>152.59638181818181</c:v>
                </c:pt>
                <c:pt idx="39">
                  <c:v>155.84891818181816</c:v>
                </c:pt>
                <c:pt idx="40">
                  <c:v>159.10145454545452</c:v>
                </c:pt>
                <c:pt idx="41">
                  <c:v>162.35399090909087</c:v>
                </c:pt>
                <c:pt idx="42">
                  <c:v>165.60652727272722</c:v>
                </c:pt>
                <c:pt idx="43">
                  <c:v>168.85906363636357</c:v>
                </c:pt>
                <c:pt idx="44">
                  <c:v>172.11159999999992</c:v>
                </c:pt>
                <c:pt idx="45">
                  <c:v>175.36413636363628</c:v>
                </c:pt>
                <c:pt idx="46">
                  <c:v>178.61667272727263</c:v>
                </c:pt>
                <c:pt idx="47">
                  <c:v>181.86920909090898</c:v>
                </c:pt>
                <c:pt idx="48">
                  <c:v>185.12174545454533</c:v>
                </c:pt>
                <c:pt idx="49">
                  <c:v>188.37428181818169</c:v>
                </c:pt>
                <c:pt idx="50">
                  <c:v>191.62681818181804</c:v>
                </c:pt>
                <c:pt idx="51">
                  <c:v>194.87935454545439</c:v>
                </c:pt>
                <c:pt idx="52">
                  <c:v>198.13189090909074</c:v>
                </c:pt>
                <c:pt idx="53">
                  <c:v>201.38442727272709</c:v>
                </c:pt>
                <c:pt idx="54">
                  <c:v>204.63696363636345</c:v>
                </c:pt>
                <c:pt idx="55">
                  <c:v>207.8894999999998</c:v>
                </c:pt>
                <c:pt idx="56">
                  <c:v>211.14203636363615</c:v>
                </c:pt>
                <c:pt idx="57">
                  <c:v>214.3945727272725</c:v>
                </c:pt>
              </c:numCache>
            </c:numRef>
          </c:cat>
          <c:val>
            <c:numRef>
              <c:f>All_Public!$AW$2:$AW$59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4</c:v>
                </c:pt>
                <c:pt idx="14">
                  <c:v>5</c:v>
                </c:pt>
                <c:pt idx="15">
                  <c:v>7</c:v>
                </c:pt>
                <c:pt idx="16">
                  <c:v>5</c:v>
                </c:pt>
                <c:pt idx="17">
                  <c:v>3</c:v>
                </c:pt>
                <c:pt idx="18">
                  <c:v>2</c:v>
                </c:pt>
                <c:pt idx="19">
                  <c:v>6</c:v>
                </c:pt>
                <c:pt idx="20">
                  <c:v>11</c:v>
                </c:pt>
                <c:pt idx="21">
                  <c:v>4</c:v>
                </c:pt>
                <c:pt idx="22">
                  <c:v>12</c:v>
                </c:pt>
                <c:pt idx="23">
                  <c:v>7</c:v>
                </c:pt>
                <c:pt idx="24">
                  <c:v>12</c:v>
                </c:pt>
                <c:pt idx="25">
                  <c:v>7</c:v>
                </c:pt>
                <c:pt idx="26">
                  <c:v>3</c:v>
                </c:pt>
                <c:pt idx="27">
                  <c:v>8</c:v>
                </c:pt>
                <c:pt idx="28">
                  <c:v>6</c:v>
                </c:pt>
                <c:pt idx="29">
                  <c:v>3</c:v>
                </c:pt>
                <c:pt idx="30">
                  <c:v>1</c:v>
                </c:pt>
                <c:pt idx="31">
                  <c:v>2</c:v>
                </c:pt>
                <c:pt idx="32">
                  <c:v>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ser>
          <c:idx val="1"/>
          <c:order val="1"/>
          <c:tx>
            <c:strRef>
              <c:f>All_Public!$BG$1</c:f>
              <c:strCache>
                <c:ptCount val="1"/>
                <c:pt idx="0">
                  <c:v>NCup(H)F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All_Public!$AM$2:$AM$59</c:f>
              <c:numCache>
                <c:formatCode>0_ </c:formatCode>
                <c:ptCount val="58"/>
                <c:pt idx="0" formatCode="General">
                  <c:v>29</c:v>
                </c:pt>
                <c:pt idx="1">
                  <c:v>32.252536363636366</c:v>
                </c:pt>
                <c:pt idx="2">
                  <c:v>35.505072727272733</c:v>
                </c:pt>
                <c:pt idx="3">
                  <c:v>38.757609090909099</c:v>
                </c:pt>
                <c:pt idx="4">
                  <c:v>42.010145454545466</c:v>
                </c:pt>
                <c:pt idx="5">
                  <c:v>45.262681818181832</c:v>
                </c:pt>
                <c:pt idx="6">
                  <c:v>48.515218181818199</c:v>
                </c:pt>
                <c:pt idx="7">
                  <c:v>51.767754545454565</c:v>
                </c:pt>
                <c:pt idx="8">
                  <c:v>55.020290909090932</c:v>
                </c:pt>
                <c:pt idx="9">
                  <c:v>58.272827272727298</c:v>
                </c:pt>
                <c:pt idx="10">
                  <c:v>61.525363636363664</c:v>
                </c:pt>
                <c:pt idx="11">
                  <c:v>64.777900000000031</c:v>
                </c:pt>
                <c:pt idx="12">
                  <c:v>68.030436363636397</c:v>
                </c:pt>
                <c:pt idx="13">
                  <c:v>71.282972727272764</c:v>
                </c:pt>
                <c:pt idx="14">
                  <c:v>74.53550909090913</c:v>
                </c:pt>
                <c:pt idx="15">
                  <c:v>77.788045454545497</c:v>
                </c:pt>
                <c:pt idx="16">
                  <c:v>81.040581818181863</c:v>
                </c:pt>
                <c:pt idx="17">
                  <c:v>84.29311818181823</c:v>
                </c:pt>
                <c:pt idx="18">
                  <c:v>87.545654545454596</c:v>
                </c:pt>
                <c:pt idx="19">
                  <c:v>90.798190909090962</c:v>
                </c:pt>
                <c:pt idx="20">
                  <c:v>94.050727272727329</c:v>
                </c:pt>
                <c:pt idx="21">
                  <c:v>97.303263636363695</c:v>
                </c:pt>
                <c:pt idx="22">
                  <c:v>100.55580000000006</c:v>
                </c:pt>
                <c:pt idx="23">
                  <c:v>103.80833636363643</c:v>
                </c:pt>
                <c:pt idx="24">
                  <c:v>107.06087272727279</c:v>
                </c:pt>
                <c:pt idx="25">
                  <c:v>110.31340909090916</c:v>
                </c:pt>
                <c:pt idx="26">
                  <c:v>113.56594545454553</c:v>
                </c:pt>
                <c:pt idx="27">
                  <c:v>116.81848181818189</c:v>
                </c:pt>
                <c:pt idx="28">
                  <c:v>120.07101818181826</c:v>
                </c:pt>
                <c:pt idx="29">
                  <c:v>123.32355454545463</c:v>
                </c:pt>
                <c:pt idx="30">
                  <c:v>126.57609090909099</c:v>
                </c:pt>
                <c:pt idx="31">
                  <c:v>129.82862727272735</c:v>
                </c:pt>
                <c:pt idx="32">
                  <c:v>133.0811636363637</c:v>
                </c:pt>
                <c:pt idx="33">
                  <c:v>136.33370000000005</c:v>
                </c:pt>
                <c:pt idx="34">
                  <c:v>139.5862363636364</c:v>
                </c:pt>
                <c:pt idx="35">
                  <c:v>142.83877272727275</c:v>
                </c:pt>
                <c:pt idx="36">
                  <c:v>146.09130909090911</c:v>
                </c:pt>
                <c:pt idx="37">
                  <c:v>149.34384545454546</c:v>
                </c:pt>
                <c:pt idx="38">
                  <c:v>152.59638181818181</c:v>
                </c:pt>
                <c:pt idx="39">
                  <c:v>155.84891818181816</c:v>
                </c:pt>
                <c:pt idx="40">
                  <c:v>159.10145454545452</c:v>
                </c:pt>
                <c:pt idx="41">
                  <c:v>162.35399090909087</c:v>
                </c:pt>
                <c:pt idx="42">
                  <c:v>165.60652727272722</c:v>
                </c:pt>
                <c:pt idx="43">
                  <c:v>168.85906363636357</c:v>
                </c:pt>
                <c:pt idx="44">
                  <c:v>172.11159999999992</c:v>
                </c:pt>
                <c:pt idx="45">
                  <c:v>175.36413636363628</c:v>
                </c:pt>
                <c:pt idx="46">
                  <c:v>178.61667272727263</c:v>
                </c:pt>
                <c:pt idx="47">
                  <c:v>181.86920909090898</c:v>
                </c:pt>
                <c:pt idx="48">
                  <c:v>185.12174545454533</c:v>
                </c:pt>
                <c:pt idx="49">
                  <c:v>188.37428181818169</c:v>
                </c:pt>
                <c:pt idx="50">
                  <c:v>191.62681818181804</c:v>
                </c:pt>
                <c:pt idx="51">
                  <c:v>194.87935454545439</c:v>
                </c:pt>
                <c:pt idx="52">
                  <c:v>198.13189090909074</c:v>
                </c:pt>
                <c:pt idx="53">
                  <c:v>201.38442727272709</c:v>
                </c:pt>
                <c:pt idx="54">
                  <c:v>204.63696363636345</c:v>
                </c:pt>
                <c:pt idx="55">
                  <c:v>207.8894999999998</c:v>
                </c:pt>
                <c:pt idx="56">
                  <c:v>211.14203636363615</c:v>
                </c:pt>
                <c:pt idx="57">
                  <c:v>214.3945727272725</c:v>
                </c:pt>
              </c:numCache>
            </c:numRef>
          </c:cat>
          <c:val>
            <c:numRef>
              <c:f>All_Public!$BG$2:$BG$59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9</c:v>
                </c:pt>
                <c:pt idx="7">
                  <c:v>28</c:v>
                </c:pt>
                <c:pt idx="8">
                  <c:v>54</c:v>
                </c:pt>
                <c:pt idx="9">
                  <c:v>59</c:v>
                </c:pt>
                <c:pt idx="10">
                  <c:v>91</c:v>
                </c:pt>
                <c:pt idx="11">
                  <c:v>106</c:v>
                </c:pt>
                <c:pt idx="12">
                  <c:v>108</c:v>
                </c:pt>
                <c:pt idx="13">
                  <c:v>103</c:v>
                </c:pt>
                <c:pt idx="14">
                  <c:v>98</c:v>
                </c:pt>
                <c:pt idx="15">
                  <c:v>108</c:v>
                </c:pt>
                <c:pt idx="16">
                  <c:v>78</c:v>
                </c:pt>
                <c:pt idx="17">
                  <c:v>62</c:v>
                </c:pt>
                <c:pt idx="18">
                  <c:v>44</c:v>
                </c:pt>
                <c:pt idx="19">
                  <c:v>44</c:v>
                </c:pt>
                <c:pt idx="20">
                  <c:v>20</c:v>
                </c:pt>
                <c:pt idx="21">
                  <c:v>19</c:v>
                </c:pt>
                <c:pt idx="22">
                  <c:v>11</c:v>
                </c:pt>
                <c:pt idx="23">
                  <c:v>10</c:v>
                </c:pt>
                <c:pt idx="24">
                  <c:v>7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0131584"/>
        <c:axId val="720132144"/>
      </c:barChart>
      <c:lineChart>
        <c:grouping val="standard"/>
        <c:varyColors val="0"/>
        <c:ser>
          <c:idx val="2"/>
          <c:order val="2"/>
          <c:tx>
            <c:strRef>
              <c:f>All_Public!$BQ$1</c:f>
              <c:strCache>
                <c:ptCount val="1"/>
                <c:pt idx="0">
                  <c:v>GCup(H)N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All_Public!$BQ$2:$BQ$59</c:f>
              <c:numCache>
                <c:formatCode>0.00_ </c:formatCode>
                <c:ptCount val="58"/>
                <c:pt idx="0">
                  <c:v>8.8466077736059848E-5</c:v>
                </c:pt>
                <c:pt idx="1">
                  <c:v>1.4256813320630819E-4</c:v>
                </c:pt>
                <c:pt idx="2">
                  <c:v>2.2467699745495914E-4</c:v>
                </c:pt>
                <c:pt idx="3">
                  <c:v>3.4624636119879866E-4</c:v>
                </c:pt>
                <c:pt idx="4">
                  <c:v>5.2179784682274924E-4</c:v>
                </c:pt>
                <c:pt idx="5">
                  <c:v>7.6897072346341353E-4</c:v>
                </c:pt>
                <c:pt idx="6">
                  <c:v>1.1081735660536307E-3</c:v>
                </c:pt>
                <c:pt idx="7">
                  <c:v>1.5616950204939697E-3</c:v>
                </c:pt>
                <c:pt idx="8">
                  <c:v>2.15216281182619E-3</c:v>
                </c:pt>
                <c:pt idx="9">
                  <c:v>2.9003103880344216E-3</c:v>
                </c:pt>
                <c:pt idx="10">
                  <c:v>3.822119766405892E-3</c:v>
                </c:pt>
                <c:pt idx="11">
                  <c:v>4.9255480852369304E-3</c:v>
                </c:pt>
                <c:pt idx="12">
                  <c:v>6.2071936264445548E-3</c:v>
                </c:pt>
                <c:pt idx="13">
                  <c:v>7.6493843115478487E-3</c:v>
                </c:pt>
                <c:pt idx="14">
                  <c:v>9.218242459018703E-3</c:v>
                </c:pt>
                <c:pt idx="15">
                  <c:v>1.0863261423336754E-2</c:v>
                </c:pt>
                <c:pt idx="16">
                  <c:v>1.2518802650917265E-2</c:v>
                </c:pt>
                <c:pt idx="17">
                  <c:v>1.4107686932672323E-2</c:v>
                </c:pt>
                <c:pt idx="18">
                  <c:v>1.5546738442548787E-2</c:v>
                </c:pt>
                <c:pt idx="19">
                  <c:v>1.6753796220128844E-2</c:v>
                </c:pt>
                <c:pt idx="20">
                  <c:v>1.7655402525949312E-2</c:v>
                </c:pt>
                <c:pt idx="21">
                  <c:v>1.8194179556736093E-2</c:v>
                </c:pt>
                <c:pt idx="22">
                  <c:v>1.8334867991435303E-2</c:v>
                </c:pt>
                <c:pt idx="23">
                  <c:v>1.8068144559900377E-2</c:v>
                </c:pt>
                <c:pt idx="24">
                  <c:v>1.7411644198753573E-2</c:v>
                </c:pt>
                <c:pt idx="25">
                  <c:v>1.6408031055001406E-2</c:v>
                </c:pt>
                <c:pt idx="26">
                  <c:v>1.5120411580135402E-2</c:v>
                </c:pt>
                <c:pt idx="27">
                  <c:v>1.3625775042249601E-2</c:v>
                </c:pt>
                <c:pt idx="28">
                  <c:v>1.2007408182802472E-2</c:v>
                </c:pt>
                <c:pt idx="29">
                  <c:v>1.0347317905992449E-2</c:v>
                </c:pt>
                <c:pt idx="30">
                  <c:v>8.7196041302153148E-3</c:v>
                </c:pt>
                <c:pt idx="31">
                  <c:v>7.1854869112316722E-3</c:v>
                </c:pt>
                <c:pt idx="32">
                  <c:v>5.7903670572280281E-3</c:v>
                </c:pt>
                <c:pt idx="33">
                  <c:v>4.5629577281987733E-3</c:v>
                </c:pt>
                <c:pt idx="34">
                  <c:v>3.5162298306110934E-3</c:v>
                </c:pt>
                <c:pt idx="35">
                  <c:v>2.6497110737335391E-3</c:v>
                </c:pt>
                <c:pt idx="36">
                  <c:v>1.9525863350009359E-3</c:v>
                </c:pt>
                <c:pt idx="37">
                  <c:v>1.4070593894181735E-3</c:v>
                </c:pt>
                <c:pt idx="38">
                  <c:v>9.9152819830161318E-4</c:v>
                </c:pt>
                <c:pt idx="39">
                  <c:v>6.8326341767925656E-4</c:v>
                </c:pt>
                <c:pt idx="40">
                  <c:v>4.6042799982970694E-4</c:v>
                </c:pt>
                <c:pt idx="41">
                  <c:v>3.0340710167498284E-4</c:v>
                </c:pt>
                <c:pt idx="42">
                  <c:v>1.9551505996810167E-4</c:v>
                </c:pt>
                <c:pt idx="43">
                  <c:v>1.2320409622247993E-4</c:v>
                </c:pt>
                <c:pt idx="44">
                  <c:v>7.5920758292503745E-5</c:v>
                </c:pt>
                <c:pt idx="45">
                  <c:v>4.5749503496242141E-5</c:v>
                </c:pt>
                <c:pt idx="46">
                  <c:v>2.6958932500323217E-5</c:v>
                </c:pt>
                <c:pt idx="47">
                  <c:v>1.5534935542521619E-5</c:v>
                </c:pt>
                <c:pt idx="48">
                  <c:v>8.754002736534428E-6</c:v>
                </c:pt>
                <c:pt idx="49">
                  <c:v>4.8238562628221332E-6</c:v>
                </c:pt>
                <c:pt idx="50">
                  <c:v>2.5993963050237301E-6</c:v>
                </c:pt>
                <c:pt idx="51">
                  <c:v>1.3697493217824645E-6</c:v>
                </c:pt>
                <c:pt idx="52">
                  <c:v>7.0583005803146692E-7</c:v>
                </c:pt>
                <c:pt idx="53">
                  <c:v>3.556719877451889E-7</c:v>
                </c:pt>
                <c:pt idx="54">
                  <c:v>1.7526275462655541E-7</c:v>
                </c:pt>
                <c:pt idx="55">
                  <c:v>8.4453968630849717E-8</c:v>
                </c:pt>
                <c:pt idx="56">
                  <c:v>3.9796140003839501E-8</c:v>
                </c:pt>
                <c:pt idx="57">
                  <c:v>1.8338013818022475E-8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All_Public!$CA$1</c:f>
              <c:strCache>
                <c:ptCount val="1"/>
                <c:pt idx="0">
                  <c:v>NCup(H)N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All_Public!$CA$2:$CA$59</c:f>
              <c:numCache>
                <c:formatCode>0.00_ </c:formatCode>
                <c:ptCount val="58"/>
                <c:pt idx="0">
                  <c:v>1.7673528815055967E-4</c:v>
                </c:pt>
                <c:pt idx="1">
                  <c:v>3.7457670234118787E-4</c:v>
                </c:pt>
                <c:pt idx="2">
                  <c:v>7.4808952095110144E-4</c:v>
                </c:pt>
                <c:pt idx="3">
                  <c:v>1.4078672304332223E-3</c:v>
                </c:pt>
                <c:pt idx="4">
                  <c:v>2.4966930321765192E-3</c:v>
                </c:pt>
                <c:pt idx="5">
                  <c:v>4.1721884627180829E-3</c:v>
                </c:pt>
                <c:pt idx="6">
                  <c:v>6.5698886066181969E-3</c:v>
                </c:pt>
                <c:pt idx="7">
                  <c:v>9.748715897771142E-3</c:v>
                </c:pt>
                <c:pt idx="8">
                  <c:v>1.3631138858206604E-2</c:v>
                </c:pt>
                <c:pt idx="9">
                  <c:v>1.7960242217955013E-2</c:v>
                </c:pt>
                <c:pt idx="10">
                  <c:v>2.2299111375183873E-2</c:v>
                </c:pt>
                <c:pt idx="11">
                  <c:v>2.6089048710416594E-2</c:v>
                </c:pt>
                <c:pt idx="12">
                  <c:v>2.876234228929004E-2</c:v>
                </c:pt>
                <c:pt idx="13">
                  <c:v>2.9880342883077466E-2</c:v>
                </c:pt>
                <c:pt idx="14">
                  <c:v>2.9251101375246731E-2</c:v>
                </c:pt>
                <c:pt idx="15">
                  <c:v>2.6983245760351139E-2</c:v>
                </c:pt>
                <c:pt idx="16">
                  <c:v>2.3455326057123679E-2</c:v>
                </c:pt>
                <c:pt idx="17">
                  <c:v>1.9212508821874814E-2</c:v>
                </c:pt>
                <c:pt idx="18">
                  <c:v>1.4829346230066105E-2</c:v>
                </c:pt>
                <c:pt idx="19">
                  <c:v>1.078587169834405E-2</c:v>
                </c:pt>
                <c:pt idx="20">
                  <c:v>7.3923720187237972E-3</c:v>
                </c:pt>
                <c:pt idx="21">
                  <c:v>4.7742779451021809E-3</c:v>
                </c:pt>
                <c:pt idx="22">
                  <c:v>2.9055402957982313E-3</c:v>
                </c:pt>
                <c:pt idx="23">
                  <c:v>1.6662548505304491E-3</c:v>
                </c:pt>
                <c:pt idx="24">
                  <c:v>9.0043272447109472E-4</c:v>
                </c:pt>
                <c:pt idx="25">
                  <c:v>4.5851804652351306E-4</c:v>
                </c:pt>
                <c:pt idx="26">
                  <c:v>2.2001734338959479E-4</c:v>
                </c:pt>
                <c:pt idx="27">
                  <c:v>9.9483880967865629E-5</c:v>
                </c:pt>
                <c:pt idx="28">
                  <c:v>4.2388089404077689E-5</c:v>
                </c:pt>
                <c:pt idx="29">
                  <c:v>1.7018852873924488E-5</c:v>
                </c:pt>
                <c:pt idx="30">
                  <c:v>6.4389054192920474E-6</c:v>
                </c:pt>
                <c:pt idx="31">
                  <c:v>2.2955625313433328E-6</c:v>
                </c:pt>
                <c:pt idx="32">
                  <c:v>7.711902476236547E-7</c:v>
                </c:pt>
                <c:pt idx="33">
                  <c:v>2.4413455268569837E-7</c:v>
                </c:pt>
                <c:pt idx="34">
                  <c:v>7.2826978319366845E-8</c:v>
                </c:pt>
                <c:pt idx="35">
                  <c:v>2.0471546468887969E-8</c:v>
                </c:pt>
                <c:pt idx="36">
                  <c:v>5.422559572333689E-9</c:v>
                </c:pt>
                <c:pt idx="37">
                  <c:v>1.3534846412845773E-9</c:v>
                </c:pt>
                <c:pt idx="38">
                  <c:v>3.1834472046883966E-10</c:v>
                </c:pt>
                <c:pt idx="39">
                  <c:v>7.0556542586063326E-11</c:v>
                </c:pt>
                <c:pt idx="40">
                  <c:v>1.4735750195009692E-11</c:v>
                </c:pt>
                <c:pt idx="41">
                  <c:v>2.9000302608677536E-12</c:v>
                </c:pt>
                <c:pt idx="42">
                  <c:v>5.3780907767362311E-13</c:v>
                </c:pt>
                <c:pt idx="43">
                  <c:v>9.3982944387657388E-14</c:v>
                </c:pt>
                <c:pt idx="44">
                  <c:v>1.5476233911183842E-14</c:v>
                </c:pt>
                <c:pt idx="45">
                  <c:v>2.4014682163310555E-15</c:v>
                </c:pt>
                <c:pt idx="46">
                  <c:v>3.5114276193242106E-16</c:v>
                </c:pt>
                <c:pt idx="47">
                  <c:v>4.8382234069139326E-17</c:v>
                </c:pt>
                <c:pt idx="48">
                  <c:v>6.2817903112863762E-18</c:v>
                </c:pt>
                <c:pt idx="49">
                  <c:v>7.6855733591153241E-19</c:v>
                </c:pt>
                <c:pt idx="50">
                  <c:v>8.8606264732967897E-20</c:v>
                </c:pt>
                <c:pt idx="51">
                  <c:v>9.6260453921843199E-21</c:v>
                </c:pt>
                <c:pt idx="52">
                  <c:v>9.8543209155939099E-22</c:v>
                </c:pt>
                <c:pt idx="53">
                  <c:v>9.5060658246056851E-23</c:v>
                </c:pt>
                <c:pt idx="54">
                  <c:v>8.6411243086247063E-24</c:v>
                </c:pt>
                <c:pt idx="55">
                  <c:v>7.4017601535774741E-25</c:v>
                </c:pt>
                <c:pt idx="56">
                  <c:v>5.9744108250210748E-26</c:v>
                </c:pt>
                <c:pt idx="57">
                  <c:v>4.5441271814535214E-27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0133264"/>
        <c:axId val="720132704"/>
      </c:lineChart>
      <c:catAx>
        <c:axId val="72013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0132144"/>
        <c:crosses val="autoZero"/>
        <c:auto val="1"/>
        <c:lblAlgn val="ctr"/>
        <c:lblOffset val="100"/>
        <c:noMultiLvlLbl val="0"/>
      </c:catAx>
      <c:valAx>
        <c:axId val="72013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0131584"/>
        <c:crosses val="autoZero"/>
        <c:crossBetween val="between"/>
      </c:valAx>
      <c:valAx>
        <c:axId val="720132704"/>
        <c:scaling>
          <c:orientation val="minMax"/>
          <c:min val="0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0133264"/>
        <c:crosses val="max"/>
        <c:crossBetween val="between"/>
      </c:valAx>
      <c:catAx>
        <c:axId val="720133264"/>
        <c:scaling>
          <c:orientation val="minMax"/>
        </c:scaling>
        <c:delete val="1"/>
        <c:axPos val="b"/>
        <c:majorTickMark val="out"/>
        <c:minorTickMark val="none"/>
        <c:tickLblPos val="nextTo"/>
        <c:crossAx val="720132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Cup(Area) [Pub]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All_Public!$AX$1</c:f>
              <c:strCache>
                <c:ptCount val="1"/>
                <c:pt idx="0">
                  <c:v>GCup(A)F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All_Public!$AN$2:$AN$59</c:f>
              <c:numCache>
                <c:formatCode>0_ </c:formatCode>
                <c:ptCount val="58"/>
                <c:pt idx="0" formatCode="General">
                  <c:v>33</c:v>
                </c:pt>
                <c:pt idx="1">
                  <c:v>628.5181818181818</c:v>
                </c:pt>
                <c:pt idx="2">
                  <c:v>1224.0363636363636</c:v>
                </c:pt>
                <c:pt idx="3">
                  <c:v>1819.5545454545454</c:v>
                </c:pt>
                <c:pt idx="4">
                  <c:v>2415.0727272727272</c:v>
                </c:pt>
                <c:pt idx="5">
                  <c:v>3010.590909090909</c:v>
                </c:pt>
                <c:pt idx="6">
                  <c:v>3606.1090909090908</c:v>
                </c:pt>
                <c:pt idx="7">
                  <c:v>4201.6272727272726</c:v>
                </c:pt>
                <c:pt idx="8">
                  <c:v>4797.1454545454544</c:v>
                </c:pt>
                <c:pt idx="9">
                  <c:v>5392.6636363636362</c:v>
                </c:pt>
                <c:pt idx="10">
                  <c:v>5988.181818181818</c:v>
                </c:pt>
                <c:pt idx="11">
                  <c:v>6583.7</c:v>
                </c:pt>
                <c:pt idx="12">
                  <c:v>7179.2181818181816</c:v>
                </c:pt>
                <c:pt idx="13">
                  <c:v>7774.7363636363634</c:v>
                </c:pt>
                <c:pt idx="14">
                  <c:v>8370.2545454545452</c:v>
                </c:pt>
                <c:pt idx="15">
                  <c:v>8965.7727272727279</c:v>
                </c:pt>
                <c:pt idx="16">
                  <c:v>9561.2909090909088</c:v>
                </c:pt>
                <c:pt idx="17">
                  <c:v>10156.80909090909</c:v>
                </c:pt>
                <c:pt idx="18">
                  <c:v>10752.327272727271</c:v>
                </c:pt>
                <c:pt idx="19">
                  <c:v>11347.845454545452</c:v>
                </c:pt>
                <c:pt idx="20">
                  <c:v>11943.363636363632</c:v>
                </c:pt>
                <c:pt idx="21">
                  <c:v>12538.881818181813</c:v>
                </c:pt>
                <c:pt idx="22">
                  <c:v>13134.399999999994</c:v>
                </c:pt>
                <c:pt idx="23">
                  <c:v>13729.918181818175</c:v>
                </c:pt>
                <c:pt idx="24">
                  <c:v>14325.436363636356</c:v>
                </c:pt>
                <c:pt idx="25">
                  <c:v>14920.954545454537</c:v>
                </c:pt>
                <c:pt idx="26">
                  <c:v>15516.472727272718</c:v>
                </c:pt>
                <c:pt idx="27">
                  <c:v>16111.990909090899</c:v>
                </c:pt>
                <c:pt idx="28">
                  <c:v>16707.50909090908</c:v>
                </c:pt>
                <c:pt idx="29">
                  <c:v>17303.02727272726</c:v>
                </c:pt>
                <c:pt idx="30">
                  <c:v>17898.545454545441</c:v>
                </c:pt>
                <c:pt idx="31">
                  <c:v>18494.063636363622</c:v>
                </c:pt>
                <c:pt idx="32">
                  <c:v>19089.581818181803</c:v>
                </c:pt>
                <c:pt idx="33">
                  <c:v>19685.099999999984</c:v>
                </c:pt>
                <c:pt idx="34">
                  <c:v>20280.618181818165</c:v>
                </c:pt>
                <c:pt idx="35">
                  <c:v>20876.136363636346</c:v>
                </c:pt>
                <c:pt idx="36">
                  <c:v>21471.654545454527</c:v>
                </c:pt>
                <c:pt idx="37">
                  <c:v>22067.172727272708</c:v>
                </c:pt>
                <c:pt idx="38">
                  <c:v>22662.690909090888</c:v>
                </c:pt>
                <c:pt idx="39">
                  <c:v>23258.209090909069</c:v>
                </c:pt>
                <c:pt idx="40">
                  <c:v>23853.72727272725</c:v>
                </c:pt>
                <c:pt idx="41">
                  <c:v>24449.245454545431</c:v>
                </c:pt>
                <c:pt idx="42">
                  <c:v>25044.763636363612</c:v>
                </c:pt>
                <c:pt idx="43">
                  <c:v>25640.281818181793</c:v>
                </c:pt>
                <c:pt idx="44">
                  <c:v>26235.799999999974</c:v>
                </c:pt>
                <c:pt idx="45">
                  <c:v>26831.318181818155</c:v>
                </c:pt>
                <c:pt idx="46">
                  <c:v>27426.836363636336</c:v>
                </c:pt>
                <c:pt idx="47">
                  <c:v>28022.354545454516</c:v>
                </c:pt>
                <c:pt idx="48">
                  <c:v>28617.872727272697</c:v>
                </c:pt>
                <c:pt idx="49">
                  <c:v>29213.390909090878</c:v>
                </c:pt>
                <c:pt idx="50">
                  <c:v>29808.909090909059</c:v>
                </c:pt>
                <c:pt idx="51">
                  <c:v>30404.42727272724</c:v>
                </c:pt>
                <c:pt idx="52">
                  <c:v>30999.945454545421</c:v>
                </c:pt>
                <c:pt idx="53">
                  <c:v>31595.463636363602</c:v>
                </c:pt>
                <c:pt idx="54">
                  <c:v>32190.981818181783</c:v>
                </c:pt>
                <c:pt idx="55">
                  <c:v>32786.499999999964</c:v>
                </c:pt>
                <c:pt idx="56">
                  <c:v>33382.018181818145</c:v>
                </c:pt>
                <c:pt idx="57">
                  <c:v>33977.536363636325</c:v>
                </c:pt>
              </c:numCache>
            </c:numRef>
          </c:cat>
          <c:val>
            <c:numRef>
              <c:f>All_Public!$AX$2:$AX$59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10</c:v>
                </c:pt>
                <c:pt idx="9">
                  <c:v>3</c:v>
                </c:pt>
                <c:pt idx="10">
                  <c:v>8</c:v>
                </c:pt>
                <c:pt idx="11">
                  <c:v>5</c:v>
                </c:pt>
                <c:pt idx="12">
                  <c:v>5</c:v>
                </c:pt>
                <c:pt idx="13">
                  <c:v>11</c:v>
                </c:pt>
                <c:pt idx="14">
                  <c:v>11</c:v>
                </c:pt>
                <c:pt idx="15">
                  <c:v>8</c:v>
                </c:pt>
                <c:pt idx="16">
                  <c:v>9</c:v>
                </c:pt>
                <c:pt idx="17">
                  <c:v>8</c:v>
                </c:pt>
                <c:pt idx="18">
                  <c:v>7</c:v>
                </c:pt>
                <c:pt idx="19">
                  <c:v>2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4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ser>
          <c:idx val="1"/>
          <c:order val="1"/>
          <c:tx>
            <c:strRef>
              <c:f>All_Public!$BH$1</c:f>
              <c:strCache>
                <c:ptCount val="1"/>
                <c:pt idx="0">
                  <c:v>NCup(A)F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All_Public!$AN$2:$AN$59</c:f>
              <c:numCache>
                <c:formatCode>0_ </c:formatCode>
                <c:ptCount val="58"/>
                <c:pt idx="0" formatCode="General">
                  <c:v>33</c:v>
                </c:pt>
                <c:pt idx="1">
                  <c:v>628.5181818181818</c:v>
                </c:pt>
                <c:pt idx="2">
                  <c:v>1224.0363636363636</c:v>
                </c:pt>
                <c:pt idx="3">
                  <c:v>1819.5545454545454</c:v>
                </c:pt>
                <c:pt idx="4">
                  <c:v>2415.0727272727272</c:v>
                </c:pt>
                <c:pt idx="5">
                  <c:v>3010.590909090909</c:v>
                </c:pt>
                <c:pt idx="6">
                  <c:v>3606.1090909090908</c:v>
                </c:pt>
                <c:pt idx="7">
                  <c:v>4201.6272727272726</c:v>
                </c:pt>
                <c:pt idx="8">
                  <c:v>4797.1454545454544</c:v>
                </c:pt>
                <c:pt idx="9">
                  <c:v>5392.6636363636362</c:v>
                </c:pt>
                <c:pt idx="10">
                  <c:v>5988.181818181818</c:v>
                </c:pt>
                <c:pt idx="11">
                  <c:v>6583.7</c:v>
                </c:pt>
                <c:pt idx="12">
                  <c:v>7179.2181818181816</c:v>
                </c:pt>
                <c:pt idx="13">
                  <c:v>7774.7363636363634</c:v>
                </c:pt>
                <c:pt idx="14">
                  <c:v>8370.2545454545452</c:v>
                </c:pt>
                <c:pt idx="15">
                  <c:v>8965.7727272727279</c:v>
                </c:pt>
                <c:pt idx="16">
                  <c:v>9561.2909090909088</c:v>
                </c:pt>
                <c:pt idx="17">
                  <c:v>10156.80909090909</c:v>
                </c:pt>
                <c:pt idx="18">
                  <c:v>10752.327272727271</c:v>
                </c:pt>
                <c:pt idx="19">
                  <c:v>11347.845454545452</c:v>
                </c:pt>
                <c:pt idx="20">
                  <c:v>11943.363636363632</c:v>
                </c:pt>
                <c:pt idx="21">
                  <c:v>12538.881818181813</c:v>
                </c:pt>
                <c:pt idx="22">
                  <c:v>13134.399999999994</c:v>
                </c:pt>
                <c:pt idx="23">
                  <c:v>13729.918181818175</c:v>
                </c:pt>
                <c:pt idx="24">
                  <c:v>14325.436363636356</c:v>
                </c:pt>
                <c:pt idx="25">
                  <c:v>14920.954545454537</c:v>
                </c:pt>
                <c:pt idx="26">
                  <c:v>15516.472727272718</c:v>
                </c:pt>
                <c:pt idx="27">
                  <c:v>16111.990909090899</c:v>
                </c:pt>
                <c:pt idx="28">
                  <c:v>16707.50909090908</c:v>
                </c:pt>
                <c:pt idx="29">
                  <c:v>17303.02727272726</c:v>
                </c:pt>
                <c:pt idx="30">
                  <c:v>17898.545454545441</c:v>
                </c:pt>
                <c:pt idx="31">
                  <c:v>18494.063636363622</c:v>
                </c:pt>
                <c:pt idx="32">
                  <c:v>19089.581818181803</c:v>
                </c:pt>
                <c:pt idx="33">
                  <c:v>19685.099999999984</c:v>
                </c:pt>
                <c:pt idx="34">
                  <c:v>20280.618181818165</c:v>
                </c:pt>
                <c:pt idx="35">
                  <c:v>20876.136363636346</c:v>
                </c:pt>
                <c:pt idx="36">
                  <c:v>21471.654545454527</c:v>
                </c:pt>
                <c:pt idx="37">
                  <c:v>22067.172727272708</c:v>
                </c:pt>
                <c:pt idx="38">
                  <c:v>22662.690909090888</c:v>
                </c:pt>
                <c:pt idx="39">
                  <c:v>23258.209090909069</c:v>
                </c:pt>
                <c:pt idx="40">
                  <c:v>23853.72727272725</c:v>
                </c:pt>
                <c:pt idx="41">
                  <c:v>24449.245454545431</c:v>
                </c:pt>
                <c:pt idx="42">
                  <c:v>25044.763636363612</c:v>
                </c:pt>
                <c:pt idx="43">
                  <c:v>25640.281818181793</c:v>
                </c:pt>
                <c:pt idx="44">
                  <c:v>26235.799999999974</c:v>
                </c:pt>
                <c:pt idx="45">
                  <c:v>26831.318181818155</c:v>
                </c:pt>
                <c:pt idx="46">
                  <c:v>27426.836363636336</c:v>
                </c:pt>
                <c:pt idx="47">
                  <c:v>28022.354545454516</c:v>
                </c:pt>
                <c:pt idx="48">
                  <c:v>28617.872727272697</c:v>
                </c:pt>
                <c:pt idx="49">
                  <c:v>29213.390909090878</c:v>
                </c:pt>
                <c:pt idx="50">
                  <c:v>29808.909090909059</c:v>
                </c:pt>
                <c:pt idx="51">
                  <c:v>30404.42727272724</c:v>
                </c:pt>
                <c:pt idx="52">
                  <c:v>30999.945454545421</c:v>
                </c:pt>
                <c:pt idx="53">
                  <c:v>31595.463636363602</c:v>
                </c:pt>
                <c:pt idx="54">
                  <c:v>32190.981818181783</c:v>
                </c:pt>
                <c:pt idx="55">
                  <c:v>32786.499999999964</c:v>
                </c:pt>
                <c:pt idx="56">
                  <c:v>33382.018181818145</c:v>
                </c:pt>
                <c:pt idx="57">
                  <c:v>33977.536363636325</c:v>
                </c:pt>
              </c:numCache>
            </c:numRef>
          </c:cat>
          <c:val>
            <c:numRef>
              <c:f>All_Public!$BH$2:$BH$59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60</c:v>
                </c:pt>
                <c:pt idx="5">
                  <c:v>152</c:v>
                </c:pt>
                <c:pt idx="6">
                  <c:v>162</c:v>
                </c:pt>
                <c:pt idx="7">
                  <c:v>190</c:v>
                </c:pt>
                <c:pt idx="8">
                  <c:v>142</c:v>
                </c:pt>
                <c:pt idx="9">
                  <c:v>113</c:v>
                </c:pt>
                <c:pt idx="10">
                  <c:v>85</c:v>
                </c:pt>
                <c:pt idx="11">
                  <c:v>51</c:v>
                </c:pt>
                <c:pt idx="12">
                  <c:v>44</c:v>
                </c:pt>
                <c:pt idx="13">
                  <c:v>23</c:v>
                </c:pt>
                <c:pt idx="14">
                  <c:v>17</c:v>
                </c:pt>
                <c:pt idx="15">
                  <c:v>9</c:v>
                </c:pt>
                <c:pt idx="16">
                  <c:v>6</c:v>
                </c:pt>
                <c:pt idx="17">
                  <c:v>5</c:v>
                </c:pt>
                <c:pt idx="18">
                  <c:v>4</c:v>
                </c:pt>
                <c:pt idx="19">
                  <c:v>4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0139984"/>
        <c:axId val="720140544"/>
      </c:barChart>
      <c:lineChart>
        <c:grouping val="standard"/>
        <c:varyColors val="0"/>
        <c:ser>
          <c:idx val="2"/>
          <c:order val="2"/>
          <c:tx>
            <c:strRef>
              <c:f>All_Public!$BR$1</c:f>
              <c:strCache>
                <c:ptCount val="1"/>
                <c:pt idx="0">
                  <c:v>GCup(A)N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All_Public!$BR$2:$BR$59</c:f>
              <c:numCache>
                <c:formatCode>0.00000_ </c:formatCode>
                <c:ptCount val="58"/>
                <c:pt idx="0">
                  <c:v>6.9548986982117128E-6</c:v>
                </c:pt>
                <c:pt idx="1">
                  <c:v>9.8042008877335378E-6</c:v>
                </c:pt>
                <c:pt idx="2">
                  <c:v>1.3500779001313987E-5</c:v>
                </c:pt>
                <c:pt idx="3">
                  <c:v>1.8160620755680113E-5</c:v>
                </c:pt>
                <c:pt idx="4">
                  <c:v>2.3863150728710683E-5</c:v>
                </c:pt>
                <c:pt idx="5">
                  <c:v>3.0630219833999491E-5</c:v>
                </c:pt>
                <c:pt idx="6">
                  <c:v>3.8405876165899113E-5</c:v>
                </c:pt>
                <c:pt idx="7">
                  <c:v>4.7040342473133142E-5</c:v>
                </c:pt>
                <c:pt idx="8">
                  <c:v>5.6281868449572013E-5</c:v>
                </c:pt>
                <c:pt idx="9">
                  <c:v>6.5779682467505558E-5</c:v>
                </c:pt>
                <c:pt idx="10">
                  <c:v>7.510005807712416E-5</c:v>
                </c:pt>
                <c:pt idx="11">
                  <c:v>8.3755629511213787E-5</c:v>
                </c:pt>
                <c:pt idx="12">
                  <c:v>9.1245819410231275E-5</c:v>
                </c:pt>
                <c:pt idx="13">
                  <c:v>9.7104012985467516E-5</c:v>
                </c:pt>
                <c:pt idx="14">
                  <c:v>1.0094541899317992E-4</c:v>
                </c:pt>
                <c:pt idx="15">
                  <c:v>1.0250883218773902E-4</c:v>
                </c:pt>
                <c:pt idx="16">
                  <c:v>1.0168600634490118E-4</c:v>
                </c:pt>
                <c:pt idx="17">
                  <c:v>9.8534049207826821E-5</c:v>
                </c:pt>
                <c:pt idx="18">
                  <c:v>9.3268867549016067E-5</c:v>
                </c:pt>
                <c:pt idx="19">
                  <c:v>8.6240707606629135E-5</c:v>
                </c:pt>
                <c:pt idx="20">
                  <c:v>7.7895640555753702E-5</c:v>
                </c:pt>
                <c:pt idx="21">
                  <c:v>6.8728874006371694E-5</c:v>
                </c:pt>
                <c:pt idx="22">
                  <c:v>5.9236656676733695E-5</c:v>
                </c:pt>
                <c:pt idx="23">
                  <c:v>4.9873182601353439E-5</c:v>
                </c:pt>
                <c:pt idx="24">
                  <c:v>4.1017469278284889E-5</c:v>
                </c:pt>
                <c:pt idx="25">
                  <c:v>3.2953069476924777E-5</c:v>
                </c:pt>
                <c:pt idx="26">
                  <c:v>2.5861167114098972E-5</c:v>
                </c:pt>
                <c:pt idx="27">
                  <c:v>1.9825566305596672E-5</c:v>
                </c:pt>
                <c:pt idx="28">
                  <c:v>1.4846644738426837E-5</c:v>
                </c:pt>
                <c:pt idx="29">
                  <c:v>1.0860661191744779E-5</c:v>
                </c:pt>
                <c:pt idx="30">
                  <c:v>7.7608528492584764E-6</c:v>
                </c:pt>
                <c:pt idx="31">
                  <c:v>5.4173621175695353E-6</c:v>
                </c:pt>
                <c:pt idx="32">
                  <c:v>3.6939542990976989E-6</c:v>
                </c:pt>
                <c:pt idx="33">
                  <c:v>2.4604831992966429E-6</c:v>
                </c:pt>
                <c:pt idx="34">
                  <c:v>1.6009380393942369E-6</c:v>
                </c:pt>
                <c:pt idx="35">
                  <c:v>1.0175455937026288E-6</c:v>
                </c:pt>
                <c:pt idx="36">
                  <c:v>6.317692245849116E-7</c:v>
                </c:pt>
                <c:pt idx="37">
                  <c:v>3.8316716763666686E-7</c:v>
                </c:pt>
                <c:pt idx="38">
                  <c:v>2.2700914098391511E-7</c:v>
                </c:pt>
                <c:pt idx="39">
                  <c:v>1.3137829943475369E-7</c:v>
                </c:pt>
                <c:pt idx="40">
                  <c:v>7.4272691287099538E-8</c:v>
                </c:pt>
                <c:pt idx="41">
                  <c:v>4.1016624800046596E-8</c:v>
                </c:pt>
                <c:pt idx="42">
                  <c:v>2.2126662585713071E-8</c:v>
                </c:pt>
                <c:pt idx="43">
                  <c:v>1.1659962150032136E-8</c:v>
                </c:pt>
                <c:pt idx="44">
                  <c:v>6.002105187187219E-9</c:v>
                </c:pt>
                <c:pt idx="45">
                  <c:v>3.0181116232969527E-9</c:v>
                </c:pt>
                <c:pt idx="46">
                  <c:v>1.482491553871825E-9</c:v>
                </c:pt>
                <c:pt idx="47">
                  <c:v>7.1133535027492404E-10</c:v>
                </c:pt>
                <c:pt idx="48">
                  <c:v>3.33412432435269E-10</c:v>
                </c:pt>
                <c:pt idx="49">
                  <c:v>1.526561911485605E-10</c:v>
                </c:pt>
                <c:pt idx="50">
                  <c:v>6.8276663290952226E-11</c:v>
                </c:pt>
                <c:pt idx="51">
                  <c:v>2.9830146721241183E-11</c:v>
                </c:pt>
                <c:pt idx="52">
                  <c:v>1.2731035357306529E-11</c:v>
                </c:pt>
                <c:pt idx="53">
                  <c:v>5.3075890968639918E-12</c:v>
                </c:pt>
                <c:pt idx="54">
                  <c:v>2.1615042630110091E-12</c:v>
                </c:pt>
                <c:pt idx="55">
                  <c:v>8.5988452600436059E-13</c:v>
                </c:pt>
                <c:pt idx="56">
                  <c:v>3.3415610892907633E-13</c:v>
                </c:pt>
                <c:pt idx="57">
                  <c:v>1.2684808372108804E-13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All_Public!$CB$1</c:f>
              <c:strCache>
                <c:ptCount val="1"/>
                <c:pt idx="0">
                  <c:v>NCup(A)N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All_Public!$CB$2:$CB$59</c:f>
              <c:numCache>
                <c:formatCode>0.00000_ </c:formatCode>
                <c:ptCount val="58"/>
                <c:pt idx="0">
                  <c:v>8.4963503145730344E-6</c:v>
                </c:pt>
                <c:pt idx="1">
                  <c:v>1.9639002123277665E-5</c:v>
                </c:pt>
                <c:pt idx="2">
                  <c:v>4.0187302291659403E-5</c:v>
                </c:pt>
                <c:pt idx="3">
                  <c:v>7.2801565842821637E-5</c:v>
                </c:pt>
                <c:pt idx="4">
                  <c:v>1.1675487337386363E-4</c:v>
                </c:pt>
                <c:pt idx="5">
                  <c:v>1.6576458246164765E-4</c:v>
                </c:pt>
                <c:pt idx="6">
                  <c:v>2.0834875085467872E-4</c:v>
                </c:pt>
                <c:pt idx="7">
                  <c:v>2.3183152288315252E-4</c:v>
                </c:pt>
                <c:pt idx="8">
                  <c:v>2.2836866086004619E-4</c:v>
                </c:pt>
                <c:pt idx="9">
                  <c:v>1.991512113930302E-4</c:v>
                </c:pt>
                <c:pt idx="10">
                  <c:v>1.5374883362895451E-4</c:v>
                </c:pt>
                <c:pt idx="11">
                  <c:v>1.0508074356335968E-4</c:v>
                </c:pt>
                <c:pt idx="12">
                  <c:v>6.3579465822140581E-5</c:v>
                </c:pt>
                <c:pt idx="13">
                  <c:v>3.4055953358833601E-5</c:v>
                </c:pt>
                <c:pt idx="14">
                  <c:v>1.614922331488232E-5</c:v>
                </c:pt>
                <c:pt idx="15">
                  <c:v>6.7794219926789486E-6</c:v>
                </c:pt>
                <c:pt idx="16">
                  <c:v>2.5195102283906292E-6</c:v>
                </c:pt>
                <c:pt idx="17">
                  <c:v>8.289379329062149E-7</c:v>
                </c:pt>
                <c:pt idx="18">
                  <c:v>2.4144061676999459E-7</c:v>
                </c:pt>
                <c:pt idx="19">
                  <c:v>6.2255980872632353E-8</c:v>
                </c:pt>
                <c:pt idx="20">
                  <c:v>1.421131475169135E-8</c:v>
                </c:pt>
                <c:pt idx="21">
                  <c:v>2.8719036569908523E-9</c:v>
                </c:pt>
                <c:pt idx="22">
                  <c:v>5.137926711450093E-10</c:v>
                </c:pt>
                <c:pt idx="23">
                  <c:v>8.137450759791662E-11</c:v>
                </c:pt>
                <c:pt idx="24">
                  <c:v>1.1409622414218984E-11</c:v>
                </c:pt>
                <c:pt idx="25">
                  <c:v>1.4162391673117148E-12</c:v>
                </c:pt>
                <c:pt idx="26">
                  <c:v>1.5562679005524904E-13</c:v>
                </c:pt>
                <c:pt idx="27">
                  <c:v>1.5139605152983193E-14</c:v>
                </c:pt>
                <c:pt idx="28">
                  <c:v>1.3038486081874283E-15</c:v>
                </c:pt>
                <c:pt idx="29">
                  <c:v>9.9408201558517781E-17</c:v>
                </c:pt>
                <c:pt idx="30">
                  <c:v>6.7096473684012231E-18</c:v>
                </c:pt>
                <c:pt idx="31">
                  <c:v>4.0092173887711419E-19</c:v>
                </c:pt>
                <c:pt idx="32">
                  <c:v>2.1208108896475262E-20</c:v>
                </c:pt>
                <c:pt idx="33">
                  <c:v>9.9317713846919918E-22</c:v>
                </c:pt>
                <c:pt idx="34">
                  <c:v>4.1175028999426641E-23</c:v>
                </c:pt>
                <c:pt idx="35">
                  <c:v>1.5112055620932113E-24</c:v>
                </c:pt>
                <c:pt idx="36">
                  <c:v>4.9101595370970723E-26</c:v>
                </c:pt>
                <c:pt idx="37">
                  <c:v>1.4123752318717163E-27</c:v>
                </c:pt>
                <c:pt idx="38">
                  <c:v>3.5965575405790834E-29</c:v>
                </c:pt>
                <c:pt idx="39">
                  <c:v>8.1078622750925787E-31</c:v>
                </c:pt>
                <c:pt idx="40">
                  <c:v>1.6181103769150251E-32</c:v>
                </c:pt>
                <c:pt idx="41">
                  <c:v>2.8588564781876625E-34</c:v>
                </c:pt>
                <c:pt idx="42">
                  <c:v>4.4715592893237392E-36</c:v>
                </c:pt>
                <c:pt idx="43">
                  <c:v>6.1916737410041524E-38</c:v>
                </c:pt>
                <c:pt idx="44">
                  <c:v>7.58996135071319E-40</c:v>
                </c:pt>
                <c:pt idx="45">
                  <c:v>8.2367046795647235E-42</c:v>
                </c:pt>
                <c:pt idx="46">
                  <c:v>7.9131583351244808E-44</c:v>
                </c:pt>
                <c:pt idx="47">
                  <c:v>6.7302104783464856E-46</c:v>
                </c:pt>
                <c:pt idx="48">
                  <c:v>5.0674546092366853E-48</c:v>
                </c:pt>
                <c:pt idx="49">
                  <c:v>3.3777967867312229E-50</c:v>
                </c:pt>
                <c:pt idx="50">
                  <c:v>1.9932400244484233E-52</c:v>
                </c:pt>
                <c:pt idx="51">
                  <c:v>1.0412813989576327E-54</c:v>
                </c:pt>
                <c:pt idx="52">
                  <c:v>4.8156958688533026E-57</c:v>
                </c:pt>
                <c:pt idx="53">
                  <c:v>1.9716618030177413E-59</c:v>
                </c:pt>
                <c:pt idx="54">
                  <c:v>7.1464148651158406E-62</c:v>
                </c:pt>
                <c:pt idx="55">
                  <c:v>2.2931182771154737E-64</c:v>
                </c:pt>
                <c:pt idx="56">
                  <c:v>6.5139904489107569E-67</c:v>
                </c:pt>
                <c:pt idx="57">
                  <c:v>1.6381369602284594E-69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0141664"/>
        <c:axId val="720141104"/>
      </c:lineChart>
      <c:catAx>
        <c:axId val="72013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0140544"/>
        <c:crosses val="autoZero"/>
        <c:auto val="1"/>
        <c:lblAlgn val="ctr"/>
        <c:lblOffset val="100"/>
        <c:noMultiLvlLbl val="0"/>
      </c:catAx>
      <c:valAx>
        <c:axId val="72014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0139984"/>
        <c:crosses val="autoZero"/>
        <c:crossBetween val="between"/>
      </c:valAx>
      <c:valAx>
        <c:axId val="720141104"/>
        <c:scaling>
          <c:orientation val="minMax"/>
        </c:scaling>
        <c:delete val="0"/>
        <c:axPos val="r"/>
        <c:numFmt formatCode="0.000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0141664"/>
        <c:crosses val="max"/>
        <c:crossBetween val="between"/>
      </c:valAx>
      <c:catAx>
        <c:axId val="720141664"/>
        <c:scaling>
          <c:orientation val="minMax"/>
        </c:scaling>
        <c:delete val="1"/>
        <c:axPos val="b"/>
        <c:majorTickMark val="out"/>
        <c:minorTickMark val="none"/>
        <c:tickLblPos val="nextTo"/>
        <c:crossAx val="720141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CDR(Vertical) [Pub]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All_Public!$AY$1</c:f>
              <c:strCache>
                <c:ptCount val="1"/>
                <c:pt idx="0">
                  <c:v>GCDR(V)F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All_Public!$AO$2:$AO$59</c:f>
              <c:numCache>
                <c:formatCode>0.00_ </c:formatCode>
                <c:ptCount val="58"/>
                <c:pt idx="0">
                  <c:v>0.2</c:v>
                </c:pt>
                <c:pt idx="1">
                  <c:v>0.21549412121212122</c:v>
                </c:pt>
                <c:pt idx="2">
                  <c:v>0.23098824242424243</c:v>
                </c:pt>
                <c:pt idx="3">
                  <c:v>0.24648236363636364</c:v>
                </c:pt>
                <c:pt idx="4">
                  <c:v>0.26197648484848485</c:v>
                </c:pt>
                <c:pt idx="5">
                  <c:v>0.27747060606060608</c:v>
                </c:pt>
                <c:pt idx="6">
                  <c:v>0.29296472727272732</c:v>
                </c:pt>
                <c:pt idx="7">
                  <c:v>0.30845884848484856</c:v>
                </c:pt>
                <c:pt idx="8">
                  <c:v>0.32395296969696979</c:v>
                </c:pt>
                <c:pt idx="9">
                  <c:v>0.33944709090909103</c:v>
                </c:pt>
                <c:pt idx="10">
                  <c:v>0.35494121212121227</c:v>
                </c:pt>
                <c:pt idx="11">
                  <c:v>0.37043533333333351</c:v>
                </c:pt>
                <c:pt idx="12">
                  <c:v>0.38592945454545474</c:v>
                </c:pt>
                <c:pt idx="13">
                  <c:v>0.40142357575757598</c:v>
                </c:pt>
                <c:pt idx="14">
                  <c:v>0.41691769696969722</c:v>
                </c:pt>
                <c:pt idx="15">
                  <c:v>0.43241181818181845</c:v>
                </c:pt>
                <c:pt idx="16">
                  <c:v>0.44790593939393969</c:v>
                </c:pt>
                <c:pt idx="17">
                  <c:v>0.46340006060606093</c:v>
                </c:pt>
                <c:pt idx="18">
                  <c:v>0.47889418181818216</c:v>
                </c:pt>
                <c:pt idx="19">
                  <c:v>0.4943883030303034</c:v>
                </c:pt>
                <c:pt idx="20">
                  <c:v>0.50988242424242458</c:v>
                </c:pt>
                <c:pt idx="21">
                  <c:v>0.52537654545454582</c:v>
                </c:pt>
                <c:pt idx="22">
                  <c:v>0.54087066666666705</c:v>
                </c:pt>
                <c:pt idx="23">
                  <c:v>0.55636478787878829</c:v>
                </c:pt>
                <c:pt idx="24">
                  <c:v>0.57185890909090953</c:v>
                </c:pt>
                <c:pt idx="25">
                  <c:v>0.58735303030303077</c:v>
                </c:pt>
                <c:pt idx="26">
                  <c:v>0.602847151515152</c:v>
                </c:pt>
                <c:pt idx="27">
                  <c:v>0.61834127272727324</c:v>
                </c:pt>
                <c:pt idx="28">
                  <c:v>0.63383539393939448</c:v>
                </c:pt>
                <c:pt idx="29">
                  <c:v>0.64932951515151571</c:v>
                </c:pt>
                <c:pt idx="30">
                  <c:v>0.66482363636363695</c:v>
                </c:pt>
                <c:pt idx="31">
                  <c:v>0.68031775757575819</c:v>
                </c:pt>
                <c:pt idx="32">
                  <c:v>0.69581187878787942</c:v>
                </c:pt>
                <c:pt idx="33">
                  <c:v>0.71130600000000066</c:v>
                </c:pt>
                <c:pt idx="34">
                  <c:v>0.7268001212121219</c:v>
                </c:pt>
                <c:pt idx="35">
                  <c:v>0.74229424242424313</c:v>
                </c:pt>
                <c:pt idx="36">
                  <c:v>0.75778836363636437</c:v>
                </c:pt>
                <c:pt idx="37">
                  <c:v>0.77328248484848561</c:v>
                </c:pt>
                <c:pt idx="38">
                  <c:v>0.78877660606060684</c:v>
                </c:pt>
                <c:pt idx="39">
                  <c:v>0.80427072727272808</c:v>
                </c:pt>
                <c:pt idx="40">
                  <c:v>0.81976484848484932</c:v>
                </c:pt>
                <c:pt idx="41">
                  <c:v>0.83525896969697055</c:v>
                </c:pt>
                <c:pt idx="42">
                  <c:v>0.85075309090909179</c:v>
                </c:pt>
                <c:pt idx="43">
                  <c:v>0.86624721212121303</c:v>
                </c:pt>
                <c:pt idx="44">
                  <c:v>0.88174133333333427</c:v>
                </c:pt>
                <c:pt idx="45">
                  <c:v>0.8972354545454555</c:v>
                </c:pt>
                <c:pt idx="46">
                  <c:v>0.91272957575757674</c:v>
                </c:pt>
                <c:pt idx="47">
                  <c:v>0.92822369696969798</c:v>
                </c:pt>
                <c:pt idx="48">
                  <c:v>0.94371781818181921</c:v>
                </c:pt>
                <c:pt idx="49">
                  <c:v>0.95921193939394045</c:v>
                </c:pt>
                <c:pt idx="50">
                  <c:v>0.97470606060606169</c:v>
                </c:pt>
                <c:pt idx="51">
                  <c:v>0.99020018181818292</c:v>
                </c:pt>
                <c:pt idx="52">
                  <c:v>1.005694303030304</c:v>
                </c:pt>
                <c:pt idx="53">
                  <c:v>1.0211884242424252</c:v>
                </c:pt>
                <c:pt idx="54">
                  <c:v>1.0366825454545463</c:v>
                </c:pt>
                <c:pt idx="55">
                  <c:v>1.0521766666666674</c:v>
                </c:pt>
                <c:pt idx="56">
                  <c:v>1.0676707878787886</c:v>
                </c:pt>
                <c:pt idx="57">
                  <c:v>1.0831649090909097</c:v>
                </c:pt>
              </c:numCache>
            </c:numRef>
          </c:cat>
          <c:val>
            <c:numRef>
              <c:f>All_Public!$AY$2:$AY$59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4</c:v>
                </c:pt>
                <c:pt idx="19">
                  <c:v>0</c:v>
                </c:pt>
                <c:pt idx="20">
                  <c:v>5</c:v>
                </c:pt>
                <c:pt idx="21">
                  <c:v>3</c:v>
                </c:pt>
                <c:pt idx="22">
                  <c:v>1</c:v>
                </c:pt>
                <c:pt idx="23">
                  <c:v>5</c:v>
                </c:pt>
                <c:pt idx="24">
                  <c:v>6</c:v>
                </c:pt>
                <c:pt idx="25">
                  <c:v>4</c:v>
                </c:pt>
                <c:pt idx="26">
                  <c:v>5</c:v>
                </c:pt>
                <c:pt idx="27">
                  <c:v>5</c:v>
                </c:pt>
                <c:pt idx="28">
                  <c:v>6</c:v>
                </c:pt>
                <c:pt idx="29">
                  <c:v>7</c:v>
                </c:pt>
                <c:pt idx="30">
                  <c:v>5</c:v>
                </c:pt>
                <c:pt idx="31">
                  <c:v>10</c:v>
                </c:pt>
                <c:pt idx="32">
                  <c:v>2</c:v>
                </c:pt>
                <c:pt idx="33">
                  <c:v>4</c:v>
                </c:pt>
                <c:pt idx="34">
                  <c:v>6</c:v>
                </c:pt>
                <c:pt idx="35">
                  <c:v>5</c:v>
                </c:pt>
                <c:pt idx="36">
                  <c:v>5</c:v>
                </c:pt>
                <c:pt idx="37">
                  <c:v>3</c:v>
                </c:pt>
                <c:pt idx="38">
                  <c:v>7</c:v>
                </c:pt>
                <c:pt idx="39">
                  <c:v>7</c:v>
                </c:pt>
                <c:pt idx="40">
                  <c:v>3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ser>
          <c:idx val="1"/>
          <c:order val="1"/>
          <c:tx>
            <c:strRef>
              <c:f>All_Public!$BI$1</c:f>
              <c:strCache>
                <c:ptCount val="1"/>
                <c:pt idx="0">
                  <c:v>NCDR(V)F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All_Public!$AO$2:$AO$59</c:f>
              <c:numCache>
                <c:formatCode>0.00_ </c:formatCode>
                <c:ptCount val="58"/>
                <c:pt idx="0">
                  <c:v>0.2</c:v>
                </c:pt>
                <c:pt idx="1">
                  <c:v>0.21549412121212122</c:v>
                </c:pt>
                <c:pt idx="2">
                  <c:v>0.23098824242424243</c:v>
                </c:pt>
                <c:pt idx="3">
                  <c:v>0.24648236363636364</c:v>
                </c:pt>
                <c:pt idx="4">
                  <c:v>0.26197648484848485</c:v>
                </c:pt>
                <c:pt idx="5">
                  <c:v>0.27747060606060608</c:v>
                </c:pt>
                <c:pt idx="6">
                  <c:v>0.29296472727272732</c:v>
                </c:pt>
                <c:pt idx="7">
                  <c:v>0.30845884848484856</c:v>
                </c:pt>
                <c:pt idx="8">
                  <c:v>0.32395296969696979</c:v>
                </c:pt>
                <c:pt idx="9">
                  <c:v>0.33944709090909103</c:v>
                </c:pt>
                <c:pt idx="10">
                  <c:v>0.35494121212121227</c:v>
                </c:pt>
                <c:pt idx="11">
                  <c:v>0.37043533333333351</c:v>
                </c:pt>
                <c:pt idx="12">
                  <c:v>0.38592945454545474</c:v>
                </c:pt>
                <c:pt idx="13">
                  <c:v>0.40142357575757598</c:v>
                </c:pt>
                <c:pt idx="14">
                  <c:v>0.41691769696969722</c:v>
                </c:pt>
                <c:pt idx="15">
                  <c:v>0.43241181818181845</c:v>
                </c:pt>
                <c:pt idx="16">
                  <c:v>0.44790593939393969</c:v>
                </c:pt>
                <c:pt idx="17">
                  <c:v>0.46340006060606093</c:v>
                </c:pt>
                <c:pt idx="18">
                  <c:v>0.47889418181818216</c:v>
                </c:pt>
                <c:pt idx="19">
                  <c:v>0.4943883030303034</c:v>
                </c:pt>
                <c:pt idx="20">
                  <c:v>0.50988242424242458</c:v>
                </c:pt>
                <c:pt idx="21">
                  <c:v>0.52537654545454582</c:v>
                </c:pt>
                <c:pt idx="22">
                  <c:v>0.54087066666666705</c:v>
                </c:pt>
                <c:pt idx="23">
                  <c:v>0.55636478787878829</c:v>
                </c:pt>
                <c:pt idx="24">
                  <c:v>0.57185890909090953</c:v>
                </c:pt>
                <c:pt idx="25">
                  <c:v>0.58735303030303077</c:v>
                </c:pt>
                <c:pt idx="26">
                  <c:v>0.602847151515152</c:v>
                </c:pt>
                <c:pt idx="27">
                  <c:v>0.61834127272727324</c:v>
                </c:pt>
                <c:pt idx="28">
                  <c:v>0.63383539393939448</c:v>
                </c:pt>
                <c:pt idx="29">
                  <c:v>0.64932951515151571</c:v>
                </c:pt>
                <c:pt idx="30">
                  <c:v>0.66482363636363695</c:v>
                </c:pt>
                <c:pt idx="31">
                  <c:v>0.68031775757575819</c:v>
                </c:pt>
                <c:pt idx="32">
                  <c:v>0.69581187878787942</c:v>
                </c:pt>
                <c:pt idx="33">
                  <c:v>0.71130600000000066</c:v>
                </c:pt>
                <c:pt idx="34">
                  <c:v>0.7268001212121219</c:v>
                </c:pt>
                <c:pt idx="35">
                  <c:v>0.74229424242424313</c:v>
                </c:pt>
                <c:pt idx="36">
                  <c:v>0.75778836363636437</c:v>
                </c:pt>
                <c:pt idx="37">
                  <c:v>0.77328248484848561</c:v>
                </c:pt>
                <c:pt idx="38">
                  <c:v>0.78877660606060684</c:v>
                </c:pt>
                <c:pt idx="39">
                  <c:v>0.80427072727272808</c:v>
                </c:pt>
                <c:pt idx="40">
                  <c:v>0.81976484848484932</c:v>
                </c:pt>
                <c:pt idx="41">
                  <c:v>0.83525896969697055</c:v>
                </c:pt>
                <c:pt idx="42">
                  <c:v>0.85075309090909179</c:v>
                </c:pt>
                <c:pt idx="43">
                  <c:v>0.86624721212121303</c:v>
                </c:pt>
                <c:pt idx="44">
                  <c:v>0.88174133333333427</c:v>
                </c:pt>
                <c:pt idx="45">
                  <c:v>0.8972354545454555</c:v>
                </c:pt>
                <c:pt idx="46">
                  <c:v>0.91272957575757674</c:v>
                </c:pt>
                <c:pt idx="47">
                  <c:v>0.92822369696969798</c:v>
                </c:pt>
                <c:pt idx="48">
                  <c:v>0.94371781818181921</c:v>
                </c:pt>
                <c:pt idx="49">
                  <c:v>0.95921193939394045</c:v>
                </c:pt>
                <c:pt idx="50">
                  <c:v>0.97470606060606169</c:v>
                </c:pt>
                <c:pt idx="51">
                  <c:v>0.99020018181818292</c:v>
                </c:pt>
                <c:pt idx="52">
                  <c:v>1.005694303030304</c:v>
                </c:pt>
                <c:pt idx="53">
                  <c:v>1.0211884242424252</c:v>
                </c:pt>
                <c:pt idx="54">
                  <c:v>1.0366825454545463</c:v>
                </c:pt>
                <c:pt idx="55">
                  <c:v>1.0521766666666674</c:v>
                </c:pt>
                <c:pt idx="56">
                  <c:v>1.0676707878787886</c:v>
                </c:pt>
                <c:pt idx="57">
                  <c:v>1.0831649090909097</c:v>
                </c:pt>
              </c:numCache>
            </c:numRef>
          </c:cat>
          <c:val>
            <c:numRef>
              <c:f>All_Public!$BI$2:$BI$59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17</c:v>
                </c:pt>
                <c:pt idx="10">
                  <c:v>28</c:v>
                </c:pt>
                <c:pt idx="11">
                  <c:v>37</c:v>
                </c:pt>
                <c:pt idx="12">
                  <c:v>57</c:v>
                </c:pt>
                <c:pt idx="13">
                  <c:v>62</c:v>
                </c:pt>
                <c:pt idx="14">
                  <c:v>81</c:v>
                </c:pt>
                <c:pt idx="15">
                  <c:v>97</c:v>
                </c:pt>
                <c:pt idx="16">
                  <c:v>101</c:v>
                </c:pt>
                <c:pt idx="17">
                  <c:v>105</c:v>
                </c:pt>
                <c:pt idx="18">
                  <c:v>76</c:v>
                </c:pt>
                <c:pt idx="19">
                  <c:v>95</c:v>
                </c:pt>
                <c:pt idx="20">
                  <c:v>72</c:v>
                </c:pt>
                <c:pt idx="21">
                  <c:v>44</c:v>
                </c:pt>
                <c:pt idx="22">
                  <c:v>45</c:v>
                </c:pt>
                <c:pt idx="23">
                  <c:v>36</c:v>
                </c:pt>
                <c:pt idx="24">
                  <c:v>38</c:v>
                </c:pt>
                <c:pt idx="25">
                  <c:v>21</c:v>
                </c:pt>
                <c:pt idx="26">
                  <c:v>24</c:v>
                </c:pt>
                <c:pt idx="27">
                  <c:v>14</c:v>
                </c:pt>
                <c:pt idx="28">
                  <c:v>7</c:v>
                </c:pt>
                <c:pt idx="29">
                  <c:v>5</c:v>
                </c:pt>
                <c:pt idx="30">
                  <c:v>4</c:v>
                </c:pt>
                <c:pt idx="31">
                  <c:v>4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0836976"/>
        <c:axId val="720837536"/>
      </c:barChart>
      <c:lineChart>
        <c:grouping val="standard"/>
        <c:varyColors val="0"/>
        <c:ser>
          <c:idx val="2"/>
          <c:order val="2"/>
          <c:tx>
            <c:strRef>
              <c:f>All_Public!$BS$1</c:f>
              <c:strCache>
                <c:ptCount val="1"/>
                <c:pt idx="0">
                  <c:v>GCDR(V)N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All_Public!$BS$2:$BS$59</c:f>
              <c:numCache>
                <c:formatCode>0.00_ </c:formatCode>
                <c:ptCount val="58"/>
                <c:pt idx="0">
                  <c:v>7.6334358455043452E-4</c:v>
                </c:pt>
                <c:pt idx="1">
                  <c:v>1.33146938209561E-3</c:v>
                </c:pt>
                <c:pt idx="2">
                  <c:v>2.2788143507886612E-3</c:v>
                </c:pt>
                <c:pt idx="3">
                  <c:v>3.8269549082414799E-3</c:v>
                </c:pt>
                <c:pt idx="4">
                  <c:v>6.3061512385164239E-3</c:v>
                </c:pt>
                <c:pt idx="5">
                  <c:v>1.019628712762447E-2</c:v>
                </c:pt>
                <c:pt idx="6">
                  <c:v>1.6176567302626899E-2</c:v>
                </c:pt>
                <c:pt idx="7">
                  <c:v>2.5182411644591274E-2</c:v>
                </c:pt>
                <c:pt idx="8">
                  <c:v>3.8465812150546334E-2</c:v>
                </c:pt>
                <c:pt idx="9">
                  <c:v>5.7652631034013177E-2</c:v>
                </c:pt>
                <c:pt idx="10">
                  <c:v>8.478714160742333E-2</c:v>
                </c:pt>
                <c:pt idx="11">
                  <c:v>0.12235099196370573</c:v>
                </c:pt>
                <c:pt idx="12">
                  <c:v>0.17324137930529218</c:v>
                </c:pt>
                <c:pt idx="13">
                  <c:v>0.24069241724664567</c:v>
                </c:pt>
                <c:pt idx="14">
                  <c:v>0.32812537859587743</c:v>
                </c:pt>
                <c:pt idx="15">
                  <c:v>0.43891848633495673</c:v>
                </c:pt>
                <c:pt idx="16">
                  <c:v>0.57609560417835792</c:v>
                </c:pt>
                <c:pt idx="17">
                  <c:v>0.74194529931228503</c:v>
                </c:pt>
                <c:pt idx="18">
                  <c:v>0.93759622806469911</c:v>
                </c:pt>
                <c:pt idx="19">
                  <c:v>1.1625896518954759</c:v>
                </c:pt>
                <c:pt idx="20">
                  <c:v>1.4145024113858515</c:v>
                </c:pt>
                <c:pt idx="21">
                  <c:v>1.6886808131342341</c:v>
                </c:pt>
                <c:pt idx="22">
                  <c:v>1.9781448209805537</c:v>
                </c:pt>
                <c:pt idx="23">
                  <c:v>2.2737108561298154</c:v>
                </c:pt>
                <c:pt idx="24">
                  <c:v>2.5643601837124379</c:v>
                </c:pt>
                <c:pt idx="25">
                  <c:v>2.8378501053025644</c:v>
                </c:pt>
                <c:pt idx="26">
                  <c:v>3.0815308315554253</c:v>
                </c:pt>
                <c:pt idx="27">
                  <c:v>3.2832973783929593</c:v>
                </c:pt>
                <c:pt idx="28">
                  <c:v>3.4325791494711653</c:v>
                </c:pt>
                <c:pt idx="29">
                  <c:v>3.5212554970315448</c:v>
                </c:pt>
                <c:pt idx="30">
                  <c:v>3.5443871506708122</c:v>
                </c:pt>
                <c:pt idx="31">
                  <c:v>3.5006718846520641</c:v>
                </c:pt>
                <c:pt idx="32">
                  <c:v>3.3925659376778547</c:v>
                </c:pt>
                <c:pt idx="33">
                  <c:v>3.2260554342134151</c:v>
                </c:pt>
                <c:pt idx="34">
                  <c:v>3.0101074023451355</c:v>
                </c:pt>
                <c:pt idx="35">
                  <c:v>2.755870433021792</c:v>
                </c:pt>
                <c:pt idx="36">
                  <c:v>2.4757240564441947</c:v>
                </c:pt>
                <c:pt idx="37">
                  <c:v>2.182289261550026</c:v>
                </c:pt>
                <c:pt idx="38">
                  <c:v>1.8875090047021374</c:v>
                </c:pt>
                <c:pt idx="39">
                  <c:v>1.6018888791758203</c:v>
                </c:pt>
                <c:pt idx="40">
                  <c:v>1.3339586827727579</c:v>
                </c:pt>
                <c:pt idx="41">
                  <c:v>1.0899812009760423</c:v>
                </c:pt>
                <c:pt idx="42">
                  <c:v>0.87390107741803813</c:v>
                </c:pt>
                <c:pt idx="43">
                  <c:v>0.68749917210141664</c:v>
                </c:pt>
                <c:pt idx="44">
                  <c:v>0.5306995530704548</c:v>
                </c:pt>
                <c:pt idx="45">
                  <c:v>0.40196838956055275</c:v>
                </c:pt>
                <c:pt idx="46">
                  <c:v>0.29874573890260125</c:v>
                </c:pt>
                <c:pt idx="47">
                  <c:v>0.21786033886353667</c:v>
                </c:pt>
                <c:pt idx="48">
                  <c:v>0.15589108068232421</c:v>
                </c:pt>
                <c:pt idx="49">
                  <c:v>0.10945383889370419</c:v>
                </c:pt>
                <c:pt idx="50">
                  <c:v>7.540625396685019E-2</c:v>
                </c:pt>
                <c:pt idx="51">
                  <c:v>5.0974194560361258E-2</c:v>
                </c:pt>
                <c:pt idx="52">
                  <c:v>3.3811155703472193E-2</c:v>
                </c:pt>
                <c:pt idx="53">
                  <c:v>2.2005756181784991E-2</c:v>
                </c:pt>
                <c:pt idx="54">
                  <c:v>1.405332906221971E-2</c:v>
                </c:pt>
                <c:pt idx="55">
                  <c:v>8.8062046075255401E-3</c:v>
                </c:pt>
                <c:pt idx="56">
                  <c:v>5.4145823821157594E-3</c:v>
                </c:pt>
                <c:pt idx="57">
                  <c:v>3.2666890551447123E-3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All_Public!$CC$1</c:f>
              <c:strCache>
                <c:ptCount val="1"/>
                <c:pt idx="0">
                  <c:v>NCDR(V)N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All_Public!$CC$2:$CC$59</c:f>
              <c:numCache>
                <c:formatCode>0.00_ </c:formatCode>
                <c:ptCount val="58"/>
                <c:pt idx="0">
                  <c:v>6.0711792021446876E-3</c:v>
                </c:pt>
                <c:pt idx="1">
                  <c:v>1.3277484948517038E-2</c:v>
                </c:pt>
                <c:pt idx="2">
                  <c:v>2.7687811005036523E-2</c:v>
                </c:pt>
                <c:pt idx="3">
                  <c:v>5.5054327785351395E-2</c:v>
                </c:pt>
                <c:pt idx="4">
                  <c:v>0.10438169504579707</c:v>
                </c:pt>
                <c:pt idx="5">
                  <c:v>0.18870667575833697</c:v>
                </c:pt>
                <c:pt idx="6">
                  <c:v>0.32529712256199</c:v>
                </c:pt>
                <c:pt idx="7">
                  <c:v>0.53469142296262129</c:v>
                </c:pt>
                <c:pt idx="8">
                  <c:v>0.83802360511777729</c:v>
                </c:pt>
                <c:pt idx="9">
                  <c:v>1.2523892306484072</c:v>
                </c:pt>
                <c:pt idx="10">
                  <c:v>1.7846474485059589</c:v>
                </c:pt>
                <c:pt idx="11">
                  <c:v>2.4249097780501017</c:v>
                </c:pt>
                <c:pt idx="12">
                  <c:v>3.1417293732338543</c:v>
                </c:pt>
                <c:pt idx="13">
                  <c:v>3.8812534047377438</c:v>
                </c:pt>
                <c:pt idx="14">
                  <c:v>4.5719899062499119</c:v>
                </c:pt>
                <c:pt idx="15">
                  <c:v>5.1353324689016082</c:v>
                </c:pt>
                <c:pt idx="16">
                  <c:v>5.4999900884066868</c:v>
                </c:pt>
                <c:pt idx="17">
                  <c:v>5.6167524880650106</c:v>
                </c:pt>
                <c:pt idx="18">
                  <c:v>5.4693876320876935</c:v>
                </c:pt>
                <c:pt idx="19">
                  <c:v>5.0783445195054027</c:v>
                </c:pt>
                <c:pt idx="20">
                  <c:v>4.4960968221619684</c:v>
                </c:pt>
                <c:pt idx="21">
                  <c:v>3.7955890760072095</c:v>
                </c:pt>
                <c:pt idx="22">
                  <c:v>3.0552922564779168</c:v>
                </c:pt>
                <c:pt idx="23">
                  <c:v>2.3450730140026685</c:v>
                </c:pt>
                <c:pt idx="24">
                  <c:v>1.7162874116433977</c:v>
                </c:pt>
                <c:pt idx="25">
                  <c:v>1.1977155926338963</c:v>
                </c:pt>
                <c:pt idx="26">
                  <c:v>0.79698000966741966</c:v>
                </c:pt>
                <c:pt idx="27">
                  <c:v>0.50567466036106479</c:v>
                </c:pt>
                <c:pt idx="28">
                  <c:v>0.30593206133732659</c:v>
                </c:pt>
                <c:pt idx="29">
                  <c:v>0.17648542000104064</c:v>
                </c:pt>
                <c:pt idx="30">
                  <c:v>9.7078422612821902E-2</c:v>
                </c:pt>
                <c:pt idx="31">
                  <c:v>5.0917447894765662E-2</c:v>
                </c:pt>
                <c:pt idx="32">
                  <c:v>2.5464818353489908E-2</c:v>
                </c:pt>
                <c:pt idx="33">
                  <c:v>1.2143519538584406E-2</c:v>
                </c:pt>
                <c:pt idx="34">
                  <c:v>5.521773747275866E-3</c:v>
                </c:pt>
                <c:pt idx="35">
                  <c:v>2.3941021554664587E-3</c:v>
                </c:pt>
                <c:pt idx="36">
                  <c:v>9.8977569733175053E-4</c:v>
                </c:pt>
                <c:pt idx="37">
                  <c:v>3.9017634204144795E-4</c:v>
                </c:pt>
                <c:pt idx="38">
                  <c:v>1.4666116077635813E-4</c:v>
                </c:pt>
                <c:pt idx="39">
                  <c:v>5.2565323495466894E-5</c:v>
                </c:pt>
                <c:pt idx="40">
                  <c:v>1.7964436679142329E-5</c:v>
                </c:pt>
                <c:pt idx="41">
                  <c:v>5.8540698970829279E-6</c:v>
                </c:pt>
                <c:pt idx="42">
                  <c:v>1.8189980862928436E-6</c:v>
                </c:pt>
                <c:pt idx="43">
                  <c:v>5.3893528573572607E-7</c:v>
                </c:pt>
                <c:pt idx="44">
                  <c:v>1.5225481447715221E-7</c:v>
                </c:pt>
                <c:pt idx="45">
                  <c:v>4.1014317410269597E-8</c:v>
                </c:pt>
                <c:pt idx="46">
                  <c:v>1.0534889390289944E-8</c:v>
                </c:pt>
                <c:pt idx="47">
                  <c:v>2.5802067708650423E-9</c:v>
                </c:pt>
                <c:pt idx="48">
                  <c:v>6.0257218326683569E-10</c:v>
                </c:pt>
                <c:pt idx="49">
                  <c:v>1.3418182254689266E-10</c:v>
                </c:pt>
                <c:pt idx="50">
                  <c:v>2.8491041935333473E-11</c:v>
                </c:pt>
                <c:pt idx="51">
                  <c:v>5.7683687554257306E-12</c:v>
                </c:pt>
                <c:pt idx="52">
                  <c:v>1.1135961941964171E-12</c:v>
                </c:pt>
                <c:pt idx="53">
                  <c:v>2.0498991653779118E-13</c:v>
                </c:pt>
                <c:pt idx="54">
                  <c:v>3.5980508564693727E-14</c:v>
                </c:pt>
                <c:pt idx="55">
                  <c:v>6.0218805261435847E-15</c:v>
                </c:pt>
                <c:pt idx="56">
                  <c:v>9.6100801669433081E-16</c:v>
                </c:pt>
                <c:pt idx="57">
                  <c:v>1.4623520039629691E-16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0838656"/>
        <c:axId val="720838096"/>
      </c:lineChart>
      <c:catAx>
        <c:axId val="720836976"/>
        <c:scaling>
          <c:orientation val="minMax"/>
        </c:scaling>
        <c:delete val="0"/>
        <c:axPos val="b"/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0837536"/>
        <c:crosses val="autoZero"/>
        <c:auto val="1"/>
        <c:lblAlgn val="ctr"/>
        <c:lblOffset val="100"/>
        <c:noMultiLvlLbl val="0"/>
      </c:catAx>
      <c:valAx>
        <c:axId val="72083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0836976"/>
        <c:crosses val="autoZero"/>
        <c:crossBetween val="between"/>
      </c:valAx>
      <c:valAx>
        <c:axId val="720838096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0838656"/>
        <c:crosses val="max"/>
        <c:crossBetween val="between"/>
      </c:valAx>
      <c:catAx>
        <c:axId val="72083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720838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CDR(H</a:t>
            </a:r>
            <a:r>
              <a:rPr lang="en-US" altLang="zh-CN" sz="1400" b="0" i="0" u="none" strike="noStrike" baseline="0">
                <a:effectLst/>
              </a:rPr>
              <a:t>orizontal</a:t>
            </a:r>
            <a:r>
              <a:rPr lang="en-US" altLang="zh-CN"/>
              <a:t>) [Pub]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All_Public!$AZ$1</c:f>
              <c:strCache>
                <c:ptCount val="1"/>
                <c:pt idx="0">
                  <c:v>GCDR(H)F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All_Public!$AP$2:$AP$59</c:f>
              <c:numCache>
                <c:formatCode>0.00_ </c:formatCode>
                <c:ptCount val="58"/>
                <c:pt idx="0">
                  <c:v>0.23</c:v>
                </c:pt>
                <c:pt idx="1">
                  <c:v>0.24697948484848486</c:v>
                </c:pt>
                <c:pt idx="2">
                  <c:v>0.26395896969696969</c:v>
                </c:pt>
                <c:pt idx="3">
                  <c:v>0.28093845454545452</c:v>
                </c:pt>
                <c:pt idx="4">
                  <c:v>0.29791793939393935</c:v>
                </c:pt>
                <c:pt idx="5">
                  <c:v>0.31489742424242417</c:v>
                </c:pt>
                <c:pt idx="6">
                  <c:v>0.331876909090909</c:v>
                </c:pt>
                <c:pt idx="7">
                  <c:v>0.34885639393939383</c:v>
                </c:pt>
                <c:pt idx="8">
                  <c:v>0.36583587878787865</c:v>
                </c:pt>
                <c:pt idx="9">
                  <c:v>0.38281536363636348</c:v>
                </c:pt>
                <c:pt idx="10">
                  <c:v>0.39979484848484831</c:v>
                </c:pt>
                <c:pt idx="11">
                  <c:v>0.41677433333333314</c:v>
                </c:pt>
                <c:pt idx="12">
                  <c:v>0.43375381818181796</c:v>
                </c:pt>
                <c:pt idx="13">
                  <c:v>0.45073330303030279</c:v>
                </c:pt>
                <c:pt idx="14">
                  <c:v>0.46771278787878762</c:v>
                </c:pt>
                <c:pt idx="15">
                  <c:v>0.48469227272727244</c:v>
                </c:pt>
                <c:pt idx="16">
                  <c:v>0.50167175757575733</c:v>
                </c:pt>
                <c:pt idx="17">
                  <c:v>0.51865124242424221</c:v>
                </c:pt>
                <c:pt idx="18">
                  <c:v>0.53563072727272709</c:v>
                </c:pt>
                <c:pt idx="19">
                  <c:v>0.55261021212121197</c:v>
                </c:pt>
                <c:pt idx="20">
                  <c:v>0.56958969696969686</c:v>
                </c:pt>
                <c:pt idx="21">
                  <c:v>0.58656918181818174</c:v>
                </c:pt>
                <c:pt idx="22">
                  <c:v>0.60354866666666662</c:v>
                </c:pt>
                <c:pt idx="23">
                  <c:v>0.6205281515151515</c:v>
                </c:pt>
                <c:pt idx="24">
                  <c:v>0.63750763636363639</c:v>
                </c:pt>
                <c:pt idx="25">
                  <c:v>0.65448712121212127</c:v>
                </c:pt>
                <c:pt idx="26">
                  <c:v>0.67146660606060615</c:v>
                </c:pt>
                <c:pt idx="27">
                  <c:v>0.68844609090909104</c:v>
                </c:pt>
                <c:pt idx="28">
                  <c:v>0.70542557575757592</c:v>
                </c:pt>
                <c:pt idx="29">
                  <c:v>0.7224050606060608</c:v>
                </c:pt>
                <c:pt idx="30">
                  <c:v>0.73938454545454568</c:v>
                </c:pt>
                <c:pt idx="31">
                  <c:v>0.75636403030303057</c:v>
                </c:pt>
                <c:pt idx="32">
                  <c:v>0.77334351515151545</c:v>
                </c:pt>
                <c:pt idx="33">
                  <c:v>0.79032300000000033</c:v>
                </c:pt>
                <c:pt idx="34">
                  <c:v>0.80730248484848521</c:v>
                </c:pt>
                <c:pt idx="35">
                  <c:v>0.8242819696969701</c:v>
                </c:pt>
                <c:pt idx="36">
                  <c:v>0.84126145454545498</c:v>
                </c:pt>
                <c:pt idx="37">
                  <c:v>0.85824093939393986</c:v>
                </c:pt>
                <c:pt idx="38">
                  <c:v>0.87522042424242474</c:v>
                </c:pt>
                <c:pt idx="39">
                  <c:v>0.89219990909090963</c:v>
                </c:pt>
                <c:pt idx="40">
                  <c:v>0.90917939393939451</c:v>
                </c:pt>
                <c:pt idx="41">
                  <c:v>0.92615887878787939</c:v>
                </c:pt>
                <c:pt idx="42">
                  <c:v>0.94313836363636427</c:v>
                </c:pt>
                <c:pt idx="43">
                  <c:v>0.96011784848484916</c:v>
                </c:pt>
                <c:pt idx="44">
                  <c:v>0.97709733333333404</c:v>
                </c:pt>
                <c:pt idx="45">
                  <c:v>0.99407681818181892</c:v>
                </c:pt>
                <c:pt idx="46">
                  <c:v>1.0110563030303037</c:v>
                </c:pt>
                <c:pt idx="47">
                  <c:v>1.0280357878787885</c:v>
                </c:pt>
                <c:pt idx="48">
                  <c:v>1.0450152727272732</c:v>
                </c:pt>
                <c:pt idx="49">
                  <c:v>1.061994757575758</c:v>
                </c:pt>
                <c:pt idx="50">
                  <c:v>1.0789742424242428</c:v>
                </c:pt>
                <c:pt idx="51">
                  <c:v>1.0959537272727276</c:v>
                </c:pt>
                <c:pt idx="52">
                  <c:v>1.1129332121212123</c:v>
                </c:pt>
                <c:pt idx="53">
                  <c:v>1.1299126969696971</c:v>
                </c:pt>
                <c:pt idx="54">
                  <c:v>1.1468921818181819</c:v>
                </c:pt>
                <c:pt idx="55">
                  <c:v>1.1638716666666666</c:v>
                </c:pt>
                <c:pt idx="56">
                  <c:v>1.1808511515151514</c:v>
                </c:pt>
                <c:pt idx="57">
                  <c:v>1.1978306363636362</c:v>
                </c:pt>
              </c:numCache>
            </c:numRef>
          </c:cat>
          <c:val>
            <c:numRef>
              <c:f>All_Public!$AZ$2:$AZ$59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5</c:v>
                </c:pt>
                <c:pt idx="20">
                  <c:v>12</c:v>
                </c:pt>
                <c:pt idx="21">
                  <c:v>3</c:v>
                </c:pt>
                <c:pt idx="22">
                  <c:v>7</c:v>
                </c:pt>
                <c:pt idx="23">
                  <c:v>4</c:v>
                </c:pt>
                <c:pt idx="24">
                  <c:v>3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10</c:v>
                </c:pt>
                <c:pt idx="29">
                  <c:v>8</c:v>
                </c:pt>
                <c:pt idx="30">
                  <c:v>4</c:v>
                </c:pt>
                <c:pt idx="31">
                  <c:v>6</c:v>
                </c:pt>
                <c:pt idx="32">
                  <c:v>9</c:v>
                </c:pt>
                <c:pt idx="33">
                  <c:v>4</c:v>
                </c:pt>
                <c:pt idx="34">
                  <c:v>4</c:v>
                </c:pt>
                <c:pt idx="35">
                  <c:v>3</c:v>
                </c:pt>
                <c:pt idx="36">
                  <c:v>3</c:v>
                </c:pt>
                <c:pt idx="37">
                  <c:v>1</c:v>
                </c:pt>
                <c:pt idx="38">
                  <c:v>3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ser>
          <c:idx val="1"/>
          <c:order val="1"/>
          <c:tx>
            <c:strRef>
              <c:f>All_Public!$BJ$1</c:f>
              <c:strCache>
                <c:ptCount val="1"/>
                <c:pt idx="0">
                  <c:v>NCDR(H)F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All_Public!$AP$2:$AP$59</c:f>
              <c:numCache>
                <c:formatCode>0.00_ </c:formatCode>
                <c:ptCount val="58"/>
                <c:pt idx="0">
                  <c:v>0.23</c:v>
                </c:pt>
                <c:pt idx="1">
                  <c:v>0.24697948484848486</c:v>
                </c:pt>
                <c:pt idx="2">
                  <c:v>0.26395896969696969</c:v>
                </c:pt>
                <c:pt idx="3">
                  <c:v>0.28093845454545452</c:v>
                </c:pt>
                <c:pt idx="4">
                  <c:v>0.29791793939393935</c:v>
                </c:pt>
                <c:pt idx="5">
                  <c:v>0.31489742424242417</c:v>
                </c:pt>
                <c:pt idx="6">
                  <c:v>0.331876909090909</c:v>
                </c:pt>
                <c:pt idx="7">
                  <c:v>0.34885639393939383</c:v>
                </c:pt>
                <c:pt idx="8">
                  <c:v>0.36583587878787865</c:v>
                </c:pt>
                <c:pt idx="9">
                  <c:v>0.38281536363636348</c:v>
                </c:pt>
                <c:pt idx="10">
                  <c:v>0.39979484848484831</c:v>
                </c:pt>
                <c:pt idx="11">
                  <c:v>0.41677433333333314</c:v>
                </c:pt>
                <c:pt idx="12">
                  <c:v>0.43375381818181796</c:v>
                </c:pt>
                <c:pt idx="13">
                  <c:v>0.45073330303030279</c:v>
                </c:pt>
                <c:pt idx="14">
                  <c:v>0.46771278787878762</c:v>
                </c:pt>
                <c:pt idx="15">
                  <c:v>0.48469227272727244</c:v>
                </c:pt>
                <c:pt idx="16">
                  <c:v>0.50167175757575733</c:v>
                </c:pt>
                <c:pt idx="17">
                  <c:v>0.51865124242424221</c:v>
                </c:pt>
                <c:pt idx="18">
                  <c:v>0.53563072727272709</c:v>
                </c:pt>
                <c:pt idx="19">
                  <c:v>0.55261021212121197</c:v>
                </c:pt>
                <c:pt idx="20">
                  <c:v>0.56958969696969686</c:v>
                </c:pt>
                <c:pt idx="21">
                  <c:v>0.58656918181818174</c:v>
                </c:pt>
                <c:pt idx="22">
                  <c:v>0.60354866666666662</c:v>
                </c:pt>
                <c:pt idx="23">
                  <c:v>0.6205281515151515</c:v>
                </c:pt>
                <c:pt idx="24">
                  <c:v>0.63750763636363639</c:v>
                </c:pt>
                <c:pt idx="25">
                  <c:v>0.65448712121212127</c:v>
                </c:pt>
                <c:pt idx="26">
                  <c:v>0.67146660606060615</c:v>
                </c:pt>
                <c:pt idx="27">
                  <c:v>0.68844609090909104</c:v>
                </c:pt>
                <c:pt idx="28">
                  <c:v>0.70542557575757592</c:v>
                </c:pt>
                <c:pt idx="29">
                  <c:v>0.7224050606060608</c:v>
                </c:pt>
                <c:pt idx="30">
                  <c:v>0.73938454545454568</c:v>
                </c:pt>
                <c:pt idx="31">
                  <c:v>0.75636403030303057</c:v>
                </c:pt>
                <c:pt idx="32">
                  <c:v>0.77334351515151545</c:v>
                </c:pt>
                <c:pt idx="33">
                  <c:v>0.79032300000000033</c:v>
                </c:pt>
                <c:pt idx="34">
                  <c:v>0.80730248484848521</c:v>
                </c:pt>
                <c:pt idx="35">
                  <c:v>0.8242819696969701</c:v>
                </c:pt>
                <c:pt idx="36">
                  <c:v>0.84126145454545498</c:v>
                </c:pt>
                <c:pt idx="37">
                  <c:v>0.85824093939393986</c:v>
                </c:pt>
                <c:pt idx="38">
                  <c:v>0.87522042424242474</c:v>
                </c:pt>
                <c:pt idx="39">
                  <c:v>0.89219990909090963</c:v>
                </c:pt>
                <c:pt idx="40">
                  <c:v>0.90917939393939451</c:v>
                </c:pt>
                <c:pt idx="41">
                  <c:v>0.92615887878787939</c:v>
                </c:pt>
                <c:pt idx="42">
                  <c:v>0.94313836363636427</c:v>
                </c:pt>
                <c:pt idx="43">
                  <c:v>0.96011784848484916</c:v>
                </c:pt>
                <c:pt idx="44">
                  <c:v>0.97709733333333404</c:v>
                </c:pt>
                <c:pt idx="45">
                  <c:v>0.99407681818181892</c:v>
                </c:pt>
                <c:pt idx="46">
                  <c:v>1.0110563030303037</c:v>
                </c:pt>
                <c:pt idx="47">
                  <c:v>1.0280357878787885</c:v>
                </c:pt>
                <c:pt idx="48">
                  <c:v>1.0450152727272732</c:v>
                </c:pt>
                <c:pt idx="49">
                  <c:v>1.061994757575758</c:v>
                </c:pt>
                <c:pt idx="50">
                  <c:v>1.0789742424242428</c:v>
                </c:pt>
                <c:pt idx="51">
                  <c:v>1.0959537272727276</c:v>
                </c:pt>
                <c:pt idx="52">
                  <c:v>1.1129332121212123</c:v>
                </c:pt>
                <c:pt idx="53">
                  <c:v>1.1299126969696971</c:v>
                </c:pt>
                <c:pt idx="54">
                  <c:v>1.1468921818181819</c:v>
                </c:pt>
                <c:pt idx="55">
                  <c:v>1.1638716666666666</c:v>
                </c:pt>
                <c:pt idx="56">
                  <c:v>1.1808511515151514</c:v>
                </c:pt>
                <c:pt idx="57">
                  <c:v>1.1978306363636362</c:v>
                </c:pt>
              </c:numCache>
            </c:numRef>
          </c:cat>
          <c:val>
            <c:numRef>
              <c:f>All_Public!$BJ$2:$BJ$59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6</c:v>
                </c:pt>
                <c:pt idx="10">
                  <c:v>21</c:v>
                </c:pt>
                <c:pt idx="11">
                  <c:v>29</c:v>
                </c:pt>
                <c:pt idx="12">
                  <c:v>50</c:v>
                </c:pt>
                <c:pt idx="13">
                  <c:v>57</c:v>
                </c:pt>
                <c:pt idx="14">
                  <c:v>84</c:v>
                </c:pt>
                <c:pt idx="15">
                  <c:v>99</c:v>
                </c:pt>
                <c:pt idx="16">
                  <c:v>95</c:v>
                </c:pt>
                <c:pt idx="17">
                  <c:v>130</c:v>
                </c:pt>
                <c:pt idx="18">
                  <c:v>83</c:v>
                </c:pt>
                <c:pt idx="19">
                  <c:v>91</c:v>
                </c:pt>
                <c:pt idx="20">
                  <c:v>74</c:v>
                </c:pt>
                <c:pt idx="21">
                  <c:v>78</c:v>
                </c:pt>
                <c:pt idx="22">
                  <c:v>54</c:v>
                </c:pt>
                <c:pt idx="23">
                  <c:v>42</c:v>
                </c:pt>
                <c:pt idx="24">
                  <c:v>24</c:v>
                </c:pt>
                <c:pt idx="25">
                  <c:v>23</c:v>
                </c:pt>
                <c:pt idx="26">
                  <c:v>13</c:v>
                </c:pt>
                <c:pt idx="27">
                  <c:v>6</c:v>
                </c:pt>
                <c:pt idx="28">
                  <c:v>3</c:v>
                </c:pt>
                <c:pt idx="29">
                  <c:v>5</c:v>
                </c:pt>
                <c:pt idx="30">
                  <c:v>3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0845376"/>
        <c:axId val="720845936"/>
      </c:barChart>
      <c:lineChart>
        <c:grouping val="standard"/>
        <c:varyColors val="0"/>
        <c:ser>
          <c:idx val="2"/>
          <c:order val="2"/>
          <c:tx>
            <c:strRef>
              <c:f>All_Public!$BT$1</c:f>
              <c:strCache>
                <c:ptCount val="1"/>
                <c:pt idx="0">
                  <c:v>GCDR(H)N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All_Public!$BT$2:$BT$59</c:f>
              <c:numCache>
                <c:formatCode>0.00_ </c:formatCode>
                <c:ptCount val="58"/>
                <c:pt idx="0">
                  <c:v>3.4218992618981404E-4</c:v>
                </c:pt>
                <c:pt idx="1">
                  <c:v>6.889113672919673E-4</c:v>
                </c:pt>
                <c:pt idx="2">
                  <c:v>1.349654062074079E-3</c:v>
                </c:pt>
                <c:pt idx="3">
                  <c:v>2.5730283183292503E-3</c:v>
                </c:pt>
                <c:pt idx="4">
                  <c:v>4.7734200224219927E-3</c:v>
                </c:pt>
                <c:pt idx="5">
                  <c:v>8.6174291106866693E-3</c:v>
                </c:pt>
                <c:pt idx="6">
                  <c:v>1.5138706633484652E-2</c:v>
                </c:pt>
                <c:pt idx="7">
                  <c:v>2.5879912950499916E-2</c:v>
                </c:pt>
                <c:pt idx="8">
                  <c:v>4.3052644586584483E-2</c:v>
                </c:pt>
                <c:pt idx="9">
                  <c:v>6.9694714156111476E-2</c:v>
                </c:pt>
                <c:pt idx="10">
                  <c:v>0.10979001213695054</c:v>
                </c:pt>
                <c:pt idx="11">
                  <c:v>0.1683018188777903</c:v>
                </c:pt>
                <c:pt idx="12">
                  <c:v>0.25106014223240225</c:v>
                </c:pt>
                <c:pt idx="13">
                  <c:v>0.36444308653602775</c:v>
                </c:pt>
                <c:pt idx="14">
                  <c:v>0.51480724031095426</c:v>
                </c:pt>
                <c:pt idx="15">
                  <c:v>0.70765659912222545</c:v>
                </c:pt>
                <c:pt idx="16">
                  <c:v>0.94659337419485734</c:v>
                </c:pt>
                <c:pt idx="17">
                  <c:v>1.2321606753755576</c:v>
                </c:pt>
                <c:pt idx="18">
                  <c:v>1.5607531226681268</c:v>
                </c:pt>
                <c:pt idx="19">
                  <c:v>1.9238183617370666</c:v>
                </c:pt>
                <c:pt idx="20">
                  <c:v>2.3075807270720974</c:v>
                </c:pt>
                <c:pt idx="21">
                  <c:v>2.6934736125568866</c:v>
                </c:pt>
                <c:pt idx="22">
                  <c:v>3.0593666764190104</c:v>
                </c:pt>
                <c:pt idx="23">
                  <c:v>3.3815306108936682</c:v>
                </c:pt>
                <c:pt idx="24">
                  <c:v>3.6371239276896175</c:v>
                </c:pt>
                <c:pt idx="25">
                  <c:v>3.806850829528575</c:v>
                </c:pt>
                <c:pt idx="26">
                  <c:v>3.8773642740960628</c:v>
                </c:pt>
                <c:pt idx="27">
                  <c:v>3.842999553118128</c:v>
                </c:pt>
                <c:pt idx="28">
                  <c:v>3.7065259760116893</c:v>
                </c:pt>
                <c:pt idx="29">
                  <c:v>3.4787782552631881</c:v>
                </c:pt>
                <c:pt idx="30">
                  <c:v>3.1772356730648137</c:v>
                </c:pt>
                <c:pt idx="31">
                  <c:v>2.8238075682189776</c:v>
                </c:pt>
                <c:pt idx="32">
                  <c:v>2.4422141898357284</c:v>
                </c:pt>
                <c:pt idx="33">
                  <c:v>2.0553954331273743</c:v>
                </c:pt>
                <c:pt idx="34">
                  <c:v>1.6833328890529771</c:v>
                </c:pt>
                <c:pt idx="35">
                  <c:v>1.3415523207348961</c:v>
                </c:pt>
                <c:pt idx="36">
                  <c:v>1.0404188345528447</c:v>
                </c:pt>
                <c:pt idx="37">
                  <c:v>0.78518461395357064</c:v>
                </c:pt>
                <c:pt idx="38">
                  <c:v>0.57663147007974114</c:v>
                </c:pt>
                <c:pt idx="39">
                  <c:v>0.41208602348271989</c:v>
                </c:pt>
                <c:pt idx="40">
                  <c:v>0.28657639423043862</c:v>
                </c:pt>
                <c:pt idx="41">
                  <c:v>0.19393488077141283</c:v>
                </c:pt>
                <c:pt idx="42">
                  <c:v>0.12771279972168309</c:v>
                </c:pt>
                <c:pt idx="43">
                  <c:v>8.1841938650260002E-2</c:v>
                </c:pt>
                <c:pt idx="44">
                  <c:v>5.1036440300915323E-2</c:v>
                </c:pt>
                <c:pt idx="45">
                  <c:v>3.0970472223231002E-2</c:v>
                </c:pt>
                <c:pt idx="46">
                  <c:v>1.82885074561225E-2</c:v>
                </c:pt>
                <c:pt idx="47">
                  <c:v>1.0509249062264773E-2</c:v>
                </c:pt>
                <c:pt idx="48">
                  <c:v>5.8766265132203493E-3</c:v>
                </c:pt>
                <c:pt idx="49">
                  <c:v>3.197771887965461E-3</c:v>
                </c:pt>
                <c:pt idx="50">
                  <c:v>1.6932841957599551E-3</c:v>
                </c:pt>
                <c:pt idx="51">
                  <c:v>8.7251964530301609E-4</c:v>
                </c:pt>
                <c:pt idx="52">
                  <c:v>4.3750554121554979E-4</c:v>
                </c:pt>
                <c:pt idx="53">
                  <c:v>2.1347886557787898E-4</c:v>
                </c:pt>
                <c:pt idx="54">
                  <c:v>1.0136527413738655E-4</c:v>
                </c:pt>
                <c:pt idx="55">
                  <c:v>4.6836722497064553E-5</c:v>
                </c:pt>
                <c:pt idx="56">
                  <c:v>2.1059438075943915E-5</c:v>
                </c:pt>
                <c:pt idx="57">
                  <c:v>9.2144633176471402E-6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All_Public!$CD$1</c:f>
              <c:strCache>
                <c:ptCount val="1"/>
                <c:pt idx="0">
                  <c:v>NCDR(H)N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All_Public!$CD$2:$CD$59</c:f>
              <c:numCache>
                <c:formatCode>0.00_ </c:formatCode>
                <c:ptCount val="58"/>
                <c:pt idx="0">
                  <c:v>1.2210038572261499E-3</c:v>
                </c:pt>
                <c:pt idx="1">
                  <c:v>3.1958734840483766E-3</c:v>
                </c:pt>
                <c:pt idx="2">
                  <c:v>7.892035227093662E-3</c:v>
                </c:pt>
                <c:pt idx="3">
                  <c:v>1.8387189243689581E-2</c:v>
                </c:pt>
                <c:pt idx="4">
                  <c:v>4.0417418463496835E-2</c:v>
                </c:pt>
                <c:pt idx="5">
                  <c:v>8.3820199456985295E-2</c:v>
                </c:pt>
                <c:pt idx="6">
                  <c:v>0.16400447683261246</c:v>
                </c:pt>
                <c:pt idx="7">
                  <c:v>0.30275380531680213</c:v>
                </c:pt>
                <c:pt idx="8">
                  <c:v>0.52729106470763376</c:v>
                </c:pt>
                <c:pt idx="9">
                  <c:v>0.866439229766226</c:v>
                </c:pt>
                <c:pt idx="10">
                  <c:v>1.3432371585476632</c:v>
                </c:pt>
                <c:pt idx="11">
                  <c:v>1.9646906632499026</c:v>
                </c:pt>
                <c:pt idx="12">
                  <c:v>2.7112062644305484</c:v>
                </c:pt>
                <c:pt idx="13">
                  <c:v>3.5298628493101081</c:v>
                </c:pt>
                <c:pt idx="14">
                  <c:v>4.33590739171082</c:v>
                </c:pt>
                <c:pt idx="15">
                  <c:v>5.024918916015241</c:v>
                </c:pt>
                <c:pt idx="16">
                  <c:v>5.4942069354040965</c:v>
                </c:pt>
                <c:pt idx="17">
                  <c:v>5.6677131441248285</c:v>
                </c:pt>
                <c:pt idx="18">
                  <c:v>5.5161695216544224</c:v>
                </c:pt>
                <c:pt idx="19">
                  <c:v>5.0651725117724613</c:v>
                </c:pt>
                <c:pt idx="20">
                  <c:v>4.3881126940587523</c:v>
                </c:pt>
                <c:pt idx="21">
                  <c:v>3.586643386557705</c:v>
                </c:pt>
                <c:pt idx="22">
                  <c:v>2.7658302174689946</c:v>
                </c:pt>
                <c:pt idx="23">
                  <c:v>2.0122861155043146</c:v>
                </c:pt>
                <c:pt idx="24">
                  <c:v>1.38127718439644</c:v>
                </c:pt>
                <c:pt idx="25">
                  <c:v>0.89453809467499157</c:v>
                </c:pt>
                <c:pt idx="26">
                  <c:v>0.54656741434112932</c:v>
                </c:pt>
                <c:pt idx="27">
                  <c:v>0.31507614713111576</c:v>
                </c:pt>
                <c:pt idx="28">
                  <c:v>0.1713618769203035</c:v>
                </c:pt>
                <c:pt idx="29">
                  <c:v>8.7930549801825172E-2</c:v>
                </c:pt>
                <c:pt idx="30">
                  <c:v>4.2568883650788918E-2</c:v>
                </c:pt>
                <c:pt idx="31">
                  <c:v>1.9443373897810097E-2</c:v>
                </c:pt>
                <c:pt idx="32">
                  <c:v>8.3787240730145828E-3</c:v>
                </c:pt>
                <c:pt idx="33">
                  <c:v>3.4065207871664021E-3</c:v>
                </c:pt>
                <c:pt idx="34">
                  <c:v>1.306685561958123E-3</c:v>
                </c:pt>
                <c:pt idx="35">
                  <c:v>4.7288771919289335E-4</c:v>
                </c:pt>
                <c:pt idx="36">
                  <c:v>1.6146257447847187E-4</c:v>
                </c:pt>
                <c:pt idx="37">
                  <c:v>5.201308391477753E-5</c:v>
                </c:pt>
                <c:pt idx="38">
                  <c:v>1.5808120215588672E-5</c:v>
                </c:pt>
                <c:pt idx="39">
                  <c:v>4.532885506765362E-6</c:v>
                </c:pt>
                <c:pt idx="40">
                  <c:v>1.2262984052405453E-6</c:v>
                </c:pt>
                <c:pt idx="41">
                  <c:v>3.1300009651220086E-7</c:v>
                </c:pt>
                <c:pt idx="42">
                  <c:v>7.5373672025238325E-8</c:v>
                </c:pt>
                <c:pt idx="43">
                  <c:v>1.712465259646886E-8</c:v>
                </c:pt>
                <c:pt idx="44">
                  <c:v>3.6707157920001814E-9</c:v>
                </c:pt>
                <c:pt idx="45">
                  <c:v>7.4234646492113546E-10</c:v>
                </c:pt>
                <c:pt idx="46">
                  <c:v>1.4164114322422864E-10</c:v>
                </c:pt>
                <c:pt idx="47">
                  <c:v>2.5497587815968582E-11</c:v>
                </c:pt>
                <c:pt idx="48">
                  <c:v>4.3304762703209808E-12</c:v>
                </c:pt>
                <c:pt idx="49">
                  <c:v>6.939035737648333E-13</c:v>
                </c:pt>
                <c:pt idx="50">
                  <c:v>1.0490337951194044E-13</c:v>
                </c:pt>
                <c:pt idx="51">
                  <c:v>1.4962588382795248E-14</c:v>
                </c:pt>
                <c:pt idx="52">
                  <c:v>2.0134964685698239E-15</c:v>
                </c:pt>
                <c:pt idx="53">
                  <c:v>2.5563593904434169E-16</c:v>
                </c:pt>
                <c:pt idx="54">
                  <c:v>3.06210332880839E-17</c:v>
                </c:pt>
                <c:pt idx="55">
                  <c:v>3.4605463262071716E-18</c:v>
                </c:pt>
                <c:pt idx="56">
                  <c:v>3.6897452941535175E-19</c:v>
                </c:pt>
                <c:pt idx="57">
                  <c:v>3.7117182450170492E-20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0847056"/>
        <c:axId val="720846496"/>
      </c:lineChart>
      <c:catAx>
        <c:axId val="720845376"/>
        <c:scaling>
          <c:orientation val="minMax"/>
        </c:scaling>
        <c:delete val="0"/>
        <c:axPos val="b"/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0845936"/>
        <c:crosses val="autoZero"/>
        <c:auto val="1"/>
        <c:lblAlgn val="ctr"/>
        <c:lblOffset val="100"/>
        <c:noMultiLvlLbl val="0"/>
      </c:catAx>
      <c:valAx>
        <c:axId val="72084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0845376"/>
        <c:crosses val="autoZero"/>
        <c:crossBetween val="between"/>
      </c:valAx>
      <c:valAx>
        <c:axId val="720846496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0847056"/>
        <c:crosses val="max"/>
        <c:crossBetween val="between"/>
      </c:valAx>
      <c:catAx>
        <c:axId val="720847056"/>
        <c:scaling>
          <c:orientation val="minMax"/>
        </c:scaling>
        <c:delete val="1"/>
        <c:axPos val="b"/>
        <c:majorTickMark val="out"/>
        <c:minorTickMark val="none"/>
        <c:tickLblPos val="nextTo"/>
        <c:crossAx val="7208464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CDR(Area) [Pub]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All_Public!$BA$1</c:f>
              <c:strCache>
                <c:ptCount val="1"/>
                <c:pt idx="0">
                  <c:v>GCDR(Area)F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All_Public!$AQ$2:$AQ$59</c:f>
              <c:numCache>
                <c:formatCode>0.00_ </c:formatCode>
                <c:ptCount val="58"/>
                <c:pt idx="0">
                  <c:v>0.02</c:v>
                </c:pt>
                <c:pt idx="1">
                  <c:v>3.6592309090909089E-2</c:v>
                </c:pt>
                <c:pt idx="2">
                  <c:v>5.3184618181818175E-2</c:v>
                </c:pt>
                <c:pt idx="3">
                  <c:v>6.977692727272726E-2</c:v>
                </c:pt>
                <c:pt idx="4">
                  <c:v>8.6369236363636345E-2</c:v>
                </c:pt>
                <c:pt idx="5">
                  <c:v>0.10296154545454543</c:v>
                </c:pt>
                <c:pt idx="6">
                  <c:v>0.11955385454545452</c:v>
                </c:pt>
                <c:pt idx="7">
                  <c:v>0.13614616363636362</c:v>
                </c:pt>
                <c:pt idx="8">
                  <c:v>0.1527384727272727</c:v>
                </c:pt>
                <c:pt idx="9">
                  <c:v>0.16933078181818179</c:v>
                </c:pt>
                <c:pt idx="10">
                  <c:v>0.18592309090909087</c:v>
                </c:pt>
                <c:pt idx="11">
                  <c:v>0.20251539999999996</c:v>
                </c:pt>
                <c:pt idx="12">
                  <c:v>0.21910770909090904</c:v>
                </c:pt>
                <c:pt idx="13">
                  <c:v>0.23570001818181813</c:v>
                </c:pt>
                <c:pt idx="14">
                  <c:v>0.25229232727272721</c:v>
                </c:pt>
                <c:pt idx="15">
                  <c:v>0.2688846363636363</c:v>
                </c:pt>
                <c:pt idx="16">
                  <c:v>0.28547694545454538</c:v>
                </c:pt>
                <c:pt idx="17">
                  <c:v>0.30206925454545447</c:v>
                </c:pt>
                <c:pt idx="18">
                  <c:v>0.31866156363636355</c:v>
                </c:pt>
                <c:pt idx="19">
                  <c:v>0.33525387272727264</c:v>
                </c:pt>
                <c:pt idx="20">
                  <c:v>0.35184618181818172</c:v>
                </c:pt>
                <c:pt idx="21">
                  <c:v>0.36843849090909081</c:v>
                </c:pt>
                <c:pt idx="22">
                  <c:v>0.3850307999999999</c:v>
                </c:pt>
                <c:pt idx="23">
                  <c:v>0.40162310909090898</c:v>
                </c:pt>
                <c:pt idx="24">
                  <c:v>0.41821541818181807</c:v>
                </c:pt>
                <c:pt idx="25">
                  <c:v>0.43480772727272715</c:v>
                </c:pt>
                <c:pt idx="26">
                  <c:v>0.45140003636363624</c:v>
                </c:pt>
                <c:pt idx="27">
                  <c:v>0.46799234545454532</c:v>
                </c:pt>
                <c:pt idx="28">
                  <c:v>0.48458465454545441</c:v>
                </c:pt>
                <c:pt idx="29">
                  <c:v>0.50117696363636355</c:v>
                </c:pt>
                <c:pt idx="30">
                  <c:v>0.51776927272727269</c:v>
                </c:pt>
                <c:pt idx="31">
                  <c:v>0.53436158181818183</c:v>
                </c:pt>
                <c:pt idx="32">
                  <c:v>0.55095389090909097</c:v>
                </c:pt>
                <c:pt idx="33">
                  <c:v>0.56754620000000011</c:v>
                </c:pt>
                <c:pt idx="34">
                  <c:v>0.58413850909090925</c:v>
                </c:pt>
                <c:pt idx="35">
                  <c:v>0.60073081818181839</c:v>
                </c:pt>
                <c:pt idx="36">
                  <c:v>0.61732312727272753</c:v>
                </c:pt>
                <c:pt idx="37">
                  <c:v>0.63391543636363668</c:v>
                </c:pt>
                <c:pt idx="38">
                  <c:v>0.65050774545454582</c:v>
                </c:pt>
                <c:pt idx="39">
                  <c:v>0.66710005454545496</c:v>
                </c:pt>
                <c:pt idx="40">
                  <c:v>0.6836923636363641</c:v>
                </c:pt>
                <c:pt idx="41">
                  <c:v>0.70028467272727324</c:v>
                </c:pt>
                <c:pt idx="42">
                  <c:v>0.71687698181818238</c:v>
                </c:pt>
                <c:pt idx="43">
                  <c:v>0.73346929090909152</c:v>
                </c:pt>
                <c:pt idx="44">
                  <c:v>0.75006160000000066</c:v>
                </c:pt>
                <c:pt idx="45">
                  <c:v>0.7666539090909098</c:v>
                </c:pt>
                <c:pt idx="46">
                  <c:v>0.78324621818181894</c:v>
                </c:pt>
                <c:pt idx="47">
                  <c:v>0.79983852727272808</c:v>
                </c:pt>
                <c:pt idx="48">
                  <c:v>0.81643083636363722</c:v>
                </c:pt>
                <c:pt idx="49">
                  <c:v>0.83302314545454637</c:v>
                </c:pt>
                <c:pt idx="50">
                  <c:v>0.84961545454545551</c:v>
                </c:pt>
                <c:pt idx="51">
                  <c:v>0.86620776363636465</c:v>
                </c:pt>
                <c:pt idx="52">
                  <c:v>0.88280007272727379</c:v>
                </c:pt>
                <c:pt idx="53">
                  <c:v>0.89939238181818293</c:v>
                </c:pt>
                <c:pt idx="54">
                  <c:v>0.91598469090909207</c:v>
                </c:pt>
                <c:pt idx="55">
                  <c:v>0.93257700000000121</c:v>
                </c:pt>
                <c:pt idx="56">
                  <c:v>0.94916930909091035</c:v>
                </c:pt>
                <c:pt idx="57">
                  <c:v>0.96576161818181949</c:v>
                </c:pt>
              </c:numCache>
            </c:numRef>
          </c:cat>
          <c:val>
            <c:numRef>
              <c:f>All_Public!$BA$2:$BA$59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7</c:v>
                </c:pt>
                <c:pt idx="19">
                  <c:v>2</c:v>
                </c:pt>
                <c:pt idx="20">
                  <c:v>5</c:v>
                </c:pt>
                <c:pt idx="21">
                  <c:v>7</c:v>
                </c:pt>
                <c:pt idx="22">
                  <c:v>6</c:v>
                </c:pt>
                <c:pt idx="23">
                  <c:v>3</c:v>
                </c:pt>
                <c:pt idx="24">
                  <c:v>6</c:v>
                </c:pt>
                <c:pt idx="25">
                  <c:v>5</c:v>
                </c:pt>
                <c:pt idx="26">
                  <c:v>2</c:v>
                </c:pt>
                <c:pt idx="27">
                  <c:v>5</c:v>
                </c:pt>
                <c:pt idx="28">
                  <c:v>7</c:v>
                </c:pt>
                <c:pt idx="29">
                  <c:v>8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2</c:v>
                </c:pt>
                <c:pt idx="35">
                  <c:v>5</c:v>
                </c:pt>
                <c:pt idx="36">
                  <c:v>4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1</c:v>
                </c:pt>
                <c:pt idx="41">
                  <c:v>3</c:v>
                </c:pt>
                <c:pt idx="42">
                  <c:v>1</c:v>
                </c:pt>
                <c:pt idx="43">
                  <c:v>0</c:v>
                </c:pt>
                <c:pt idx="44">
                  <c:v>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ser>
          <c:idx val="1"/>
          <c:order val="1"/>
          <c:tx>
            <c:strRef>
              <c:f>All_Public!$BK$1</c:f>
              <c:strCache>
                <c:ptCount val="1"/>
                <c:pt idx="0">
                  <c:v>NCDR(Area)F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All_Public!$AQ$2:$AQ$59</c:f>
              <c:numCache>
                <c:formatCode>0.00_ </c:formatCode>
                <c:ptCount val="58"/>
                <c:pt idx="0">
                  <c:v>0.02</c:v>
                </c:pt>
                <c:pt idx="1">
                  <c:v>3.6592309090909089E-2</c:v>
                </c:pt>
                <c:pt idx="2">
                  <c:v>5.3184618181818175E-2</c:v>
                </c:pt>
                <c:pt idx="3">
                  <c:v>6.977692727272726E-2</c:v>
                </c:pt>
                <c:pt idx="4">
                  <c:v>8.6369236363636345E-2</c:v>
                </c:pt>
                <c:pt idx="5">
                  <c:v>0.10296154545454543</c:v>
                </c:pt>
                <c:pt idx="6">
                  <c:v>0.11955385454545452</c:v>
                </c:pt>
                <c:pt idx="7">
                  <c:v>0.13614616363636362</c:v>
                </c:pt>
                <c:pt idx="8">
                  <c:v>0.1527384727272727</c:v>
                </c:pt>
                <c:pt idx="9">
                  <c:v>0.16933078181818179</c:v>
                </c:pt>
                <c:pt idx="10">
                  <c:v>0.18592309090909087</c:v>
                </c:pt>
                <c:pt idx="11">
                  <c:v>0.20251539999999996</c:v>
                </c:pt>
                <c:pt idx="12">
                  <c:v>0.21910770909090904</c:v>
                </c:pt>
                <c:pt idx="13">
                  <c:v>0.23570001818181813</c:v>
                </c:pt>
                <c:pt idx="14">
                  <c:v>0.25229232727272721</c:v>
                </c:pt>
                <c:pt idx="15">
                  <c:v>0.2688846363636363</c:v>
                </c:pt>
                <c:pt idx="16">
                  <c:v>0.28547694545454538</c:v>
                </c:pt>
                <c:pt idx="17">
                  <c:v>0.30206925454545447</c:v>
                </c:pt>
                <c:pt idx="18">
                  <c:v>0.31866156363636355</c:v>
                </c:pt>
                <c:pt idx="19">
                  <c:v>0.33525387272727264</c:v>
                </c:pt>
                <c:pt idx="20">
                  <c:v>0.35184618181818172</c:v>
                </c:pt>
                <c:pt idx="21">
                  <c:v>0.36843849090909081</c:v>
                </c:pt>
                <c:pt idx="22">
                  <c:v>0.3850307999999999</c:v>
                </c:pt>
                <c:pt idx="23">
                  <c:v>0.40162310909090898</c:v>
                </c:pt>
                <c:pt idx="24">
                  <c:v>0.41821541818181807</c:v>
                </c:pt>
                <c:pt idx="25">
                  <c:v>0.43480772727272715</c:v>
                </c:pt>
                <c:pt idx="26">
                  <c:v>0.45140003636363624</c:v>
                </c:pt>
                <c:pt idx="27">
                  <c:v>0.46799234545454532</c:v>
                </c:pt>
                <c:pt idx="28">
                  <c:v>0.48458465454545441</c:v>
                </c:pt>
                <c:pt idx="29">
                  <c:v>0.50117696363636355</c:v>
                </c:pt>
                <c:pt idx="30">
                  <c:v>0.51776927272727269</c:v>
                </c:pt>
                <c:pt idx="31">
                  <c:v>0.53436158181818183</c:v>
                </c:pt>
                <c:pt idx="32">
                  <c:v>0.55095389090909097</c:v>
                </c:pt>
                <c:pt idx="33">
                  <c:v>0.56754620000000011</c:v>
                </c:pt>
                <c:pt idx="34">
                  <c:v>0.58413850909090925</c:v>
                </c:pt>
                <c:pt idx="35">
                  <c:v>0.60073081818181839</c:v>
                </c:pt>
                <c:pt idx="36">
                  <c:v>0.61732312727272753</c:v>
                </c:pt>
                <c:pt idx="37">
                  <c:v>0.63391543636363668</c:v>
                </c:pt>
                <c:pt idx="38">
                  <c:v>0.65050774545454582</c:v>
                </c:pt>
                <c:pt idx="39">
                  <c:v>0.66710005454545496</c:v>
                </c:pt>
                <c:pt idx="40">
                  <c:v>0.6836923636363641</c:v>
                </c:pt>
                <c:pt idx="41">
                  <c:v>0.70028467272727324</c:v>
                </c:pt>
                <c:pt idx="42">
                  <c:v>0.71687698181818238</c:v>
                </c:pt>
                <c:pt idx="43">
                  <c:v>0.73346929090909152</c:v>
                </c:pt>
                <c:pt idx="44">
                  <c:v>0.75006160000000066</c:v>
                </c:pt>
                <c:pt idx="45">
                  <c:v>0.7666539090909098</c:v>
                </c:pt>
                <c:pt idx="46">
                  <c:v>0.78324621818181894</c:v>
                </c:pt>
                <c:pt idx="47">
                  <c:v>0.79983852727272808</c:v>
                </c:pt>
                <c:pt idx="48">
                  <c:v>0.81643083636363722</c:v>
                </c:pt>
                <c:pt idx="49">
                  <c:v>0.83302314545454637</c:v>
                </c:pt>
                <c:pt idx="50">
                  <c:v>0.84961545454545551</c:v>
                </c:pt>
                <c:pt idx="51">
                  <c:v>0.86620776363636465</c:v>
                </c:pt>
                <c:pt idx="52">
                  <c:v>0.88280007272727379</c:v>
                </c:pt>
                <c:pt idx="53">
                  <c:v>0.89939238181818293</c:v>
                </c:pt>
                <c:pt idx="54">
                  <c:v>0.91598469090909207</c:v>
                </c:pt>
                <c:pt idx="55">
                  <c:v>0.93257700000000121</c:v>
                </c:pt>
                <c:pt idx="56">
                  <c:v>0.94916930909091035</c:v>
                </c:pt>
                <c:pt idx="57">
                  <c:v>0.96576161818181949</c:v>
                </c:pt>
              </c:numCache>
            </c:numRef>
          </c:cat>
          <c:val>
            <c:numRef>
              <c:f>All_Public!$BK$2:$BK$59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7</c:v>
                </c:pt>
                <c:pt idx="8">
                  <c:v>35</c:v>
                </c:pt>
                <c:pt idx="9">
                  <c:v>66</c:v>
                </c:pt>
                <c:pt idx="10">
                  <c:v>71</c:v>
                </c:pt>
                <c:pt idx="11">
                  <c:v>108</c:v>
                </c:pt>
                <c:pt idx="12">
                  <c:v>131</c:v>
                </c:pt>
                <c:pt idx="13">
                  <c:v>107</c:v>
                </c:pt>
                <c:pt idx="14">
                  <c:v>122</c:v>
                </c:pt>
                <c:pt idx="15">
                  <c:v>92</c:v>
                </c:pt>
                <c:pt idx="16">
                  <c:v>71</c:v>
                </c:pt>
                <c:pt idx="17">
                  <c:v>64</c:v>
                </c:pt>
                <c:pt idx="18">
                  <c:v>51</c:v>
                </c:pt>
                <c:pt idx="19">
                  <c:v>41</c:v>
                </c:pt>
                <c:pt idx="20">
                  <c:v>31</c:v>
                </c:pt>
                <c:pt idx="21">
                  <c:v>30</c:v>
                </c:pt>
                <c:pt idx="22">
                  <c:v>12</c:v>
                </c:pt>
                <c:pt idx="23">
                  <c:v>10</c:v>
                </c:pt>
                <c:pt idx="24">
                  <c:v>7</c:v>
                </c:pt>
                <c:pt idx="25">
                  <c:v>5</c:v>
                </c:pt>
                <c:pt idx="26">
                  <c:v>5</c:v>
                </c:pt>
                <c:pt idx="27">
                  <c:v>7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3523152"/>
        <c:axId val="723523712"/>
      </c:barChart>
      <c:lineChart>
        <c:grouping val="standard"/>
        <c:varyColors val="0"/>
        <c:ser>
          <c:idx val="2"/>
          <c:order val="2"/>
          <c:tx>
            <c:strRef>
              <c:f>All_Public!$BU$1</c:f>
              <c:strCache>
                <c:ptCount val="1"/>
                <c:pt idx="0">
                  <c:v>GCDR(Area)N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All_Public!$BU$2:$BU$59</c:f>
              <c:numCache>
                <c:formatCode>0.00_ </c:formatCode>
                <c:ptCount val="58"/>
                <c:pt idx="0">
                  <c:v>1.7173238074394602E-2</c:v>
                </c:pt>
                <c:pt idx="1">
                  <c:v>2.5156567674221312E-2</c:v>
                </c:pt>
                <c:pt idx="2">
                  <c:v>3.6311817526064327E-2</c:v>
                </c:pt>
                <c:pt idx="3">
                  <c:v>5.1646630608854445E-2</c:v>
                </c:pt>
                <c:pt idx="4">
                  <c:v>7.2382471069714849E-2</c:v>
                </c:pt>
                <c:pt idx="5">
                  <c:v>9.9959073598283349E-2</c:v>
                </c:pt>
                <c:pt idx="6">
                  <c:v>0.13602177723263004</c:v>
                </c:pt>
                <c:pt idx="7">
                  <c:v>0.18238624107009777</c:v>
                </c:pt>
                <c:pt idx="8">
                  <c:v>0.24097561975054202</c:v>
                </c:pt>
                <c:pt idx="9">
                  <c:v>0.31372674556226138</c:v>
                </c:pt>
                <c:pt idx="10">
                  <c:v>0.40246432340847771</c:v>
                </c:pt>
                <c:pt idx="11">
                  <c:v>0.50874556634176871</c:v>
                </c:pt>
                <c:pt idx="12">
                  <c:v>0.63368188471977993</c:v>
                </c:pt>
                <c:pt idx="13">
                  <c:v>0.77774880391021672</c:v>
                </c:pt>
                <c:pt idx="14">
                  <c:v>0.94059965939517576</c:v>
                </c:pt>
                <c:pt idx="15">
                  <c:v>1.1209021127679168</c:v>
                </c:pt>
                <c:pt idx="16">
                  <c:v>1.3162184182579955</c:v>
                </c:pt>
                <c:pt idx="17">
                  <c:v>1.5229499993178373</c:v>
                </c:pt>
                <c:pt idx="18">
                  <c:v>1.7363638347845731</c:v>
                </c:pt>
                <c:pt idx="19">
                  <c:v>1.9507123061499549</c:v>
                </c:pt>
                <c:pt idx="20">
                  <c:v>2.1594498423589017</c:v>
                </c:pt>
                <c:pt idx="21">
                  <c:v>2.3555396765073655</c:v>
                </c:pt>
                <c:pt idx="22">
                  <c:v>2.5318334416886472</c:v>
                </c:pt>
                <c:pt idx="23">
                  <c:v>2.6814965675329416</c:v>
                </c:pt>
                <c:pt idx="24">
                  <c:v>2.7984449250432855</c:v>
                </c:pt>
                <c:pt idx="25">
                  <c:v>2.8777541462130598</c:v>
                </c:pt>
                <c:pt idx="26">
                  <c:v>2.9160033448513625</c:v>
                </c:pt>
                <c:pt idx="27">
                  <c:v>2.9115198318890831</c:v>
                </c:pt>
                <c:pt idx="28">
                  <c:v>2.8645004371648275</c:v>
                </c:pt>
                <c:pt idx="29">
                  <c:v>2.776997178026237</c:v>
                </c:pt>
                <c:pt idx="30">
                  <c:v>2.6527687285206785</c:v>
                </c:pt>
                <c:pt idx="31">
                  <c:v>2.4970126677022093</c:v>
                </c:pt>
                <c:pt idx="32">
                  <c:v>2.3160050776485162</c:v>
                </c:pt>
                <c:pt idx="33">
                  <c:v>2.1166822804843646</c:v>
                </c:pt>
                <c:pt idx="34">
                  <c:v>1.9062034292384364</c:v>
                </c:pt>
                <c:pt idx="35">
                  <c:v>1.6915320237443947</c:v>
                </c:pt>
                <c:pt idx="36">
                  <c:v>1.4790695874082289</c:v>
                </c:pt>
                <c:pt idx="37">
                  <c:v>1.2743666443447805</c:v>
                </c:pt>
                <c:pt idx="38">
                  <c:v>1.0819260791659056</c:v>
                </c:pt>
                <c:pt idx="39">
                  <c:v>0.90510338352558473</c:v>
                </c:pt>
                <c:pt idx="40">
                  <c:v>0.74609854465194825</c:v>
                </c:pt>
                <c:pt idx="41">
                  <c:v>0.60602648251293167</c:v>
                </c:pt>
                <c:pt idx="42">
                  <c:v>0.48504766448776276</c:v>
                </c:pt>
                <c:pt idx="43">
                  <c:v>0.38253804875343217</c:v>
                </c:pt>
                <c:pt idx="44">
                  <c:v>0.297277653385076</c:v>
                </c:pt>
                <c:pt idx="45">
                  <c:v>0.22763932824481725</c:v>
                </c:pt>
                <c:pt idx="46">
                  <c:v>0.17176304550635602</c:v>
                </c:pt>
                <c:pt idx="47">
                  <c:v>0.12770549177589885</c:v>
                </c:pt>
                <c:pt idx="48">
                  <c:v>9.3559269254353039E-2</c:v>
                </c:pt>
                <c:pt idx="49">
                  <c:v>6.7540064913914247E-2</c:v>
                </c:pt>
                <c:pt idx="50">
                  <c:v>4.8043377557080671E-2</c:v>
                </c:pt>
                <c:pt idx="51">
                  <c:v>3.3674642591785368E-2</c:v>
                </c:pt>
                <c:pt idx="52">
                  <c:v>2.3257865982635916E-2</c:v>
                </c:pt>
                <c:pt idx="53">
                  <c:v>1.5828295068377699E-2</c:v>
                </c:pt>
                <c:pt idx="54">
                  <c:v>1.0614408975992218E-2</c:v>
                </c:pt>
                <c:pt idx="55">
                  <c:v>7.0138246142573317E-3</c:v>
                </c:pt>
                <c:pt idx="56">
                  <c:v>4.5667936859250429E-3</c:v>
                </c:pt>
                <c:pt idx="57">
                  <c:v>2.9299842603803181E-3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All_Public!$CE$1</c:f>
              <c:strCache>
                <c:ptCount val="1"/>
                <c:pt idx="0">
                  <c:v>NCDR(Area)N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All_Public!$CE$2:$CE$59</c:f>
              <c:numCache>
                <c:formatCode>0.00_ </c:formatCode>
                <c:ptCount val="58"/>
                <c:pt idx="0">
                  <c:v>1.8568908663574819E-2</c:v>
                </c:pt>
                <c:pt idx="1">
                  <c:v>4.199995032486456E-2</c:v>
                </c:pt>
                <c:pt idx="2">
                  <c:v>8.9274799036751021E-2</c:v>
                </c:pt>
                <c:pt idx="3">
                  <c:v>0.17833093784312068</c:v>
                </c:pt>
                <c:pt idx="4">
                  <c:v>0.33476667101817031</c:v>
                </c:pt>
                <c:pt idx="5">
                  <c:v>0.59057552064063845</c:v>
                </c:pt>
                <c:pt idx="6">
                  <c:v>0.97909848182724746</c:v>
                </c:pt>
                <c:pt idx="7">
                  <c:v>1.5254396149242626</c:v>
                </c:pt>
                <c:pt idx="8">
                  <c:v>2.2334764205618574</c:v>
                </c:pt>
                <c:pt idx="9">
                  <c:v>3.0731618333809227</c:v>
                </c:pt>
                <c:pt idx="10">
                  <c:v>3.9738109095849889</c:v>
                </c:pt>
                <c:pt idx="11">
                  <c:v>4.8288828825271786</c:v>
                </c:pt>
                <c:pt idx="12">
                  <c:v>5.5144709696147869</c:v>
                </c:pt>
                <c:pt idx="13">
                  <c:v>5.9180515655872341</c:v>
                </c:pt>
                <c:pt idx="14">
                  <c:v>5.9685844478809376</c:v>
                </c:pt>
                <c:pt idx="15">
                  <c:v>5.6569409938367041</c:v>
                </c:pt>
                <c:pt idx="16">
                  <c:v>5.0385974474795132</c:v>
                </c:pt>
                <c:pt idx="17">
                  <c:v>4.2175028397932568</c:v>
                </c:pt>
                <c:pt idx="18">
                  <c:v>3.3175602044880153</c:v>
                </c:pt>
                <c:pt idx="19">
                  <c:v>2.4524488025552063</c:v>
                </c:pt>
                <c:pt idx="20">
                  <c:v>1.7037222474999294</c:v>
                </c:pt>
                <c:pt idx="21">
                  <c:v>1.1122831216421574</c:v>
                </c:pt>
                <c:pt idx="22">
                  <c:v>0.68241663888362514</c:v>
                </c:pt>
                <c:pt idx="23">
                  <c:v>0.39346089499591425</c:v>
                </c:pt>
                <c:pt idx="24">
                  <c:v>0.21319217062453963</c:v>
                </c:pt>
                <c:pt idx="25">
                  <c:v>0.10855720049815751</c:v>
                </c:pt>
                <c:pt idx="26">
                  <c:v>5.1947389337051196E-2</c:v>
                </c:pt>
                <c:pt idx="27">
                  <c:v>2.336073623566122E-2</c:v>
                </c:pt>
                <c:pt idx="28">
                  <c:v>9.8724975111693924E-3</c:v>
                </c:pt>
                <c:pt idx="29">
                  <c:v>3.920895321034042E-3</c:v>
                </c:pt>
                <c:pt idx="30">
                  <c:v>1.4633936642650517E-3</c:v>
                </c:pt>
                <c:pt idx="31">
                  <c:v>5.1328054201103042E-4</c:v>
                </c:pt>
                <c:pt idx="32">
                  <c:v>1.6918666865824747E-4</c:v>
                </c:pt>
                <c:pt idx="33">
                  <c:v>5.2407710226825344E-5</c:v>
                </c:pt>
                <c:pt idx="34">
                  <c:v>1.5256044223035972E-5</c:v>
                </c:pt>
                <c:pt idx="35">
                  <c:v>4.1735574932353295E-6</c:v>
                </c:pt>
                <c:pt idx="36">
                  <c:v>1.0729724473312283E-6</c:v>
                </c:pt>
                <c:pt idx="37">
                  <c:v>2.5923190248543531E-7</c:v>
                </c:pt>
                <c:pt idx="38">
                  <c:v>5.8858072025362449E-8</c:v>
                </c:pt>
                <c:pt idx="39">
                  <c:v>1.2558602798825027E-8</c:v>
                </c:pt>
                <c:pt idx="40">
                  <c:v>2.5182238072554021E-9</c:v>
                </c:pt>
                <c:pt idx="41">
                  <c:v>4.745314858424754E-10</c:v>
                </c:pt>
                <c:pt idx="42">
                  <c:v>8.4033693032183089E-11</c:v>
                </c:pt>
                <c:pt idx="43">
                  <c:v>1.3984906716783794E-11</c:v>
                </c:pt>
                <c:pt idx="44">
                  <c:v>2.187174357518644E-12</c:v>
                </c:pt>
                <c:pt idx="45">
                  <c:v>3.214585231181913E-13</c:v>
                </c:pt>
                <c:pt idx="46">
                  <c:v>4.4400124959675628E-14</c:v>
                </c:pt>
                <c:pt idx="47">
                  <c:v>5.7631662452184474E-15</c:v>
                </c:pt>
                <c:pt idx="48">
                  <c:v>7.0300078565709011E-16</c:v>
                </c:pt>
                <c:pt idx="49">
                  <c:v>8.0587592378317708E-17</c:v>
                </c:pt>
                <c:pt idx="50">
                  <c:v>8.6815697638477528E-18</c:v>
                </c:pt>
                <c:pt idx="51">
                  <c:v>8.7891331897860083E-19</c:v>
                </c:pt>
                <c:pt idx="52">
                  <c:v>8.3620265057949826E-20</c:v>
                </c:pt>
                <c:pt idx="53">
                  <c:v>7.4764380946187874E-21</c:v>
                </c:pt>
                <c:pt idx="54">
                  <c:v>6.2819670093654752E-22</c:v>
                </c:pt>
                <c:pt idx="55">
                  <c:v>4.9603722441809577E-23</c:v>
                </c:pt>
                <c:pt idx="56">
                  <c:v>3.6808709706963873E-24</c:v>
                </c:pt>
                <c:pt idx="57">
                  <c:v>2.5668744488896893E-25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3524832"/>
        <c:axId val="723524272"/>
      </c:lineChart>
      <c:catAx>
        <c:axId val="723523152"/>
        <c:scaling>
          <c:orientation val="minMax"/>
        </c:scaling>
        <c:delete val="0"/>
        <c:axPos val="b"/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3523712"/>
        <c:crosses val="autoZero"/>
        <c:auto val="1"/>
        <c:lblAlgn val="ctr"/>
        <c:lblOffset val="100"/>
        <c:noMultiLvlLbl val="0"/>
      </c:catAx>
      <c:valAx>
        <c:axId val="72352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3523152"/>
        <c:crosses val="autoZero"/>
        <c:crossBetween val="between"/>
      </c:valAx>
      <c:valAx>
        <c:axId val="723524272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3524832"/>
        <c:crosses val="max"/>
        <c:crossBetween val="between"/>
      </c:valAx>
      <c:catAx>
        <c:axId val="723524832"/>
        <c:scaling>
          <c:orientation val="minMax"/>
        </c:scaling>
        <c:delete val="1"/>
        <c:axPos val="b"/>
        <c:majorTickMark val="out"/>
        <c:minorTickMark val="none"/>
        <c:tickLblPos val="nextTo"/>
        <c:crossAx val="7235242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Disc(Vertical) [Pub]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All_Public!$AS$1</c:f>
              <c:strCache>
                <c:ptCount val="1"/>
                <c:pt idx="0">
                  <c:v>GDisc(V)F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All_Public!$AI$2:$AI$59</c:f>
              <c:numCache>
                <c:formatCode>0_ </c:formatCode>
                <c:ptCount val="58"/>
                <c:pt idx="0" formatCode="General">
                  <c:v>89</c:v>
                </c:pt>
                <c:pt idx="1">
                  <c:v>92.060615151515151</c:v>
                </c:pt>
                <c:pt idx="2">
                  <c:v>95.121230303030302</c:v>
                </c:pt>
                <c:pt idx="3">
                  <c:v>98.181845454545453</c:v>
                </c:pt>
                <c:pt idx="4">
                  <c:v>101.2424606060606</c:v>
                </c:pt>
                <c:pt idx="5">
                  <c:v>104.30307575757575</c:v>
                </c:pt>
                <c:pt idx="6">
                  <c:v>107.36369090909091</c:v>
                </c:pt>
                <c:pt idx="7">
                  <c:v>110.42430606060606</c:v>
                </c:pt>
                <c:pt idx="8">
                  <c:v>113.48492121212121</c:v>
                </c:pt>
                <c:pt idx="9">
                  <c:v>116.54553636363636</c:v>
                </c:pt>
                <c:pt idx="10">
                  <c:v>119.60615151515151</c:v>
                </c:pt>
                <c:pt idx="11">
                  <c:v>122.66676666666666</c:v>
                </c:pt>
                <c:pt idx="12">
                  <c:v>125.72738181818181</c:v>
                </c:pt>
                <c:pt idx="13">
                  <c:v>128.78799696969696</c:v>
                </c:pt>
                <c:pt idx="14">
                  <c:v>131.84861212121211</c:v>
                </c:pt>
                <c:pt idx="15">
                  <c:v>134.90922727272726</c:v>
                </c:pt>
                <c:pt idx="16">
                  <c:v>137.96984242424242</c:v>
                </c:pt>
                <c:pt idx="17">
                  <c:v>141.03045757575757</c:v>
                </c:pt>
                <c:pt idx="18">
                  <c:v>144.09107272727272</c:v>
                </c:pt>
                <c:pt idx="19">
                  <c:v>147.15168787878787</c:v>
                </c:pt>
                <c:pt idx="20">
                  <c:v>150.21230303030302</c:v>
                </c:pt>
                <c:pt idx="21">
                  <c:v>153.27291818181817</c:v>
                </c:pt>
                <c:pt idx="22">
                  <c:v>156.33353333333332</c:v>
                </c:pt>
                <c:pt idx="23">
                  <c:v>159.39414848484847</c:v>
                </c:pt>
                <c:pt idx="24">
                  <c:v>162.45476363636362</c:v>
                </c:pt>
                <c:pt idx="25">
                  <c:v>165.51537878787877</c:v>
                </c:pt>
                <c:pt idx="26">
                  <c:v>168.57599393939392</c:v>
                </c:pt>
                <c:pt idx="27">
                  <c:v>171.63660909090908</c:v>
                </c:pt>
                <c:pt idx="28">
                  <c:v>174.69722424242423</c:v>
                </c:pt>
                <c:pt idx="29">
                  <c:v>177.75783939393938</c:v>
                </c:pt>
                <c:pt idx="30">
                  <c:v>180.81845454545453</c:v>
                </c:pt>
                <c:pt idx="31">
                  <c:v>183.87906969696968</c:v>
                </c:pt>
                <c:pt idx="32">
                  <c:v>186.93968484848483</c:v>
                </c:pt>
                <c:pt idx="33">
                  <c:v>190.00029999999998</c:v>
                </c:pt>
                <c:pt idx="34">
                  <c:v>193.06091515151513</c:v>
                </c:pt>
                <c:pt idx="35">
                  <c:v>196.12153030303028</c:v>
                </c:pt>
                <c:pt idx="36">
                  <c:v>199.18214545454543</c:v>
                </c:pt>
                <c:pt idx="37">
                  <c:v>202.24276060606059</c:v>
                </c:pt>
                <c:pt idx="38">
                  <c:v>205.30337575757574</c:v>
                </c:pt>
                <c:pt idx="39">
                  <c:v>208.36399090909089</c:v>
                </c:pt>
                <c:pt idx="40">
                  <c:v>211.42460606060604</c:v>
                </c:pt>
                <c:pt idx="41">
                  <c:v>214.48522121212119</c:v>
                </c:pt>
                <c:pt idx="42">
                  <c:v>217.54583636363634</c:v>
                </c:pt>
                <c:pt idx="43">
                  <c:v>220.60645151515149</c:v>
                </c:pt>
                <c:pt idx="44">
                  <c:v>223.66706666666664</c:v>
                </c:pt>
                <c:pt idx="45">
                  <c:v>226.72768181818179</c:v>
                </c:pt>
                <c:pt idx="46">
                  <c:v>229.78829696969694</c:v>
                </c:pt>
                <c:pt idx="47">
                  <c:v>232.84891212121209</c:v>
                </c:pt>
                <c:pt idx="48">
                  <c:v>235.90952727272725</c:v>
                </c:pt>
                <c:pt idx="49">
                  <c:v>238.9701424242424</c:v>
                </c:pt>
                <c:pt idx="50">
                  <c:v>242.03075757575755</c:v>
                </c:pt>
                <c:pt idx="51">
                  <c:v>245.0913727272727</c:v>
                </c:pt>
                <c:pt idx="52">
                  <c:v>248.15198787878785</c:v>
                </c:pt>
                <c:pt idx="53">
                  <c:v>251.212603030303</c:v>
                </c:pt>
                <c:pt idx="54">
                  <c:v>254.27321818181815</c:v>
                </c:pt>
                <c:pt idx="55">
                  <c:v>257.3338333333333</c:v>
                </c:pt>
                <c:pt idx="56">
                  <c:v>260.39444848484845</c:v>
                </c:pt>
                <c:pt idx="57">
                  <c:v>263.4550636363636</c:v>
                </c:pt>
              </c:numCache>
            </c:numRef>
          </c:cat>
          <c:val>
            <c:numRef>
              <c:f>All_Public!$AS$2:$AS$59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3</c:v>
                </c:pt>
                <c:pt idx="17">
                  <c:v>0</c:v>
                </c:pt>
                <c:pt idx="18">
                  <c:v>5</c:v>
                </c:pt>
                <c:pt idx="19">
                  <c:v>4</c:v>
                </c:pt>
                <c:pt idx="20">
                  <c:v>6</c:v>
                </c:pt>
                <c:pt idx="21">
                  <c:v>6</c:v>
                </c:pt>
                <c:pt idx="22">
                  <c:v>8</c:v>
                </c:pt>
                <c:pt idx="23">
                  <c:v>5</c:v>
                </c:pt>
                <c:pt idx="24">
                  <c:v>15</c:v>
                </c:pt>
                <c:pt idx="25">
                  <c:v>14</c:v>
                </c:pt>
                <c:pt idx="26">
                  <c:v>10</c:v>
                </c:pt>
                <c:pt idx="27">
                  <c:v>7</c:v>
                </c:pt>
                <c:pt idx="28">
                  <c:v>5</c:v>
                </c:pt>
                <c:pt idx="29">
                  <c:v>8</c:v>
                </c:pt>
                <c:pt idx="30">
                  <c:v>2</c:v>
                </c:pt>
                <c:pt idx="31">
                  <c:v>6</c:v>
                </c:pt>
                <c:pt idx="32">
                  <c:v>4</c:v>
                </c:pt>
                <c:pt idx="33">
                  <c:v>1</c:v>
                </c:pt>
                <c:pt idx="34">
                  <c:v>1</c:v>
                </c:pt>
                <c:pt idx="35">
                  <c:v>3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ser>
          <c:idx val="1"/>
          <c:order val="1"/>
          <c:tx>
            <c:strRef>
              <c:f>All_Public!$BC$1</c:f>
              <c:strCache>
                <c:ptCount val="1"/>
                <c:pt idx="0">
                  <c:v>NDisc(V)F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All_Public!$BC$2:$BC$59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7</c:v>
                </c:pt>
                <c:pt idx="14">
                  <c:v>2</c:v>
                </c:pt>
                <c:pt idx="15">
                  <c:v>11</c:v>
                </c:pt>
                <c:pt idx="16">
                  <c:v>26</c:v>
                </c:pt>
                <c:pt idx="17">
                  <c:v>31</c:v>
                </c:pt>
                <c:pt idx="18">
                  <c:v>57</c:v>
                </c:pt>
                <c:pt idx="19">
                  <c:v>67</c:v>
                </c:pt>
                <c:pt idx="20">
                  <c:v>83</c:v>
                </c:pt>
                <c:pt idx="21">
                  <c:v>75</c:v>
                </c:pt>
                <c:pt idx="22">
                  <c:v>89</c:v>
                </c:pt>
                <c:pt idx="23">
                  <c:v>91</c:v>
                </c:pt>
                <c:pt idx="24">
                  <c:v>83</c:v>
                </c:pt>
                <c:pt idx="25">
                  <c:v>76</c:v>
                </c:pt>
                <c:pt idx="26">
                  <c:v>58</c:v>
                </c:pt>
                <c:pt idx="27">
                  <c:v>76</c:v>
                </c:pt>
                <c:pt idx="28">
                  <c:v>85</c:v>
                </c:pt>
                <c:pt idx="29">
                  <c:v>42</c:v>
                </c:pt>
                <c:pt idx="30">
                  <c:v>40</c:v>
                </c:pt>
                <c:pt idx="31">
                  <c:v>35</c:v>
                </c:pt>
                <c:pt idx="32">
                  <c:v>17</c:v>
                </c:pt>
                <c:pt idx="33">
                  <c:v>9</c:v>
                </c:pt>
                <c:pt idx="34">
                  <c:v>7</c:v>
                </c:pt>
                <c:pt idx="35">
                  <c:v>7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3531552"/>
        <c:axId val="723532112"/>
      </c:barChart>
      <c:lineChart>
        <c:grouping val="standard"/>
        <c:varyColors val="0"/>
        <c:ser>
          <c:idx val="2"/>
          <c:order val="2"/>
          <c:tx>
            <c:strRef>
              <c:f>All_Public!$BM$1</c:f>
              <c:strCache>
                <c:ptCount val="1"/>
                <c:pt idx="0">
                  <c:v>GDisc(V)N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All_Public!$BM$2:$BM$59</c:f>
              <c:numCache>
                <c:formatCode>0.00_ </c:formatCode>
                <c:ptCount val="58"/>
                <c:pt idx="0">
                  <c:v>1.0648195419307543E-6</c:v>
                </c:pt>
                <c:pt idx="1">
                  <c:v>2.350570464516926E-6</c:v>
                </c:pt>
                <c:pt idx="2">
                  <c:v>5.0221937271694826E-6</c:v>
                </c:pt>
                <c:pt idx="3">
                  <c:v>1.0385719099854173E-5</c:v>
                </c:pt>
                <c:pt idx="4">
                  <c:v>2.0787516526402436E-5</c:v>
                </c:pt>
                <c:pt idx="5">
                  <c:v>4.0270921483886624E-5</c:v>
                </c:pt>
                <c:pt idx="6">
                  <c:v>7.5509822877985219E-5</c:v>
                </c:pt>
                <c:pt idx="7">
                  <c:v>1.3703713181097E-4</c:v>
                </c:pt>
                <c:pt idx="8">
                  <c:v>2.4071103122251397E-4</c:v>
                </c:pt>
                <c:pt idx="9">
                  <c:v>4.0923865726502043E-4</c:v>
                </c:pt>
                <c:pt idx="10">
                  <c:v>6.7341104175411455E-4</c:v>
                </c:pt>
                <c:pt idx="11">
                  <c:v>1.0725233095982463E-3</c:v>
                </c:pt>
                <c:pt idx="12">
                  <c:v>1.6533171496586605E-3</c:v>
                </c:pt>
                <c:pt idx="13">
                  <c:v>2.466769250531119E-3</c:v>
                </c:pt>
                <c:pt idx="14">
                  <c:v>3.5622451676285329E-3</c:v>
                </c:pt>
                <c:pt idx="15">
                  <c:v>4.9789986710260074E-3</c:v>
                </c:pt>
                <c:pt idx="16">
                  <c:v>6.7357062534556655E-3</c:v>
                </c:pt>
                <c:pt idx="17">
                  <c:v>8.8195655507086832E-3</c:v>
                </c:pt>
                <c:pt idx="18">
                  <c:v>1.1177229547571482E-2</c:v>
                </c:pt>
                <c:pt idx="19">
                  <c:v>1.3710208907339025E-2</c:v>
                </c:pt>
                <c:pt idx="20">
                  <c:v>1.6277095028445755E-2</c:v>
                </c:pt>
                <c:pt idx="21">
                  <c:v>1.8703920594314215E-2</c:v>
                </c:pt>
                <c:pt idx="22">
                  <c:v>2.0802298580181372E-2</c:v>
                </c:pt>
                <c:pt idx="23">
                  <c:v>2.239303328408096E-2</c:v>
                </c:pt>
                <c:pt idx="24">
                  <c:v>2.3331220066252219E-2</c:v>
                </c:pt>
                <c:pt idx="25">
                  <c:v>2.3527993904749918E-2</c:v>
                </c:pt>
                <c:pt idx="26">
                  <c:v>2.2964408959635925E-2</c:v>
                </c:pt>
                <c:pt idx="27">
                  <c:v>2.1694446296459939E-2</c:v>
                </c:pt>
                <c:pt idx="28">
                  <c:v>1.9836488391959849E-2</c:v>
                </c:pt>
                <c:pt idx="29">
                  <c:v>1.7555125526659665E-2</c:v>
                </c:pt>
                <c:pt idx="30">
                  <c:v>1.5037166565457664E-2</c:v>
                </c:pt>
                <c:pt idx="31">
                  <c:v>1.2466685571158665E-2</c:v>
                </c:pt>
                <c:pt idx="32">
                  <c:v>1.0003660079494546E-2</c:v>
                </c:pt>
                <c:pt idx="33">
                  <c:v>7.7694409578395324E-3</c:v>
                </c:pt>
                <c:pt idx="34">
                  <c:v>5.8404127411479483E-3</c:v>
                </c:pt>
                <c:pt idx="35">
                  <c:v>4.2493277866960102E-3</c:v>
                </c:pt>
                <c:pt idx="36">
                  <c:v>2.9924014128831413E-3</c:v>
                </c:pt>
                <c:pt idx="37">
                  <c:v>2.0395877435640795E-3</c:v>
                </c:pt>
                <c:pt idx="38">
                  <c:v>1.3455128828514546E-3</c:v>
                </c:pt>
                <c:pt idx="39">
                  <c:v>8.5912479174801411E-4</c:v>
                </c:pt>
                <c:pt idx="40">
                  <c:v>5.3094259411312985E-4</c:v>
                </c:pt>
                <c:pt idx="41">
                  <c:v>3.1758633509053531E-4</c:v>
                </c:pt>
                <c:pt idx="42">
                  <c:v>1.8386496027850621E-4</c:v>
                </c:pt>
                <c:pt idx="43">
                  <c:v>1.0302889960295325E-4</c:v>
                </c:pt>
                <c:pt idx="44">
                  <c:v>5.5878157178122313E-5</c:v>
                </c:pt>
                <c:pt idx="45">
                  <c:v>2.9332427977578855E-5</c:v>
                </c:pt>
                <c:pt idx="46">
                  <c:v>1.4903108918156649E-5</c:v>
                </c:pt>
                <c:pt idx="47">
                  <c:v>7.328728994249024E-6</c:v>
                </c:pt>
                <c:pt idx="48">
                  <c:v>3.4882160321030882E-6</c:v>
                </c:pt>
                <c:pt idx="49">
                  <c:v>1.6069449888807194E-6</c:v>
                </c:pt>
                <c:pt idx="50">
                  <c:v>7.165088681300434E-7</c:v>
                </c:pt>
                <c:pt idx="51">
                  <c:v>3.0921820496987788E-7</c:v>
                </c:pt>
                <c:pt idx="52">
                  <c:v>1.2916101938096468E-7</c:v>
                </c:pt>
                <c:pt idx="53">
                  <c:v>5.2218067779967879E-8</c:v>
                </c:pt>
                <c:pt idx="54">
                  <c:v>2.0433043320498363E-8</c:v>
                </c:pt>
                <c:pt idx="55">
                  <c:v>7.738704050402898E-9</c:v>
                </c:pt>
                <c:pt idx="56">
                  <c:v>2.8367845005362848E-9</c:v>
                </c:pt>
                <c:pt idx="57">
                  <c:v>1.0064851623622957E-9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All_Public!$BW$1</c:f>
              <c:strCache>
                <c:ptCount val="1"/>
                <c:pt idx="0">
                  <c:v>NDisc(V)N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All_Public!$BW$2:$BW$59</c:f>
              <c:numCache>
                <c:formatCode>0.00_ </c:formatCode>
                <c:ptCount val="58"/>
                <c:pt idx="0">
                  <c:v>7.1498028858422951E-8</c:v>
                </c:pt>
                <c:pt idx="1">
                  <c:v>2.1258302166862982E-7</c:v>
                </c:pt>
                <c:pt idx="2">
                  <c:v>6.0239606366719616E-7</c:v>
                </c:pt>
                <c:pt idx="3">
                  <c:v>1.6268769920913055E-6</c:v>
                </c:pt>
                <c:pt idx="4">
                  <c:v>4.1874183475090571E-6</c:v>
                </c:pt>
                <c:pt idx="5">
                  <c:v>1.0272047723079465E-5</c:v>
                </c:pt>
                <c:pt idx="6">
                  <c:v>2.401522985318102E-5</c:v>
                </c:pt>
                <c:pt idx="7">
                  <c:v>5.3510068804505626E-5</c:v>
                </c:pt>
                <c:pt idx="8">
                  <c:v>1.1363269675296581E-4</c:v>
                </c:pt>
                <c:pt idx="9">
                  <c:v>2.2998004793977405E-4</c:v>
                </c:pt>
                <c:pt idx="10">
                  <c:v>4.4360460844164521E-4</c:v>
                </c:pt>
                <c:pt idx="11">
                  <c:v>8.154943955678602E-4</c:v>
                </c:pt>
                <c:pt idx="12">
                  <c:v>1.428778658796643E-3</c:v>
                </c:pt>
                <c:pt idx="13">
                  <c:v>2.3857666921546371E-3</c:v>
                </c:pt>
                <c:pt idx="14">
                  <c:v>3.7967327628090357E-3</c:v>
                </c:pt>
                <c:pt idx="15">
                  <c:v>5.7585233372502032E-3</c:v>
                </c:pt>
                <c:pt idx="16">
                  <c:v>8.3239847322117387E-3</c:v>
                </c:pt>
                <c:pt idx="17">
                  <c:v>1.1467545214442317E-2</c:v>
                </c:pt>
                <c:pt idx="18">
                  <c:v>1.5056661603164564E-2</c:v>
                </c:pt>
                <c:pt idx="19">
                  <c:v>1.8841087256761962E-2</c:v>
                </c:pt>
                <c:pt idx="20">
                  <c:v>2.2469958711827255E-2</c:v>
                </c:pt>
                <c:pt idx="21">
                  <c:v>2.5539808137544553E-2</c:v>
                </c:pt>
                <c:pt idx="22">
                  <c:v>2.7666360322373101E-2</c:v>
                </c:pt>
                <c:pt idx="23">
                  <c:v>2.8563108507130109E-2</c:v>
                </c:pt>
                <c:pt idx="24">
                  <c:v>2.8104635234501449E-2</c:v>
                </c:pt>
                <c:pt idx="25">
                  <c:v>2.6355391919486999E-2</c:v>
                </c:pt>
                <c:pt idx="26">
                  <c:v>2.3554833950079523E-2</c:v>
                </c:pt>
                <c:pt idx="27">
                  <c:v>2.0063636811312416E-2</c:v>
                </c:pt>
                <c:pt idx="28">
                  <c:v>1.6287645592082137E-2</c:v>
                </c:pt>
                <c:pt idx="29">
                  <c:v>1.2601609176545349E-2</c:v>
                </c:pt>
                <c:pt idx="30">
                  <c:v>9.2920758106119841E-3</c:v>
                </c:pt>
                <c:pt idx="31">
                  <c:v>6.5300803458840139E-3</c:v>
                </c:pt>
                <c:pt idx="32">
                  <c:v>4.3736431715898152E-3</c:v>
                </c:pt>
                <c:pt idx="33">
                  <c:v>2.791818707881416E-3</c:v>
                </c:pt>
                <c:pt idx="34">
                  <c:v>1.6984396541540939E-3</c:v>
                </c:pt>
                <c:pt idx="35">
                  <c:v>9.8476379016464513E-4</c:v>
                </c:pt>
                <c:pt idx="36">
                  <c:v>5.4416808085719099E-4</c:v>
                </c:pt>
                <c:pt idx="37">
                  <c:v>2.8658476478917903E-4</c:v>
                </c:pt>
                <c:pt idx="38">
                  <c:v>1.438441408479685E-4</c:v>
                </c:pt>
                <c:pt idx="39">
                  <c:v>6.8809800178294011E-5</c:v>
                </c:pt>
                <c:pt idx="40">
                  <c:v>3.1370934730770541E-5</c:v>
                </c:pt>
                <c:pt idx="41">
                  <c:v>1.3630872769158548E-5</c:v>
                </c:pt>
                <c:pt idx="42">
                  <c:v>5.6446746051189467E-6</c:v>
                </c:pt>
                <c:pt idx="43">
                  <c:v>2.2277846197691062E-6</c:v>
                </c:pt>
                <c:pt idx="44">
                  <c:v>8.3796626217757154E-7</c:v>
                </c:pt>
                <c:pt idx="45">
                  <c:v>3.003992944789777E-7</c:v>
                </c:pt>
                <c:pt idx="46">
                  <c:v>1.0263378029984231E-7</c:v>
                </c:pt>
                <c:pt idx="47">
                  <c:v>3.3419564421174643E-8</c:v>
                </c:pt>
                <c:pt idx="48">
                  <c:v>1.0371230516476499E-8</c:v>
                </c:pt>
                <c:pt idx="49">
                  <c:v>3.0674594601167699E-9</c:v>
                </c:pt>
                <c:pt idx="50">
                  <c:v>8.646620908289394E-10</c:v>
                </c:pt>
                <c:pt idx="51">
                  <c:v>2.322913554446301E-10</c:v>
                </c:pt>
                <c:pt idx="52">
                  <c:v>5.9475584667938956E-11</c:v>
                </c:pt>
                <c:pt idx="53">
                  <c:v>1.4513208494987125E-11</c:v>
                </c:pt>
                <c:pt idx="54">
                  <c:v>3.3752596771063889E-12</c:v>
                </c:pt>
                <c:pt idx="55">
                  <c:v>7.4811780387434323E-13</c:v>
                </c:pt>
                <c:pt idx="56">
                  <c:v>1.5803447279422285E-13</c:v>
                </c:pt>
                <c:pt idx="57">
                  <c:v>3.1816522934121947E-14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3533232"/>
        <c:axId val="723532672"/>
      </c:lineChart>
      <c:catAx>
        <c:axId val="72353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3532112"/>
        <c:crosses val="autoZero"/>
        <c:auto val="1"/>
        <c:lblAlgn val="ctr"/>
        <c:lblOffset val="100"/>
        <c:noMultiLvlLbl val="0"/>
      </c:catAx>
      <c:valAx>
        <c:axId val="72353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3531552"/>
        <c:crosses val="autoZero"/>
        <c:crossBetween val="between"/>
      </c:valAx>
      <c:valAx>
        <c:axId val="723532672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3533232"/>
        <c:crosses val="max"/>
        <c:crossBetween val="between"/>
      </c:valAx>
      <c:catAx>
        <c:axId val="723533232"/>
        <c:scaling>
          <c:orientation val="minMax"/>
        </c:scaling>
        <c:delete val="1"/>
        <c:axPos val="b"/>
        <c:majorTickMark val="out"/>
        <c:minorTickMark val="none"/>
        <c:tickLblPos val="nextTo"/>
        <c:crossAx val="7235326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Disc(H</a:t>
            </a:r>
            <a:r>
              <a:rPr lang="en-US" altLang="zh-CN" sz="1400" b="0" i="0" u="none" strike="noStrike" baseline="0">
                <a:effectLst/>
              </a:rPr>
              <a:t>orizontal</a:t>
            </a:r>
            <a:r>
              <a:rPr lang="en-US" altLang="zh-CN"/>
              <a:t>) [Pub]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All_Public!$AT$1</c:f>
              <c:strCache>
                <c:ptCount val="1"/>
                <c:pt idx="0">
                  <c:v>GDisc(H)F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All_Public!$AJ$2:$AJ$59</c:f>
              <c:numCache>
                <c:formatCode>0_ </c:formatCode>
                <c:ptCount val="58"/>
                <c:pt idx="0" formatCode="General">
                  <c:v>83</c:v>
                </c:pt>
                <c:pt idx="1">
                  <c:v>86.070718181818179</c:v>
                </c:pt>
                <c:pt idx="2">
                  <c:v>89.141436363636359</c:v>
                </c:pt>
                <c:pt idx="3">
                  <c:v>92.212154545454538</c:v>
                </c:pt>
                <c:pt idx="4">
                  <c:v>95.282872727272718</c:v>
                </c:pt>
                <c:pt idx="5">
                  <c:v>98.353590909090897</c:v>
                </c:pt>
                <c:pt idx="6">
                  <c:v>101.42430909090908</c:v>
                </c:pt>
                <c:pt idx="7">
                  <c:v>104.49502727272726</c:v>
                </c:pt>
                <c:pt idx="8">
                  <c:v>107.56574545454544</c:v>
                </c:pt>
                <c:pt idx="9">
                  <c:v>110.63646363636362</c:v>
                </c:pt>
                <c:pt idx="10">
                  <c:v>113.70718181818179</c:v>
                </c:pt>
                <c:pt idx="11">
                  <c:v>116.77789999999997</c:v>
                </c:pt>
                <c:pt idx="12">
                  <c:v>119.84861818181815</c:v>
                </c:pt>
                <c:pt idx="13">
                  <c:v>122.91933636363633</c:v>
                </c:pt>
                <c:pt idx="14">
                  <c:v>125.99005454545451</c:v>
                </c:pt>
                <c:pt idx="15">
                  <c:v>129.06077272727271</c:v>
                </c:pt>
                <c:pt idx="16">
                  <c:v>132.1314909090909</c:v>
                </c:pt>
                <c:pt idx="17">
                  <c:v>135.20220909090909</c:v>
                </c:pt>
                <c:pt idx="18">
                  <c:v>138.27292727272729</c:v>
                </c:pt>
                <c:pt idx="19">
                  <c:v>141.34364545454548</c:v>
                </c:pt>
                <c:pt idx="20">
                  <c:v>144.41436363636367</c:v>
                </c:pt>
                <c:pt idx="21">
                  <c:v>147.48508181818187</c:v>
                </c:pt>
                <c:pt idx="22">
                  <c:v>150.55580000000006</c:v>
                </c:pt>
                <c:pt idx="23">
                  <c:v>153.62651818181826</c:v>
                </c:pt>
                <c:pt idx="24">
                  <c:v>156.69723636363645</c:v>
                </c:pt>
                <c:pt idx="25">
                  <c:v>159.76795454545464</c:v>
                </c:pt>
                <c:pt idx="26">
                  <c:v>162.83867272727284</c:v>
                </c:pt>
                <c:pt idx="27">
                  <c:v>165.90939090909103</c:v>
                </c:pt>
                <c:pt idx="28">
                  <c:v>168.98010909090922</c:v>
                </c:pt>
                <c:pt idx="29">
                  <c:v>172.05082727272742</c:v>
                </c:pt>
                <c:pt idx="30">
                  <c:v>175.12154545454561</c:v>
                </c:pt>
                <c:pt idx="31">
                  <c:v>178.1922636363638</c:v>
                </c:pt>
                <c:pt idx="32">
                  <c:v>181.262981818182</c:v>
                </c:pt>
                <c:pt idx="33">
                  <c:v>184.33370000000019</c:v>
                </c:pt>
                <c:pt idx="34">
                  <c:v>187.40441818181839</c:v>
                </c:pt>
                <c:pt idx="35">
                  <c:v>190.47513636363658</c:v>
                </c:pt>
                <c:pt idx="36">
                  <c:v>193.54585454545477</c:v>
                </c:pt>
                <c:pt idx="37">
                  <c:v>196.61657272727297</c:v>
                </c:pt>
                <c:pt idx="38">
                  <c:v>199.68729090909116</c:v>
                </c:pt>
                <c:pt idx="39">
                  <c:v>202.75800909090935</c:v>
                </c:pt>
                <c:pt idx="40">
                  <c:v>205.82872727272755</c:v>
                </c:pt>
                <c:pt idx="41">
                  <c:v>208.89944545454574</c:v>
                </c:pt>
                <c:pt idx="42">
                  <c:v>211.97016363636394</c:v>
                </c:pt>
                <c:pt idx="43">
                  <c:v>215.04088181818213</c:v>
                </c:pt>
                <c:pt idx="44">
                  <c:v>218.11160000000032</c:v>
                </c:pt>
                <c:pt idx="45">
                  <c:v>221.18231818181852</c:v>
                </c:pt>
                <c:pt idx="46">
                  <c:v>224.25303636363671</c:v>
                </c:pt>
                <c:pt idx="47">
                  <c:v>227.3237545454549</c:v>
                </c:pt>
                <c:pt idx="48">
                  <c:v>230.3944727272731</c:v>
                </c:pt>
                <c:pt idx="49">
                  <c:v>233.46519090909129</c:v>
                </c:pt>
                <c:pt idx="50">
                  <c:v>236.53590909090948</c:v>
                </c:pt>
                <c:pt idx="51">
                  <c:v>239.60662727272768</c:v>
                </c:pt>
                <c:pt idx="52">
                  <c:v>242.67734545454587</c:v>
                </c:pt>
                <c:pt idx="53">
                  <c:v>245.74806363636407</c:v>
                </c:pt>
                <c:pt idx="54">
                  <c:v>248.81878181818226</c:v>
                </c:pt>
                <c:pt idx="55">
                  <c:v>251.88950000000045</c:v>
                </c:pt>
                <c:pt idx="56">
                  <c:v>254.96021818181865</c:v>
                </c:pt>
                <c:pt idx="57">
                  <c:v>258.03093636363684</c:v>
                </c:pt>
              </c:numCache>
            </c:numRef>
          </c:cat>
          <c:val>
            <c:numRef>
              <c:f>All_Public!$AT$2:$AT$59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5</c:v>
                </c:pt>
                <c:pt idx="15">
                  <c:v>6</c:v>
                </c:pt>
                <c:pt idx="16">
                  <c:v>3</c:v>
                </c:pt>
                <c:pt idx="17">
                  <c:v>6</c:v>
                </c:pt>
                <c:pt idx="18">
                  <c:v>12</c:v>
                </c:pt>
                <c:pt idx="19">
                  <c:v>8</c:v>
                </c:pt>
                <c:pt idx="20">
                  <c:v>10</c:v>
                </c:pt>
                <c:pt idx="21">
                  <c:v>8</c:v>
                </c:pt>
                <c:pt idx="22">
                  <c:v>12</c:v>
                </c:pt>
                <c:pt idx="23">
                  <c:v>13</c:v>
                </c:pt>
                <c:pt idx="24">
                  <c:v>9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3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ser>
          <c:idx val="1"/>
          <c:order val="1"/>
          <c:tx>
            <c:strRef>
              <c:f>All_Public!$BD$1</c:f>
              <c:strCache>
                <c:ptCount val="1"/>
                <c:pt idx="0">
                  <c:v>NDisc(H)F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All_Public!$AJ$2:$AJ$59</c:f>
              <c:numCache>
                <c:formatCode>0_ </c:formatCode>
                <c:ptCount val="58"/>
                <c:pt idx="0" formatCode="General">
                  <c:v>83</c:v>
                </c:pt>
                <c:pt idx="1">
                  <c:v>86.070718181818179</c:v>
                </c:pt>
                <c:pt idx="2">
                  <c:v>89.141436363636359</c:v>
                </c:pt>
                <c:pt idx="3">
                  <c:v>92.212154545454538</c:v>
                </c:pt>
                <c:pt idx="4">
                  <c:v>95.282872727272718</c:v>
                </c:pt>
                <c:pt idx="5">
                  <c:v>98.353590909090897</c:v>
                </c:pt>
                <c:pt idx="6">
                  <c:v>101.42430909090908</c:v>
                </c:pt>
                <c:pt idx="7">
                  <c:v>104.49502727272726</c:v>
                </c:pt>
                <c:pt idx="8">
                  <c:v>107.56574545454544</c:v>
                </c:pt>
                <c:pt idx="9">
                  <c:v>110.63646363636362</c:v>
                </c:pt>
                <c:pt idx="10">
                  <c:v>113.70718181818179</c:v>
                </c:pt>
                <c:pt idx="11">
                  <c:v>116.77789999999997</c:v>
                </c:pt>
                <c:pt idx="12">
                  <c:v>119.84861818181815</c:v>
                </c:pt>
                <c:pt idx="13">
                  <c:v>122.91933636363633</c:v>
                </c:pt>
                <c:pt idx="14">
                  <c:v>125.99005454545451</c:v>
                </c:pt>
                <c:pt idx="15">
                  <c:v>129.06077272727271</c:v>
                </c:pt>
                <c:pt idx="16">
                  <c:v>132.1314909090909</c:v>
                </c:pt>
                <c:pt idx="17">
                  <c:v>135.20220909090909</c:v>
                </c:pt>
                <c:pt idx="18">
                  <c:v>138.27292727272729</c:v>
                </c:pt>
                <c:pt idx="19">
                  <c:v>141.34364545454548</c:v>
                </c:pt>
                <c:pt idx="20">
                  <c:v>144.41436363636367</c:v>
                </c:pt>
                <c:pt idx="21">
                  <c:v>147.48508181818187</c:v>
                </c:pt>
                <c:pt idx="22">
                  <c:v>150.55580000000006</c:v>
                </c:pt>
                <c:pt idx="23">
                  <c:v>153.62651818181826</c:v>
                </c:pt>
                <c:pt idx="24">
                  <c:v>156.69723636363645</c:v>
                </c:pt>
                <c:pt idx="25">
                  <c:v>159.76795454545464</c:v>
                </c:pt>
                <c:pt idx="26">
                  <c:v>162.83867272727284</c:v>
                </c:pt>
                <c:pt idx="27">
                  <c:v>165.90939090909103</c:v>
                </c:pt>
                <c:pt idx="28">
                  <c:v>168.98010909090922</c:v>
                </c:pt>
                <c:pt idx="29">
                  <c:v>172.05082727272742</c:v>
                </c:pt>
                <c:pt idx="30">
                  <c:v>175.12154545454561</c:v>
                </c:pt>
                <c:pt idx="31">
                  <c:v>178.1922636363638</c:v>
                </c:pt>
                <c:pt idx="32">
                  <c:v>181.262981818182</c:v>
                </c:pt>
                <c:pt idx="33">
                  <c:v>184.33370000000019</c:v>
                </c:pt>
                <c:pt idx="34">
                  <c:v>187.40441818181839</c:v>
                </c:pt>
                <c:pt idx="35">
                  <c:v>190.47513636363658</c:v>
                </c:pt>
                <c:pt idx="36">
                  <c:v>193.54585454545477</c:v>
                </c:pt>
                <c:pt idx="37">
                  <c:v>196.61657272727297</c:v>
                </c:pt>
                <c:pt idx="38">
                  <c:v>199.68729090909116</c:v>
                </c:pt>
                <c:pt idx="39">
                  <c:v>202.75800909090935</c:v>
                </c:pt>
                <c:pt idx="40">
                  <c:v>205.82872727272755</c:v>
                </c:pt>
                <c:pt idx="41">
                  <c:v>208.89944545454574</c:v>
                </c:pt>
                <c:pt idx="42">
                  <c:v>211.97016363636394</c:v>
                </c:pt>
                <c:pt idx="43">
                  <c:v>215.04088181818213</c:v>
                </c:pt>
                <c:pt idx="44">
                  <c:v>218.11160000000032</c:v>
                </c:pt>
                <c:pt idx="45">
                  <c:v>221.18231818181852</c:v>
                </c:pt>
                <c:pt idx="46">
                  <c:v>224.25303636363671</c:v>
                </c:pt>
                <c:pt idx="47">
                  <c:v>227.3237545454549</c:v>
                </c:pt>
                <c:pt idx="48">
                  <c:v>230.3944727272731</c:v>
                </c:pt>
                <c:pt idx="49">
                  <c:v>233.46519090909129</c:v>
                </c:pt>
                <c:pt idx="50">
                  <c:v>236.53590909090948</c:v>
                </c:pt>
                <c:pt idx="51">
                  <c:v>239.60662727272768</c:v>
                </c:pt>
                <c:pt idx="52">
                  <c:v>242.67734545454587</c:v>
                </c:pt>
                <c:pt idx="53">
                  <c:v>245.74806363636407</c:v>
                </c:pt>
                <c:pt idx="54">
                  <c:v>248.81878181818226</c:v>
                </c:pt>
                <c:pt idx="55">
                  <c:v>251.88950000000045</c:v>
                </c:pt>
                <c:pt idx="56">
                  <c:v>254.96021818181865</c:v>
                </c:pt>
                <c:pt idx="57">
                  <c:v>258.03093636363684</c:v>
                </c:pt>
              </c:numCache>
            </c:numRef>
          </c:cat>
          <c:val>
            <c:numRef>
              <c:f>All_Public!$BD$2:$BD$59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11</c:v>
                </c:pt>
                <c:pt idx="9">
                  <c:v>10</c:v>
                </c:pt>
                <c:pt idx="10">
                  <c:v>30</c:v>
                </c:pt>
                <c:pt idx="11">
                  <c:v>26</c:v>
                </c:pt>
                <c:pt idx="12">
                  <c:v>43</c:v>
                </c:pt>
                <c:pt idx="13">
                  <c:v>51</c:v>
                </c:pt>
                <c:pt idx="14">
                  <c:v>56</c:v>
                </c:pt>
                <c:pt idx="15">
                  <c:v>59</c:v>
                </c:pt>
                <c:pt idx="16">
                  <c:v>80</c:v>
                </c:pt>
                <c:pt idx="17">
                  <c:v>82</c:v>
                </c:pt>
                <c:pt idx="18">
                  <c:v>81</c:v>
                </c:pt>
                <c:pt idx="19">
                  <c:v>91</c:v>
                </c:pt>
                <c:pt idx="20">
                  <c:v>77</c:v>
                </c:pt>
                <c:pt idx="21">
                  <c:v>70</c:v>
                </c:pt>
                <c:pt idx="22">
                  <c:v>62</c:v>
                </c:pt>
                <c:pt idx="23">
                  <c:v>62</c:v>
                </c:pt>
                <c:pt idx="24">
                  <c:v>51</c:v>
                </c:pt>
                <c:pt idx="25">
                  <c:v>42</c:v>
                </c:pt>
                <c:pt idx="26">
                  <c:v>24</c:v>
                </c:pt>
                <c:pt idx="27">
                  <c:v>14</c:v>
                </c:pt>
                <c:pt idx="28">
                  <c:v>19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3</c:v>
                </c:pt>
                <c:pt idx="33">
                  <c:v>3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3933376"/>
        <c:axId val="723933936"/>
      </c:barChart>
      <c:lineChart>
        <c:grouping val="standard"/>
        <c:varyColors val="0"/>
        <c:ser>
          <c:idx val="2"/>
          <c:order val="2"/>
          <c:tx>
            <c:strRef>
              <c:f>All_Public!$BN$1</c:f>
              <c:strCache>
                <c:ptCount val="1"/>
                <c:pt idx="0">
                  <c:v>GDisc(H)N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All_Public!$BN$2:$BN$59</c:f>
              <c:numCache>
                <c:formatCode>0.00_ </c:formatCode>
                <c:ptCount val="58"/>
                <c:pt idx="0">
                  <c:v>5.9792547555324032E-5</c:v>
                </c:pt>
                <c:pt idx="1">
                  <c:v>1.0277119453752426E-4</c:v>
                </c:pt>
                <c:pt idx="2">
                  <c:v>1.7206758874255832E-4</c:v>
                </c:pt>
                <c:pt idx="3">
                  <c:v>2.8062739352773387E-4</c:v>
                </c:pt>
                <c:pt idx="4">
                  <c:v>4.4582495432456544E-4</c:v>
                </c:pt>
                <c:pt idx="5">
                  <c:v>6.8992519721956455E-4</c:v>
                </c:pt>
                <c:pt idx="6">
                  <c:v>1.0400230400009786E-3</c:v>
                </c:pt>
                <c:pt idx="7">
                  <c:v>1.5271694792488007E-3</c:v>
                </c:pt>
                <c:pt idx="8">
                  <c:v>2.1844134050561202E-3</c:v>
                </c:pt>
                <c:pt idx="9">
                  <c:v>3.0435872171323199E-3</c:v>
                </c:pt>
                <c:pt idx="10">
                  <c:v>4.1308553854056528E-3</c:v>
                </c:pt>
                <c:pt idx="11">
                  <c:v>5.4613190986107967E-3</c:v>
                </c:pt>
                <c:pt idx="12">
                  <c:v>7.0332885512358117E-3</c:v>
                </c:pt>
                <c:pt idx="13">
                  <c:v>8.8231292157230964E-3</c:v>
                </c:pt>
                <c:pt idx="14">
                  <c:v>1.0781772535283422E-2</c:v>
                </c:pt>
                <c:pt idx="15">
                  <c:v>1.2833969779251532E-2</c:v>
                </c:pt>
                <c:pt idx="16">
                  <c:v>1.4881104992841001E-2</c:v>
                </c:pt>
                <c:pt idx="17">
                  <c:v>1.6807869630266013E-2</c:v>
                </c:pt>
                <c:pt idx="18">
                  <c:v>1.8492408659391672E-2</c:v>
                </c:pt>
                <c:pt idx="19">
                  <c:v>1.9818811868511726E-2</c:v>
                </c:pt>
                <c:pt idx="20">
                  <c:v>2.0690218135563671E-2</c:v>
                </c:pt>
                <c:pt idx="21">
                  <c:v>2.1040489784360423E-2</c:v>
                </c:pt>
                <c:pt idx="22">
                  <c:v>2.0842506345431465E-2</c:v>
                </c:pt>
                <c:pt idx="23">
                  <c:v>2.0111634189707343E-2</c:v>
                </c:pt>
                <c:pt idx="24">
                  <c:v>1.890375591810484E-2</c:v>
                </c:pt>
                <c:pt idx="25">
                  <c:v>1.7308210271969993E-2</c:v>
                </c:pt>
                <c:pt idx="26">
                  <c:v>1.5436880622142598E-2</c:v>
                </c:pt>
                <c:pt idx="27">
                  <c:v>1.3411280626517563E-2</c:v>
                </c:pt>
                <c:pt idx="28">
                  <c:v>1.134969722236326E-2</c:v>
                </c:pt>
                <c:pt idx="29">
                  <c:v>9.3562458112866811E-3</c:v>
                </c:pt>
                <c:pt idx="30">
                  <c:v>7.5131540204993056E-3</c:v>
                </c:pt>
                <c:pt idx="31">
                  <c:v>5.8768726828870507E-3</c:v>
                </c:pt>
                <c:pt idx="32">
                  <c:v>4.4778917837578185E-3</c:v>
                </c:pt>
                <c:pt idx="33">
                  <c:v>3.3235653836793701E-3</c:v>
                </c:pt>
                <c:pt idx="34">
                  <c:v>2.4029137441821764E-3</c:v>
                </c:pt>
                <c:pt idx="35">
                  <c:v>1.6922926081863749E-3</c:v>
                </c:pt>
                <c:pt idx="36">
                  <c:v>1.1609567873431209E-3</c:v>
                </c:pt>
                <c:pt idx="37">
                  <c:v>7.7581821828672903E-4</c:v>
                </c:pt>
                <c:pt idx="38">
                  <c:v>5.0501841449630586E-4</c:v>
                </c:pt>
                <c:pt idx="39">
                  <c:v>3.2022687399246906E-4</c:v>
                </c:pt>
                <c:pt idx="40">
                  <c:v>1.9779333767885814E-4</c:v>
                </c:pt>
                <c:pt idx="41">
                  <c:v>1.1900600155340316E-4</c:v>
                </c:pt>
                <c:pt idx="42">
                  <c:v>6.9747619525994817E-5</c:v>
                </c:pt>
                <c:pt idx="43">
                  <c:v>3.9819264812907862E-5</c:v>
                </c:pt>
                <c:pt idx="44">
                  <c:v>2.2144220962029859E-5</c:v>
                </c:pt>
                <c:pt idx="45">
                  <c:v>1.1995846414486964E-5</c:v>
                </c:pt>
                <c:pt idx="46">
                  <c:v>6.3300145550944822E-6</c:v>
                </c:pt>
                <c:pt idx="47">
                  <c:v>3.2537324748631915E-6</c:v>
                </c:pt>
                <c:pt idx="48">
                  <c:v>1.6291545913655109E-6</c:v>
                </c:pt>
                <c:pt idx="49">
                  <c:v>7.9459544823099349E-7</c:v>
                </c:pt>
                <c:pt idx="50">
                  <c:v>3.7751409440815826E-7</c:v>
                </c:pt>
                <c:pt idx="51">
                  <c:v>1.7471234370166789E-7</c:v>
                </c:pt>
                <c:pt idx="52">
                  <c:v>7.8762107828542157E-8</c:v>
                </c:pt>
                <c:pt idx="53">
                  <c:v>3.4587119322044394E-8</c:v>
                </c:pt>
                <c:pt idx="54">
                  <c:v>1.4794993394798265E-8</c:v>
                </c:pt>
                <c:pt idx="55">
                  <c:v>6.1647927436850942E-9</c:v>
                </c:pt>
                <c:pt idx="56">
                  <c:v>2.5022200907691058E-9</c:v>
                </c:pt>
                <c:pt idx="57">
                  <c:v>9.8931787175725533E-10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All_Public!$BX$1</c:f>
              <c:strCache>
                <c:ptCount val="1"/>
                <c:pt idx="0">
                  <c:v>NDisc(H)N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All_Public!$BX$2:$BX$59</c:f>
              <c:numCache>
                <c:formatCode>0.00_ </c:formatCode>
                <c:ptCount val="58"/>
                <c:pt idx="0">
                  <c:v>5.1439259737431907E-5</c:v>
                </c:pt>
                <c:pt idx="1">
                  <c:v>1.008882272567713E-4</c:v>
                </c:pt>
                <c:pt idx="2">
                  <c:v>1.9036637050634387E-4</c:v>
                </c:pt>
                <c:pt idx="3">
                  <c:v>3.4557628098905109E-4</c:v>
                </c:pt>
                <c:pt idx="4">
                  <c:v>6.0353377788328931E-4</c:v>
                </c:pt>
                <c:pt idx="5">
                  <c:v>1.0140589297526277E-3</c:v>
                </c:pt>
                <c:pt idx="6">
                  <c:v>1.6391879931739446E-3</c:v>
                </c:pt>
                <c:pt idx="7">
                  <c:v>2.5491670288910937E-3</c:v>
                </c:pt>
                <c:pt idx="8">
                  <c:v>3.8139217547515634E-3</c:v>
                </c:pt>
                <c:pt idx="9">
                  <c:v>5.4897077271100049E-3</c:v>
                </c:pt>
                <c:pt idx="10">
                  <c:v>7.6020483121370637E-3</c:v>
                </c:pt>
                <c:pt idx="11">
                  <c:v>1.0127820261461126E-2</c:v>
                </c:pt>
                <c:pt idx="12">
                  <c:v>1.2980914913894659E-2</c:v>
                </c:pt>
                <c:pt idx="13">
                  <c:v>1.6006581089468092E-2</c:v>
                </c:pt>
                <c:pt idx="14">
                  <c:v>1.8988725345505122E-2</c:v>
                </c:pt>
                <c:pt idx="15">
                  <c:v>2.1671900821498589E-2</c:v>
                </c:pt>
                <c:pt idx="16">
                  <c:v>2.3795901038137179E-2</c:v>
                </c:pt>
                <c:pt idx="17">
                  <c:v>2.5136873617693668E-2</c:v>
                </c:pt>
                <c:pt idx="18">
                  <c:v>2.5546083478800431E-2</c:v>
                </c:pt>
                <c:pt idx="19">
                  <c:v>2.4977061910706394E-2</c:v>
                </c:pt>
                <c:pt idx="20">
                  <c:v>2.3494290347465138E-2</c:v>
                </c:pt>
                <c:pt idx="21">
                  <c:v>2.1261175417501967E-2</c:v>
                </c:pt>
                <c:pt idx="22">
                  <c:v>1.8510415514374687E-2</c:v>
                </c:pt>
                <c:pt idx="23">
                  <c:v>1.5504187885639739E-2</c:v>
                </c:pt>
                <c:pt idx="24">
                  <c:v>1.2493549319052073E-2</c:v>
                </c:pt>
                <c:pt idx="25">
                  <c:v>9.6856017154213579E-3</c:v>
                </c:pt>
                <c:pt idx="26">
                  <c:v>7.2238935057419617E-3</c:v>
                </c:pt>
                <c:pt idx="27">
                  <c:v>5.1834632237769988E-3</c:v>
                </c:pt>
                <c:pt idx="28">
                  <c:v>3.5782663644124794E-3</c:v>
                </c:pt>
                <c:pt idx="29">
                  <c:v>2.3764532134554063E-3</c:v>
                </c:pt>
                <c:pt idx="30">
                  <c:v>1.5184127045754399E-3</c:v>
                </c:pt>
                <c:pt idx="31">
                  <c:v>9.3337109440609308E-4</c:v>
                </c:pt>
                <c:pt idx="32">
                  <c:v>5.5197934047407382E-4</c:v>
                </c:pt>
                <c:pt idx="33">
                  <c:v>3.1404743980947922E-4</c:v>
                </c:pt>
                <c:pt idx="34">
                  <c:v>1.7189832672652404E-4</c:v>
                </c:pt>
                <c:pt idx="35">
                  <c:v>9.0521553617236197E-5</c:v>
                </c:pt>
                <c:pt idx="36">
                  <c:v>4.5860238280817703E-5</c:v>
                </c:pt>
                <c:pt idx="37">
                  <c:v>2.2352421204533802E-5</c:v>
                </c:pt>
                <c:pt idx="38">
                  <c:v>1.0481339688527192E-5</c:v>
                </c:pt>
                <c:pt idx="39">
                  <c:v>4.7283865981862619E-6</c:v>
                </c:pt>
                <c:pt idx="40">
                  <c:v>2.0521689729258855E-6</c:v>
                </c:pt>
                <c:pt idx="41">
                  <c:v>8.568744916666917E-7</c:v>
                </c:pt>
                <c:pt idx="42">
                  <c:v>3.4421141587671429E-7</c:v>
                </c:pt>
                <c:pt idx="43">
                  <c:v>1.3302622989767805E-7</c:v>
                </c:pt>
                <c:pt idx="44">
                  <c:v>4.945990227911424E-8</c:v>
                </c:pt>
                <c:pt idx="45">
                  <c:v>1.7691847327097927E-8</c:v>
                </c:pt>
                <c:pt idx="46">
                  <c:v>6.0883143798318219E-9</c:v>
                </c:pt>
                <c:pt idx="47">
                  <c:v>2.0156954460301127E-9</c:v>
                </c:pt>
                <c:pt idx="48">
                  <c:v>6.4203206317002792E-10</c:v>
                </c:pt>
                <c:pt idx="49">
                  <c:v>1.9673991433684121E-10</c:v>
                </c:pt>
                <c:pt idx="50">
                  <c:v>5.800056130258557E-11</c:v>
                </c:pt>
                <c:pt idx="51">
                  <c:v>1.6450377667392741E-11</c:v>
                </c:pt>
                <c:pt idx="52">
                  <c:v>4.4887302498939659E-12</c:v>
                </c:pt>
                <c:pt idx="53">
                  <c:v>1.1783521526485769E-12</c:v>
                </c:pt>
                <c:pt idx="54">
                  <c:v>2.9759843957304343E-13</c:v>
                </c:pt>
                <c:pt idx="55">
                  <c:v>7.2308634088611347E-14</c:v>
                </c:pt>
                <c:pt idx="56">
                  <c:v>1.6902604271840901E-14</c:v>
                </c:pt>
                <c:pt idx="57">
                  <c:v>3.8012028627808536E-15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3935056"/>
        <c:axId val="723934496"/>
      </c:lineChart>
      <c:catAx>
        <c:axId val="72393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3933936"/>
        <c:crosses val="autoZero"/>
        <c:auto val="1"/>
        <c:lblAlgn val="ctr"/>
        <c:lblOffset val="100"/>
        <c:noMultiLvlLbl val="0"/>
      </c:catAx>
      <c:valAx>
        <c:axId val="72393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3933376"/>
        <c:crosses val="autoZero"/>
        <c:crossBetween val="between"/>
      </c:valAx>
      <c:valAx>
        <c:axId val="723934496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3935056"/>
        <c:crosses val="max"/>
        <c:crossBetween val="between"/>
      </c:valAx>
      <c:catAx>
        <c:axId val="723935056"/>
        <c:scaling>
          <c:orientation val="minMax"/>
        </c:scaling>
        <c:delete val="1"/>
        <c:axPos val="b"/>
        <c:majorTickMark val="out"/>
        <c:minorTickMark val="none"/>
        <c:tickLblPos val="nextTo"/>
        <c:crossAx val="7239344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Disc(Area) [Pub]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All_Public!$AU$1</c:f>
              <c:strCache>
                <c:ptCount val="1"/>
                <c:pt idx="0">
                  <c:v>GDisc(A)F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All_Public!$AK$2:$AK$59</c:f>
              <c:numCache>
                <c:formatCode>0_ </c:formatCode>
                <c:ptCount val="58"/>
                <c:pt idx="0" formatCode="General">
                  <c:v>6993</c:v>
                </c:pt>
                <c:pt idx="1">
                  <c:v>7683.9</c:v>
                </c:pt>
                <c:pt idx="2">
                  <c:v>8374.7999999999993</c:v>
                </c:pt>
                <c:pt idx="3">
                  <c:v>9065.6999999999989</c:v>
                </c:pt>
                <c:pt idx="4">
                  <c:v>9756.5999999999985</c:v>
                </c:pt>
                <c:pt idx="5">
                  <c:v>10447.499999999998</c:v>
                </c:pt>
                <c:pt idx="6">
                  <c:v>11138.399999999998</c:v>
                </c:pt>
                <c:pt idx="7">
                  <c:v>11829.299999999997</c:v>
                </c:pt>
                <c:pt idx="8">
                  <c:v>12520.199999999997</c:v>
                </c:pt>
                <c:pt idx="9">
                  <c:v>13211.099999999997</c:v>
                </c:pt>
                <c:pt idx="10">
                  <c:v>13901.999999999996</c:v>
                </c:pt>
                <c:pt idx="11">
                  <c:v>14592.899999999996</c:v>
                </c:pt>
                <c:pt idx="12">
                  <c:v>15283.799999999996</c:v>
                </c:pt>
                <c:pt idx="13">
                  <c:v>15974.699999999995</c:v>
                </c:pt>
                <c:pt idx="14">
                  <c:v>16665.599999999995</c:v>
                </c:pt>
                <c:pt idx="15">
                  <c:v>17356.499999999996</c:v>
                </c:pt>
                <c:pt idx="16">
                  <c:v>18047.399999999998</c:v>
                </c:pt>
                <c:pt idx="17">
                  <c:v>18738.3</c:v>
                </c:pt>
                <c:pt idx="18">
                  <c:v>19429.2</c:v>
                </c:pt>
                <c:pt idx="19">
                  <c:v>20120.100000000002</c:v>
                </c:pt>
                <c:pt idx="20">
                  <c:v>20811.000000000004</c:v>
                </c:pt>
                <c:pt idx="21">
                  <c:v>21501.900000000005</c:v>
                </c:pt>
                <c:pt idx="22">
                  <c:v>22192.800000000007</c:v>
                </c:pt>
                <c:pt idx="23">
                  <c:v>22883.700000000008</c:v>
                </c:pt>
                <c:pt idx="24">
                  <c:v>23574.600000000009</c:v>
                </c:pt>
                <c:pt idx="25">
                  <c:v>24265.500000000011</c:v>
                </c:pt>
                <c:pt idx="26">
                  <c:v>24956.400000000012</c:v>
                </c:pt>
                <c:pt idx="27">
                  <c:v>25647.300000000014</c:v>
                </c:pt>
                <c:pt idx="28">
                  <c:v>26338.200000000015</c:v>
                </c:pt>
                <c:pt idx="29">
                  <c:v>27029.100000000017</c:v>
                </c:pt>
                <c:pt idx="30">
                  <c:v>27720.000000000018</c:v>
                </c:pt>
                <c:pt idx="31">
                  <c:v>28410.90000000002</c:v>
                </c:pt>
                <c:pt idx="32">
                  <c:v>29101.800000000021</c:v>
                </c:pt>
                <c:pt idx="33">
                  <c:v>29792.700000000023</c:v>
                </c:pt>
                <c:pt idx="34">
                  <c:v>30483.600000000024</c:v>
                </c:pt>
                <c:pt idx="35">
                  <c:v>31174.500000000025</c:v>
                </c:pt>
                <c:pt idx="36">
                  <c:v>31865.400000000027</c:v>
                </c:pt>
                <c:pt idx="37">
                  <c:v>32556.300000000028</c:v>
                </c:pt>
                <c:pt idx="38">
                  <c:v>33247.200000000026</c:v>
                </c:pt>
                <c:pt idx="39">
                  <c:v>33938.100000000028</c:v>
                </c:pt>
                <c:pt idx="40">
                  <c:v>34629.000000000029</c:v>
                </c:pt>
                <c:pt idx="41">
                  <c:v>35319.900000000031</c:v>
                </c:pt>
                <c:pt idx="42">
                  <c:v>36010.800000000032</c:v>
                </c:pt>
                <c:pt idx="43">
                  <c:v>36701.700000000033</c:v>
                </c:pt>
                <c:pt idx="44">
                  <c:v>37392.600000000035</c:v>
                </c:pt>
                <c:pt idx="45">
                  <c:v>38083.500000000036</c:v>
                </c:pt>
                <c:pt idx="46">
                  <c:v>38774.400000000038</c:v>
                </c:pt>
                <c:pt idx="47">
                  <c:v>39465.300000000039</c:v>
                </c:pt>
                <c:pt idx="48">
                  <c:v>40156.200000000041</c:v>
                </c:pt>
                <c:pt idx="49">
                  <c:v>40847.100000000042</c:v>
                </c:pt>
                <c:pt idx="50">
                  <c:v>41538.000000000044</c:v>
                </c:pt>
                <c:pt idx="51">
                  <c:v>42228.900000000045</c:v>
                </c:pt>
                <c:pt idx="52">
                  <c:v>42919.800000000047</c:v>
                </c:pt>
                <c:pt idx="53">
                  <c:v>43610.700000000048</c:v>
                </c:pt>
                <c:pt idx="54">
                  <c:v>44301.600000000049</c:v>
                </c:pt>
                <c:pt idx="55">
                  <c:v>44992.500000000051</c:v>
                </c:pt>
                <c:pt idx="56">
                  <c:v>45683.400000000052</c:v>
                </c:pt>
                <c:pt idx="57">
                  <c:v>46374.300000000054</c:v>
                </c:pt>
              </c:numCache>
            </c:numRef>
          </c:cat>
          <c:val>
            <c:numRef>
              <c:f>All_Public!$AU$2:$AU$59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5</c:v>
                </c:pt>
                <c:pt idx="12">
                  <c:v>3</c:v>
                </c:pt>
                <c:pt idx="13">
                  <c:v>4</c:v>
                </c:pt>
                <c:pt idx="14">
                  <c:v>9</c:v>
                </c:pt>
                <c:pt idx="15">
                  <c:v>9</c:v>
                </c:pt>
                <c:pt idx="16">
                  <c:v>4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5</c:v>
                </c:pt>
                <c:pt idx="21">
                  <c:v>8</c:v>
                </c:pt>
                <c:pt idx="22">
                  <c:v>9</c:v>
                </c:pt>
                <c:pt idx="23">
                  <c:v>4</c:v>
                </c:pt>
                <c:pt idx="24">
                  <c:v>3</c:v>
                </c:pt>
                <c:pt idx="25">
                  <c:v>5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ser>
          <c:idx val="1"/>
          <c:order val="1"/>
          <c:tx>
            <c:strRef>
              <c:f>All_Public!$BE$1</c:f>
              <c:strCache>
                <c:ptCount val="1"/>
                <c:pt idx="0">
                  <c:v>NDisc(A)F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All_Public!$AK$2:$AK$59</c:f>
              <c:numCache>
                <c:formatCode>0_ </c:formatCode>
                <c:ptCount val="58"/>
                <c:pt idx="0" formatCode="General">
                  <c:v>6993</c:v>
                </c:pt>
                <c:pt idx="1">
                  <c:v>7683.9</c:v>
                </c:pt>
                <c:pt idx="2">
                  <c:v>8374.7999999999993</c:v>
                </c:pt>
                <c:pt idx="3">
                  <c:v>9065.6999999999989</c:v>
                </c:pt>
                <c:pt idx="4">
                  <c:v>9756.5999999999985</c:v>
                </c:pt>
                <c:pt idx="5">
                  <c:v>10447.499999999998</c:v>
                </c:pt>
                <c:pt idx="6">
                  <c:v>11138.399999999998</c:v>
                </c:pt>
                <c:pt idx="7">
                  <c:v>11829.299999999997</c:v>
                </c:pt>
                <c:pt idx="8">
                  <c:v>12520.199999999997</c:v>
                </c:pt>
                <c:pt idx="9">
                  <c:v>13211.099999999997</c:v>
                </c:pt>
                <c:pt idx="10">
                  <c:v>13901.999999999996</c:v>
                </c:pt>
                <c:pt idx="11">
                  <c:v>14592.899999999996</c:v>
                </c:pt>
                <c:pt idx="12">
                  <c:v>15283.799999999996</c:v>
                </c:pt>
                <c:pt idx="13">
                  <c:v>15974.699999999995</c:v>
                </c:pt>
                <c:pt idx="14">
                  <c:v>16665.599999999995</c:v>
                </c:pt>
                <c:pt idx="15">
                  <c:v>17356.499999999996</c:v>
                </c:pt>
                <c:pt idx="16">
                  <c:v>18047.399999999998</c:v>
                </c:pt>
                <c:pt idx="17">
                  <c:v>18738.3</c:v>
                </c:pt>
                <c:pt idx="18">
                  <c:v>19429.2</c:v>
                </c:pt>
                <c:pt idx="19">
                  <c:v>20120.100000000002</c:v>
                </c:pt>
                <c:pt idx="20">
                  <c:v>20811.000000000004</c:v>
                </c:pt>
                <c:pt idx="21">
                  <c:v>21501.900000000005</c:v>
                </c:pt>
                <c:pt idx="22">
                  <c:v>22192.800000000007</c:v>
                </c:pt>
                <c:pt idx="23">
                  <c:v>22883.700000000008</c:v>
                </c:pt>
                <c:pt idx="24">
                  <c:v>23574.600000000009</c:v>
                </c:pt>
                <c:pt idx="25">
                  <c:v>24265.500000000011</c:v>
                </c:pt>
                <c:pt idx="26">
                  <c:v>24956.400000000012</c:v>
                </c:pt>
                <c:pt idx="27">
                  <c:v>25647.300000000014</c:v>
                </c:pt>
                <c:pt idx="28">
                  <c:v>26338.200000000015</c:v>
                </c:pt>
                <c:pt idx="29">
                  <c:v>27029.100000000017</c:v>
                </c:pt>
                <c:pt idx="30">
                  <c:v>27720.000000000018</c:v>
                </c:pt>
                <c:pt idx="31">
                  <c:v>28410.90000000002</c:v>
                </c:pt>
                <c:pt idx="32">
                  <c:v>29101.800000000021</c:v>
                </c:pt>
                <c:pt idx="33">
                  <c:v>29792.700000000023</c:v>
                </c:pt>
                <c:pt idx="34">
                  <c:v>30483.600000000024</c:v>
                </c:pt>
                <c:pt idx="35">
                  <c:v>31174.500000000025</c:v>
                </c:pt>
                <c:pt idx="36">
                  <c:v>31865.400000000027</c:v>
                </c:pt>
                <c:pt idx="37">
                  <c:v>32556.300000000028</c:v>
                </c:pt>
                <c:pt idx="38">
                  <c:v>33247.200000000026</c:v>
                </c:pt>
                <c:pt idx="39">
                  <c:v>33938.100000000028</c:v>
                </c:pt>
                <c:pt idx="40">
                  <c:v>34629.000000000029</c:v>
                </c:pt>
                <c:pt idx="41">
                  <c:v>35319.900000000031</c:v>
                </c:pt>
                <c:pt idx="42">
                  <c:v>36010.800000000032</c:v>
                </c:pt>
                <c:pt idx="43">
                  <c:v>36701.700000000033</c:v>
                </c:pt>
                <c:pt idx="44">
                  <c:v>37392.600000000035</c:v>
                </c:pt>
                <c:pt idx="45">
                  <c:v>38083.500000000036</c:v>
                </c:pt>
                <c:pt idx="46">
                  <c:v>38774.400000000038</c:v>
                </c:pt>
                <c:pt idx="47">
                  <c:v>39465.300000000039</c:v>
                </c:pt>
                <c:pt idx="48">
                  <c:v>40156.200000000041</c:v>
                </c:pt>
                <c:pt idx="49">
                  <c:v>40847.100000000042</c:v>
                </c:pt>
                <c:pt idx="50">
                  <c:v>41538.000000000044</c:v>
                </c:pt>
                <c:pt idx="51">
                  <c:v>42228.900000000045</c:v>
                </c:pt>
                <c:pt idx="52">
                  <c:v>42919.800000000047</c:v>
                </c:pt>
                <c:pt idx="53">
                  <c:v>43610.700000000048</c:v>
                </c:pt>
                <c:pt idx="54">
                  <c:v>44301.600000000049</c:v>
                </c:pt>
                <c:pt idx="55">
                  <c:v>44992.500000000051</c:v>
                </c:pt>
                <c:pt idx="56">
                  <c:v>45683.400000000052</c:v>
                </c:pt>
                <c:pt idx="57">
                  <c:v>46374.300000000054</c:v>
                </c:pt>
              </c:numCache>
            </c:numRef>
          </c:cat>
          <c:val>
            <c:numRef>
              <c:f>All_Public!$BE$2:$BE$59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9</c:v>
                </c:pt>
                <c:pt idx="8">
                  <c:v>25</c:v>
                </c:pt>
                <c:pt idx="9">
                  <c:v>22</c:v>
                </c:pt>
                <c:pt idx="10">
                  <c:v>49</c:v>
                </c:pt>
                <c:pt idx="11">
                  <c:v>67</c:v>
                </c:pt>
                <c:pt idx="12">
                  <c:v>76</c:v>
                </c:pt>
                <c:pt idx="13">
                  <c:v>80</c:v>
                </c:pt>
                <c:pt idx="14">
                  <c:v>107</c:v>
                </c:pt>
                <c:pt idx="15">
                  <c:v>89</c:v>
                </c:pt>
                <c:pt idx="16">
                  <c:v>95</c:v>
                </c:pt>
                <c:pt idx="17">
                  <c:v>73</c:v>
                </c:pt>
                <c:pt idx="18">
                  <c:v>68</c:v>
                </c:pt>
                <c:pt idx="19">
                  <c:v>73</c:v>
                </c:pt>
                <c:pt idx="20">
                  <c:v>61</c:v>
                </c:pt>
                <c:pt idx="21">
                  <c:v>56</c:v>
                </c:pt>
                <c:pt idx="22">
                  <c:v>27</c:v>
                </c:pt>
                <c:pt idx="23">
                  <c:v>24</c:v>
                </c:pt>
                <c:pt idx="24">
                  <c:v>30</c:v>
                </c:pt>
                <c:pt idx="25">
                  <c:v>13</c:v>
                </c:pt>
                <c:pt idx="26">
                  <c:v>14</c:v>
                </c:pt>
                <c:pt idx="27">
                  <c:v>5</c:v>
                </c:pt>
                <c:pt idx="28">
                  <c:v>2</c:v>
                </c:pt>
                <c:pt idx="29">
                  <c:v>4</c:v>
                </c:pt>
                <c:pt idx="30">
                  <c:v>1</c:v>
                </c:pt>
                <c:pt idx="31">
                  <c:v>0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3941776"/>
        <c:axId val="723942336"/>
      </c:barChart>
      <c:lineChart>
        <c:grouping val="standard"/>
        <c:varyColors val="0"/>
        <c:ser>
          <c:idx val="2"/>
          <c:order val="2"/>
          <c:tx>
            <c:strRef>
              <c:f>All_Public!$BO$1</c:f>
              <c:strCache>
                <c:ptCount val="1"/>
                <c:pt idx="0">
                  <c:v>GDisc(A)N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All_Public!$BO$2:$BO$59</c:f>
              <c:numCache>
                <c:formatCode>0.00000_ </c:formatCode>
                <c:ptCount val="58"/>
                <c:pt idx="0">
                  <c:v>1.562647530086371E-6</c:v>
                </c:pt>
                <c:pt idx="1">
                  <c:v>2.4106663412605366E-6</c:v>
                </c:pt>
                <c:pt idx="2">
                  <c:v>3.6289301411808403E-6</c:v>
                </c:pt>
                <c:pt idx="3">
                  <c:v>5.3307159449390841E-6</c:v>
                </c:pt>
                <c:pt idx="4">
                  <c:v>7.6411355484192993E-6</c:v>
                </c:pt>
                <c:pt idx="5">
                  <c:v>1.0687981564451275E-5</c:v>
                </c:pt>
                <c:pt idx="6">
                  <c:v>1.458810624757938E-5</c:v>
                </c:pt>
                <c:pt idx="7">
                  <c:v>1.9429765936352984E-5</c:v>
                </c:pt>
                <c:pt idx="8">
                  <c:v>2.5252341243153297E-5</c:v>
                </c:pt>
                <c:pt idx="9">
                  <c:v>3.2025886454659601E-5</c:v>
                </c:pt>
                <c:pt idx="10">
                  <c:v>3.9633835191871715E-5</c:v>
                </c:pt>
                <c:pt idx="11">
                  <c:v>4.7862619997556865E-5</c:v>
                </c:pt>
                <c:pt idx="12">
                  <c:v>5.6401709414983813E-5</c:v>
                </c:pt>
                <c:pt idx="13">
                  <c:v>6.4856497996700847E-5</c:v>
                </c:pt>
                <c:pt idx="14">
                  <c:v>7.2774654486944504E-5</c:v>
                </c:pt>
                <c:pt idx="15">
                  <c:v>7.9684204097506465E-5</c:v>
                </c:pt>
                <c:pt idx="16">
                  <c:v>8.5139237354784345E-5</c:v>
                </c:pt>
                <c:pt idx="17">
                  <c:v>8.8767236885432438E-5</c:v>
                </c:pt>
                <c:pt idx="18">
                  <c:v>9.0311088532324372E-5</c:v>
                </c:pt>
                <c:pt idx="19">
                  <c:v>8.9659204606804403E-5</c:v>
                </c:pt>
                <c:pt idx="20">
                  <c:v>8.6858858215848065E-5</c:v>
                </c:pt>
                <c:pt idx="21">
                  <c:v>8.2110515740573754E-5</c:v>
                </c:pt>
                <c:pt idx="22">
                  <c:v>7.5744111100566855E-5</c:v>
                </c:pt>
                <c:pt idx="23">
                  <c:v>6.8181161604914214E-5</c:v>
                </c:pt>
                <c:pt idx="24">
                  <c:v>5.9888763753110133E-5</c:v>
                </c:pt>
                <c:pt idx="25">
                  <c:v>5.1332418941679873E-5</c:v>
                </c:pt>
                <c:pt idx="26">
                  <c:v>4.2934216432203979E-5</c:v>
                </c:pt>
                <c:pt idx="27">
                  <c:v>3.5041346169465162E-5</c:v>
                </c:pt>
                <c:pt idx="28">
                  <c:v>2.7907661849747831E-5</c:v>
                </c:pt>
                <c:pt idx="29">
                  <c:v>2.168860162550589E-5</c:v>
                </c:pt>
                <c:pt idx="30">
                  <c:v>1.6447696396285202E-5</c:v>
                </c:pt>
                <c:pt idx="31">
                  <c:v>1.2171498207352481E-5</c:v>
                </c:pt>
                <c:pt idx="32">
                  <c:v>8.7891813910618423E-6</c:v>
                </c:pt>
                <c:pt idx="33">
                  <c:v>6.1932447772123897E-6</c:v>
                </c:pt>
                <c:pt idx="34">
                  <c:v>4.2584690197245583E-6</c:v>
                </c:pt>
                <c:pt idx="35">
                  <c:v>2.8572889958556834E-6</c:v>
                </c:pt>
                <c:pt idx="36">
                  <c:v>1.8707694732989108E-6</c:v>
                </c:pt>
                <c:pt idx="37">
                  <c:v>1.1952308937655475E-6</c:v>
                </c:pt>
                <c:pt idx="38">
                  <c:v>7.451586976445715E-7</c:v>
                </c:pt>
                <c:pt idx="39">
                  <c:v>4.5332656487886357E-7</c:v>
                </c:pt>
                <c:pt idx="40">
                  <c:v>2.6911567421720772E-7</c:v>
                </c:pt>
                <c:pt idx="41">
                  <c:v>1.5589502165332049E-7</c:v>
                </c:pt>
                <c:pt idx="42">
                  <c:v>8.8123336010635811E-8</c:v>
                </c:pt>
                <c:pt idx="43">
                  <c:v>4.8608815893862857E-8</c:v>
                </c:pt>
                <c:pt idx="44">
                  <c:v>2.6164026698740146E-8</c:v>
                </c:pt>
                <c:pt idx="45">
                  <c:v>1.3742304106385481E-8</c:v>
                </c:pt>
                <c:pt idx="46">
                  <c:v>7.0433611199186E-9</c:v>
                </c:pt>
                <c:pt idx="47">
                  <c:v>3.5226199138235528E-9</c:v>
                </c:pt>
                <c:pt idx="48">
                  <c:v>1.7191629601948139E-9</c:v>
                </c:pt>
                <c:pt idx="49">
                  <c:v>8.1871686148703315E-10</c:v>
                </c:pt>
                <c:pt idx="50">
                  <c:v>3.804660008222912E-10</c:v>
                </c:pt>
                <c:pt idx="51">
                  <c:v>1.7252951504636801E-10</c:v>
                </c:pt>
                <c:pt idx="52">
                  <c:v>7.6344258125234144E-11</c:v>
                </c:pt>
                <c:pt idx="53">
                  <c:v>3.2965129510023594E-11</c:v>
                </c:pt>
                <c:pt idx="54">
                  <c:v>1.3889884130498237E-11</c:v>
                </c:pt>
                <c:pt idx="55">
                  <c:v>5.7109438330468454E-12</c:v>
                </c:pt>
                <c:pt idx="56">
                  <c:v>2.2913033203042779E-12</c:v>
                </c:pt>
                <c:pt idx="57">
                  <c:v>8.9706251496275766E-13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All_Public!$BY$1</c:f>
              <c:strCache>
                <c:ptCount val="1"/>
                <c:pt idx="0">
                  <c:v>NDisc(A)N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All_Public!$BY$2:$BY$59</c:f>
              <c:numCache>
                <c:formatCode>0.00000_ </c:formatCode>
                <c:ptCount val="58"/>
                <c:pt idx="0">
                  <c:v>4.1719173932789757E-7</c:v>
                </c:pt>
                <c:pt idx="1">
                  <c:v>8.5208744874086685E-7</c:v>
                </c:pt>
                <c:pt idx="2">
                  <c:v>1.6593017773769499E-6</c:v>
                </c:pt>
                <c:pt idx="3">
                  <c:v>3.0807703870595134E-6</c:v>
                </c:pt>
                <c:pt idx="4">
                  <c:v>5.4536344749025078E-6</c:v>
                </c:pt>
                <c:pt idx="5">
                  <c:v>9.2046115263679626E-6</c:v>
                </c:pt>
                <c:pt idx="6">
                  <c:v>1.4812134415231027E-5</c:v>
                </c:pt>
                <c:pt idx="7">
                  <c:v>2.2725977235948759E-5</c:v>
                </c:pt>
                <c:pt idx="8">
                  <c:v>3.3244532700156083E-5</c:v>
                </c:pt>
                <c:pt idx="9">
                  <c:v>4.6367175431050354E-5</c:v>
                </c:pt>
                <c:pt idx="10">
                  <c:v>6.1658618666797437E-5</c:v>
                </c:pt>
                <c:pt idx="11">
                  <c:v>7.8175322943870325E-5</c:v>
                </c:pt>
                <c:pt idx="12">
                  <c:v>9.4501416763211272E-5</c:v>
                </c:pt>
                <c:pt idx="13">
                  <c:v>1.0891800990104278E-4</c:v>
                </c:pt>
                <c:pt idx="14">
                  <c:v>1.1968888413962845E-4</c:v>
                </c:pt>
                <c:pt idx="15">
                  <c:v>1.2540090800404255E-4</c:v>
                </c:pt>
                <c:pt idx="16">
                  <c:v>1.2526804128393674E-4</c:v>
                </c:pt>
                <c:pt idx="17">
                  <c:v>1.1930884320781671E-4</c:v>
                </c:pt>
                <c:pt idx="18">
                  <c:v>1.0834221881880914E-4</c:v>
                </c:pt>
                <c:pt idx="19">
                  <c:v>9.380274742274458E-5</c:v>
                </c:pt>
                <c:pt idx="20">
                  <c:v>7.7433008731019721E-5</c:v>
                </c:pt>
                <c:pt idx="21">
                  <c:v>6.09437891490032E-5</c:v>
                </c:pt>
                <c:pt idx="22">
                  <c:v>4.5732560075750862E-5</c:v>
                </c:pt>
                <c:pt idx="23">
                  <c:v>3.2720076988584905E-5</c:v>
                </c:pt>
                <c:pt idx="24">
                  <c:v>2.2320085953813291E-5</c:v>
                </c:pt>
                <c:pt idx="25">
                  <c:v>1.4516775183274846E-5</c:v>
                </c:pt>
                <c:pt idx="26">
                  <c:v>9.0019621386254924E-6</c:v>
                </c:pt>
                <c:pt idx="27">
                  <c:v>5.322270647167321E-6</c:v>
                </c:pt>
                <c:pt idx="28">
                  <c:v>3.0001949203234153E-6</c:v>
                </c:pt>
                <c:pt idx="29">
                  <c:v>1.6124814600156844E-6</c:v>
                </c:pt>
                <c:pt idx="30">
                  <c:v>8.2629044540146386E-7</c:v>
                </c:pt>
                <c:pt idx="31">
                  <c:v>4.0370439223651801E-7</c:v>
                </c:pt>
                <c:pt idx="32">
                  <c:v>1.8805589878642898E-7</c:v>
                </c:pt>
                <c:pt idx="33">
                  <c:v>8.352244307563454E-8</c:v>
                </c:pt>
                <c:pt idx="34">
                  <c:v>3.5368135059494757E-8</c:v>
                </c:pt>
                <c:pt idx="35">
                  <c:v>1.4279528711320287E-8</c:v>
                </c:pt>
                <c:pt idx="36">
                  <c:v>5.4967796816895866E-9</c:v>
                </c:pt>
                <c:pt idx="37">
                  <c:v>2.0174163162189458E-9</c:v>
                </c:pt>
                <c:pt idx="38">
                  <c:v>7.0595248319998492E-10</c:v>
                </c:pt>
                <c:pt idx="39">
                  <c:v>2.3553104231140205E-10</c:v>
                </c:pt>
                <c:pt idx="40">
                  <c:v>7.4922727706148026E-11</c:v>
                </c:pt>
                <c:pt idx="41">
                  <c:v>2.2723318154095818E-11</c:v>
                </c:pt>
                <c:pt idx="42">
                  <c:v>6.5708667543529871E-12</c:v>
                </c:pt>
                <c:pt idx="43">
                  <c:v>1.811616695746478E-12</c:v>
                </c:pt>
                <c:pt idx="44">
                  <c:v>4.7621460529943243E-13</c:v>
                </c:pt>
                <c:pt idx="45">
                  <c:v>1.1935259056527459E-13</c:v>
                </c:pt>
                <c:pt idx="46">
                  <c:v>2.8520276483304774E-14</c:v>
                </c:pt>
                <c:pt idx="47">
                  <c:v>6.4978301571632594E-15</c:v>
                </c:pt>
                <c:pt idx="48">
                  <c:v>1.4114832278764839E-15</c:v>
                </c:pt>
                <c:pt idx="49">
                  <c:v>2.9233164541474886E-16</c:v>
                </c:pt>
                <c:pt idx="50">
                  <c:v>5.7725630171193245E-17</c:v>
                </c:pt>
                <c:pt idx="51">
                  <c:v>1.0868116291009024E-17</c:v>
                </c:pt>
                <c:pt idx="52">
                  <c:v>1.9508892403277657E-18</c:v>
                </c:pt>
                <c:pt idx="53">
                  <c:v>3.3389021569311293E-19</c:v>
                </c:pt>
                <c:pt idx="54">
                  <c:v>5.4483815603770016E-20</c:v>
                </c:pt>
                <c:pt idx="55">
                  <c:v>8.4766466260570712E-21</c:v>
                </c:pt>
                <c:pt idx="56">
                  <c:v>1.2573997958045448E-21</c:v>
                </c:pt>
                <c:pt idx="57">
                  <c:v>1.7783426111529112E-22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3943456"/>
        <c:axId val="723942896"/>
      </c:lineChart>
      <c:catAx>
        <c:axId val="72394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3942336"/>
        <c:crosses val="autoZero"/>
        <c:auto val="1"/>
        <c:lblAlgn val="ctr"/>
        <c:lblOffset val="100"/>
        <c:noMultiLvlLbl val="0"/>
      </c:catAx>
      <c:valAx>
        <c:axId val="72394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3941776"/>
        <c:crosses val="autoZero"/>
        <c:crossBetween val="between"/>
      </c:valAx>
      <c:valAx>
        <c:axId val="723942896"/>
        <c:scaling>
          <c:orientation val="minMax"/>
        </c:scaling>
        <c:delete val="0"/>
        <c:axPos val="r"/>
        <c:numFmt formatCode="0.000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3943456"/>
        <c:crosses val="max"/>
        <c:crossBetween val="between"/>
      </c:valAx>
      <c:catAx>
        <c:axId val="723943456"/>
        <c:scaling>
          <c:orientation val="minMax"/>
        </c:scaling>
        <c:delete val="1"/>
        <c:axPos val="b"/>
        <c:majorTickMark val="out"/>
        <c:minorTickMark val="none"/>
        <c:tickLblPos val="nextTo"/>
        <c:crossAx val="7239428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Relationship Id="rId9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411703</xdr:colOff>
      <xdr:row>47</xdr:row>
      <xdr:rowOff>145389</xdr:rowOff>
    </xdr:from>
    <xdr:to>
      <xdr:col>54</xdr:col>
      <xdr:colOff>183103</xdr:colOff>
      <xdr:row>63</xdr:row>
      <xdr:rowOff>19884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55</xdr:col>
      <xdr:colOff>0</xdr:colOff>
      <xdr:row>47</xdr:row>
      <xdr:rowOff>145389</xdr:rowOff>
    </xdr:from>
    <xdr:to>
      <xdr:col>67</xdr:col>
      <xdr:colOff>129540</xdr:colOff>
      <xdr:row>63</xdr:row>
      <xdr:rowOff>19884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389067</xdr:colOff>
      <xdr:row>63</xdr:row>
      <xdr:rowOff>105720</xdr:rowOff>
    </xdr:from>
    <xdr:to>
      <xdr:col>41</xdr:col>
      <xdr:colOff>297627</xdr:colOff>
      <xdr:row>78</xdr:row>
      <xdr:rowOff>159508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411704</xdr:colOff>
      <xdr:row>63</xdr:row>
      <xdr:rowOff>105720</xdr:rowOff>
    </xdr:from>
    <xdr:to>
      <xdr:col>54</xdr:col>
      <xdr:colOff>183104</xdr:colOff>
      <xdr:row>78</xdr:row>
      <xdr:rowOff>159508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55</xdr:col>
      <xdr:colOff>0</xdr:colOff>
      <xdr:row>63</xdr:row>
      <xdr:rowOff>105720</xdr:rowOff>
    </xdr:from>
    <xdr:to>
      <xdr:col>67</xdr:col>
      <xdr:colOff>129540</xdr:colOff>
      <xdr:row>78</xdr:row>
      <xdr:rowOff>159508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389067</xdr:colOff>
      <xdr:row>32</xdr:row>
      <xdr:rowOff>0</xdr:rowOff>
    </xdr:from>
    <xdr:to>
      <xdr:col>41</xdr:col>
      <xdr:colOff>297627</xdr:colOff>
      <xdr:row>47</xdr:row>
      <xdr:rowOff>59552</xdr:rowOff>
    </xdr:to>
    <xdr:graphicFrame macro="">
      <xdr:nvGraphicFramePr>
        <xdr:cNvPr id="11" name="图表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55</xdr:col>
      <xdr:colOff>0</xdr:colOff>
      <xdr:row>32</xdr:row>
      <xdr:rowOff>0</xdr:rowOff>
    </xdr:from>
    <xdr:to>
      <xdr:col>67</xdr:col>
      <xdr:colOff>129540</xdr:colOff>
      <xdr:row>47</xdr:row>
      <xdr:rowOff>59552</xdr:rowOff>
    </xdr:to>
    <xdr:graphicFrame macro="">
      <xdr:nvGraphicFramePr>
        <xdr:cNvPr id="12" name="图表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41</xdr:col>
      <xdr:colOff>415289</xdr:colOff>
      <xdr:row>32</xdr:row>
      <xdr:rowOff>0</xdr:rowOff>
    </xdr:from>
    <xdr:to>
      <xdr:col>54</xdr:col>
      <xdr:colOff>186689</xdr:colOff>
      <xdr:row>47</xdr:row>
      <xdr:rowOff>59552</xdr:rowOff>
    </xdr:to>
    <xdr:graphicFrame macro="">
      <xdr:nvGraphicFramePr>
        <xdr:cNvPr id="13" name="图表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33</xdr:col>
      <xdr:colOff>389067</xdr:colOff>
      <xdr:row>47</xdr:row>
      <xdr:rowOff>145388</xdr:rowOff>
    </xdr:from>
    <xdr:to>
      <xdr:col>41</xdr:col>
      <xdr:colOff>297627</xdr:colOff>
      <xdr:row>63</xdr:row>
      <xdr:rowOff>19883</xdr:rowOff>
    </xdr:to>
    <xdr:graphicFrame macro="">
      <xdr:nvGraphicFramePr>
        <xdr:cNvPr id="14" name="图表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76</xdr:row>
      <xdr:rowOff>145228</xdr:rowOff>
    </xdr:from>
    <xdr:to>
      <xdr:col>41</xdr:col>
      <xdr:colOff>304800</xdr:colOff>
      <xdr:row>92</xdr:row>
      <xdr:rowOff>19722</xdr:rowOff>
    </xdr:to>
    <xdr:graphicFrame macro="">
      <xdr:nvGraphicFramePr>
        <xdr:cNvPr id="16" name="图表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</xdr:col>
      <xdr:colOff>415290</xdr:colOff>
      <xdr:row>76</xdr:row>
      <xdr:rowOff>145228</xdr:rowOff>
    </xdr:from>
    <xdr:to>
      <xdr:col>54</xdr:col>
      <xdr:colOff>186690</xdr:colOff>
      <xdr:row>92</xdr:row>
      <xdr:rowOff>19722</xdr:rowOff>
    </xdr:to>
    <xdr:graphicFrame macro="">
      <xdr:nvGraphicFramePr>
        <xdr:cNvPr id="17" name="图表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55</xdr:col>
      <xdr:colOff>0</xdr:colOff>
      <xdr:row>76</xdr:row>
      <xdr:rowOff>145228</xdr:rowOff>
    </xdr:from>
    <xdr:to>
      <xdr:col>67</xdr:col>
      <xdr:colOff>129540</xdr:colOff>
      <xdr:row>92</xdr:row>
      <xdr:rowOff>19722</xdr:rowOff>
    </xdr:to>
    <xdr:graphicFrame macro="">
      <xdr:nvGraphicFramePr>
        <xdr:cNvPr id="18" name="图表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0</xdr:colOff>
      <xdr:row>92</xdr:row>
      <xdr:rowOff>107576</xdr:rowOff>
    </xdr:from>
    <xdr:to>
      <xdr:col>41</xdr:col>
      <xdr:colOff>304800</xdr:colOff>
      <xdr:row>107</xdr:row>
      <xdr:rowOff>161364</xdr:rowOff>
    </xdr:to>
    <xdr:graphicFrame macro="">
      <xdr:nvGraphicFramePr>
        <xdr:cNvPr id="19" name="图表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415290</xdr:colOff>
      <xdr:row>92</xdr:row>
      <xdr:rowOff>107576</xdr:rowOff>
    </xdr:from>
    <xdr:to>
      <xdr:col>54</xdr:col>
      <xdr:colOff>186690</xdr:colOff>
      <xdr:row>107</xdr:row>
      <xdr:rowOff>161364</xdr:rowOff>
    </xdr:to>
    <xdr:graphicFrame macro="">
      <xdr:nvGraphicFramePr>
        <xdr:cNvPr id="20" name="图表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55</xdr:col>
      <xdr:colOff>0</xdr:colOff>
      <xdr:row>92</xdr:row>
      <xdr:rowOff>107576</xdr:rowOff>
    </xdr:from>
    <xdr:to>
      <xdr:col>67</xdr:col>
      <xdr:colOff>129540</xdr:colOff>
      <xdr:row>107</xdr:row>
      <xdr:rowOff>161364</xdr:rowOff>
    </xdr:to>
    <xdr:graphicFrame macro="">
      <xdr:nvGraphicFramePr>
        <xdr:cNvPr id="21" name="图表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34</xdr:col>
      <xdr:colOff>0</xdr:colOff>
      <xdr:row>61</xdr:row>
      <xdr:rowOff>0</xdr:rowOff>
    </xdr:from>
    <xdr:to>
      <xdr:col>41</xdr:col>
      <xdr:colOff>304800</xdr:colOff>
      <xdr:row>76</xdr:row>
      <xdr:rowOff>57374</xdr:rowOff>
    </xdr:to>
    <xdr:graphicFrame macro="">
      <xdr:nvGraphicFramePr>
        <xdr:cNvPr id="12" name="图表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41</xdr:col>
      <xdr:colOff>415290</xdr:colOff>
      <xdr:row>61</xdr:row>
      <xdr:rowOff>0</xdr:rowOff>
    </xdr:from>
    <xdr:to>
      <xdr:col>54</xdr:col>
      <xdr:colOff>186690</xdr:colOff>
      <xdr:row>76</xdr:row>
      <xdr:rowOff>57374</xdr:rowOff>
    </xdr:to>
    <xdr:graphicFrame macro="">
      <xdr:nvGraphicFramePr>
        <xdr:cNvPr id="13" name="图表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55</xdr:col>
      <xdr:colOff>0</xdr:colOff>
      <xdr:row>61</xdr:row>
      <xdr:rowOff>0</xdr:rowOff>
    </xdr:from>
    <xdr:to>
      <xdr:col>67</xdr:col>
      <xdr:colOff>129540</xdr:colOff>
      <xdr:row>76</xdr:row>
      <xdr:rowOff>57374</xdr:rowOff>
    </xdr:to>
    <xdr:graphicFrame macro="">
      <xdr:nvGraphicFramePr>
        <xdr:cNvPr id="22" name="图表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76</xdr:row>
      <xdr:rowOff>145228</xdr:rowOff>
    </xdr:from>
    <xdr:to>
      <xdr:col>41</xdr:col>
      <xdr:colOff>304800</xdr:colOff>
      <xdr:row>92</xdr:row>
      <xdr:rowOff>19722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</xdr:col>
      <xdr:colOff>415290</xdr:colOff>
      <xdr:row>76</xdr:row>
      <xdr:rowOff>145228</xdr:rowOff>
    </xdr:from>
    <xdr:to>
      <xdr:col>54</xdr:col>
      <xdr:colOff>186690</xdr:colOff>
      <xdr:row>92</xdr:row>
      <xdr:rowOff>19722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55</xdr:col>
      <xdr:colOff>0</xdr:colOff>
      <xdr:row>76</xdr:row>
      <xdr:rowOff>145228</xdr:rowOff>
    </xdr:from>
    <xdr:to>
      <xdr:col>67</xdr:col>
      <xdr:colOff>129540</xdr:colOff>
      <xdr:row>92</xdr:row>
      <xdr:rowOff>19722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0</xdr:colOff>
      <xdr:row>92</xdr:row>
      <xdr:rowOff>107576</xdr:rowOff>
    </xdr:from>
    <xdr:to>
      <xdr:col>41</xdr:col>
      <xdr:colOff>304800</xdr:colOff>
      <xdr:row>107</xdr:row>
      <xdr:rowOff>161364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415290</xdr:colOff>
      <xdr:row>92</xdr:row>
      <xdr:rowOff>107576</xdr:rowOff>
    </xdr:from>
    <xdr:to>
      <xdr:col>54</xdr:col>
      <xdr:colOff>186690</xdr:colOff>
      <xdr:row>107</xdr:row>
      <xdr:rowOff>161364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55</xdr:col>
      <xdr:colOff>0</xdr:colOff>
      <xdr:row>92</xdr:row>
      <xdr:rowOff>107576</xdr:rowOff>
    </xdr:from>
    <xdr:to>
      <xdr:col>67</xdr:col>
      <xdr:colOff>129540</xdr:colOff>
      <xdr:row>107</xdr:row>
      <xdr:rowOff>161364</xdr:rowOff>
    </xdr:to>
    <xdr:graphicFrame macro="">
      <xdr:nvGraphicFramePr>
        <xdr:cNvPr id="7" name="图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34</xdr:col>
      <xdr:colOff>0</xdr:colOff>
      <xdr:row>61</xdr:row>
      <xdr:rowOff>0</xdr:rowOff>
    </xdr:from>
    <xdr:to>
      <xdr:col>41</xdr:col>
      <xdr:colOff>304800</xdr:colOff>
      <xdr:row>76</xdr:row>
      <xdr:rowOff>57374</xdr:rowOff>
    </xdr:to>
    <xdr:graphicFrame macro="">
      <xdr:nvGraphicFramePr>
        <xdr:cNvPr id="8" name="图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41</xdr:col>
      <xdr:colOff>415290</xdr:colOff>
      <xdr:row>61</xdr:row>
      <xdr:rowOff>0</xdr:rowOff>
    </xdr:from>
    <xdr:to>
      <xdr:col>54</xdr:col>
      <xdr:colOff>186690</xdr:colOff>
      <xdr:row>76</xdr:row>
      <xdr:rowOff>57374</xdr:rowOff>
    </xdr:to>
    <xdr:graphicFrame macro="">
      <xdr:nvGraphicFramePr>
        <xdr:cNvPr id="9" name="图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55</xdr:col>
      <xdr:colOff>0</xdr:colOff>
      <xdr:row>61</xdr:row>
      <xdr:rowOff>0</xdr:rowOff>
    </xdr:from>
    <xdr:to>
      <xdr:col>67</xdr:col>
      <xdr:colOff>129540</xdr:colOff>
      <xdr:row>76</xdr:row>
      <xdr:rowOff>57374</xdr:rowOff>
    </xdr:to>
    <xdr:graphicFrame macro="">
      <xdr:nvGraphicFramePr>
        <xdr:cNvPr id="10" name="图表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61"/>
  <sheetViews>
    <sheetView tabSelected="1" topLeftCell="AH47" zoomScaleNormal="100" workbookViewId="0">
      <selection activeCell="AV80" sqref="AV80"/>
    </sheetView>
  </sheetViews>
  <sheetFormatPr defaultRowHeight="14.4" x14ac:dyDescent="0.25"/>
  <cols>
    <col min="34" max="34" width="5.77734375" customWidth="1"/>
    <col min="45" max="63" width="4.33203125" customWidth="1"/>
    <col min="64" max="64" width="6.77734375" customWidth="1"/>
    <col min="65" max="66" width="6.88671875" style="6" customWidth="1"/>
    <col min="67" max="67" width="9.5546875" style="6" bestFit="1" customWidth="1"/>
    <col min="68" max="69" width="6.88671875" style="6" customWidth="1"/>
    <col min="70" max="70" width="9.5546875" style="6" bestFit="1" customWidth="1"/>
    <col min="71" max="76" width="6.88671875" style="6" customWidth="1"/>
    <col min="77" max="77" width="9.5546875" style="6" bestFit="1" customWidth="1"/>
    <col min="78" max="79" width="6.88671875" style="6" customWidth="1"/>
    <col min="80" max="80" width="9.5546875" style="6" bestFit="1" customWidth="1"/>
    <col min="81" max="81" width="6.88671875" style="6" customWidth="1"/>
    <col min="82" max="83" width="6.88671875" customWidth="1"/>
  </cols>
  <sheetData>
    <row r="1" spans="1:83" x14ac:dyDescent="0.25">
      <c r="A1" t="s">
        <v>456</v>
      </c>
      <c r="B1" t="s">
        <v>0</v>
      </c>
      <c r="C1" t="s">
        <v>1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  <c r="I1" t="s">
        <v>410</v>
      </c>
      <c r="J1" t="s">
        <v>411</v>
      </c>
      <c r="K1" t="s">
        <v>446</v>
      </c>
      <c r="L1" t="s">
        <v>447</v>
      </c>
      <c r="N1" t="s">
        <v>0</v>
      </c>
      <c r="O1" t="s">
        <v>1</v>
      </c>
      <c r="P1" t="s">
        <v>402</v>
      </c>
      <c r="Q1" t="s">
        <v>403</v>
      </c>
      <c r="R1" t="s">
        <v>404</v>
      </c>
      <c r="S1" t="s">
        <v>412</v>
      </c>
      <c r="T1" t="s">
        <v>413</v>
      </c>
      <c r="U1" t="s">
        <v>414</v>
      </c>
      <c r="V1" t="s">
        <v>415</v>
      </c>
      <c r="W1" t="s">
        <v>444</v>
      </c>
      <c r="X1" t="s">
        <v>445</v>
      </c>
      <c r="AA1" t="s">
        <v>457</v>
      </c>
      <c r="AB1" s="2" t="s">
        <v>458</v>
      </c>
      <c r="AC1" s="2" t="s">
        <v>459</v>
      </c>
      <c r="AD1" s="2" t="s">
        <v>460</v>
      </c>
      <c r="AE1" s="2" t="s">
        <v>461</v>
      </c>
      <c r="AF1" s="2" t="s">
        <v>462</v>
      </c>
      <c r="AH1" t="s">
        <v>456</v>
      </c>
      <c r="AI1" t="s">
        <v>405</v>
      </c>
      <c r="AJ1" t="s">
        <v>406</v>
      </c>
      <c r="AK1" t="s">
        <v>407</v>
      </c>
      <c r="AL1" t="s">
        <v>408</v>
      </c>
      <c r="AM1" t="s">
        <v>409</v>
      </c>
      <c r="AN1" t="s">
        <v>410</v>
      </c>
      <c r="AO1" t="s">
        <v>411</v>
      </c>
      <c r="AP1" t="s">
        <v>446</v>
      </c>
      <c r="AQ1" t="s">
        <v>447</v>
      </c>
      <c r="AS1" s="5" t="s">
        <v>416</v>
      </c>
      <c r="AT1" s="5" t="s">
        <v>417</v>
      </c>
      <c r="AU1" s="5" t="s">
        <v>418</v>
      </c>
      <c r="AV1" s="5" t="s">
        <v>419</v>
      </c>
      <c r="AW1" s="5" t="s">
        <v>420</v>
      </c>
      <c r="AX1" s="5" t="s">
        <v>421</v>
      </c>
      <c r="AY1" s="5" t="s">
        <v>422</v>
      </c>
      <c r="AZ1" s="5" t="s">
        <v>463</v>
      </c>
      <c r="BA1" s="5" t="s">
        <v>464</v>
      </c>
      <c r="BB1" s="5"/>
      <c r="BC1" s="5" t="s">
        <v>423</v>
      </c>
      <c r="BD1" s="5" t="s">
        <v>424</v>
      </c>
      <c r="BE1" s="5" t="s">
        <v>425</v>
      </c>
      <c r="BF1" s="5" t="s">
        <v>426</v>
      </c>
      <c r="BG1" s="5" t="s">
        <v>427</v>
      </c>
      <c r="BH1" s="5" t="s">
        <v>428</v>
      </c>
      <c r="BI1" s="5" t="s">
        <v>429</v>
      </c>
      <c r="BJ1" s="5" t="s">
        <v>466</v>
      </c>
      <c r="BK1" s="5" t="s">
        <v>465</v>
      </c>
      <c r="BM1" s="7" t="s">
        <v>430</v>
      </c>
      <c r="BN1" s="7" t="s">
        <v>431</v>
      </c>
      <c r="BO1" s="7" t="s">
        <v>432</v>
      </c>
      <c r="BP1" s="7" t="s">
        <v>433</v>
      </c>
      <c r="BQ1" s="7" t="s">
        <v>434</v>
      </c>
      <c r="BR1" s="7" t="s">
        <v>435</v>
      </c>
      <c r="BS1" s="7" t="s">
        <v>436</v>
      </c>
      <c r="BT1" s="5" t="s">
        <v>448</v>
      </c>
      <c r="BU1" s="5" t="s">
        <v>449</v>
      </c>
      <c r="BV1" s="7"/>
      <c r="BW1" s="7" t="s">
        <v>437</v>
      </c>
      <c r="BX1" s="7" t="s">
        <v>438</v>
      </c>
      <c r="BY1" s="7" t="s">
        <v>439</v>
      </c>
      <c r="BZ1" s="7" t="s">
        <v>440</v>
      </c>
      <c r="CA1" s="7" t="s">
        <v>441</v>
      </c>
      <c r="CB1" s="7" t="s">
        <v>442</v>
      </c>
      <c r="CC1" s="7" t="s">
        <v>443</v>
      </c>
      <c r="CD1" s="5" t="s">
        <v>450</v>
      </c>
      <c r="CE1" s="5" t="s">
        <v>451</v>
      </c>
    </row>
    <row r="2" spans="1:83" x14ac:dyDescent="0.25">
      <c r="A2" s="1">
        <v>1</v>
      </c>
      <c r="B2" t="s">
        <v>2</v>
      </c>
      <c r="C2">
        <v>-6.6062900000000004</v>
      </c>
      <c r="D2">
        <v>150.667</v>
      </c>
      <c r="E2">
        <v>123.667</v>
      </c>
      <c r="F2">
        <v>15031</v>
      </c>
      <c r="G2">
        <v>136.667</v>
      </c>
      <c r="H2">
        <v>109.667</v>
      </c>
      <c r="I2">
        <v>11852</v>
      </c>
      <c r="J2">
        <v>0.90708</v>
      </c>
      <c r="K2">
        <v>0.88679200000000002</v>
      </c>
      <c r="L2">
        <v>0.78850399999999998</v>
      </c>
      <c r="N2" t="s">
        <v>42</v>
      </c>
      <c r="O2">
        <v>34.3337</v>
      </c>
      <c r="P2">
        <v>143</v>
      </c>
      <c r="Q2">
        <v>111</v>
      </c>
      <c r="R2">
        <v>12396</v>
      </c>
      <c r="S2">
        <v>92.666600000000003</v>
      </c>
      <c r="T2">
        <v>76.333399999999997</v>
      </c>
      <c r="U2">
        <v>5536</v>
      </c>
      <c r="V2">
        <v>0.64801900000000001</v>
      </c>
      <c r="W2">
        <v>0.68768799999999997</v>
      </c>
      <c r="X2">
        <v>0.44659599999999999</v>
      </c>
      <c r="AA2" t="s">
        <v>405</v>
      </c>
      <c r="AB2">
        <f>MAX(D:D)</f>
        <v>170.667</v>
      </c>
      <c r="AC2">
        <f>MIN(D:D)</f>
        <v>121.667</v>
      </c>
      <c r="AD2" s="3">
        <f>AB2-AC2</f>
        <v>49</v>
      </c>
      <c r="AE2" s="9">
        <f t="shared" ref="AE2:AE10" si="0">ROUNDUP(SQRT(COUNT(D:D)),0)</f>
        <v>7</v>
      </c>
      <c r="AF2" s="3">
        <f>AD2/AE2</f>
        <v>7</v>
      </c>
      <c r="AH2">
        <v>1</v>
      </c>
      <c r="AI2">
        <f>ROUNDDOWN(MIN(AC2,AC12)-AF12*2,0)</f>
        <v>91</v>
      </c>
      <c r="AJ2">
        <f>ROUNDDOWN(MIN(AC3,AC13)-AF13*2,0)</f>
        <v>58</v>
      </c>
      <c r="AK2">
        <f>ROUNDDOWN(MIN(AC4,AC14)-AF14*2,0)</f>
        <v>3976</v>
      </c>
      <c r="AL2">
        <f>ROUNDDOWN(MIN(AC5,AC15)-AF15*2,0)</f>
        <v>30</v>
      </c>
      <c r="AM2">
        <f>ROUNDDOWN(MIN(AC6,AC16)-AF16*2,0)</f>
        <v>30</v>
      </c>
      <c r="AN2">
        <f>ROUNDDOWN(MIN(AC7,AC17)-AF17*2,0)</f>
        <v>259</v>
      </c>
      <c r="AO2" s="6">
        <f>ROUNDDOWN(MIN(AC8,AC18)-AF18,2)</f>
        <v>0.35</v>
      </c>
      <c r="AP2" s="6">
        <f>ROUNDDOWN(MIN(AC9,AC19)-AF19*2,2)</f>
        <v>0.42</v>
      </c>
      <c r="AQ2" s="6">
        <f>ROUNDDOWN(MIN(AC10,AC20)-AF20/4,2)</f>
        <v>0.17</v>
      </c>
      <c r="AS2">
        <f t="array" ref="AS2:AS31">FREQUENCY(D:D,AI2:AI31)</f>
        <v>0</v>
      </c>
      <c r="AT2">
        <f t="array" ref="AT2:AT31">FREQUENCY(E:E,AJ2:AJ31)</f>
        <v>0</v>
      </c>
      <c r="AU2">
        <f t="array" ref="AU2:AU31">FREQUENCY(F:F,AK2:AK31)</f>
        <v>0</v>
      </c>
      <c r="AV2">
        <f t="array" ref="AV2:AV31">FREQUENCY(G:G,AL2:AL31)</f>
        <v>0</v>
      </c>
      <c r="AW2">
        <f t="array" ref="AW2:AW31">FREQUENCY(H:H,AM2:AM31)</f>
        <v>0</v>
      </c>
      <c r="AX2">
        <f t="array" ref="AX2:AX31">FREQUENCY(I:I,AN2:AN31)</f>
        <v>0</v>
      </c>
      <c r="AY2">
        <f t="array" ref="AY2:AY31">FREQUENCY(J:J,AO2:AO31)</f>
        <v>0</v>
      </c>
      <c r="AZ2">
        <f t="array" ref="AZ2:AZ31">FREQUENCY(K:K,AP2:AP31)</f>
        <v>0</v>
      </c>
      <c r="BA2">
        <f t="array" ref="BA2:BA31">FREQUENCY(L:L,AQ2:AQ31)</f>
        <v>0</v>
      </c>
      <c r="BC2">
        <f t="array" ref="BC2:BC31">FREQUENCY(P:P,AI2:AI31)</f>
        <v>0</v>
      </c>
      <c r="BD2">
        <f t="array" ref="BD2:BD31">FREQUENCY(Q:Q,AJ2:AJ31)</f>
        <v>0</v>
      </c>
      <c r="BE2">
        <f t="array" ref="BE2:BE31">FREQUENCY(R:R,AK2:AK31)</f>
        <v>0</v>
      </c>
      <c r="BF2">
        <f t="array" ref="BF2:BF31">FREQUENCY(S:S,AL2:AL31)</f>
        <v>0</v>
      </c>
      <c r="BG2">
        <f t="array" ref="BG2:BG31">FREQUENCY(T:T,AM2:AM31)</f>
        <v>0</v>
      </c>
      <c r="BH2">
        <f t="array" ref="BH2:BH31">FREQUENCY(U:U,AN2:AN31)</f>
        <v>0</v>
      </c>
      <c r="BI2">
        <f t="array" ref="BI2:BI31">FREQUENCY(V:V,AO2:AO31)</f>
        <v>0</v>
      </c>
      <c r="BJ2">
        <f t="array" ref="BJ2:BJ31">FREQUENCY(W:W,AP2:AP31)</f>
        <v>0</v>
      </c>
      <c r="BK2">
        <f t="array" ref="BK2:BK31">FREQUENCY(X:X,AQ2:AQ31)</f>
        <v>0</v>
      </c>
      <c r="BM2" s="6">
        <f t="shared" ref="BM2:BM31" si="1">NORMDIST(AI2,AVERAGE(D:D),STDEV(D:D),0)</f>
        <v>2.014245271252804E-7</v>
      </c>
      <c r="BN2" s="6">
        <f t="shared" ref="BN2:BN31" si="2">NORMDIST(AJ2,AVERAGE(E:E),STDEV(E:E),0)</f>
        <v>2.1451845827054539E-6</v>
      </c>
      <c r="BO2" s="12">
        <f t="shared" ref="BO2:BO31" si="3">NORMDIST(AK2,AVERAGE(F:F),STDEV(F:F),0)</f>
        <v>3.92075995051239E-9</v>
      </c>
      <c r="BP2" s="6">
        <f t="shared" ref="BP2:BP31" si="4">NORMDIST(AL2,AVERAGE(G:G),STDEV(G:G),0)</f>
        <v>2.0545685201694448E-10</v>
      </c>
      <c r="BQ2" s="6">
        <f t="shared" ref="BQ2:BQ31" si="5">NORMDIST(AM2,AVERAGE(H:H),STDEV(H:H),0)</f>
        <v>4.1349201105434702E-6</v>
      </c>
      <c r="BR2" s="12">
        <f t="shared" ref="BR2:BR31" si="6">NORMDIST(AN2,AVERAGE(I:I),STDEV(I:I),0)</f>
        <v>6.6306226116097695E-8</v>
      </c>
      <c r="BS2" s="6">
        <f t="shared" ref="BS2:BS31" si="7">NORMDIST(AO2,AVERAGE(J:J),STDEV(J:J),0)</f>
        <v>1.0085539935970406E-9</v>
      </c>
      <c r="BT2" s="6">
        <f t="shared" ref="BT2:BT31" si="8">NORMDIST(AP2,AVERAGE(K:K),STDEV(K:K),0)</f>
        <v>4.9180742194917136E-10</v>
      </c>
      <c r="BU2" s="6">
        <f t="shared" ref="BU2:BU31" si="9">NORMDIST(AQ2,AVERAGE(L:L),STDEV(L:L),0)</f>
        <v>7.8635966886843131E-6</v>
      </c>
      <c r="BW2" s="6">
        <f t="shared" ref="BW2:BW31" si="10">NORMDIST(AI2,AVERAGE(P:P),STDEV(P:P),0)</f>
        <v>1.1729007049239684E-4</v>
      </c>
      <c r="BX2" s="6">
        <f t="shared" ref="BX2:BX31" si="11">NORMDIST(AJ2,AVERAGE(Q:Q),STDEV(Q:Q),0)</f>
        <v>1.1995870043364474E-4</v>
      </c>
      <c r="BY2" s="12">
        <f t="shared" ref="BY2:BY31" si="12">NORMDIST(AK2,AVERAGE(R:R),STDEV(R:R),0)</f>
        <v>1.960304686966415E-6</v>
      </c>
      <c r="BZ2" s="6">
        <f t="shared" ref="BZ2:BZ31" si="13">NORMDIST(AL2,AVERAGE(S:S),STDEV(S:S),0)</f>
        <v>3.6678490495802344E-5</v>
      </c>
      <c r="CA2" s="6">
        <f t="shared" ref="CA2:CA31" si="14">NORMDIST(AM2,AVERAGE(T:T),STDEV(T:T),0)</f>
        <v>4.1900107050407199E-4</v>
      </c>
      <c r="CB2" s="12">
        <f t="shared" ref="CB2:CB31" si="15">NORMDIST(AN2,AVERAGE(U:U),STDEV(U:U),0)</f>
        <v>8.847857390179296E-6</v>
      </c>
      <c r="CC2" s="6">
        <f t="shared" ref="CC2:CC31" si="16">NORMDIST(AO2,AVERAGE(V:V),STDEV(V:V),0)</f>
        <v>3.9590627797975435E-4</v>
      </c>
      <c r="CD2" s="6">
        <f t="shared" ref="CD2:CD31" si="17">NORMDIST(AP2,AVERAGE(W:W),STDEV(W:W),0)</f>
        <v>5.6058184130445827E-4</v>
      </c>
      <c r="CE2" s="6">
        <f t="shared" ref="CE2:CE31" si="18">NORMDIST(AQ2,AVERAGE(X:X),STDEV(X:X),0)</f>
        <v>1.6442690342451102E-2</v>
      </c>
    </row>
    <row r="3" spans="1:83" x14ac:dyDescent="0.25">
      <c r="A3" s="1">
        <v>2</v>
      </c>
      <c r="B3" t="s">
        <v>3</v>
      </c>
      <c r="C3">
        <v>2.53782</v>
      </c>
      <c r="D3">
        <v>157.667</v>
      </c>
      <c r="E3">
        <v>135.667</v>
      </c>
      <c r="F3">
        <v>17088</v>
      </c>
      <c r="G3">
        <v>143.667</v>
      </c>
      <c r="H3">
        <v>116.667</v>
      </c>
      <c r="I3">
        <v>13440</v>
      </c>
      <c r="J3">
        <v>0.91120500000000004</v>
      </c>
      <c r="K3">
        <v>0.85995100000000002</v>
      </c>
      <c r="L3">
        <v>0.78651700000000002</v>
      </c>
      <c r="N3" t="s">
        <v>43</v>
      </c>
      <c r="O3">
        <v>15.8367</v>
      </c>
      <c r="P3">
        <v>126.333</v>
      </c>
      <c r="Q3">
        <v>95</v>
      </c>
      <c r="R3">
        <v>9402</v>
      </c>
      <c r="S3">
        <v>72.666700000000006</v>
      </c>
      <c r="T3">
        <v>62</v>
      </c>
      <c r="U3">
        <v>3511</v>
      </c>
      <c r="V3">
        <v>0.57519799999999999</v>
      </c>
      <c r="W3">
        <v>0.65263199999999999</v>
      </c>
      <c r="X3">
        <v>0.37343100000000001</v>
      </c>
      <c r="AA3" t="s">
        <v>406</v>
      </c>
      <c r="AB3">
        <f>MAX(E:E)</f>
        <v>167.667</v>
      </c>
      <c r="AC3">
        <f>MIN(E:E)</f>
        <v>83.666700000000006</v>
      </c>
      <c r="AD3" s="3">
        <f>AB3-AC3</f>
        <v>84.000299999999996</v>
      </c>
      <c r="AE3" s="3">
        <f t="shared" si="0"/>
        <v>7</v>
      </c>
      <c r="AF3" s="3">
        <f t="shared" ref="AF3:AF10" si="19">AD3/AE3</f>
        <v>12.000042857142857</v>
      </c>
      <c r="AH3">
        <v>2</v>
      </c>
      <c r="AI3" s="8">
        <f t="shared" ref="AI3:AI31" si="20">AI2+MIN($AF$2,$AF$12)</f>
        <v>95.421052631578945</v>
      </c>
      <c r="AJ3" s="8">
        <f t="shared" ref="AJ3:AJ31" si="21">AJ2+MIN($AF$3,$AF$13)</f>
        <v>63.210542105263158</v>
      </c>
      <c r="AK3" s="8">
        <f t="shared" ref="AK3:AK31" si="22">AK2+MIN($AF$4,$AF$14)</f>
        <v>4858.5789473684208</v>
      </c>
      <c r="AL3" s="8">
        <f t="shared" ref="AL3:AL31" si="23">AL2+MIN($AF$5,$AF$15)</f>
        <v>35.157910526315789</v>
      </c>
      <c r="AM3" s="8">
        <f t="shared" ref="AM3:AM31" si="24">AM2+MIN($AF$6,$AF$16)</f>
        <v>35.157910526315789</v>
      </c>
      <c r="AN3" s="8">
        <f t="shared" ref="AN3:AN31" si="25">AN2+MIN($AF$7,$AF$17)</f>
        <v>926</v>
      </c>
      <c r="AO3" s="6">
        <f t="shared" ref="AO3:AO31" si="26">AO2+MIN($AF$8,$AF$18)</f>
        <v>0.37179152631578943</v>
      </c>
      <c r="AP3" s="6">
        <f>AP2+MIN($AF$9,$AF$19)</f>
        <v>0.43990757894736843</v>
      </c>
      <c r="AQ3" s="6">
        <f>AQ2+MIN($AF$10,$AF$20)</f>
        <v>0.19544684210526317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M3" s="6">
        <f t="shared" si="1"/>
        <v>1.110373298652319E-6</v>
      </c>
      <c r="BN3" s="6">
        <f t="shared" si="2"/>
        <v>8.4055081667748814E-6</v>
      </c>
      <c r="BO3" s="12">
        <f t="shared" si="3"/>
        <v>1.9432771237088422E-8</v>
      </c>
      <c r="BP3" s="6">
        <f t="shared" si="4"/>
        <v>1.4391197857844241E-9</v>
      </c>
      <c r="BQ3" s="6">
        <f t="shared" si="5"/>
        <v>1.2831246146408272E-5</v>
      </c>
      <c r="BR3" s="12">
        <f t="shared" si="6"/>
        <v>1.724800779225763E-7</v>
      </c>
      <c r="BS3" s="6">
        <f t="shared" si="7"/>
        <v>7.2336154794952219E-9</v>
      </c>
      <c r="BT3" s="6">
        <f t="shared" si="8"/>
        <v>4.5492182417981229E-9</v>
      </c>
      <c r="BU3" s="6">
        <f t="shared" si="9"/>
        <v>2.7223835109908475E-5</v>
      </c>
      <c r="BW3" s="6">
        <f t="shared" si="10"/>
        <v>3.0362852994700665E-4</v>
      </c>
      <c r="BX3" s="6">
        <f t="shared" si="11"/>
        <v>2.9881336906283356E-4</v>
      </c>
      <c r="BY3" s="12">
        <f t="shared" si="12"/>
        <v>4.2882019048296451E-6</v>
      </c>
      <c r="BZ3" s="6">
        <f t="shared" si="13"/>
        <v>1.1482639959317649E-4</v>
      </c>
      <c r="CA3" s="6">
        <f t="shared" si="14"/>
        <v>9.6363521061761071E-4</v>
      </c>
      <c r="CB3" s="12">
        <f t="shared" si="15"/>
        <v>1.8216279971951231E-5</v>
      </c>
      <c r="CC3" s="6">
        <f t="shared" si="16"/>
        <v>1.813645724987395E-3</v>
      </c>
      <c r="CD3" s="6">
        <f t="shared" si="17"/>
        <v>2.4069993028311499E-3</v>
      </c>
      <c r="CE3" s="6">
        <f t="shared" si="18"/>
        <v>5.145352132705381E-2</v>
      </c>
    </row>
    <row r="4" spans="1:83" x14ac:dyDescent="0.25">
      <c r="A4" s="1">
        <v>3</v>
      </c>
      <c r="B4" t="s">
        <v>4</v>
      </c>
      <c r="C4">
        <v>-21.096299999999999</v>
      </c>
      <c r="D4">
        <v>153.333</v>
      </c>
      <c r="E4">
        <v>142.667</v>
      </c>
      <c r="F4">
        <v>17286</v>
      </c>
      <c r="G4">
        <v>121.667</v>
      </c>
      <c r="H4">
        <v>116.667</v>
      </c>
      <c r="I4">
        <v>11282</v>
      </c>
      <c r="J4">
        <v>0.79347800000000002</v>
      </c>
      <c r="K4">
        <v>0.81775699999999996</v>
      </c>
      <c r="L4">
        <v>0.652667</v>
      </c>
      <c r="N4" t="s">
        <v>44</v>
      </c>
      <c r="O4">
        <v>31.5853</v>
      </c>
      <c r="P4">
        <v>137.333</v>
      </c>
      <c r="Q4">
        <v>100</v>
      </c>
      <c r="R4">
        <v>10860</v>
      </c>
      <c r="S4">
        <v>92</v>
      </c>
      <c r="T4">
        <v>65.333299999999994</v>
      </c>
      <c r="U4">
        <v>4723</v>
      </c>
      <c r="V4">
        <v>0.66990300000000003</v>
      </c>
      <c r="W4">
        <v>0.65333300000000005</v>
      </c>
      <c r="X4">
        <v>0.43489899999999998</v>
      </c>
      <c r="AA4" t="s">
        <v>407</v>
      </c>
      <c r="AB4">
        <f>MAX(F:F)</f>
        <v>20571</v>
      </c>
      <c r="AC4">
        <f>MIN(F:F)</f>
        <v>8093</v>
      </c>
      <c r="AD4" s="3">
        <f t="shared" ref="AD4:AD10" si="27">AB4-AC4</f>
        <v>12478</v>
      </c>
      <c r="AE4" s="3">
        <f t="shared" si="0"/>
        <v>7</v>
      </c>
      <c r="AF4" s="3">
        <f t="shared" si="19"/>
        <v>1782.5714285714287</v>
      </c>
      <c r="AH4">
        <v>3</v>
      </c>
      <c r="AI4" s="8">
        <f t="shared" si="20"/>
        <v>99.84210526315789</v>
      </c>
      <c r="AJ4" s="8">
        <f t="shared" si="21"/>
        <v>68.421084210526317</v>
      </c>
      <c r="AK4" s="8">
        <f t="shared" si="22"/>
        <v>5741.1578947368416</v>
      </c>
      <c r="AL4" s="8">
        <f t="shared" si="23"/>
        <v>40.315821052631577</v>
      </c>
      <c r="AM4" s="8">
        <f t="shared" si="24"/>
        <v>40.315821052631577</v>
      </c>
      <c r="AN4" s="8">
        <f t="shared" si="25"/>
        <v>1593</v>
      </c>
      <c r="AO4" s="6">
        <f t="shared" si="26"/>
        <v>0.39358305263157889</v>
      </c>
      <c r="AP4" s="6">
        <f t="shared" ref="AP4:AP31" si="28">AP3+MIN($AF$9,$AF$19)</f>
        <v>0.45981515789473687</v>
      </c>
      <c r="AQ4" s="6">
        <f t="shared" ref="AQ4:AQ31" si="29">AQ3+MIN($AF$10,$AF$20)</f>
        <v>0.22089368421052633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0</v>
      </c>
      <c r="BK4">
        <v>0</v>
      </c>
      <c r="BM4" s="6">
        <f t="shared" si="1"/>
        <v>5.3697524948469598E-6</v>
      </c>
      <c r="BN4" s="6">
        <f t="shared" si="2"/>
        <v>2.957738550076586E-5</v>
      </c>
      <c r="BO4" s="12">
        <f t="shared" si="3"/>
        <v>8.4536413689974205E-8</v>
      </c>
      <c r="BP4" s="6">
        <f t="shared" si="4"/>
        <v>9.0540002962975673E-9</v>
      </c>
      <c r="BQ4" s="6">
        <f t="shared" si="5"/>
        <v>3.6749909307258488E-5</v>
      </c>
      <c r="BR4" s="12">
        <f t="shared" si="6"/>
        <v>4.2122311992598827E-7</v>
      </c>
      <c r="BS4" s="6">
        <f t="shared" si="7"/>
        <v>4.7388053113552477E-8</v>
      </c>
      <c r="BT4" s="6">
        <f t="shared" si="8"/>
        <v>3.7643197214654383E-8</v>
      </c>
      <c r="BU4" s="6">
        <f t="shared" si="9"/>
        <v>8.8604102639882861E-5</v>
      </c>
      <c r="BW4" s="6">
        <f t="shared" si="10"/>
        <v>7.1750581103840983E-4</v>
      </c>
      <c r="BX4" s="6">
        <f t="shared" si="11"/>
        <v>6.8212760158666398E-4</v>
      </c>
      <c r="BY4" s="12">
        <f t="shared" si="12"/>
        <v>8.6506897014167384E-6</v>
      </c>
      <c r="BZ4" s="6">
        <f t="shared" si="13"/>
        <v>3.2228413399486831E-4</v>
      </c>
      <c r="CA4" s="6">
        <f t="shared" si="14"/>
        <v>2.0135994485205198E-3</v>
      </c>
      <c r="CB4" s="12">
        <f t="shared" si="15"/>
        <v>3.4022463112042639E-5</v>
      </c>
      <c r="CC4" s="6">
        <f t="shared" si="16"/>
        <v>7.299081700584212E-3</v>
      </c>
      <c r="CD4" s="6">
        <f t="shared" si="17"/>
        <v>9.1464088174360459E-3</v>
      </c>
      <c r="CE4" s="6">
        <f t="shared" si="18"/>
        <v>0.14218139866177676</v>
      </c>
    </row>
    <row r="5" spans="1:83" x14ac:dyDescent="0.25">
      <c r="A5" s="1">
        <v>4</v>
      </c>
      <c r="B5" t="s">
        <v>5</v>
      </c>
      <c r="C5">
        <v>-28.101600000000001</v>
      </c>
      <c r="D5">
        <v>150.333</v>
      </c>
      <c r="E5">
        <v>137.667</v>
      </c>
      <c r="F5">
        <v>16555</v>
      </c>
      <c r="G5">
        <v>132.333</v>
      </c>
      <c r="H5">
        <v>113.667</v>
      </c>
      <c r="I5">
        <v>12019</v>
      </c>
      <c r="J5">
        <v>0.88026599999999999</v>
      </c>
      <c r="K5">
        <v>0.82566600000000001</v>
      </c>
      <c r="L5">
        <v>0.72600399999999998</v>
      </c>
      <c r="N5" t="s">
        <v>45</v>
      </c>
      <c r="O5">
        <v>-2.97885</v>
      </c>
      <c r="P5">
        <v>161.667</v>
      </c>
      <c r="Q5">
        <v>141.667</v>
      </c>
      <c r="R5">
        <v>18143</v>
      </c>
      <c r="S5">
        <v>107.333</v>
      </c>
      <c r="T5">
        <v>101.667</v>
      </c>
      <c r="U5">
        <v>8705</v>
      </c>
      <c r="V5">
        <v>0.66391800000000001</v>
      </c>
      <c r="W5">
        <v>0.71764700000000003</v>
      </c>
      <c r="X5">
        <v>0.47979899999999998</v>
      </c>
      <c r="AA5" t="s">
        <v>408</v>
      </c>
      <c r="AB5">
        <f>MAX(G:G)</f>
        <v>151.667</v>
      </c>
      <c r="AC5">
        <f>MIN(G:G)</f>
        <v>85.666700000000006</v>
      </c>
      <c r="AD5" s="3">
        <f t="shared" si="27"/>
        <v>66.000299999999996</v>
      </c>
      <c r="AE5" s="3">
        <f t="shared" si="0"/>
        <v>7</v>
      </c>
      <c r="AF5" s="3">
        <f t="shared" si="19"/>
        <v>9.4286142857142856</v>
      </c>
      <c r="AH5">
        <v>4</v>
      </c>
      <c r="AI5" s="8">
        <f t="shared" si="20"/>
        <v>104.26315789473684</v>
      </c>
      <c r="AJ5" s="8">
        <f t="shared" si="21"/>
        <v>73.631626315789475</v>
      </c>
      <c r="AK5" s="8">
        <f t="shared" si="22"/>
        <v>6623.7368421052624</v>
      </c>
      <c r="AL5" s="8">
        <f t="shared" si="23"/>
        <v>45.473731578947366</v>
      </c>
      <c r="AM5" s="8">
        <f t="shared" si="24"/>
        <v>45.473731578947366</v>
      </c>
      <c r="AN5" s="8">
        <f t="shared" si="25"/>
        <v>2260</v>
      </c>
      <c r="AO5" s="6">
        <f t="shared" si="26"/>
        <v>0.41537457894736834</v>
      </c>
      <c r="AP5" s="6">
        <f t="shared" si="28"/>
        <v>0.47972273684210531</v>
      </c>
      <c r="AQ5" s="6">
        <f t="shared" si="29"/>
        <v>0.24634052631578948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C5">
        <v>1</v>
      </c>
      <c r="BD5">
        <v>2</v>
      </c>
      <c r="BE5">
        <v>3</v>
      </c>
      <c r="BF5">
        <v>1</v>
      </c>
      <c r="BG5">
        <v>3</v>
      </c>
      <c r="BH5">
        <v>7</v>
      </c>
      <c r="BI5">
        <v>0</v>
      </c>
      <c r="BJ5">
        <v>1</v>
      </c>
      <c r="BK5">
        <v>1</v>
      </c>
      <c r="BM5" s="6">
        <f t="shared" si="1"/>
        <v>2.2780755823726023E-5</v>
      </c>
      <c r="BN5" s="6">
        <f t="shared" si="2"/>
        <v>9.3465662596577988E-5</v>
      </c>
      <c r="BO5" s="12">
        <f t="shared" si="3"/>
        <v>3.2277322229501036E-7</v>
      </c>
      <c r="BP5" s="6">
        <f t="shared" si="4"/>
        <v>5.1162447302244522E-8</v>
      </c>
      <c r="BQ5" s="6">
        <f t="shared" si="5"/>
        <v>9.7147007949523835E-5</v>
      </c>
      <c r="BR5" s="12">
        <f t="shared" si="6"/>
        <v>9.6577084987598025E-7</v>
      </c>
      <c r="BS5" s="6">
        <f t="shared" si="7"/>
        <v>2.8355642738136937E-7</v>
      </c>
      <c r="BT5" s="6">
        <f t="shared" si="8"/>
        <v>2.786405198153854E-7</v>
      </c>
      <c r="BU5" s="6">
        <f t="shared" si="9"/>
        <v>2.7110330290591126E-4</v>
      </c>
      <c r="BW5" s="6">
        <f t="shared" si="10"/>
        <v>1.5477819755753219E-3</v>
      </c>
      <c r="BX5" s="6">
        <f t="shared" si="11"/>
        <v>1.4270150364248686E-3</v>
      </c>
      <c r="BY5" s="12">
        <f t="shared" si="12"/>
        <v>1.6093485194115205E-5</v>
      </c>
      <c r="BZ5" s="6">
        <f t="shared" si="13"/>
        <v>8.1096663809920866E-4</v>
      </c>
      <c r="CA5" s="6">
        <f t="shared" si="14"/>
        <v>3.8229304932900312E-3</v>
      </c>
      <c r="CB5" s="12">
        <f t="shared" si="15"/>
        <v>5.7644289719349842E-5</v>
      </c>
      <c r="CC5" s="6">
        <f t="shared" si="16"/>
        <v>2.5807129046287736E-2</v>
      </c>
      <c r="CD5" s="6">
        <f t="shared" si="17"/>
        <v>3.0758344707741449E-2</v>
      </c>
      <c r="CE5" s="6">
        <f t="shared" si="18"/>
        <v>0.34694123378189007</v>
      </c>
    </row>
    <row r="6" spans="1:83" x14ac:dyDescent="0.25">
      <c r="A6" s="1">
        <v>5</v>
      </c>
      <c r="B6" t="s">
        <v>6</v>
      </c>
      <c r="C6">
        <v>8.9086700000000008</v>
      </c>
      <c r="D6">
        <v>169.667</v>
      </c>
      <c r="E6">
        <v>109.667</v>
      </c>
      <c r="F6">
        <v>14435</v>
      </c>
      <c r="G6">
        <v>146.667</v>
      </c>
      <c r="H6">
        <v>89.333299999999994</v>
      </c>
      <c r="I6">
        <v>10301</v>
      </c>
      <c r="J6">
        <v>0.86443999999999999</v>
      </c>
      <c r="K6">
        <v>0.81459000000000004</v>
      </c>
      <c r="L6">
        <v>0.71361300000000005</v>
      </c>
      <c r="N6" t="s">
        <v>46</v>
      </c>
      <c r="O6">
        <v>16.092500000000001</v>
      </c>
      <c r="P6">
        <v>134</v>
      </c>
      <c r="Q6">
        <v>101.667</v>
      </c>
      <c r="R6">
        <v>10689</v>
      </c>
      <c r="S6">
        <v>85.333399999999997</v>
      </c>
      <c r="T6">
        <v>68.333299999999994</v>
      </c>
      <c r="U6">
        <v>4509</v>
      </c>
      <c r="V6">
        <v>0.63681600000000005</v>
      </c>
      <c r="W6">
        <v>0.67213100000000003</v>
      </c>
      <c r="X6">
        <v>0.42183599999999999</v>
      </c>
      <c r="AA6" t="s">
        <v>409</v>
      </c>
      <c r="AB6">
        <f>MAX(H:H)</f>
        <v>152.667</v>
      </c>
      <c r="AC6">
        <f>MIN(H:H)</f>
        <v>57.666699999999999</v>
      </c>
      <c r="AD6" s="3">
        <f t="shared" si="27"/>
        <v>95.00030000000001</v>
      </c>
      <c r="AE6" s="3">
        <f t="shared" si="0"/>
        <v>7</v>
      </c>
      <c r="AF6" s="3">
        <f t="shared" si="19"/>
        <v>13.57147142857143</v>
      </c>
      <c r="AH6">
        <v>5</v>
      </c>
      <c r="AI6" s="8">
        <f t="shared" si="20"/>
        <v>108.68421052631578</v>
      </c>
      <c r="AJ6" s="8">
        <f t="shared" si="21"/>
        <v>78.842168421052634</v>
      </c>
      <c r="AK6" s="8">
        <f t="shared" si="22"/>
        <v>7506.3157894736833</v>
      </c>
      <c r="AL6" s="8">
        <f t="shared" si="23"/>
        <v>50.631642105263154</v>
      </c>
      <c r="AM6" s="8">
        <f t="shared" si="24"/>
        <v>50.631642105263154</v>
      </c>
      <c r="AN6" s="8">
        <f t="shared" si="25"/>
        <v>2927</v>
      </c>
      <c r="AO6" s="6">
        <f t="shared" si="26"/>
        <v>0.4371661052631578</v>
      </c>
      <c r="AP6" s="6">
        <f t="shared" si="28"/>
        <v>0.49963031578947376</v>
      </c>
      <c r="AQ6" s="6">
        <f t="shared" si="29"/>
        <v>0.27178736842105267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C6">
        <v>6</v>
      </c>
      <c r="BD6">
        <v>4</v>
      </c>
      <c r="BE6">
        <v>5</v>
      </c>
      <c r="BF6">
        <v>1</v>
      </c>
      <c r="BG6">
        <v>11</v>
      </c>
      <c r="BH6">
        <v>18</v>
      </c>
      <c r="BI6">
        <v>1</v>
      </c>
      <c r="BJ6">
        <v>0</v>
      </c>
      <c r="BK6">
        <v>3</v>
      </c>
      <c r="BM6" s="6">
        <f t="shared" si="1"/>
        <v>8.4783353693826768E-5</v>
      </c>
      <c r="BN6" s="6">
        <f t="shared" si="2"/>
        <v>2.6524114645359398E-4</v>
      </c>
      <c r="BO6" s="12">
        <f t="shared" si="3"/>
        <v>1.0816724606908598E-6</v>
      </c>
      <c r="BP6" s="6">
        <f t="shared" si="4"/>
        <v>2.596745346420924E-7</v>
      </c>
      <c r="BQ6" s="6">
        <f t="shared" si="5"/>
        <v>2.370218092991366E-4</v>
      </c>
      <c r="BR6" s="12">
        <f t="shared" si="6"/>
        <v>2.0788570017593548E-6</v>
      </c>
      <c r="BS6" s="6">
        <f t="shared" si="7"/>
        <v>1.5497702048530349E-6</v>
      </c>
      <c r="BT6" s="6">
        <f t="shared" si="8"/>
        <v>1.8450582335231738E-6</v>
      </c>
      <c r="BU6" s="6">
        <f t="shared" si="9"/>
        <v>7.7981617165217155E-4</v>
      </c>
      <c r="BW6" s="6">
        <f t="shared" si="10"/>
        <v>3.0478645540533895E-3</v>
      </c>
      <c r="BX6" s="6">
        <f t="shared" si="11"/>
        <v>2.7358280785183902E-3</v>
      </c>
      <c r="BY6" s="12">
        <f t="shared" si="12"/>
        <v>2.7610440602391531E-5</v>
      </c>
      <c r="BZ6" s="6">
        <f t="shared" si="13"/>
        <v>1.8295064099847203E-3</v>
      </c>
      <c r="CA6" s="6">
        <f t="shared" si="14"/>
        <v>6.5945112811046569E-3</v>
      </c>
      <c r="CB6" s="12">
        <f t="shared" si="15"/>
        <v>8.8599508699197468E-5</v>
      </c>
      <c r="CC6" s="6">
        <f t="shared" si="16"/>
        <v>8.0161689596407237E-2</v>
      </c>
      <c r="CD6" s="6">
        <f t="shared" si="17"/>
        <v>9.1540444358073486E-2</v>
      </c>
      <c r="CE6" s="6">
        <f t="shared" si="18"/>
        <v>0.74757455547319651</v>
      </c>
    </row>
    <row r="7" spans="1:83" x14ac:dyDescent="0.25">
      <c r="A7" s="1">
        <v>6</v>
      </c>
      <c r="B7" t="s">
        <v>7</v>
      </c>
      <c r="C7">
        <v>9.98184</v>
      </c>
      <c r="D7">
        <v>163.667</v>
      </c>
      <c r="E7">
        <v>123.667</v>
      </c>
      <c r="F7">
        <v>16060</v>
      </c>
      <c r="G7">
        <v>124.667</v>
      </c>
      <c r="H7">
        <v>102.667</v>
      </c>
      <c r="I7">
        <v>10177</v>
      </c>
      <c r="J7">
        <v>0.76171100000000003</v>
      </c>
      <c r="K7">
        <v>0.83018899999999995</v>
      </c>
      <c r="L7">
        <v>0.63368599999999997</v>
      </c>
      <c r="N7" t="s">
        <v>47</v>
      </c>
      <c r="O7">
        <v>8.1474200000000003</v>
      </c>
      <c r="P7">
        <v>142.667</v>
      </c>
      <c r="Q7">
        <v>120.667</v>
      </c>
      <c r="R7">
        <v>13860</v>
      </c>
      <c r="S7">
        <v>85.666700000000006</v>
      </c>
      <c r="T7">
        <v>75.666700000000006</v>
      </c>
      <c r="U7">
        <v>5150</v>
      </c>
      <c r="V7">
        <v>0.600468</v>
      </c>
      <c r="W7">
        <v>0.62707199999999996</v>
      </c>
      <c r="X7">
        <v>0.37157299999999999</v>
      </c>
      <c r="AA7" t="s">
        <v>410</v>
      </c>
      <c r="AB7">
        <f>MAX(I:I)</f>
        <v>17004</v>
      </c>
      <c r="AC7">
        <f>MIN(I:I)</f>
        <v>4201</v>
      </c>
      <c r="AD7" s="3">
        <f t="shared" si="27"/>
        <v>12803</v>
      </c>
      <c r="AE7" s="3">
        <f t="shared" si="0"/>
        <v>7</v>
      </c>
      <c r="AF7" s="3">
        <f t="shared" si="19"/>
        <v>1829</v>
      </c>
      <c r="AH7">
        <v>6</v>
      </c>
      <c r="AI7" s="8">
        <f t="shared" si="20"/>
        <v>113.10526315789473</v>
      </c>
      <c r="AJ7" s="8">
        <f t="shared" si="21"/>
        <v>84.052710526315792</v>
      </c>
      <c r="AK7" s="8">
        <f t="shared" si="22"/>
        <v>8388.894736842105</v>
      </c>
      <c r="AL7" s="8">
        <f t="shared" si="23"/>
        <v>55.789552631578943</v>
      </c>
      <c r="AM7" s="8">
        <f t="shared" si="24"/>
        <v>55.789552631578943</v>
      </c>
      <c r="AN7" s="8">
        <f t="shared" si="25"/>
        <v>3594</v>
      </c>
      <c r="AO7" s="6">
        <f t="shared" si="26"/>
        <v>0.45895763157894726</v>
      </c>
      <c r="AP7" s="6">
        <f t="shared" si="28"/>
        <v>0.5195378947368422</v>
      </c>
      <c r="AQ7" s="6">
        <f t="shared" si="29"/>
        <v>0.29723421052631582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C7">
        <v>7</v>
      </c>
      <c r="BD7">
        <v>7</v>
      </c>
      <c r="BE7">
        <v>7</v>
      </c>
      <c r="BF7">
        <v>0</v>
      </c>
      <c r="BG7">
        <v>18</v>
      </c>
      <c r="BH7">
        <v>36</v>
      </c>
      <c r="BI7">
        <v>0</v>
      </c>
      <c r="BJ7">
        <v>1</v>
      </c>
      <c r="BK7">
        <v>7</v>
      </c>
      <c r="BM7" s="6">
        <f t="shared" si="1"/>
        <v>2.7680992384651582E-4</v>
      </c>
      <c r="BN7" s="6">
        <f t="shared" si="2"/>
        <v>6.7596810350564274E-4</v>
      </c>
      <c r="BO7" s="12">
        <f t="shared" si="3"/>
        <v>3.181549204673418E-6</v>
      </c>
      <c r="BP7" s="6">
        <f t="shared" si="4"/>
        <v>1.1837899793568624E-6</v>
      </c>
      <c r="BQ7" s="6">
        <f t="shared" si="5"/>
        <v>5.3374388314396805E-4</v>
      </c>
      <c r="BR7" s="12">
        <f t="shared" si="6"/>
        <v>4.2011072786794829E-6</v>
      </c>
      <c r="BS7" s="6">
        <f t="shared" si="7"/>
        <v>7.7366384205151703E-6</v>
      </c>
      <c r="BT7" s="6">
        <f t="shared" si="8"/>
        <v>1.0929087969590274E-5</v>
      </c>
      <c r="BU7" s="6">
        <f t="shared" si="9"/>
        <v>2.1087549600941891E-3</v>
      </c>
      <c r="BW7" s="6">
        <f t="shared" si="10"/>
        <v>5.4787698586290486E-3</v>
      </c>
      <c r="BX7" s="6">
        <f t="shared" si="11"/>
        <v>4.8066929767581123E-3</v>
      </c>
      <c r="BY7" s="12">
        <f t="shared" si="12"/>
        <v>4.3683802114026846E-5</v>
      </c>
      <c r="BZ7" s="6">
        <f t="shared" si="13"/>
        <v>3.7002559614068876E-3</v>
      </c>
      <c r="CA7" s="6">
        <f t="shared" si="14"/>
        <v>1.0335505545432905E-2</v>
      </c>
      <c r="CB7" s="12">
        <f t="shared" si="15"/>
        <v>1.2353522655100035E-4</v>
      </c>
      <c r="CC7" s="6">
        <f t="shared" si="16"/>
        <v>0.21875084113023241</v>
      </c>
      <c r="CD7" s="6">
        <f t="shared" si="17"/>
        <v>0.2411019809682575</v>
      </c>
      <c r="CE7" s="6">
        <f t="shared" si="18"/>
        <v>1.4224550786567263</v>
      </c>
    </row>
    <row r="8" spans="1:83" x14ac:dyDescent="0.25">
      <c r="A8" s="1">
        <v>7</v>
      </c>
      <c r="B8" t="s">
        <v>8</v>
      </c>
      <c r="C8">
        <v>6.0287699999999997</v>
      </c>
      <c r="D8">
        <v>126.667</v>
      </c>
      <c r="E8">
        <v>113.667</v>
      </c>
      <c r="F8">
        <v>11418</v>
      </c>
      <c r="G8">
        <v>94.666700000000006</v>
      </c>
      <c r="H8">
        <v>88.666700000000006</v>
      </c>
      <c r="I8">
        <v>6626</v>
      </c>
      <c r="J8">
        <v>0.74736800000000003</v>
      </c>
      <c r="K8">
        <v>0.78005899999999995</v>
      </c>
      <c r="L8">
        <v>0.58031200000000005</v>
      </c>
      <c r="N8" t="s">
        <v>48</v>
      </c>
      <c r="O8">
        <v>18.119599999999998</v>
      </c>
      <c r="P8">
        <v>108.333</v>
      </c>
      <c r="Q8">
        <v>81</v>
      </c>
      <c r="R8">
        <v>6971</v>
      </c>
      <c r="S8">
        <v>62</v>
      </c>
      <c r="T8">
        <v>50.666600000000003</v>
      </c>
      <c r="U8">
        <v>2449</v>
      </c>
      <c r="V8">
        <v>0.57230800000000004</v>
      </c>
      <c r="W8">
        <v>0.62551400000000001</v>
      </c>
      <c r="X8">
        <v>0.35131299999999999</v>
      </c>
      <c r="AA8" t="s">
        <v>411</v>
      </c>
      <c r="AB8">
        <f>MAX(J:J)</f>
        <v>0.95058799999999999</v>
      </c>
      <c r="AC8">
        <f>MIN(J:J)</f>
        <v>0.62682899999999997</v>
      </c>
      <c r="AD8" s="3">
        <f t="shared" si="27"/>
        <v>0.32375900000000002</v>
      </c>
      <c r="AE8" s="3">
        <f t="shared" si="0"/>
        <v>7</v>
      </c>
      <c r="AF8" s="3">
        <f t="shared" si="19"/>
        <v>4.6251285714285717E-2</v>
      </c>
      <c r="AH8">
        <v>7</v>
      </c>
      <c r="AI8" s="8">
        <f t="shared" si="20"/>
        <v>117.52631578947367</v>
      </c>
      <c r="AJ8" s="8">
        <f t="shared" si="21"/>
        <v>89.263252631578951</v>
      </c>
      <c r="AK8" s="8">
        <f t="shared" si="22"/>
        <v>9271.4736842105267</v>
      </c>
      <c r="AL8" s="8">
        <f t="shared" si="23"/>
        <v>60.947463157894731</v>
      </c>
      <c r="AM8" s="8">
        <f t="shared" si="24"/>
        <v>60.947463157894731</v>
      </c>
      <c r="AN8" s="8">
        <f t="shared" si="25"/>
        <v>4261</v>
      </c>
      <c r="AO8" s="6">
        <f t="shared" si="26"/>
        <v>0.48074915789473671</v>
      </c>
      <c r="AP8" s="6">
        <f t="shared" si="28"/>
        <v>0.53944547368421059</v>
      </c>
      <c r="AQ8" s="6">
        <f t="shared" si="29"/>
        <v>0.32268105263157898</v>
      </c>
      <c r="AS8">
        <v>0</v>
      </c>
      <c r="AT8">
        <v>1</v>
      </c>
      <c r="AU8">
        <v>1</v>
      </c>
      <c r="AV8">
        <v>0</v>
      </c>
      <c r="AW8">
        <v>2</v>
      </c>
      <c r="AX8">
        <v>1</v>
      </c>
      <c r="AY8">
        <v>0</v>
      </c>
      <c r="AZ8">
        <v>0</v>
      </c>
      <c r="BA8">
        <v>0</v>
      </c>
      <c r="BC8">
        <v>5</v>
      </c>
      <c r="BD8">
        <v>7</v>
      </c>
      <c r="BE8">
        <v>26</v>
      </c>
      <c r="BF8">
        <v>11</v>
      </c>
      <c r="BG8">
        <v>25</v>
      </c>
      <c r="BH8">
        <v>43</v>
      </c>
      <c r="BI8">
        <v>1</v>
      </c>
      <c r="BJ8">
        <v>3</v>
      </c>
      <c r="BK8">
        <v>17</v>
      </c>
      <c r="BM8" s="6">
        <f t="shared" si="1"/>
        <v>7.9283227627391362E-4</v>
      </c>
      <c r="BN8" s="6">
        <f t="shared" si="2"/>
        <v>1.5470630402403972E-3</v>
      </c>
      <c r="BO8" s="12">
        <f t="shared" si="3"/>
        <v>8.2134593571941663E-6</v>
      </c>
      <c r="BP8" s="6">
        <f t="shared" si="4"/>
        <v>4.8471582915129025E-6</v>
      </c>
      <c r="BQ8" s="6">
        <f t="shared" si="5"/>
        <v>1.1093363274452628E-3</v>
      </c>
      <c r="BR8" s="12">
        <f t="shared" si="6"/>
        <v>7.970609974989611E-6</v>
      </c>
      <c r="BS8" s="6">
        <f t="shared" si="7"/>
        <v>3.5277229873783773E-5</v>
      </c>
      <c r="BT8" s="6">
        <f t="shared" si="8"/>
        <v>5.791163188605804E-5</v>
      </c>
      <c r="BU8" s="6">
        <f t="shared" si="9"/>
        <v>5.3608844736033907E-3</v>
      </c>
      <c r="BW8" s="6">
        <f t="shared" si="10"/>
        <v>8.9902541398096149E-3</v>
      </c>
      <c r="BX8" s="6">
        <f t="shared" si="11"/>
        <v>7.7392930257483969E-3</v>
      </c>
      <c r="BY8" s="12">
        <f t="shared" si="12"/>
        <v>6.3736966065377015E-5</v>
      </c>
      <c r="BZ8" s="6">
        <f t="shared" si="13"/>
        <v>6.7095977284318022E-3</v>
      </c>
      <c r="CA8" s="6">
        <f t="shared" si="14"/>
        <v>1.4717828173482928E-2</v>
      </c>
      <c r="CB8" s="12">
        <f t="shared" si="15"/>
        <v>1.5625531523396022E-4</v>
      </c>
      <c r="CC8" s="6">
        <f t="shared" si="16"/>
        <v>0.52443093418911202</v>
      </c>
      <c r="CD8" s="6">
        <f t="shared" si="17"/>
        <v>0.56198697093945582</v>
      </c>
      <c r="CE8" s="6">
        <f t="shared" si="18"/>
        <v>2.3900559373385803</v>
      </c>
    </row>
    <row r="9" spans="1:83" x14ac:dyDescent="0.25">
      <c r="A9" s="1">
        <v>8</v>
      </c>
      <c r="B9" t="s">
        <v>9</v>
      </c>
      <c r="C9">
        <v>-50.8735</v>
      </c>
      <c r="D9">
        <v>149.667</v>
      </c>
      <c r="E9">
        <v>151.667</v>
      </c>
      <c r="F9">
        <v>18006</v>
      </c>
      <c r="G9">
        <v>137.667</v>
      </c>
      <c r="H9">
        <v>131.667</v>
      </c>
      <c r="I9">
        <v>13964</v>
      </c>
      <c r="J9">
        <v>0.91982200000000003</v>
      </c>
      <c r="K9">
        <v>0.86813200000000001</v>
      </c>
      <c r="L9">
        <v>0.77551899999999996</v>
      </c>
      <c r="N9" t="s">
        <v>49</v>
      </c>
      <c r="O9">
        <v>35.0989</v>
      </c>
      <c r="P9">
        <v>137.667</v>
      </c>
      <c r="Q9">
        <v>133.667</v>
      </c>
      <c r="R9">
        <v>14745</v>
      </c>
      <c r="S9">
        <v>80.666700000000006</v>
      </c>
      <c r="T9">
        <v>85.666700000000006</v>
      </c>
      <c r="U9">
        <v>5602</v>
      </c>
      <c r="V9">
        <v>0.58595600000000003</v>
      </c>
      <c r="W9">
        <v>0.64089799999999997</v>
      </c>
      <c r="X9">
        <v>0.37992500000000001</v>
      </c>
      <c r="AA9" t="s">
        <v>446</v>
      </c>
      <c r="AB9">
        <f>MAX(K:K)</f>
        <v>0.94015000000000004</v>
      </c>
      <c r="AC9">
        <f>MIN(K:K)</f>
        <v>0.68924300000000005</v>
      </c>
      <c r="AD9" s="3">
        <f t="shared" si="27"/>
        <v>0.25090699999999999</v>
      </c>
      <c r="AE9" s="3">
        <f t="shared" si="0"/>
        <v>7</v>
      </c>
      <c r="AF9" s="3">
        <f t="shared" si="19"/>
        <v>3.5843857142857143E-2</v>
      </c>
      <c r="AH9">
        <v>8</v>
      </c>
      <c r="AI9" s="8">
        <f t="shared" si="20"/>
        <v>121.94736842105262</v>
      </c>
      <c r="AJ9" s="8">
        <f t="shared" si="21"/>
        <v>94.473794736842109</v>
      </c>
      <c r="AK9" s="8">
        <f t="shared" si="22"/>
        <v>10154.052631578948</v>
      </c>
      <c r="AL9" s="8">
        <f t="shared" si="23"/>
        <v>66.10537368421052</v>
      </c>
      <c r="AM9" s="8">
        <f t="shared" si="24"/>
        <v>66.10537368421052</v>
      </c>
      <c r="AN9" s="8">
        <f t="shared" si="25"/>
        <v>4928</v>
      </c>
      <c r="AO9" s="6">
        <f t="shared" si="26"/>
        <v>0.50254068421052622</v>
      </c>
      <c r="AP9" s="6">
        <f t="shared" si="28"/>
        <v>0.55935305263157897</v>
      </c>
      <c r="AQ9" s="6">
        <f t="shared" si="29"/>
        <v>0.34812789473684214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C9">
        <v>22</v>
      </c>
      <c r="BD9">
        <v>20</v>
      </c>
      <c r="BE9">
        <v>28</v>
      </c>
      <c r="BF9">
        <v>22</v>
      </c>
      <c r="BG9">
        <v>40</v>
      </c>
      <c r="BH9">
        <v>57</v>
      </c>
      <c r="BI9">
        <v>8</v>
      </c>
      <c r="BJ9">
        <v>5</v>
      </c>
      <c r="BK9">
        <v>28</v>
      </c>
      <c r="BM9" s="6">
        <f t="shared" si="1"/>
        <v>1.9920929109720547E-3</v>
      </c>
      <c r="BN9" s="6">
        <f t="shared" si="2"/>
        <v>3.1797012528837851E-3</v>
      </c>
      <c r="BO9" s="12">
        <f t="shared" si="3"/>
        <v>1.8610505829290715E-5</v>
      </c>
      <c r="BP9" s="6">
        <f t="shared" si="4"/>
        <v>1.782653726462461E-5</v>
      </c>
      <c r="BQ9" s="6">
        <f t="shared" si="5"/>
        <v>2.1280375226919814E-3</v>
      </c>
      <c r="BR9" s="12">
        <f t="shared" si="6"/>
        <v>1.4197372475713076E-5</v>
      </c>
      <c r="BS9" s="6">
        <f t="shared" si="7"/>
        <v>1.4692436818393982E-4</v>
      </c>
      <c r="BT9" s="6">
        <f t="shared" si="8"/>
        <v>2.7450845280272313E-4</v>
      </c>
      <c r="BU9" s="6">
        <f t="shared" si="9"/>
        <v>1.2812185882210158E-2</v>
      </c>
      <c r="BW9" s="6">
        <f t="shared" si="10"/>
        <v>1.3466737534085478E-2</v>
      </c>
      <c r="BX9" s="6">
        <f t="shared" si="11"/>
        <v>1.141966923019746E-2</v>
      </c>
      <c r="BY9" s="12">
        <f t="shared" si="12"/>
        <v>8.5760282767496666E-5</v>
      </c>
      <c r="BZ9" s="6">
        <f t="shared" si="13"/>
        <v>1.0907571875072625E-2</v>
      </c>
      <c r="CA9" s="6">
        <f t="shared" si="14"/>
        <v>1.9042266004576102E-2</v>
      </c>
      <c r="CB9" s="12">
        <f t="shared" si="15"/>
        <v>1.7929297095986137E-4</v>
      </c>
      <c r="CC9" s="6">
        <f t="shared" si="16"/>
        <v>1.104542855825543</v>
      </c>
      <c r="CD9" s="6">
        <f t="shared" si="17"/>
        <v>1.1592828771832731</v>
      </c>
      <c r="CE9" s="6">
        <f t="shared" si="18"/>
        <v>3.5461983778577815</v>
      </c>
    </row>
    <row r="10" spans="1:83" x14ac:dyDescent="0.25">
      <c r="A10" s="1">
        <v>9</v>
      </c>
      <c r="B10" t="s">
        <v>10</v>
      </c>
      <c r="C10">
        <v>9.8400599999999994</v>
      </c>
      <c r="D10">
        <v>166.667</v>
      </c>
      <c r="E10">
        <v>129.667</v>
      </c>
      <c r="F10">
        <v>17165</v>
      </c>
      <c r="G10">
        <v>141.667</v>
      </c>
      <c r="H10">
        <v>110.667</v>
      </c>
      <c r="I10">
        <v>12544</v>
      </c>
      <c r="J10">
        <v>0.85</v>
      </c>
      <c r="K10">
        <v>0.85346999999999995</v>
      </c>
      <c r="L10">
        <v>0.73078900000000002</v>
      </c>
      <c r="N10" t="s">
        <v>50</v>
      </c>
      <c r="O10">
        <v>-3.9965199999999999</v>
      </c>
      <c r="P10">
        <v>139.333</v>
      </c>
      <c r="Q10">
        <v>112.667</v>
      </c>
      <c r="R10">
        <v>12569</v>
      </c>
      <c r="S10">
        <v>78.666700000000006</v>
      </c>
      <c r="T10">
        <v>70.666700000000006</v>
      </c>
      <c r="U10">
        <v>4515</v>
      </c>
      <c r="V10">
        <v>0.56459300000000001</v>
      </c>
      <c r="W10">
        <v>0.62721899999999997</v>
      </c>
      <c r="X10">
        <v>0.35921700000000001</v>
      </c>
      <c r="AA10" t="s">
        <v>447</v>
      </c>
      <c r="AB10">
        <f>MAX(L:L)</f>
        <v>0.90134899999999996</v>
      </c>
      <c r="AC10">
        <f>MIN(L:L)</f>
        <v>0.44474999999999998</v>
      </c>
      <c r="AD10" s="3">
        <f t="shared" si="27"/>
        <v>0.45659899999999998</v>
      </c>
      <c r="AE10" s="3">
        <f t="shared" si="0"/>
        <v>7</v>
      </c>
      <c r="AF10" s="3">
        <f t="shared" si="19"/>
        <v>6.5228428571428562E-2</v>
      </c>
      <c r="AH10">
        <v>9</v>
      </c>
      <c r="AI10" s="8">
        <f t="shared" si="20"/>
        <v>126.36842105263156</v>
      </c>
      <c r="AJ10" s="8">
        <f t="shared" si="21"/>
        <v>99.684336842105267</v>
      </c>
      <c r="AK10" s="8">
        <f t="shared" si="22"/>
        <v>11036.63157894737</v>
      </c>
      <c r="AL10" s="8">
        <f t="shared" si="23"/>
        <v>71.263284210526308</v>
      </c>
      <c r="AM10" s="8">
        <f t="shared" si="24"/>
        <v>71.263284210526308</v>
      </c>
      <c r="AN10" s="8">
        <f t="shared" si="25"/>
        <v>5595</v>
      </c>
      <c r="AO10" s="6">
        <f t="shared" si="26"/>
        <v>0.52433221052631573</v>
      </c>
      <c r="AP10" s="6">
        <f t="shared" si="28"/>
        <v>0.57926063157894736</v>
      </c>
      <c r="AQ10" s="6">
        <f t="shared" si="29"/>
        <v>0.37357473684210529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C10">
        <v>26</v>
      </c>
      <c r="BD10">
        <v>33</v>
      </c>
      <c r="BE10">
        <v>34</v>
      </c>
      <c r="BF10">
        <v>32</v>
      </c>
      <c r="BG10">
        <v>37</v>
      </c>
      <c r="BH10">
        <v>52</v>
      </c>
      <c r="BI10">
        <v>10</v>
      </c>
      <c r="BJ10">
        <v>10</v>
      </c>
      <c r="BK10">
        <v>51</v>
      </c>
      <c r="BM10" s="6">
        <f t="shared" si="1"/>
        <v>4.3910305619643958E-3</v>
      </c>
      <c r="BN10" s="6">
        <f t="shared" si="2"/>
        <v>5.8689596694237482E-3</v>
      </c>
      <c r="BO10" s="12">
        <f t="shared" si="3"/>
        <v>3.7011342537994316E-5</v>
      </c>
      <c r="BP10" s="6">
        <f t="shared" si="4"/>
        <v>5.8886267288067661E-5</v>
      </c>
      <c r="BQ10" s="6">
        <f t="shared" si="5"/>
        <v>3.7677410765098278E-3</v>
      </c>
      <c r="BR10" s="12">
        <f t="shared" si="6"/>
        <v>2.3741766311898501E-5</v>
      </c>
      <c r="BS10" s="6">
        <f t="shared" si="7"/>
        <v>5.5892092664386979E-4</v>
      </c>
      <c r="BT10" s="6">
        <f t="shared" si="8"/>
        <v>1.1640018714123659E-3</v>
      </c>
      <c r="BU10" s="6">
        <f t="shared" si="9"/>
        <v>2.8786340938870121E-2</v>
      </c>
      <c r="BW10" s="6">
        <f t="shared" si="10"/>
        <v>1.8414262897491578E-2</v>
      </c>
      <c r="BX10" s="6">
        <f t="shared" si="11"/>
        <v>1.5441983583230363E-2</v>
      </c>
      <c r="BY10" s="12">
        <f t="shared" si="12"/>
        <v>1.0641549842041596E-4</v>
      </c>
      <c r="BZ10" s="6">
        <f t="shared" si="13"/>
        <v>1.5897417078332424E-2</v>
      </c>
      <c r="CA10" s="6">
        <f t="shared" si="14"/>
        <v>2.2384965122606071E-2</v>
      </c>
      <c r="CB10" s="12">
        <f t="shared" si="15"/>
        <v>1.866277452097725E-4</v>
      </c>
      <c r="CC10" s="6">
        <f t="shared" si="16"/>
        <v>2.0437724525731547</v>
      </c>
      <c r="CD10" s="6">
        <f t="shared" si="17"/>
        <v>2.1163636883609693</v>
      </c>
      <c r="CE10" s="6">
        <f t="shared" si="18"/>
        <v>4.6462593116805762</v>
      </c>
    </row>
    <row r="11" spans="1:83" x14ac:dyDescent="0.25">
      <c r="A11" s="1">
        <v>10</v>
      </c>
      <c r="B11" t="s">
        <v>11</v>
      </c>
      <c r="C11">
        <v>-22.011399999999998</v>
      </c>
      <c r="D11">
        <v>151.333</v>
      </c>
      <c r="E11">
        <v>131.667</v>
      </c>
      <c r="F11">
        <v>16025</v>
      </c>
      <c r="G11">
        <v>124.667</v>
      </c>
      <c r="H11">
        <v>108.667</v>
      </c>
      <c r="I11">
        <v>10691</v>
      </c>
      <c r="J11">
        <v>0.82378899999999999</v>
      </c>
      <c r="K11">
        <v>0.82531699999999997</v>
      </c>
      <c r="L11">
        <v>0.66714499999999999</v>
      </c>
      <c r="N11" t="s">
        <v>51</v>
      </c>
      <c r="O11">
        <v>-15.0322</v>
      </c>
      <c r="P11">
        <v>147.333</v>
      </c>
      <c r="Q11">
        <v>129.667</v>
      </c>
      <c r="R11">
        <v>15227</v>
      </c>
      <c r="S11">
        <v>94.666700000000006</v>
      </c>
      <c r="T11">
        <v>96.333299999999994</v>
      </c>
      <c r="U11">
        <v>7283</v>
      </c>
      <c r="V11">
        <v>0.64253400000000005</v>
      </c>
      <c r="W11">
        <v>0.74292999999999998</v>
      </c>
      <c r="X11">
        <v>0.47829500000000003</v>
      </c>
      <c r="AH11">
        <v>10</v>
      </c>
      <c r="AI11" s="8">
        <f t="shared" si="20"/>
        <v>130.78947368421052</v>
      </c>
      <c r="AJ11" s="8">
        <f t="shared" si="21"/>
        <v>104.89487894736843</v>
      </c>
      <c r="AK11" s="8">
        <f t="shared" si="22"/>
        <v>11919.210526315792</v>
      </c>
      <c r="AL11" s="8">
        <f t="shared" si="23"/>
        <v>76.421194736842097</v>
      </c>
      <c r="AM11" s="8">
        <f t="shared" si="24"/>
        <v>76.421194736842097</v>
      </c>
      <c r="AN11" s="8">
        <f t="shared" si="25"/>
        <v>6262</v>
      </c>
      <c r="AO11" s="6">
        <f t="shared" si="26"/>
        <v>0.54612373684210525</v>
      </c>
      <c r="AP11" s="6">
        <f t="shared" si="28"/>
        <v>0.59916821052631575</v>
      </c>
      <c r="AQ11" s="6">
        <f t="shared" si="29"/>
        <v>0.39902157894736845</v>
      </c>
      <c r="AS11">
        <v>3</v>
      </c>
      <c r="AT11">
        <v>1</v>
      </c>
      <c r="AU11">
        <v>2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C11">
        <v>43</v>
      </c>
      <c r="BD11">
        <v>37</v>
      </c>
      <c r="BE11">
        <v>43</v>
      </c>
      <c r="BF11">
        <v>29</v>
      </c>
      <c r="BG11">
        <v>56</v>
      </c>
      <c r="BH11">
        <v>32</v>
      </c>
      <c r="BI11">
        <v>18</v>
      </c>
      <c r="BJ11">
        <v>15</v>
      </c>
      <c r="BK11">
        <v>51</v>
      </c>
      <c r="BM11" s="6">
        <f t="shared" si="1"/>
        <v>8.490864914597088E-3</v>
      </c>
      <c r="BN11" s="6">
        <f t="shared" si="2"/>
        <v>9.7281986921771944E-3</v>
      </c>
      <c r="BO11" s="12">
        <f t="shared" si="3"/>
        <v>6.4603507407581383E-5</v>
      </c>
      <c r="BP11" s="6">
        <f t="shared" si="4"/>
        <v>1.7471424113113263E-4</v>
      </c>
      <c r="BQ11" s="6">
        <f t="shared" si="5"/>
        <v>6.1569913103675534E-3</v>
      </c>
      <c r="BR11" s="12">
        <f t="shared" si="6"/>
        <v>3.7274060596525067E-5</v>
      </c>
      <c r="BS11" s="6">
        <f t="shared" si="7"/>
        <v>1.942066473069519E-3</v>
      </c>
      <c r="BT11" s="6">
        <f t="shared" si="8"/>
        <v>4.4152944629912818E-3</v>
      </c>
      <c r="BU11" s="6">
        <f t="shared" si="9"/>
        <v>6.0803159919843426E-2</v>
      </c>
      <c r="BW11" s="6">
        <f t="shared" si="10"/>
        <v>2.2985174164087335E-2</v>
      </c>
      <c r="BX11" s="6">
        <f t="shared" si="11"/>
        <v>1.9135947690297347E-2</v>
      </c>
      <c r="BY11" s="12">
        <f t="shared" si="12"/>
        <v>1.2177199590450514E-4</v>
      </c>
      <c r="BZ11" s="6">
        <f t="shared" si="13"/>
        <v>2.0772651628292615E-2</v>
      </c>
      <c r="CA11" s="6">
        <f t="shared" si="14"/>
        <v>2.3908763260142865E-2</v>
      </c>
      <c r="CB11" s="12">
        <f t="shared" si="15"/>
        <v>1.7622748178137794E-4</v>
      </c>
      <c r="CC11" s="6">
        <f t="shared" si="16"/>
        <v>3.3222951451327623</v>
      </c>
      <c r="CD11" s="6">
        <f t="shared" si="17"/>
        <v>3.4192345057505937</v>
      </c>
      <c r="CE11" s="6">
        <f t="shared" si="18"/>
        <v>5.3756293742984065</v>
      </c>
    </row>
    <row r="12" spans="1:83" x14ac:dyDescent="0.25">
      <c r="A12" s="1">
        <v>11</v>
      </c>
      <c r="B12" t="s">
        <v>12</v>
      </c>
      <c r="C12">
        <v>-12.9345</v>
      </c>
      <c r="D12">
        <v>138.667</v>
      </c>
      <c r="E12">
        <v>131.667</v>
      </c>
      <c r="F12">
        <v>14501</v>
      </c>
      <c r="G12">
        <v>114.667</v>
      </c>
      <c r="H12">
        <v>109.667</v>
      </c>
      <c r="I12">
        <v>9914</v>
      </c>
      <c r="J12">
        <v>0.82692299999999996</v>
      </c>
      <c r="K12">
        <v>0.83291099999999996</v>
      </c>
      <c r="L12">
        <v>0.68367699999999998</v>
      </c>
      <c r="N12" t="s">
        <v>52</v>
      </c>
      <c r="O12">
        <v>21.599599999999999</v>
      </c>
      <c r="P12">
        <v>131</v>
      </c>
      <c r="Q12">
        <v>92</v>
      </c>
      <c r="R12">
        <v>9492</v>
      </c>
      <c r="S12">
        <v>82.333299999999994</v>
      </c>
      <c r="T12">
        <v>59.333300000000001</v>
      </c>
      <c r="U12">
        <v>3818</v>
      </c>
      <c r="V12">
        <v>0.62849900000000003</v>
      </c>
      <c r="W12">
        <v>0.64492700000000003</v>
      </c>
      <c r="X12">
        <v>0.40223300000000001</v>
      </c>
      <c r="AA12" t="s">
        <v>402</v>
      </c>
      <c r="AB12">
        <f>MAX(P:P)</f>
        <v>184.667</v>
      </c>
      <c r="AC12">
        <f>MIN(P:P)</f>
        <v>100.667</v>
      </c>
      <c r="AD12" s="3">
        <f t="shared" ref="AD12:AD18" si="30">AB12-AC12</f>
        <v>84</v>
      </c>
      <c r="AE12" s="9">
        <f t="shared" ref="AE12:AE20" si="31">ROUNDUP(SQRT(COUNT(P:P)),0)</f>
        <v>19</v>
      </c>
      <c r="AF12" s="3">
        <f t="shared" ref="AF12:AF18" si="32">AD12/AE12</f>
        <v>4.4210526315789478</v>
      </c>
      <c r="AH12">
        <v>11</v>
      </c>
      <c r="AI12" s="8">
        <f t="shared" si="20"/>
        <v>135.21052631578948</v>
      </c>
      <c r="AJ12" s="8">
        <f t="shared" si="21"/>
        <v>110.10542105263158</v>
      </c>
      <c r="AK12" s="8">
        <f t="shared" si="22"/>
        <v>12801.789473684214</v>
      </c>
      <c r="AL12" s="8">
        <f t="shared" si="23"/>
        <v>81.579105263157885</v>
      </c>
      <c r="AM12" s="8">
        <f t="shared" si="24"/>
        <v>81.579105263157885</v>
      </c>
      <c r="AN12" s="8">
        <f t="shared" si="25"/>
        <v>6929</v>
      </c>
      <c r="AO12" s="6">
        <f t="shared" si="26"/>
        <v>0.56791526315789476</v>
      </c>
      <c r="AP12" s="6">
        <f t="shared" si="28"/>
        <v>0.61907578947368413</v>
      </c>
      <c r="AQ12" s="6">
        <f t="shared" si="29"/>
        <v>0.42446842105263161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C12">
        <v>33</v>
      </c>
      <c r="BD12">
        <v>37</v>
      </c>
      <c r="BE12">
        <v>44</v>
      </c>
      <c r="BF12">
        <v>32</v>
      </c>
      <c r="BG12">
        <v>28</v>
      </c>
      <c r="BH12">
        <v>34</v>
      </c>
      <c r="BI12">
        <v>34</v>
      </c>
      <c r="BJ12">
        <v>33</v>
      </c>
      <c r="BK12">
        <v>44</v>
      </c>
      <c r="BM12" s="6">
        <f t="shared" si="1"/>
        <v>1.4403432611674313E-2</v>
      </c>
      <c r="BN12" s="6">
        <f t="shared" si="2"/>
        <v>1.448105620799019E-2</v>
      </c>
      <c r="BO12" s="12">
        <f t="shared" si="3"/>
        <v>9.8974189023093881E-5</v>
      </c>
      <c r="BP12" s="6">
        <f t="shared" si="4"/>
        <v>4.6559663427103969E-4</v>
      </c>
      <c r="BQ12" s="6">
        <f t="shared" si="5"/>
        <v>9.2862795550132399E-3</v>
      </c>
      <c r="BR12" s="12">
        <f t="shared" si="6"/>
        <v>5.4940046076987846E-5</v>
      </c>
      <c r="BS12" s="6">
        <f t="shared" si="7"/>
        <v>6.1636077585614504E-3</v>
      </c>
      <c r="BT12" s="6">
        <f t="shared" si="8"/>
        <v>1.4982134941487747E-2</v>
      </c>
      <c r="BU12" s="6">
        <f t="shared" si="9"/>
        <v>0.12073752988200065</v>
      </c>
      <c r="BW12" s="6">
        <f t="shared" si="10"/>
        <v>2.6190438799901131E-2</v>
      </c>
      <c r="BX12" s="6">
        <f t="shared" si="11"/>
        <v>2.1731724512148026E-2</v>
      </c>
      <c r="BY12" s="12">
        <f t="shared" si="12"/>
        <v>1.2850316579254175E-4</v>
      </c>
      <c r="BZ12" s="6">
        <f t="shared" si="13"/>
        <v>2.4334598861441972E-2</v>
      </c>
      <c r="CA12" s="6">
        <f t="shared" si="14"/>
        <v>2.3201747526946641E-2</v>
      </c>
      <c r="CB12" s="12">
        <f t="shared" si="15"/>
        <v>1.5095779468982383E-4</v>
      </c>
      <c r="CC12" s="6">
        <f t="shared" si="16"/>
        <v>4.7445997573251857</v>
      </c>
      <c r="CD12" s="6">
        <f t="shared" si="17"/>
        <v>4.8888327453032607</v>
      </c>
      <c r="CE12" s="6">
        <f t="shared" si="18"/>
        <v>5.4921279771303633</v>
      </c>
    </row>
    <row r="13" spans="1:83" x14ac:dyDescent="0.25">
      <c r="A13" s="1">
        <v>12</v>
      </c>
      <c r="B13" t="s">
        <v>13</v>
      </c>
      <c r="C13">
        <v>-6.1515000000000004</v>
      </c>
      <c r="D13">
        <v>136.667</v>
      </c>
      <c r="E13">
        <v>123.667</v>
      </c>
      <c r="F13">
        <v>13466</v>
      </c>
      <c r="G13">
        <v>85.666700000000006</v>
      </c>
      <c r="H13">
        <v>87.666700000000006</v>
      </c>
      <c r="I13">
        <v>5989</v>
      </c>
      <c r="J13">
        <v>0.62682899999999997</v>
      </c>
      <c r="K13">
        <v>0.70889500000000005</v>
      </c>
      <c r="L13">
        <v>0.44474999999999998</v>
      </c>
      <c r="N13" t="s">
        <v>53</v>
      </c>
      <c r="O13">
        <v>-4.5959199999999996</v>
      </c>
      <c r="P13">
        <v>159.333</v>
      </c>
      <c r="Q13">
        <v>126.667</v>
      </c>
      <c r="R13">
        <v>16372</v>
      </c>
      <c r="S13">
        <v>111.667</v>
      </c>
      <c r="T13">
        <v>91.666700000000006</v>
      </c>
      <c r="U13">
        <v>8108</v>
      </c>
      <c r="V13">
        <v>0.70083700000000004</v>
      </c>
      <c r="W13">
        <v>0.72368399999999999</v>
      </c>
      <c r="X13">
        <v>0.49523600000000001</v>
      </c>
      <c r="AA13" t="s">
        <v>403</v>
      </c>
      <c r="AB13">
        <f>MAX(Q:Q)</f>
        <v>167.667</v>
      </c>
      <c r="AC13">
        <f>MIN(Q:Q)</f>
        <v>68.666700000000006</v>
      </c>
      <c r="AD13" s="3">
        <f t="shared" si="30"/>
        <v>99.000299999999996</v>
      </c>
      <c r="AE13" s="3">
        <f t="shared" si="31"/>
        <v>19</v>
      </c>
      <c r="AF13" s="3">
        <f t="shared" si="32"/>
        <v>5.2105421052631575</v>
      </c>
      <c r="AH13">
        <v>12</v>
      </c>
      <c r="AI13" s="8">
        <f t="shared" si="20"/>
        <v>139.63157894736844</v>
      </c>
      <c r="AJ13" s="8">
        <f t="shared" si="21"/>
        <v>115.31596315789474</v>
      </c>
      <c r="AK13" s="8">
        <f t="shared" si="22"/>
        <v>13684.368421052635</v>
      </c>
      <c r="AL13" s="8">
        <f t="shared" si="23"/>
        <v>86.737015789473674</v>
      </c>
      <c r="AM13" s="8">
        <f t="shared" si="24"/>
        <v>86.737015789473674</v>
      </c>
      <c r="AN13" s="8">
        <f t="shared" si="25"/>
        <v>7596</v>
      </c>
      <c r="AO13" s="6">
        <f t="shared" si="26"/>
        <v>0.58970678947368427</v>
      </c>
      <c r="AP13" s="6">
        <f t="shared" si="28"/>
        <v>0.63898336842105252</v>
      </c>
      <c r="AQ13" s="6">
        <f t="shared" si="29"/>
        <v>0.44991526315789476</v>
      </c>
      <c r="AS13">
        <v>4</v>
      </c>
      <c r="AT13">
        <v>4</v>
      </c>
      <c r="AU13">
        <v>5</v>
      </c>
      <c r="AV13">
        <v>1</v>
      </c>
      <c r="AW13">
        <v>2</v>
      </c>
      <c r="AX13">
        <v>0</v>
      </c>
      <c r="AY13">
        <v>0</v>
      </c>
      <c r="AZ13">
        <v>0</v>
      </c>
      <c r="BA13">
        <v>1</v>
      </c>
      <c r="BC13">
        <v>43</v>
      </c>
      <c r="BD13">
        <v>39</v>
      </c>
      <c r="BE13">
        <v>39</v>
      </c>
      <c r="BF13">
        <v>70</v>
      </c>
      <c r="BG13">
        <v>54</v>
      </c>
      <c r="BH13">
        <v>24</v>
      </c>
      <c r="BI13">
        <v>47</v>
      </c>
      <c r="BJ13">
        <v>42</v>
      </c>
      <c r="BK13">
        <v>46</v>
      </c>
      <c r="BM13" s="6">
        <f t="shared" si="1"/>
        <v>2.1434269178938932E-2</v>
      </c>
      <c r="BN13" s="6">
        <f t="shared" si="2"/>
        <v>1.9358181001688818E-2</v>
      </c>
      <c r="BO13" s="12">
        <f t="shared" si="3"/>
        <v>1.3308600957044221E-4</v>
      </c>
      <c r="BP13" s="6">
        <f t="shared" si="4"/>
        <v>1.1144449072307435E-3</v>
      </c>
      <c r="BQ13" s="6">
        <f t="shared" si="5"/>
        <v>1.292708750698562E-2</v>
      </c>
      <c r="BR13" s="12">
        <f t="shared" si="6"/>
        <v>7.6025618705684726E-5</v>
      </c>
      <c r="BS13" s="6">
        <f t="shared" si="7"/>
        <v>1.7867470647829259E-2</v>
      </c>
      <c r="BT13" s="6">
        <f t="shared" si="8"/>
        <v>4.5477415297133658E-2</v>
      </c>
      <c r="BU13" s="6">
        <f t="shared" si="9"/>
        <v>0.22539011983413512</v>
      </c>
      <c r="BW13" s="6">
        <f t="shared" si="10"/>
        <v>2.7242017456682407E-2</v>
      </c>
      <c r="BX13" s="6">
        <f t="shared" si="11"/>
        <v>2.2617038320616973E-2</v>
      </c>
      <c r="BY13" s="12">
        <f t="shared" si="12"/>
        <v>1.2505587273556115E-4</v>
      </c>
      <c r="BZ13" s="6">
        <f t="shared" si="13"/>
        <v>2.5557791916006958E-2</v>
      </c>
      <c r="CA13" s="6">
        <f t="shared" si="14"/>
        <v>2.045724643105926E-2</v>
      </c>
      <c r="CB13" s="12">
        <f t="shared" si="15"/>
        <v>1.1730646050303522E-4</v>
      </c>
      <c r="CC13" s="6">
        <f t="shared" si="16"/>
        <v>5.9527364255537902</v>
      </c>
      <c r="CD13" s="6">
        <f t="shared" si="17"/>
        <v>6.1861319258618286</v>
      </c>
      <c r="CE13" s="6">
        <f t="shared" si="18"/>
        <v>4.9549289909604104</v>
      </c>
    </row>
    <row r="14" spans="1:83" x14ac:dyDescent="0.25">
      <c r="A14" s="1">
        <v>13</v>
      </c>
      <c r="B14" t="s">
        <v>14</v>
      </c>
      <c r="C14">
        <v>0.74564600000000003</v>
      </c>
      <c r="D14">
        <v>144.667</v>
      </c>
      <c r="E14">
        <v>104.667</v>
      </c>
      <c r="F14">
        <v>11871</v>
      </c>
      <c r="G14">
        <v>119.667</v>
      </c>
      <c r="H14">
        <v>83.333299999999994</v>
      </c>
      <c r="I14">
        <v>8091</v>
      </c>
      <c r="J14">
        <v>0.82718899999999995</v>
      </c>
      <c r="K14">
        <v>0.79617800000000005</v>
      </c>
      <c r="L14">
        <v>0.68157699999999999</v>
      </c>
      <c r="N14" t="s">
        <v>54</v>
      </c>
      <c r="O14">
        <v>-6.0603600000000002</v>
      </c>
      <c r="P14">
        <v>157.667</v>
      </c>
      <c r="Q14">
        <v>122.667</v>
      </c>
      <c r="R14">
        <v>15349</v>
      </c>
      <c r="S14">
        <v>100.667</v>
      </c>
      <c r="T14">
        <v>87.333299999999994</v>
      </c>
      <c r="U14">
        <v>7022</v>
      </c>
      <c r="V14">
        <v>0.63847799999999999</v>
      </c>
      <c r="W14">
        <v>0.71195699999999995</v>
      </c>
      <c r="X14">
        <v>0.45748899999999998</v>
      </c>
      <c r="AA14" t="s">
        <v>404</v>
      </c>
      <c r="AB14">
        <f>MAX(R:R)</f>
        <v>22511</v>
      </c>
      <c r="AC14">
        <f>MIN(R:R)</f>
        <v>5742</v>
      </c>
      <c r="AD14" s="3">
        <f t="shared" si="30"/>
        <v>16769</v>
      </c>
      <c r="AE14" s="3">
        <f t="shared" si="31"/>
        <v>19</v>
      </c>
      <c r="AF14" s="3">
        <f t="shared" si="32"/>
        <v>882.57894736842104</v>
      </c>
      <c r="AH14">
        <v>13</v>
      </c>
      <c r="AI14" s="8">
        <f t="shared" si="20"/>
        <v>144.0526315789474</v>
      </c>
      <c r="AJ14" s="8">
        <f t="shared" si="21"/>
        <v>120.5265052631579</v>
      </c>
      <c r="AK14" s="8">
        <f t="shared" si="22"/>
        <v>14566.947368421057</v>
      </c>
      <c r="AL14" s="8">
        <f t="shared" si="23"/>
        <v>91.894926315789462</v>
      </c>
      <c r="AM14" s="8">
        <f t="shared" si="24"/>
        <v>91.894926315789462</v>
      </c>
      <c r="AN14" s="8">
        <f t="shared" si="25"/>
        <v>8263</v>
      </c>
      <c r="AO14" s="6">
        <f t="shared" si="26"/>
        <v>0.61149831578947378</v>
      </c>
      <c r="AP14" s="6">
        <f t="shared" si="28"/>
        <v>0.65889094736842091</v>
      </c>
      <c r="AQ14" s="6">
        <f t="shared" si="29"/>
        <v>0.47536210526315792</v>
      </c>
      <c r="AS14">
        <v>2</v>
      </c>
      <c r="AT14">
        <v>0</v>
      </c>
      <c r="AU14">
        <v>4</v>
      </c>
      <c r="AV14">
        <v>1</v>
      </c>
      <c r="AW14">
        <v>4</v>
      </c>
      <c r="AX14">
        <v>2</v>
      </c>
      <c r="AY14">
        <v>0</v>
      </c>
      <c r="AZ14">
        <v>0</v>
      </c>
      <c r="BA14">
        <v>0</v>
      </c>
      <c r="BC14">
        <v>43</v>
      </c>
      <c r="BD14">
        <v>36</v>
      </c>
      <c r="BE14">
        <v>24</v>
      </c>
      <c r="BF14">
        <v>42</v>
      </c>
      <c r="BG14">
        <v>24</v>
      </c>
      <c r="BH14">
        <v>16</v>
      </c>
      <c r="BI14">
        <v>48</v>
      </c>
      <c r="BJ14">
        <v>58</v>
      </c>
      <c r="BK14">
        <v>39</v>
      </c>
      <c r="BM14" s="6">
        <f t="shared" si="1"/>
        <v>2.7982077664707578E-2</v>
      </c>
      <c r="BN14" s="6">
        <f t="shared" si="2"/>
        <v>2.3239423655571374E-2</v>
      </c>
      <c r="BO14" s="12">
        <f t="shared" si="3"/>
        <v>1.5706790520424911E-4</v>
      </c>
      <c r="BP14" s="6">
        <f t="shared" si="4"/>
        <v>2.3959327358517931E-3</v>
      </c>
      <c r="BQ14" s="6">
        <f t="shared" si="5"/>
        <v>1.6609071166966395E-2</v>
      </c>
      <c r="BR14" s="12">
        <f t="shared" si="6"/>
        <v>9.8768745684211102E-5</v>
      </c>
      <c r="BS14" s="6">
        <f t="shared" si="7"/>
        <v>4.7309498387001422E-2</v>
      </c>
      <c r="BT14" s="6">
        <f t="shared" si="8"/>
        <v>0.12348831949142454</v>
      </c>
      <c r="BU14" s="6">
        <f t="shared" si="9"/>
        <v>0.39555229961095367</v>
      </c>
      <c r="BW14" s="6">
        <f t="shared" si="10"/>
        <v>2.586647659629833E-2</v>
      </c>
      <c r="BX14" s="6">
        <f t="shared" si="11"/>
        <v>2.1571214822768688E-2</v>
      </c>
      <c r="BY14" s="12">
        <f t="shared" si="12"/>
        <v>1.1223239158411101E-4</v>
      </c>
      <c r="BZ14" s="6">
        <f t="shared" si="13"/>
        <v>2.4065193204118186E-2</v>
      </c>
      <c r="CA14" s="6">
        <f t="shared" si="14"/>
        <v>1.6388399874068132E-2</v>
      </c>
      <c r="CB14" s="12">
        <f t="shared" si="15"/>
        <v>8.2693771609696672E-5</v>
      </c>
      <c r="CC14" s="6">
        <f t="shared" si="16"/>
        <v>6.5612928900197458</v>
      </c>
      <c r="CD14" s="6">
        <f t="shared" si="17"/>
        <v>6.9274098281352954</v>
      </c>
      <c r="CE14" s="6">
        <f t="shared" si="18"/>
        <v>3.9474776307381818</v>
      </c>
    </row>
    <row r="15" spans="1:83" x14ac:dyDescent="0.25">
      <c r="A15" s="1">
        <v>14</v>
      </c>
      <c r="B15" t="s">
        <v>15</v>
      </c>
      <c r="C15">
        <v>1.8923099999999999</v>
      </c>
      <c r="D15">
        <v>154.667</v>
      </c>
      <c r="E15">
        <v>113.667</v>
      </c>
      <c r="F15">
        <v>13830</v>
      </c>
      <c r="G15">
        <v>118.667</v>
      </c>
      <c r="H15">
        <v>90.666700000000006</v>
      </c>
      <c r="I15">
        <v>8572</v>
      </c>
      <c r="J15">
        <v>0.76724099999999995</v>
      </c>
      <c r="K15">
        <v>0.79765399999999997</v>
      </c>
      <c r="L15">
        <v>0.61981200000000003</v>
      </c>
      <c r="N15" t="s">
        <v>55</v>
      </c>
      <c r="O15">
        <v>10.0885</v>
      </c>
      <c r="P15">
        <v>142.667</v>
      </c>
      <c r="Q15">
        <v>114.667</v>
      </c>
      <c r="R15">
        <v>13030</v>
      </c>
      <c r="S15">
        <v>83.666700000000006</v>
      </c>
      <c r="T15">
        <v>71.666700000000006</v>
      </c>
      <c r="U15">
        <v>4798</v>
      </c>
      <c r="V15">
        <v>0.586449</v>
      </c>
      <c r="W15">
        <v>0.625</v>
      </c>
      <c r="X15">
        <v>0.36822700000000003</v>
      </c>
      <c r="AA15" t="s">
        <v>412</v>
      </c>
      <c r="AB15">
        <f>MAX(S:S)</f>
        <v>138.667</v>
      </c>
      <c r="AC15">
        <f>MIN(S:S)</f>
        <v>40.666699999999999</v>
      </c>
      <c r="AD15" s="3">
        <f t="shared" si="30"/>
        <v>98.00030000000001</v>
      </c>
      <c r="AE15" s="3">
        <f t="shared" si="31"/>
        <v>19</v>
      </c>
      <c r="AF15" s="3">
        <f t="shared" si="32"/>
        <v>5.1579105263157903</v>
      </c>
      <c r="AH15">
        <v>14</v>
      </c>
      <c r="AI15" s="8">
        <f t="shared" si="20"/>
        <v>148.47368421052636</v>
      </c>
      <c r="AJ15" s="8">
        <f t="shared" si="21"/>
        <v>125.73704736842106</v>
      </c>
      <c r="AK15" s="8">
        <f t="shared" si="22"/>
        <v>15449.526315789479</v>
      </c>
      <c r="AL15" s="8">
        <f t="shared" si="23"/>
        <v>97.052836842105251</v>
      </c>
      <c r="AM15" s="8">
        <f t="shared" si="24"/>
        <v>97.052836842105251</v>
      </c>
      <c r="AN15" s="8">
        <f t="shared" si="25"/>
        <v>8930</v>
      </c>
      <c r="AO15" s="6">
        <f t="shared" si="26"/>
        <v>0.63328984210526329</v>
      </c>
      <c r="AP15" s="6">
        <f t="shared" si="28"/>
        <v>0.6787985263157893</v>
      </c>
      <c r="AQ15" s="6">
        <f t="shared" si="29"/>
        <v>0.50080894736842108</v>
      </c>
      <c r="AS15">
        <v>4</v>
      </c>
      <c r="AT15">
        <v>9</v>
      </c>
      <c r="AU15">
        <v>5</v>
      </c>
      <c r="AV15">
        <v>1</v>
      </c>
      <c r="AW15">
        <v>4</v>
      </c>
      <c r="AX15">
        <v>5</v>
      </c>
      <c r="AY15">
        <v>1</v>
      </c>
      <c r="AZ15">
        <v>0</v>
      </c>
      <c r="BA15">
        <v>0</v>
      </c>
      <c r="BC15">
        <v>34</v>
      </c>
      <c r="BD15">
        <v>53</v>
      </c>
      <c r="BE15">
        <v>31</v>
      </c>
      <c r="BF15">
        <v>33</v>
      </c>
      <c r="BG15">
        <v>22</v>
      </c>
      <c r="BH15">
        <v>17</v>
      </c>
      <c r="BI15">
        <v>55</v>
      </c>
      <c r="BJ15">
        <v>35</v>
      </c>
      <c r="BK15">
        <v>25</v>
      </c>
      <c r="BM15" s="6">
        <f t="shared" si="1"/>
        <v>3.2046443351476328E-2</v>
      </c>
      <c r="BN15" s="6">
        <f t="shared" si="2"/>
        <v>2.5054322314076553E-2</v>
      </c>
      <c r="BO15" s="12">
        <f t="shared" si="3"/>
        <v>1.6269982900986844E-4</v>
      </c>
      <c r="BP15" s="6">
        <f t="shared" si="4"/>
        <v>4.6265566528987823E-3</v>
      </c>
      <c r="BQ15" s="6">
        <f t="shared" si="5"/>
        <v>1.9695895232545536E-2</v>
      </c>
      <c r="BR15" s="12">
        <f t="shared" si="6"/>
        <v>1.2046690291896759E-4</v>
      </c>
      <c r="BS15" s="6">
        <f t="shared" si="7"/>
        <v>0.11441706185079641</v>
      </c>
      <c r="BT15" s="6">
        <f t="shared" si="8"/>
        <v>0.29996046967906009</v>
      </c>
      <c r="BU15" s="6">
        <f t="shared" si="9"/>
        <v>0.65260350847641457</v>
      </c>
      <c r="BW15" s="6">
        <f t="shared" si="10"/>
        <v>2.2420061520128709E-2</v>
      </c>
      <c r="BX15" s="6">
        <f t="shared" si="11"/>
        <v>1.885431684148876E-2</v>
      </c>
      <c r="BY15" s="12">
        <f t="shared" si="12"/>
        <v>9.2887271359081195E-5</v>
      </c>
      <c r="BZ15" s="6">
        <f t="shared" si="13"/>
        <v>2.0315254154428287E-2</v>
      </c>
      <c r="CA15" s="6">
        <f t="shared" si="14"/>
        <v>1.1928582064113312E-2</v>
      </c>
      <c r="CB15" s="12">
        <f t="shared" si="15"/>
        <v>5.2882033938437177E-5</v>
      </c>
      <c r="CC15" s="6">
        <f t="shared" si="16"/>
        <v>6.3535711301198692</v>
      </c>
      <c r="CD15" s="6">
        <f t="shared" si="17"/>
        <v>6.8653121943090154</v>
      </c>
      <c r="CE15" s="6">
        <f t="shared" si="18"/>
        <v>2.7770735148635874</v>
      </c>
    </row>
    <row r="16" spans="1:83" x14ac:dyDescent="0.25">
      <c r="A16" s="1">
        <v>15</v>
      </c>
      <c r="B16" t="s">
        <v>16</v>
      </c>
      <c r="C16">
        <v>-9.0219100000000001</v>
      </c>
      <c r="D16">
        <v>152.667</v>
      </c>
      <c r="E16">
        <v>124.667</v>
      </c>
      <c r="F16">
        <v>15168</v>
      </c>
      <c r="G16">
        <v>118.667</v>
      </c>
      <c r="H16">
        <v>102.667</v>
      </c>
      <c r="I16">
        <v>9607</v>
      </c>
      <c r="J16">
        <v>0.77729300000000001</v>
      </c>
      <c r="K16">
        <v>0.82352899999999996</v>
      </c>
      <c r="L16">
        <v>0.63337299999999996</v>
      </c>
      <c r="N16" t="s">
        <v>56</v>
      </c>
      <c r="O16">
        <v>9.0962599999999991</v>
      </c>
      <c r="P16">
        <v>136.333</v>
      </c>
      <c r="Q16">
        <v>97.666700000000006</v>
      </c>
      <c r="R16">
        <v>10538</v>
      </c>
      <c r="S16">
        <v>77.666700000000006</v>
      </c>
      <c r="T16">
        <v>65.666700000000006</v>
      </c>
      <c r="U16">
        <v>4049</v>
      </c>
      <c r="V16">
        <v>0.56968200000000002</v>
      </c>
      <c r="W16">
        <v>0.67235500000000004</v>
      </c>
      <c r="X16">
        <v>0.38422800000000001</v>
      </c>
      <c r="AA16" t="s">
        <v>413</v>
      </c>
      <c r="AB16">
        <f>MAX(T:T)</f>
        <v>138.667</v>
      </c>
      <c r="AC16">
        <f>MIN(T:T)</f>
        <v>40.666699999999999</v>
      </c>
      <c r="AD16" s="3">
        <f t="shared" si="30"/>
        <v>98.00030000000001</v>
      </c>
      <c r="AE16" s="3">
        <f t="shared" si="31"/>
        <v>19</v>
      </c>
      <c r="AF16" s="3">
        <f t="shared" si="32"/>
        <v>5.1579105263157903</v>
      </c>
      <c r="AH16">
        <v>15</v>
      </c>
      <c r="AI16" s="8">
        <f t="shared" si="20"/>
        <v>152.89473684210532</v>
      </c>
      <c r="AJ16" s="8">
        <f t="shared" si="21"/>
        <v>130.94758947368422</v>
      </c>
      <c r="AK16" s="8">
        <f t="shared" si="22"/>
        <v>16332.1052631579</v>
      </c>
      <c r="AL16" s="8">
        <f t="shared" si="23"/>
        <v>102.21074736842104</v>
      </c>
      <c r="AM16" s="8">
        <f t="shared" si="24"/>
        <v>102.21074736842104</v>
      </c>
      <c r="AN16" s="8">
        <f t="shared" si="25"/>
        <v>9597</v>
      </c>
      <c r="AO16" s="6">
        <f t="shared" si="26"/>
        <v>0.6550813684210528</v>
      </c>
      <c r="AP16" s="6">
        <f t="shared" si="28"/>
        <v>0.69870610526315768</v>
      </c>
      <c r="AQ16" s="6">
        <f t="shared" si="29"/>
        <v>0.52625578947368423</v>
      </c>
      <c r="AS16">
        <v>8</v>
      </c>
      <c r="AT16">
        <v>5</v>
      </c>
      <c r="AU16">
        <v>8</v>
      </c>
      <c r="AV16">
        <v>1</v>
      </c>
      <c r="AW16">
        <v>2</v>
      </c>
      <c r="AX16">
        <v>0</v>
      </c>
      <c r="AY16">
        <v>0</v>
      </c>
      <c r="AZ16">
        <v>1</v>
      </c>
      <c r="BA16">
        <v>1</v>
      </c>
      <c r="BC16">
        <v>24</v>
      </c>
      <c r="BD16">
        <v>21</v>
      </c>
      <c r="BE16">
        <v>20</v>
      </c>
      <c r="BF16">
        <v>27</v>
      </c>
      <c r="BG16">
        <v>13</v>
      </c>
      <c r="BH16">
        <v>6</v>
      </c>
      <c r="BI16">
        <v>39</v>
      </c>
      <c r="BJ16">
        <v>54</v>
      </c>
      <c r="BK16">
        <v>22</v>
      </c>
      <c r="BM16" s="6">
        <f t="shared" si="1"/>
        <v>3.2196474379284468E-2</v>
      </c>
      <c r="BN16" s="6">
        <f t="shared" si="2"/>
        <v>2.425696530582128E-2</v>
      </c>
      <c r="BO16" s="12">
        <f t="shared" si="3"/>
        <v>1.479215122308382E-4</v>
      </c>
      <c r="BP16" s="6">
        <f t="shared" si="4"/>
        <v>8.0243228442955297E-3</v>
      </c>
      <c r="BQ16" s="6">
        <f t="shared" si="5"/>
        <v>2.1557173999361447E-2</v>
      </c>
      <c r="BR16" s="12">
        <f t="shared" si="6"/>
        <v>1.3794456163646868E-4</v>
      </c>
      <c r="BS16" s="6">
        <f t="shared" si="7"/>
        <v>0.25274956738502224</v>
      </c>
      <c r="BT16" s="6">
        <f t="shared" si="8"/>
        <v>0.65179377286572115</v>
      </c>
      <c r="BU16" s="6">
        <f t="shared" si="9"/>
        <v>1.012211684262639</v>
      </c>
      <c r="BW16" s="6">
        <f t="shared" si="10"/>
        <v>1.7739355651955932E-2</v>
      </c>
      <c r="BX16" s="6">
        <f t="shared" si="11"/>
        <v>1.5102342847193325E-2</v>
      </c>
      <c r="BY16" s="12">
        <f t="shared" si="12"/>
        <v>7.0895399616159057E-5</v>
      </c>
      <c r="BZ16" s="6">
        <f t="shared" si="13"/>
        <v>1.5375245240725683E-2</v>
      </c>
      <c r="CA16" s="6">
        <f t="shared" si="14"/>
        <v>7.8886736238983832E-3</v>
      </c>
      <c r="CB16" s="12">
        <f t="shared" si="15"/>
        <v>3.0678066308710469E-5</v>
      </c>
      <c r="CC16" s="6">
        <f t="shared" si="16"/>
        <v>5.4050792782855961</v>
      </c>
      <c r="CD16" s="6">
        <f t="shared" si="17"/>
        <v>6.0212603647094571</v>
      </c>
      <c r="CE16" s="6">
        <f t="shared" si="18"/>
        <v>1.7252042991913736</v>
      </c>
    </row>
    <row r="17" spans="1:83" x14ac:dyDescent="0.25">
      <c r="A17" s="1">
        <v>16</v>
      </c>
      <c r="B17" t="s">
        <v>17</v>
      </c>
      <c r="C17">
        <v>-0.96160900000000005</v>
      </c>
      <c r="D17">
        <v>129.333</v>
      </c>
      <c r="E17">
        <v>84.666700000000006</v>
      </c>
      <c r="F17">
        <v>8882</v>
      </c>
      <c r="G17">
        <v>98.666700000000006</v>
      </c>
      <c r="H17">
        <v>60.666699999999999</v>
      </c>
      <c r="I17">
        <v>4897</v>
      </c>
      <c r="J17">
        <v>0.76288599999999995</v>
      </c>
      <c r="K17">
        <v>0.71653599999999995</v>
      </c>
      <c r="L17">
        <v>0.55134000000000005</v>
      </c>
      <c r="N17" t="s">
        <v>57</v>
      </c>
      <c r="O17">
        <v>24.102599999999999</v>
      </c>
      <c r="P17">
        <v>142.333</v>
      </c>
      <c r="Q17">
        <v>120.667</v>
      </c>
      <c r="R17">
        <v>13905</v>
      </c>
      <c r="S17">
        <v>89.666700000000006</v>
      </c>
      <c r="T17">
        <v>82.333299999999994</v>
      </c>
      <c r="U17">
        <v>5953</v>
      </c>
      <c r="V17">
        <v>0.62997599999999998</v>
      </c>
      <c r="W17">
        <v>0.68232000000000004</v>
      </c>
      <c r="X17">
        <v>0.42811900000000003</v>
      </c>
      <c r="AA17" t="s">
        <v>414</v>
      </c>
      <c r="AB17">
        <f>MAX(U:U)</f>
        <v>14266</v>
      </c>
      <c r="AC17">
        <f>MIN(U:U)</f>
        <v>1593</v>
      </c>
      <c r="AD17" s="3">
        <f t="shared" si="30"/>
        <v>12673</v>
      </c>
      <c r="AE17" s="3">
        <f t="shared" si="31"/>
        <v>19</v>
      </c>
      <c r="AF17" s="3">
        <f t="shared" si="32"/>
        <v>667</v>
      </c>
      <c r="AH17">
        <v>16</v>
      </c>
      <c r="AI17" s="8">
        <f t="shared" si="20"/>
        <v>157.31578947368428</v>
      </c>
      <c r="AJ17" s="8">
        <f t="shared" si="21"/>
        <v>136.15813157894738</v>
      </c>
      <c r="AK17" s="8">
        <f t="shared" si="22"/>
        <v>17214.68421052632</v>
      </c>
      <c r="AL17" s="8">
        <f t="shared" si="23"/>
        <v>107.36865789473683</v>
      </c>
      <c r="AM17" s="8">
        <f t="shared" si="24"/>
        <v>107.36865789473683</v>
      </c>
      <c r="AN17" s="8">
        <f t="shared" si="25"/>
        <v>10264</v>
      </c>
      <c r="AO17" s="6">
        <f t="shared" si="26"/>
        <v>0.67687289473684231</v>
      </c>
      <c r="AP17" s="6">
        <f t="shared" si="28"/>
        <v>0.71861368421052607</v>
      </c>
      <c r="AQ17" s="6">
        <f t="shared" si="29"/>
        <v>0.55170263157894739</v>
      </c>
      <c r="AS17">
        <v>5</v>
      </c>
      <c r="AT17">
        <v>9</v>
      </c>
      <c r="AU17">
        <v>8</v>
      </c>
      <c r="AV17">
        <v>0</v>
      </c>
      <c r="AW17">
        <v>4</v>
      </c>
      <c r="AX17">
        <v>5</v>
      </c>
      <c r="AY17">
        <v>0</v>
      </c>
      <c r="AZ17">
        <v>2</v>
      </c>
      <c r="BA17">
        <v>1</v>
      </c>
      <c r="BC17">
        <v>29</v>
      </c>
      <c r="BD17">
        <v>16</v>
      </c>
      <c r="BE17">
        <v>21</v>
      </c>
      <c r="BF17">
        <v>26</v>
      </c>
      <c r="BG17">
        <v>13</v>
      </c>
      <c r="BH17">
        <v>6</v>
      </c>
      <c r="BI17">
        <v>38</v>
      </c>
      <c r="BJ17">
        <v>38</v>
      </c>
      <c r="BK17">
        <v>13</v>
      </c>
      <c r="BM17" s="6">
        <f t="shared" si="1"/>
        <v>2.8376929443837476E-2</v>
      </c>
      <c r="BN17" s="6">
        <f t="shared" si="2"/>
        <v>2.1090495049472184E-2</v>
      </c>
      <c r="BO17" s="12">
        <f t="shared" si="3"/>
        <v>1.1803754717347398E-4</v>
      </c>
      <c r="BP17" s="6">
        <f t="shared" si="4"/>
        <v>1.2500464412045532E-2</v>
      </c>
      <c r="BQ17" s="6">
        <f t="shared" si="5"/>
        <v>2.1776779365937075E-2</v>
      </c>
      <c r="BR17" s="12">
        <f t="shared" si="6"/>
        <v>1.4829621038389419E-4</v>
      </c>
      <c r="BS17" s="6">
        <f t="shared" si="7"/>
        <v>0.50997305759167588</v>
      </c>
      <c r="BT17" s="6">
        <f t="shared" si="8"/>
        <v>1.2669644426098763</v>
      </c>
      <c r="BU17" s="6">
        <f t="shared" si="9"/>
        <v>1.475943522744545</v>
      </c>
      <c r="BW17" s="6">
        <f t="shared" si="10"/>
        <v>1.2812692342977277E-2</v>
      </c>
      <c r="BX17" s="6">
        <f t="shared" si="11"/>
        <v>1.108600771607742E-2</v>
      </c>
      <c r="BY17" s="12">
        <f t="shared" si="12"/>
        <v>4.9900370031612278E-5</v>
      </c>
      <c r="BZ17" s="6">
        <f t="shared" si="13"/>
        <v>1.0432508034000842E-2</v>
      </c>
      <c r="CA17" s="6">
        <f t="shared" si="14"/>
        <v>4.7400404681729362E-3</v>
      </c>
      <c r="CB17" s="12">
        <f t="shared" si="15"/>
        <v>1.6144786047140155E-5</v>
      </c>
      <c r="CC17" s="6">
        <f t="shared" si="16"/>
        <v>4.0396332718627681</v>
      </c>
      <c r="CD17" s="6">
        <f t="shared" si="17"/>
        <v>4.6736074133378933</v>
      </c>
      <c r="CE17" s="6">
        <f t="shared" si="18"/>
        <v>0.94640961348474406</v>
      </c>
    </row>
    <row r="18" spans="1:83" x14ac:dyDescent="0.25">
      <c r="A18" s="1">
        <v>17</v>
      </c>
      <c r="B18" t="s">
        <v>18</v>
      </c>
      <c r="C18">
        <v>3.98712</v>
      </c>
      <c r="D18">
        <v>159.667</v>
      </c>
      <c r="E18">
        <v>108.667</v>
      </c>
      <c r="F18">
        <v>13706</v>
      </c>
      <c r="G18">
        <v>130.333</v>
      </c>
      <c r="H18">
        <v>83.333299999999994</v>
      </c>
      <c r="I18">
        <v>8715</v>
      </c>
      <c r="J18">
        <v>0.81628400000000001</v>
      </c>
      <c r="K18">
        <v>0.76687099999999997</v>
      </c>
      <c r="L18">
        <v>0.635853</v>
      </c>
      <c r="N18" t="s">
        <v>58</v>
      </c>
      <c r="O18">
        <v>2.9943</v>
      </c>
      <c r="P18">
        <v>140.667</v>
      </c>
      <c r="Q18">
        <v>121.667</v>
      </c>
      <c r="R18">
        <v>13629</v>
      </c>
      <c r="S18">
        <v>85.666700000000006</v>
      </c>
      <c r="T18">
        <v>86.666700000000006</v>
      </c>
      <c r="U18">
        <v>6038</v>
      </c>
      <c r="V18">
        <v>0.60900500000000002</v>
      </c>
      <c r="W18">
        <v>0.71232899999999999</v>
      </c>
      <c r="X18">
        <v>0.44302599999999998</v>
      </c>
      <c r="AA18" t="s">
        <v>415</v>
      </c>
      <c r="AB18">
        <f>MAX(V:V)</f>
        <v>0.79174800000000001</v>
      </c>
      <c r="AC18">
        <f>MIN(V:V)</f>
        <v>0.37770900000000002</v>
      </c>
      <c r="AD18" s="3">
        <f t="shared" si="30"/>
        <v>0.41403899999999999</v>
      </c>
      <c r="AE18" s="3">
        <f t="shared" si="31"/>
        <v>19</v>
      </c>
      <c r="AF18" s="3">
        <f t="shared" si="32"/>
        <v>2.1791526315789473E-2</v>
      </c>
      <c r="AH18">
        <v>17</v>
      </c>
      <c r="AI18" s="8">
        <f t="shared" si="20"/>
        <v>161.73684210526324</v>
      </c>
      <c r="AJ18" s="8">
        <f t="shared" si="21"/>
        <v>141.36867368421053</v>
      </c>
      <c r="AK18" s="8">
        <f t="shared" si="22"/>
        <v>18097.26315789474</v>
      </c>
      <c r="AL18" s="8">
        <f t="shared" si="23"/>
        <v>112.52656842105262</v>
      </c>
      <c r="AM18" s="8">
        <f t="shared" si="24"/>
        <v>112.52656842105262</v>
      </c>
      <c r="AN18" s="8">
        <f t="shared" si="25"/>
        <v>10931</v>
      </c>
      <c r="AO18" s="6">
        <f t="shared" si="26"/>
        <v>0.69866442105263182</v>
      </c>
      <c r="AP18" s="6">
        <f t="shared" si="28"/>
        <v>0.73852126315789446</v>
      </c>
      <c r="AQ18" s="6">
        <f t="shared" si="29"/>
        <v>0.57714947368421055</v>
      </c>
      <c r="AS18">
        <v>5</v>
      </c>
      <c r="AT18">
        <v>2</v>
      </c>
      <c r="AU18">
        <v>3</v>
      </c>
      <c r="AV18">
        <v>2</v>
      </c>
      <c r="AW18">
        <v>7</v>
      </c>
      <c r="AX18">
        <v>5</v>
      </c>
      <c r="AY18">
        <v>0</v>
      </c>
      <c r="AZ18">
        <v>0</v>
      </c>
      <c r="BA18">
        <v>2</v>
      </c>
      <c r="BC18">
        <v>23</v>
      </c>
      <c r="BD18">
        <v>16</v>
      </c>
      <c r="BE18">
        <v>15</v>
      </c>
      <c r="BF18">
        <v>15</v>
      </c>
      <c r="BG18">
        <v>5</v>
      </c>
      <c r="BH18">
        <v>5</v>
      </c>
      <c r="BI18">
        <v>26</v>
      </c>
      <c r="BJ18">
        <v>24</v>
      </c>
      <c r="BK18">
        <v>6</v>
      </c>
      <c r="BM18" s="6">
        <f t="shared" si="1"/>
        <v>2.19407305995288E-2</v>
      </c>
      <c r="BN18" s="6">
        <f t="shared" si="2"/>
        <v>1.6467724042535301E-2</v>
      </c>
      <c r="BO18" s="12">
        <f t="shared" si="3"/>
        <v>8.2671079985805301E-5</v>
      </c>
      <c r="BP18" s="6">
        <f t="shared" si="4"/>
        <v>1.749085938531245E-2</v>
      </c>
      <c r="BQ18" s="6">
        <f t="shared" si="5"/>
        <v>2.0303980942198884E-2</v>
      </c>
      <c r="BR18" s="12">
        <f t="shared" si="6"/>
        <v>1.4967323797778097E-4</v>
      </c>
      <c r="BS18" s="6">
        <f t="shared" si="7"/>
        <v>0.93985580004592317</v>
      </c>
      <c r="BT18" s="6">
        <f t="shared" si="8"/>
        <v>2.2030618185421731</v>
      </c>
      <c r="BU18" s="6">
        <f t="shared" si="9"/>
        <v>2.0232268695237465</v>
      </c>
      <c r="BW18" s="6">
        <f t="shared" si="10"/>
        <v>8.4478164948856588E-3</v>
      </c>
      <c r="BX18" s="6">
        <f t="shared" si="11"/>
        <v>7.457673312767657E-3</v>
      </c>
      <c r="BY18" s="12">
        <f t="shared" si="12"/>
        <v>3.2390178329333471E-5</v>
      </c>
      <c r="BZ18" s="6">
        <f t="shared" si="13"/>
        <v>6.3463247018032132E-3</v>
      </c>
      <c r="CA18" s="6">
        <f t="shared" si="14"/>
        <v>2.5877541022003517E-3</v>
      </c>
      <c r="CB18" s="12">
        <f t="shared" si="15"/>
        <v>7.7076340616196769E-6</v>
      </c>
      <c r="CC18" s="6">
        <f t="shared" si="16"/>
        <v>2.6523908014793496</v>
      </c>
      <c r="CD18" s="6">
        <f t="shared" si="17"/>
        <v>3.2103675433205909</v>
      </c>
      <c r="CE18" s="6">
        <f t="shared" si="18"/>
        <v>0.45846185870289108</v>
      </c>
    </row>
    <row r="19" spans="1:83" x14ac:dyDescent="0.25">
      <c r="A19" s="1">
        <v>18</v>
      </c>
      <c r="B19" t="s">
        <v>19</v>
      </c>
      <c r="C19">
        <v>9.2211199999999993E-2</v>
      </c>
      <c r="D19">
        <v>145.667</v>
      </c>
      <c r="E19">
        <v>129.667</v>
      </c>
      <c r="F19">
        <v>15075</v>
      </c>
      <c r="G19">
        <v>109.667</v>
      </c>
      <c r="H19">
        <v>97.666700000000006</v>
      </c>
      <c r="I19">
        <v>8568</v>
      </c>
      <c r="J19">
        <v>0.752861</v>
      </c>
      <c r="K19">
        <v>0.75321300000000002</v>
      </c>
      <c r="L19">
        <v>0.56835800000000003</v>
      </c>
      <c r="N19" t="s">
        <v>59</v>
      </c>
      <c r="O19">
        <v>13.4183</v>
      </c>
      <c r="P19">
        <v>128.667</v>
      </c>
      <c r="Q19">
        <v>94.333299999999994</v>
      </c>
      <c r="R19">
        <v>9859</v>
      </c>
      <c r="S19">
        <v>69.333299999999994</v>
      </c>
      <c r="T19">
        <v>61.333300000000001</v>
      </c>
      <c r="U19">
        <v>3442</v>
      </c>
      <c r="V19">
        <v>0.53886000000000001</v>
      </c>
      <c r="W19">
        <v>0.650177</v>
      </c>
      <c r="X19">
        <v>0.34912300000000002</v>
      </c>
      <c r="AA19" t="s">
        <v>444</v>
      </c>
      <c r="AB19">
        <f>MAX(W:W)</f>
        <v>0.84381799999999996</v>
      </c>
      <c r="AC19">
        <f>MIN(W:W)</f>
        <v>0.46557399999999999</v>
      </c>
      <c r="AD19" s="3">
        <f t="shared" ref="AD19:AD20" si="33">AB19-AC19</f>
        <v>0.37824399999999997</v>
      </c>
      <c r="AE19" s="3">
        <f t="shared" si="31"/>
        <v>19</v>
      </c>
      <c r="AF19" s="3">
        <f t="shared" ref="AF19:AF20" si="34">AD19/AE19</f>
        <v>1.9907578947368419E-2</v>
      </c>
      <c r="AH19">
        <v>18</v>
      </c>
      <c r="AI19" s="8">
        <f t="shared" si="20"/>
        <v>166.1578947368422</v>
      </c>
      <c r="AJ19" s="8">
        <f t="shared" si="21"/>
        <v>146.57921578947369</v>
      </c>
      <c r="AK19" s="8">
        <f t="shared" si="22"/>
        <v>18979.84210526316</v>
      </c>
      <c r="AL19" s="8">
        <f t="shared" si="23"/>
        <v>117.6844789473684</v>
      </c>
      <c r="AM19" s="8">
        <f t="shared" si="24"/>
        <v>117.6844789473684</v>
      </c>
      <c r="AN19" s="8">
        <f t="shared" si="25"/>
        <v>11598</v>
      </c>
      <c r="AO19" s="6">
        <f t="shared" si="26"/>
        <v>0.72045594736842133</v>
      </c>
      <c r="AP19" s="6">
        <f t="shared" si="28"/>
        <v>0.75842884210526285</v>
      </c>
      <c r="AQ19" s="6">
        <f t="shared" si="29"/>
        <v>0.6025963157894737</v>
      </c>
      <c r="AS19">
        <v>3</v>
      </c>
      <c r="AT19">
        <v>3</v>
      </c>
      <c r="AU19">
        <v>2</v>
      </c>
      <c r="AV19">
        <v>2</v>
      </c>
      <c r="AW19">
        <v>9</v>
      </c>
      <c r="AX19">
        <v>5</v>
      </c>
      <c r="AY19">
        <v>0</v>
      </c>
      <c r="AZ19">
        <v>3</v>
      </c>
      <c r="BA19">
        <v>3</v>
      </c>
      <c r="BC19">
        <v>9</v>
      </c>
      <c r="BD19">
        <v>17</v>
      </c>
      <c r="BE19">
        <v>8</v>
      </c>
      <c r="BF19">
        <v>9</v>
      </c>
      <c r="BG19">
        <v>7</v>
      </c>
      <c r="BH19">
        <v>2</v>
      </c>
      <c r="BI19">
        <v>22</v>
      </c>
      <c r="BJ19">
        <v>24</v>
      </c>
      <c r="BK19">
        <v>2</v>
      </c>
      <c r="BM19" s="6">
        <f t="shared" si="1"/>
        <v>1.4882139508430545E-2</v>
      </c>
      <c r="BN19" s="6">
        <f t="shared" si="2"/>
        <v>1.1547205305148541E-2</v>
      </c>
      <c r="BO19" s="12">
        <f t="shared" si="3"/>
        <v>5.0819646838585802E-5</v>
      </c>
      <c r="BP19" s="6">
        <f t="shared" si="4"/>
        <v>2.1981807200903029E-2</v>
      </c>
      <c r="BQ19" s="6">
        <f t="shared" si="5"/>
        <v>1.747247651391353E-2</v>
      </c>
      <c r="BR19" s="12">
        <f t="shared" si="6"/>
        <v>1.4182307146496168E-4</v>
      </c>
      <c r="BS19" s="6">
        <f t="shared" si="7"/>
        <v>1.5820944285942289</v>
      </c>
      <c r="BT19" s="6">
        <f t="shared" si="8"/>
        <v>3.4268648627208074</v>
      </c>
      <c r="BU19" s="6">
        <f t="shared" si="9"/>
        <v>2.6073292692941754</v>
      </c>
      <c r="BW19" s="6">
        <f t="shared" si="10"/>
        <v>5.0845211844341267E-3</v>
      </c>
      <c r="BX19" s="6">
        <f t="shared" si="11"/>
        <v>4.5975754008996377E-3</v>
      </c>
      <c r="BY19" s="12">
        <f t="shared" si="12"/>
        <v>1.9388614413925636E-5</v>
      </c>
      <c r="BZ19" s="6">
        <f t="shared" si="13"/>
        <v>3.4611684283790485E-3</v>
      </c>
      <c r="CA19" s="6">
        <f t="shared" si="14"/>
        <v>1.2835915728659445E-3</v>
      </c>
      <c r="CB19" s="12">
        <f t="shared" si="15"/>
        <v>3.3380617131372001E-6</v>
      </c>
      <c r="CC19" s="6">
        <f t="shared" si="16"/>
        <v>1.5299906823290541</v>
      </c>
      <c r="CD19" s="6">
        <f t="shared" si="17"/>
        <v>1.9516187841456365</v>
      </c>
      <c r="CE19" s="6">
        <f t="shared" si="18"/>
        <v>0.19611586811379755</v>
      </c>
    </row>
    <row r="20" spans="1:83" x14ac:dyDescent="0.25">
      <c r="A20" s="1">
        <v>19</v>
      </c>
      <c r="B20" t="s">
        <v>20</v>
      </c>
      <c r="C20">
        <v>11.306100000000001</v>
      </c>
      <c r="D20">
        <v>167.667</v>
      </c>
      <c r="E20">
        <v>141.667</v>
      </c>
      <c r="F20">
        <v>18670</v>
      </c>
      <c r="G20">
        <v>140.667</v>
      </c>
      <c r="H20">
        <v>122.667</v>
      </c>
      <c r="I20">
        <v>13606</v>
      </c>
      <c r="J20">
        <v>0.83896599999999999</v>
      </c>
      <c r="K20">
        <v>0.86588200000000004</v>
      </c>
      <c r="L20">
        <v>0.72876300000000005</v>
      </c>
      <c r="N20" t="s">
        <v>60</v>
      </c>
      <c r="O20">
        <v>3.9860199999999999</v>
      </c>
      <c r="P20">
        <v>184.667</v>
      </c>
      <c r="Q20">
        <v>151.667</v>
      </c>
      <c r="R20">
        <v>22212</v>
      </c>
      <c r="S20">
        <v>138.667</v>
      </c>
      <c r="T20">
        <v>125.667</v>
      </c>
      <c r="U20">
        <v>13792</v>
      </c>
      <c r="V20">
        <v>0.75090299999999999</v>
      </c>
      <c r="W20">
        <v>0.82857099999999995</v>
      </c>
      <c r="X20">
        <v>0.62092599999999998</v>
      </c>
      <c r="AA20" t="s">
        <v>445</v>
      </c>
      <c r="AB20">
        <f>MAX(X:X)</f>
        <v>0.66548499999999999</v>
      </c>
      <c r="AC20">
        <f>MIN(X:X)</f>
        <v>0.18199499999999999</v>
      </c>
      <c r="AD20" s="3">
        <f t="shared" si="33"/>
        <v>0.48348999999999998</v>
      </c>
      <c r="AE20" s="3">
        <f t="shared" si="31"/>
        <v>19</v>
      </c>
      <c r="AF20" s="3">
        <f t="shared" si="34"/>
        <v>2.5446842105263157E-2</v>
      </c>
      <c r="AH20">
        <v>19</v>
      </c>
      <c r="AI20" s="8">
        <f t="shared" si="20"/>
        <v>170.57894736842115</v>
      </c>
      <c r="AJ20" s="8">
        <f t="shared" si="21"/>
        <v>151.78975789473685</v>
      </c>
      <c r="AK20" s="8">
        <f t="shared" si="22"/>
        <v>19862.42105263158</v>
      </c>
      <c r="AL20" s="8">
        <f t="shared" si="23"/>
        <v>122.84238947368419</v>
      </c>
      <c r="AM20" s="8">
        <f t="shared" si="24"/>
        <v>122.84238947368419</v>
      </c>
      <c r="AN20" s="8">
        <f t="shared" si="25"/>
        <v>12265</v>
      </c>
      <c r="AO20" s="6">
        <f t="shared" si="26"/>
        <v>0.74224747368421085</v>
      </c>
      <c r="AP20" s="6">
        <f t="shared" si="28"/>
        <v>0.77833642105263123</v>
      </c>
      <c r="AQ20" s="6">
        <f t="shared" si="29"/>
        <v>0.62804315789473686</v>
      </c>
      <c r="AS20">
        <v>4</v>
      </c>
      <c r="AT20">
        <v>2</v>
      </c>
      <c r="AU20">
        <v>0</v>
      </c>
      <c r="AV20">
        <v>5</v>
      </c>
      <c r="AW20">
        <v>1</v>
      </c>
      <c r="AX20">
        <v>3</v>
      </c>
      <c r="AY20">
        <v>1</v>
      </c>
      <c r="AZ20">
        <v>1</v>
      </c>
      <c r="BA20">
        <v>2</v>
      </c>
      <c r="BC20">
        <v>6</v>
      </c>
      <c r="BD20">
        <v>6</v>
      </c>
      <c r="BE20">
        <v>3</v>
      </c>
      <c r="BF20">
        <v>4</v>
      </c>
      <c r="BG20">
        <v>0</v>
      </c>
      <c r="BH20">
        <v>0</v>
      </c>
      <c r="BI20">
        <v>6</v>
      </c>
      <c r="BJ20">
        <v>9</v>
      </c>
      <c r="BK20">
        <v>1</v>
      </c>
      <c r="BM20" s="6">
        <f t="shared" si="1"/>
        <v>8.8554015607638283E-3</v>
      </c>
      <c r="BN20" s="6">
        <f t="shared" si="2"/>
        <v>7.2713775369427696E-3</v>
      </c>
      <c r="BO20" s="12">
        <f t="shared" si="3"/>
        <v>2.741916789609813E-5</v>
      </c>
      <c r="BP20" s="6">
        <f t="shared" si="4"/>
        <v>2.4813206291549064E-2</v>
      </c>
      <c r="BQ20" s="6">
        <f t="shared" si="5"/>
        <v>1.3877570933015304E-2</v>
      </c>
      <c r="BR20" s="12">
        <f t="shared" si="6"/>
        <v>1.2616481367273954E-4</v>
      </c>
      <c r="BS20" s="6">
        <f t="shared" si="7"/>
        <v>2.4325443008761622</v>
      </c>
      <c r="BT20" s="6">
        <f t="shared" si="8"/>
        <v>4.7684288935103867</v>
      </c>
      <c r="BU20" s="6">
        <f t="shared" si="9"/>
        <v>3.1588108947621905</v>
      </c>
      <c r="BW20" s="6">
        <f t="shared" si="10"/>
        <v>2.7935546194079396E-3</v>
      </c>
      <c r="BX20" s="6">
        <f t="shared" si="11"/>
        <v>2.5974768946985176E-3</v>
      </c>
      <c r="BY20" s="12">
        <f t="shared" si="12"/>
        <v>1.0702964137798165E-5</v>
      </c>
      <c r="BZ20" s="6">
        <f t="shared" si="13"/>
        <v>1.6923495222440532E-3</v>
      </c>
      <c r="CA20" s="6">
        <f t="shared" si="14"/>
        <v>5.7848700012108319E-4</v>
      </c>
      <c r="CB20" s="12">
        <f t="shared" si="15"/>
        <v>1.3114511453902376E-6</v>
      </c>
      <c r="CC20" s="6">
        <f t="shared" si="16"/>
        <v>0.77534637208784674</v>
      </c>
      <c r="CD20" s="6">
        <f t="shared" si="17"/>
        <v>1.0499604222945838</v>
      </c>
      <c r="CE20" s="6">
        <f t="shared" si="18"/>
        <v>7.4081149887382278E-2</v>
      </c>
    </row>
    <row r="21" spans="1:83" x14ac:dyDescent="0.25">
      <c r="A21" s="1">
        <v>20</v>
      </c>
      <c r="B21" t="s">
        <v>21</v>
      </c>
      <c r="C21">
        <v>-19.0746</v>
      </c>
      <c r="D21">
        <v>154.667</v>
      </c>
      <c r="E21">
        <v>132.667</v>
      </c>
      <c r="F21">
        <v>16436</v>
      </c>
      <c r="G21">
        <v>129.333</v>
      </c>
      <c r="H21">
        <v>113.667</v>
      </c>
      <c r="I21">
        <v>11817</v>
      </c>
      <c r="J21">
        <v>0.83620700000000003</v>
      </c>
      <c r="K21">
        <v>0.85678399999999999</v>
      </c>
      <c r="L21">
        <v>0.71897100000000003</v>
      </c>
      <c r="N21" t="s">
        <v>61</v>
      </c>
      <c r="O21">
        <v>-77.120099999999994</v>
      </c>
      <c r="P21">
        <v>147.667</v>
      </c>
      <c r="Q21">
        <v>156.667</v>
      </c>
      <c r="R21">
        <v>18514</v>
      </c>
      <c r="S21">
        <v>105.667</v>
      </c>
      <c r="T21">
        <v>115.667</v>
      </c>
      <c r="U21">
        <v>9868</v>
      </c>
      <c r="V21">
        <v>0.71557599999999999</v>
      </c>
      <c r="W21">
        <v>0.73829800000000001</v>
      </c>
      <c r="X21">
        <v>0.53300199999999998</v>
      </c>
      <c r="AH21">
        <v>20</v>
      </c>
      <c r="AI21" s="8">
        <f t="shared" si="20"/>
        <v>175.00000000000011</v>
      </c>
      <c r="AJ21" s="8">
        <f t="shared" si="21"/>
        <v>157.00030000000001</v>
      </c>
      <c r="AK21" s="8">
        <f t="shared" si="22"/>
        <v>20745</v>
      </c>
      <c r="AL21" s="8">
        <f t="shared" si="23"/>
        <v>128.00029999999998</v>
      </c>
      <c r="AM21" s="8">
        <f t="shared" si="24"/>
        <v>128.00029999999998</v>
      </c>
      <c r="AN21" s="8">
        <f t="shared" si="25"/>
        <v>12932</v>
      </c>
      <c r="AO21" s="6">
        <f t="shared" si="26"/>
        <v>0.76403900000000036</v>
      </c>
      <c r="AP21" s="6">
        <f t="shared" si="28"/>
        <v>0.79824399999999962</v>
      </c>
      <c r="AQ21" s="6">
        <f t="shared" si="29"/>
        <v>0.65349000000000002</v>
      </c>
      <c r="AS21">
        <v>1</v>
      </c>
      <c r="AT21">
        <v>0</v>
      </c>
      <c r="AU21">
        <v>1</v>
      </c>
      <c r="AV21">
        <v>9</v>
      </c>
      <c r="AW21">
        <v>1</v>
      </c>
      <c r="AX21">
        <v>1</v>
      </c>
      <c r="AY21">
        <v>7</v>
      </c>
      <c r="AZ21">
        <v>5</v>
      </c>
      <c r="BA21">
        <v>5</v>
      </c>
      <c r="BC21">
        <v>5</v>
      </c>
      <c r="BD21">
        <v>6</v>
      </c>
      <c r="BE21">
        <v>3</v>
      </c>
      <c r="BF21">
        <v>2</v>
      </c>
      <c r="BG21">
        <v>1</v>
      </c>
      <c r="BH21">
        <v>0</v>
      </c>
      <c r="BI21">
        <v>4</v>
      </c>
      <c r="BJ21">
        <v>4</v>
      </c>
      <c r="BK21">
        <v>2</v>
      </c>
      <c r="BM21" s="6">
        <f t="shared" si="1"/>
        <v>4.6225301214105879E-3</v>
      </c>
      <c r="BN21" s="6">
        <f t="shared" si="2"/>
        <v>4.1119990051550559E-3</v>
      </c>
      <c r="BO21" s="12">
        <f t="shared" si="3"/>
        <v>1.2984388333475155E-5</v>
      </c>
      <c r="BP21" s="6">
        <f t="shared" si="4"/>
        <v>2.5157624099131078E-2</v>
      </c>
      <c r="BQ21" s="6">
        <f t="shared" si="5"/>
        <v>1.0173213724441474E-2</v>
      </c>
      <c r="BR21" s="12">
        <f t="shared" si="6"/>
        <v>1.0537030716493066E-4</v>
      </c>
      <c r="BS21" s="6">
        <f t="shared" si="7"/>
        <v>3.4162236682983385</v>
      </c>
      <c r="BT21" s="6">
        <f t="shared" si="8"/>
        <v>5.9355597448408757</v>
      </c>
      <c r="BU21" s="6">
        <f t="shared" si="9"/>
        <v>3.5977238551806794</v>
      </c>
      <c r="BW21" s="6">
        <f t="shared" si="10"/>
        <v>1.4010892124243191E-3</v>
      </c>
      <c r="BX21" s="6">
        <f t="shared" si="11"/>
        <v>1.3448438237043485E-3</v>
      </c>
      <c r="BY21" s="12">
        <f t="shared" si="12"/>
        <v>5.4486037932621418E-6</v>
      </c>
      <c r="BZ21" s="6">
        <f t="shared" si="13"/>
        <v>7.4186396640278976E-4</v>
      </c>
      <c r="CA21" s="6">
        <f t="shared" si="14"/>
        <v>2.3687719175868722E-4</v>
      </c>
      <c r="CB21" s="12">
        <f t="shared" si="15"/>
        <v>4.674060752349973E-7</v>
      </c>
      <c r="CC21" s="6">
        <f t="shared" si="16"/>
        <v>0.34519018017510678</v>
      </c>
      <c r="CD21" s="6">
        <f t="shared" si="17"/>
        <v>0.49990625884346168</v>
      </c>
      <c r="CE21" s="6">
        <f t="shared" si="18"/>
        <v>2.4710876559613671E-2</v>
      </c>
    </row>
    <row r="22" spans="1:83" x14ac:dyDescent="0.25">
      <c r="A22" s="1">
        <v>21</v>
      </c>
      <c r="B22" t="s">
        <v>22</v>
      </c>
      <c r="C22">
        <v>-2.9782299999999999</v>
      </c>
      <c r="D22">
        <v>151.333</v>
      </c>
      <c r="E22">
        <v>127.667</v>
      </c>
      <c r="F22">
        <v>15518</v>
      </c>
      <c r="G22">
        <v>131.667</v>
      </c>
      <c r="H22">
        <v>102.667</v>
      </c>
      <c r="I22">
        <v>10690</v>
      </c>
      <c r="J22">
        <v>0.87004400000000004</v>
      </c>
      <c r="K22">
        <v>0.80417799999999995</v>
      </c>
      <c r="L22">
        <v>0.68887699999999996</v>
      </c>
      <c r="N22" t="s">
        <v>62</v>
      </c>
      <c r="O22">
        <v>11.7722</v>
      </c>
      <c r="P22">
        <v>132.667</v>
      </c>
      <c r="Q22">
        <v>101.667</v>
      </c>
      <c r="R22">
        <v>10734</v>
      </c>
      <c r="S22">
        <v>83.666700000000006</v>
      </c>
      <c r="T22">
        <v>71.666700000000006</v>
      </c>
      <c r="U22">
        <v>4772</v>
      </c>
      <c r="V22">
        <v>0.63065300000000002</v>
      </c>
      <c r="W22">
        <v>0.70491800000000004</v>
      </c>
      <c r="X22">
        <v>0.44456899999999999</v>
      </c>
      <c r="AH22">
        <v>21</v>
      </c>
      <c r="AI22" s="8">
        <f t="shared" si="20"/>
        <v>179.42105263157907</v>
      </c>
      <c r="AJ22" s="8">
        <f t="shared" si="21"/>
        <v>162.21084210526317</v>
      </c>
      <c r="AK22" s="8">
        <f t="shared" si="22"/>
        <v>21627.57894736842</v>
      </c>
      <c r="AL22" s="8">
        <f t="shared" si="23"/>
        <v>133.15821052631577</v>
      </c>
      <c r="AM22" s="8">
        <f t="shared" si="24"/>
        <v>133.15821052631577</v>
      </c>
      <c r="AN22" s="8">
        <f t="shared" si="25"/>
        <v>13599</v>
      </c>
      <c r="AO22" s="6">
        <f t="shared" si="26"/>
        <v>0.78583052631578987</v>
      </c>
      <c r="AP22" s="6">
        <f t="shared" si="28"/>
        <v>0.81815157894736801</v>
      </c>
      <c r="AQ22" s="6">
        <f t="shared" si="29"/>
        <v>0.67893684210526317</v>
      </c>
      <c r="AS22">
        <v>0</v>
      </c>
      <c r="AT22">
        <v>0</v>
      </c>
      <c r="AU22">
        <v>0</v>
      </c>
      <c r="AV22">
        <v>4</v>
      </c>
      <c r="AW22">
        <v>2</v>
      </c>
      <c r="AX22">
        <v>5</v>
      </c>
      <c r="AY22">
        <v>2</v>
      </c>
      <c r="AZ22">
        <v>6</v>
      </c>
      <c r="BA22">
        <v>2</v>
      </c>
      <c r="BC22">
        <v>0</v>
      </c>
      <c r="BD22">
        <v>2</v>
      </c>
      <c r="BE22">
        <v>3</v>
      </c>
      <c r="BF22">
        <v>1</v>
      </c>
      <c r="BG22">
        <v>2</v>
      </c>
      <c r="BH22">
        <v>0</v>
      </c>
      <c r="BI22">
        <v>0</v>
      </c>
      <c r="BJ22">
        <v>1</v>
      </c>
      <c r="BK22">
        <v>1</v>
      </c>
      <c r="BM22" s="6">
        <f t="shared" si="1"/>
        <v>2.1168000727360419E-3</v>
      </c>
      <c r="BN22" s="6">
        <f t="shared" si="2"/>
        <v>2.088265951819877E-3</v>
      </c>
      <c r="BO22" s="12">
        <f t="shared" si="3"/>
        <v>5.3967626392679634E-6</v>
      </c>
      <c r="BP22" s="6">
        <f t="shared" si="4"/>
        <v>2.2909921805932449E-2</v>
      </c>
      <c r="BQ22" s="6">
        <f t="shared" si="5"/>
        <v>6.8831717034205002E-3</v>
      </c>
      <c r="BR22" s="12">
        <f t="shared" si="6"/>
        <v>8.2620320039397441E-5</v>
      </c>
      <c r="BS22" s="6">
        <f t="shared" si="7"/>
        <v>4.3821679484271323</v>
      </c>
      <c r="BT22" s="6">
        <f t="shared" si="8"/>
        <v>6.6093094821813709</v>
      </c>
      <c r="BU22" s="6">
        <f t="shared" si="9"/>
        <v>3.8521968854458759</v>
      </c>
      <c r="BW22" s="6">
        <f t="shared" si="10"/>
        <v>6.4146937584907938E-4</v>
      </c>
      <c r="BX22" s="6">
        <f t="shared" si="11"/>
        <v>6.3810087417901656E-4</v>
      </c>
      <c r="BY22" s="12">
        <f t="shared" si="12"/>
        <v>2.5579393816369592E-6</v>
      </c>
      <c r="BZ22" s="6">
        <f t="shared" si="13"/>
        <v>2.9155827741539608E-4</v>
      </c>
      <c r="CA22" s="6">
        <f t="shared" si="14"/>
        <v>8.8128379183514605E-5</v>
      </c>
      <c r="CB22" s="12">
        <f t="shared" si="15"/>
        <v>1.5111969560951922E-7</v>
      </c>
      <c r="CC22" s="6">
        <f t="shared" si="16"/>
        <v>0.13501337893979407</v>
      </c>
      <c r="CD22" s="6">
        <f t="shared" si="17"/>
        <v>0.21064052346974563</v>
      </c>
      <c r="CE22" s="6">
        <f t="shared" si="18"/>
        <v>7.2787037555654306E-3</v>
      </c>
    </row>
    <row r="23" spans="1:83" x14ac:dyDescent="0.25">
      <c r="A23" s="1">
        <v>22</v>
      </c>
      <c r="B23" t="s">
        <v>23</v>
      </c>
      <c r="C23">
        <v>-22.141500000000001</v>
      </c>
      <c r="D23">
        <v>156.667</v>
      </c>
      <c r="E23">
        <v>142.333</v>
      </c>
      <c r="F23">
        <v>17715</v>
      </c>
      <c r="G23">
        <v>123.667</v>
      </c>
      <c r="H23">
        <v>115.667</v>
      </c>
      <c r="I23">
        <v>11431</v>
      </c>
      <c r="J23">
        <v>0.78936200000000001</v>
      </c>
      <c r="K23">
        <v>0.81264599999999998</v>
      </c>
      <c r="L23">
        <v>0.64527199999999996</v>
      </c>
      <c r="N23" t="s">
        <v>63</v>
      </c>
      <c r="O23">
        <v>-2.5039700000000002E-2</v>
      </c>
      <c r="P23">
        <v>117.667</v>
      </c>
      <c r="Q23">
        <v>98.666700000000006</v>
      </c>
      <c r="R23">
        <v>9189</v>
      </c>
      <c r="S23">
        <v>67.666700000000006</v>
      </c>
      <c r="T23">
        <v>61.666699999999999</v>
      </c>
      <c r="U23">
        <v>3349</v>
      </c>
      <c r="V23">
        <v>0.575071</v>
      </c>
      <c r="W23">
        <v>0.625</v>
      </c>
      <c r="X23">
        <v>0.364458</v>
      </c>
      <c r="AH23">
        <v>22</v>
      </c>
      <c r="AI23" s="8">
        <f t="shared" si="20"/>
        <v>183.84210526315803</v>
      </c>
      <c r="AJ23" s="8">
        <f t="shared" si="21"/>
        <v>167.42138421052633</v>
      </c>
      <c r="AK23" s="8">
        <f t="shared" si="22"/>
        <v>22510.15789473684</v>
      </c>
      <c r="AL23" s="8">
        <f t="shared" si="23"/>
        <v>138.31612105263156</v>
      </c>
      <c r="AM23" s="8">
        <f t="shared" si="24"/>
        <v>138.31612105263156</v>
      </c>
      <c r="AN23" s="8">
        <f t="shared" si="25"/>
        <v>14266</v>
      </c>
      <c r="AO23" s="6">
        <f t="shared" si="26"/>
        <v>0.80762205263157938</v>
      </c>
      <c r="AP23" s="6">
        <f t="shared" si="28"/>
        <v>0.8380591578947364</v>
      </c>
      <c r="AQ23" s="6">
        <f t="shared" si="29"/>
        <v>0.70438368421052633</v>
      </c>
      <c r="AS23">
        <v>0</v>
      </c>
      <c r="AT23">
        <v>0</v>
      </c>
      <c r="AU23">
        <v>0</v>
      </c>
      <c r="AV23">
        <v>4</v>
      </c>
      <c r="AW23">
        <v>1</v>
      </c>
      <c r="AX23">
        <v>4</v>
      </c>
      <c r="AY23">
        <v>3</v>
      </c>
      <c r="AZ23">
        <v>5</v>
      </c>
      <c r="BA23">
        <v>5</v>
      </c>
      <c r="BC23">
        <v>0</v>
      </c>
      <c r="BD23">
        <v>0</v>
      </c>
      <c r="BE23">
        <v>2</v>
      </c>
      <c r="BF23">
        <v>2</v>
      </c>
      <c r="BG23">
        <v>0</v>
      </c>
      <c r="BH23">
        <v>4</v>
      </c>
      <c r="BI23">
        <v>2</v>
      </c>
      <c r="BJ23">
        <v>2</v>
      </c>
      <c r="BK23">
        <v>0</v>
      </c>
      <c r="BM23" s="6">
        <f t="shared" si="1"/>
        <v>8.5037118494330453E-4</v>
      </c>
      <c r="BN23" s="6">
        <f t="shared" si="2"/>
        <v>9.5239063044447192E-4</v>
      </c>
      <c r="BO23" s="12">
        <f t="shared" si="3"/>
        <v>1.9687462120644361E-6</v>
      </c>
      <c r="BP23" s="6">
        <f t="shared" si="4"/>
        <v>1.8738932025925883E-2</v>
      </c>
      <c r="BQ23" s="6">
        <f t="shared" si="5"/>
        <v>4.2983795402074731E-3</v>
      </c>
      <c r="BR23" s="12">
        <f t="shared" si="6"/>
        <v>6.0819680063880008E-5</v>
      </c>
      <c r="BS23" s="6">
        <f t="shared" si="7"/>
        <v>5.1343907901553676</v>
      </c>
      <c r="BT23" s="6">
        <f t="shared" si="8"/>
        <v>6.5835256711467949</v>
      </c>
      <c r="BU23" s="6">
        <f t="shared" si="9"/>
        <v>3.8776229493299863</v>
      </c>
      <c r="BW23" s="6">
        <f t="shared" si="10"/>
        <v>2.680943012011496E-4</v>
      </c>
      <c r="BX23" s="6">
        <f t="shared" si="11"/>
        <v>2.7746240956808287E-4</v>
      </c>
      <c r="BY23" s="12">
        <f t="shared" si="12"/>
        <v>1.1074372562966667E-6</v>
      </c>
      <c r="BZ23" s="6">
        <f t="shared" si="13"/>
        <v>1.0272907050493337E-4</v>
      </c>
      <c r="CA23" s="6">
        <f t="shared" si="14"/>
        <v>2.9790048837127485E-5</v>
      </c>
      <c r="CB23" s="12">
        <f t="shared" si="15"/>
        <v>4.4323318462277775E-8</v>
      </c>
      <c r="CC23" s="6">
        <f t="shared" si="16"/>
        <v>4.6392831580043613E-2</v>
      </c>
      <c r="CD23" s="6">
        <f t="shared" si="17"/>
        <v>7.8547611335790288E-2</v>
      </c>
      <c r="CE23" s="6">
        <f t="shared" si="18"/>
        <v>1.8932387845843454E-3</v>
      </c>
    </row>
    <row r="24" spans="1:83" x14ac:dyDescent="0.25">
      <c r="A24" s="1">
        <v>23</v>
      </c>
      <c r="B24" t="s">
        <v>24</v>
      </c>
      <c r="C24">
        <v>0.179587</v>
      </c>
      <c r="D24">
        <v>162.333</v>
      </c>
      <c r="E24">
        <v>111.667</v>
      </c>
      <c r="F24">
        <v>14773</v>
      </c>
      <c r="G24">
        <v>139.667</v>
      </c>
      <c r="H24">
        <v>93.666700000000006</v>
      </c>
      <c r="I24">
        <v>10276</v>
      </c>
      <c r="J24">
        <v>0.86036999999999997</v>
      </c>
      <c r="K24">
        <v>0.83880600000000005</v>
      </c>
      <c r="L24">
        <v>0.69559300000000002</v>
      </c>
      <c r="N24" t="s">
        <v>64</v>
      </c>
      <c r="O24">
        <v>12.120699999999999</v>
      </c>
      <c r="P24">
        <v>116.333</v>
      </c>
      <c r="Q24">
        <v>82.666700000000006</v>
      </c>
      <c r="R24">
        <v>7716</v>
      </c>
      <c r="S24">
        <v>57.666699999999999</v>
      </c>
      <c r="T24">
        <v>46.666699999999999</v>
      </c>
      <c r="U24">
        <v>2191</v>
      </c>
      <c r="V24">
        <v>0.49570199999999998</v>
      </c>
      <c r="W24">
        <v>0.56451600000000002</v>
      </c>
      <c r="X24">
        <v>0.28395500000000001</v>
      </c>
      <c r="AH24">
        <v>23</v>
      </c>
      <c r="AI24" s="10">
        <f t="shared" si="20"/>
        <v>188.26315789473699</v>
      </c>
      <c r="AJ24" s="10">
        <f t="shared" si="21"/>
        <v>172.63192631578949</v>
      </c>
      <c r="AK24" s="10">
        <f t="shared" si="22"/>
        <v>23392.73684210526</v>
      </c>
      <c r="AL24" s="8">
        <f t="shared" si="23"/>
        <v>143.47403157894735</v>
      </c>
      <c r="AM24" s="8">
        <f t="shared" si="24"/>
        <v>143.47403157894735</v>
      </c>
      <c r="AN24" s="8">
        <f t="shared" si="25"/>
        <v>14933</v>
      </c>
      <c r="AO24" s="6">
        <f t="shared" si="26"/>
        <v>0.82941357894736889</v>
      </c>
      <c r="AP24" s="6">
        <f t="shared" si="28"/>
        <v>0.85796673684210478</v>
      </c>
      <c r="AQ24" s="6">
        <f t="shared" si="29"/>
        <v>0.72983052631578949</v>
      </c>
      <c r="AS24">
        <v>0</v>
      </c>
      <c r="AT24">
        <v>1</v>
      </c>
      <c r="AU24">
        <v>0</v>
      </c>
      <c r="AV24">
        <v>5</v>
      </c>
      <c r="AW24">
        <v>0</v>
      </c>
      <c r="AX24">
        <v>0</v>
      </c>
      <c r="AY24">
        <v>4</v>
      </c>
      <c r="AZ24">
        <v>3</v>
      </c>
      <c r="BA24">
        <v>4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0</v>
      </c>
      <c r="BJ24">
        <v>1</v>
      </c>
      <c r="BK24">
        <v>0</v>
      </c>
      <c r="BM24" s="6">
        <f t="shared" si="1"/>
        <v>2.9968556949524328E-4</v>
      </c>
      <c r="BN24" s="6">
        <f t="shared" si="2"/>
        <v>3.9006853639218727E-4</v>
      </c>
      <c r="BO24" s="12">
        <f t="shared" si="3"/>
        <v>6.3036305325235594E-7</v>
      </c>
      <c r="BP24" s="6">
        <f t="shared" si="4"/>
        <v>1.3766809742192916E-2</v>
      </c>
      <c r="BQ24" s="6">
        <f t="shared" si="5"/>
        <v>2.4774599333860598E-3</v>
      </c>
      <c r="BR24" s="12">
        <f t="shared" si="6"/>
        <v>4.2032964501342766E-5</v>
      </c>
      <c r="BS24" s="6">
        <f t="shared" si="7"/>
        <v>5.494725550667324</v>
      </c>
      <c r="BT24" s="6">
        <f t="shared" si="8"/>
        <v>5.8663641234525636</v>
      </c>
      <c r="BU24" s="6">
        <f t="shared" si="9"/>
        <v>3.6694344137334607</v>
      </c>
      <c r="BW24" s="6">
        <f t="shared" si="10"/>
        <v>1.0228236312276168E-4</v>
      </c>
      <c r="BX24" s="6">
        <f t="shared" si="11"/>
        <v>1.1056464975593027E-4</v>
      </c>
      <c r="BY24" s="12">
        <f t="shared" si="12"/>
        <v>4.4215228449613811E-7</v>
      </c>
      <c r="BZ24" s="6">
        <f t="shared" si="13"/>
        <v>3.2451010582147373E-5</v>
      </c>
      <c r="CA24" s="6">
        <f t="shared" si="14"/>
        <v>9.1493352802923668E-6</v>
      </c>
      <c r="CB24" s="12">
        <f t="shared" si="15"/>
        <v>1.179309908552404E-8</v>
      </c>
      <c r="CC24" s="6">
        <f t="shared" si="16"/>
        <v>1.4004920723924327E-2</v>
      </c>
      <c r="CD24" s="6">
        <f t="shared" si="17"/>
        <v>2.5921596471551355E-2</v>
      </c>
      <c r="CE24" s="6">
        <f t="shared" si="18"/>
        <v>4.3485272699327792E-4</v>
      </c>
    </row>
    <row r="25" spans="1:83" x14ac:dyDescent="0.25">
      <c r="A25" s="1">
        <v>24</v>
      </c>
      <c r="B25" t="s">
        <v>25</v>
      </c>
      <c r="C25">
        <v>3.1020300000000001</v>
      </c>
      <c r="D25">
        <v>136.667</v>
      </c>
      <c r="E25">
        <v>122.667</v>
      </c>
      <c r="F25">
        <v>13310</v>
      </c>
      <c r="G25">
        <v>107.667</v>
      </c>
      <c r="H25">
        <v>92.666700000000006</v>
      </c>
      <c r="I25">
        <v>7927</v>
      </c>
      <c r="J25">
        <v>0.78780499999999998</v>
      </c>
      <c r="K25">
        <v>0.75543499999999997</v>
      </c>
      <c r="L25">
        <v>0.59556699999999996</v>
      </c>
      <c r="N25" t="s">
        <v>65</v>
      </c>
      <c r="O25">
        <v>1.13289</v>
      </c>
      <c r="P25">
        <v>147.667</v>
      </c>
      <c r="Q25">
        <v>111.667</v>
      </c>
      <c r="R25">
        <v>13030</v>
      </c>
      <c r="S25">
        <v>98.666700000000006</v>
      </c>
      <c r="T25">
        <v>84.666700000000006</v>
      </c>
      <c r="U25">
        <v>6677</v>
      </c>
      <c r="V25">
        <v>0.66817199999999999</v>
      </c>
      <c r="W25">
        <v>0.75820900000000002</v>
      </c>
      <c r="X25">
        <v>0.51243300000000003</v>
      </c>
      <c r="AH25">
        <v>24</v>
      </c>
      <c r="AI25" s="8">
        <f t="shared" si="20"/>
        <v>192.68421052631595</v>
      </c>
      <c r="AJ25" s="8">
        <f t="shared" si="21"/>
        <v>177.84246842105264</v>
      </c>
      <c r="AK25" s="8">
        <f t="shared" si="22"/>
        <v>24275.31578947368</v>
      </c>
      <c r="AL25" s="8">
        <f t="shared" si="23"/>
        <v>148.63194210526314</v>
      </c>
      <c r="AM25" s="8">
        <f t="shared" si="24"/>
        <v>148.63194210526314</v>
      </c>
      <c r="AN25" s="8">
        <f t="shared" si="25"/>
        <v>15600</v>
      </c>
      <c r="AO25" s="6">
        <f t="shared" si="26"/>
        <v>0.8512051052631584</v>
      </c>
      <c r="AP25" s="6">
        <f t="shared" si="28"/>
        <v>0.87787431578947317</v>
      </c>
      <c r="AQ25" s="6">
        <f t="shared" si="29"/>
        <v>0.75527736842105264</v>
      </c>
      <c r="AS25">
        <v>0</v>
      </c>
      <c r="AT25">
        <v>0</v>
      </c>
      <c r="AU25">
        <v>0</v>
      </c>
      <c r="AV25">
        <v>4</v>
      </c>
      <c r="AW25">
        <v>0</v>
      </c>
      <c r="AX25">
        <v>0</v>
      </c>
      <c r="AY25">
        <v>4</v>
      </c>
      <c r="AZ25">
        <v>6</v>
      </c>
      <c r="BA25">
        <v>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M25" s="6">
        <f t="shared" si="1"/>
        <v>9.265134510120692E-5</v>
      </c>
      <c r="BN25" s="6">
        <f t="shared" si="2"/>
        <v>1.4347070332445988E-4</v>
      </c>
      <c r="BO25" s="12">
        <f t="shared" si="3"/>
        <v>1.7714804424139033E-7</v>
      </c>
      <c r="BP25" s="6">
        <f t="shared" si="4"/>
        <v>9.0842490232376418E-3</v>
      </c>
      <c r="BQ25" s="6">
        <f t="shared" si="5"/>
        <v>1.3179357570411046E-3</v>
      </c>
      <c r="BR25" s="12">
        <f t="shared" si="6"/>
        <v>2.7272474365762097E-5</v>
      </c>
      <c r="BS25" s="6">
        <f t="shared" si="7"/>
        <v>5.3710633111528221</v>
      </c>
      <c r="BT25" s="6">
        <f t="shared" si="8"/>
        <v>4.6761403351261484</v>
      </c>
      <c r="BU25" s="6">
        <f t="shared" si="9"/>
        <v>3.2644433290269372</v>
      </c>
      <c r="BW25" s="6">
        <f t="shared" si="10"/>
        <v>3.5621765520369476E-5</v>
      </c>
      <c r="BX25" s="6">
        <f t="shared" si="11"/>
        <v>4.0376229717360071E-5</v>
      </c>
      <c r="BY25" s="12">
        <f t="shared" si="12"/>
        <v>1.6279778000099309E-7</v>
      </c>
      <c r="BZ25" s="6">
        <f t="shared" si="13"/>
        <v>9.1903061282713497E-6</v>
      </c>
      <c r="CA25" s="6">
        <f t="shared" si="14"/>
        <v>2.5531172829932418E-6</v>
      </c>
      <c r="CB25" s="12">
        <f t="shared" si="15"/>
        <v>2.8464798095483098E-9</v>
      </c>
      <c r="CC25" s="6">
        <f t="shared" si="16"/>
        <v>3.7142072165799738E-3</v>
      </c>
      <c r="CD25" s="6">
        <f t="shared" si="17"/>
        <v>7.5705636388385799E-3</v>
      </c>
      <c r="CE25" s="6">
        <f t="shared" si="18"/>
        <v>8.8199162096398031E-5</v>
      </c>
    </row>
    <row r="26" spans="1:83" x14ac:dyDescent="0.25">
      <c r="A26" s="1">
        <v>25</v>
      </c>
      <c r="B26" t="s">
        <v>26</v>
      </c>
      <c r="C26">
        <v>-39.821199999999997</v>
      </c>
      <c r="D26">
        <v>141.667</v>
      </c>
      <c r="E26">
        <v>138.667</v>
      </c>
      <c r="F26">
        <v>15503</v>
      </c>
      <c r="G26">
        <v>134.667</v>
      </c>
      <c r="H26">
        <v>128.667</v>
      </c>
      <c r="I26">
        <v>13593</v>
      </c>
      <c r="J26">
        <v>0.95058799999999999</v>
      </c>
      <c r="K26">
        <v>0.92788499999999996</v>
      </c>
      <c r="L26">
        <v>0.87679799999999997</v>
      </c>
      <c r="N26" t="s">
        <v>66</v>
      </c>
      <c r="O26">
        <v>-18.103000000000002</v>
      </c>
      <c r="P26">
        <v>122.667</v>
      </c>
      <c r="Q26">
        <v>106.667</v>
      </c>
      <c r="R26">
        <v>10476</v>
      </c>
      <c r="S26">
        <v>63.666699999999999</v>
      </c>
      <c r="T26">
        <v>63.666699999999999</v>
      </c>
      <c r="U26">
        <v>3310</v>
      </c>
      <c r="V26">
        <v>0.51902199999999998</v>
      </c>
      <c r="W26">
        <v>0.59687500000000004</v>
      </c>
      <c r="X26">
        <v>0.31596000000000002</v>
      </c>
      <c r="AH26">
        <v>25</v>
      </c>
      <c r="AI26" s="8">
        <f t="shared" si="20"/>
        <v>197.10526315789491</v>
      </c>
      <c r="AJ26" s="8">
        <f t="shared" si="21"/>
        <v>183.0530105263158</v>
      </c>
      <c r="AK26" s="8">
        <f t="shared" si="22"/>
        <v>25157.8947368421</v>
      </c>
      <c r="AL26" s="10">
        <f t="shared" si="23"/>
        <v>153.78985263157892</v>
      </c>
      <c r="AM26" s="10">
        <f t="shared" si="24"/>
        <v>153.78985263157892</v>
      </c>
      <c r="AN26" s="8">
        <f t="shared" si="25"/>
        <v>16267</v>
      </c>
      <c r="AO26" s="6">
        <f t="shared" si="26"/>
        <v>0.87299663157894791</v>
      </c>
      <c r="AP26" s="6">
        <f t="shared" si="28"/>
        <v>0.89778189473684156</v>
      </c>
      <c r="AQ26" s="6">
        <f t="shared" si="29"/>
        <v>0.7807242105263158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5</v>
      </c>
      <c r="AZ26">
        <v>4</v>
      </c>
      <c r="BA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M26" s="6">
        <f t="shared" si="1"/>
        <v>2.5128480508653365E-5</v>
      </c>
      <c r="BN26" s="6">
        <f t="shared" si="2"/>
        <v>4.7389489882352962E-5</v>
      </c>
      <c r="BO26" s="12">
        <f t="shared" si="3"/>
        <v>4.3694479491246265E-8</v>
      </c>
      <c r="BP26" s="6">
        <f t="shared" si="4"/>
        <v>5.3840861079989455E-3</v>
      </c>
      <c r="BQ26" s="6">
        <f t="shared" si="5"/>
        <v>6.4709428560435513E-4</v>
      </c>
      <c r="BR26" s="12">
        <f t="shared" si="6"/>
        <v>1.661298583891285E-5</v>
      </c>
      <c r="BS26" s="6">
        <f t="shared" si="7"/>
        <v>4.7954759784134113</v>
      </c>
      <c r="BT26" s="6">
        <f t="shared" si="8"/>
        <v>3.3343723355688395</v>
      </c>
      <c r="BU26" s="6">
        <f t="shared" si="9"/>
        <v>2.7302070823577482</v>
      </c>
      <c r="BW26" s="6">
        <f t="shared" si="10"/>
        <v>1.1324828764636545E-5</v>
      </c>
      <c r="BX26" s="6">
        <f t="shared" si="11"/>
        <v>1.3512402019054287E-5</v>
      </c>
      <c r="BY26" s="12">
        <f t="shared" si="12"/>
        <v>5.5277570240750238E-8</v>
      </c>
      <c r="BZ26" s="6">
        <f t="shared" si="13"/>
        <v>2.333450616890854E-6</v>
      </c>
      <c r="CA26" s="6">
        <f t="shared" si="14"/>
        <v>6.4731382643847465E-7</v>
      </c>
      <c r="CB26" s="12">
        <f t="shared" si="15"/>
        <v>6.23265013508364E-10</v>
      </c>
      <c r="CC26" s="6">
        <f t="shared" si="16"/>
        <v>8.653808977969761E-4</v>
      </c>
      <c r="CD26" s="6">
        <f t="shared" si="17"/>
        <v>1.9567366946827663E-3</v>
      </c>
      <c r="CE26" s="6">
        <f t="shared" si="18"/>
        <v>1.579691120354522E-5</v>
      </c>
    </row>
    <row r="27" spans="1:83" x14ac:dyDescent="0.25">
      <c r="A27" s="1">
        <v>26</v>
      </c>
      <c r="B27" t="s">
        <v>27</v>
      </c>
      <c r="C27">
        <v>7.2765700000000004</v>
      </c>
      <c r="D27">
        <v>146.667</v>
      </c>
      <c r="E27">
        <v>113.667</v>
      </c>
      <c r="F27">
        <v>13215</v>
      </c>
      <c r="G27">
        <v>123.667</v>
      </c>
      <c r="H27">
        <v>92.666700000000006</v>
      </c>
      <c r="I27">
        <v>8892</v>
      </c>
      <c r="J27">
        <v>0.84318199999999999</v>
      </c>
      <c r="K27">
        <v>0.815249</v>
      </c>
      <c r="L27">
        <v>0.67287200000000003</v>
      </c>
      <c r="N27" t="s">
        <v>67</v>
      </c>
      <c r="O27">
        <v>12.8315</v>
      </c>
      <c r="P27">
        <v>132.667</v>
      </c>
      <c r="Q27">
        <v>108.667</v>
      </c>
      <c r="R27">
        <v>11585</v>
      </c>
      <c r="S27">
        <v>87.666700000000006</v>
      </c>
      <c r="T27">
        <v>74.666700000000006</v>
      </c>
      <c r="U27">
        <v>5278</v>
      </c>
      <c r="V27">
        <v>0.66080399999999995</v>
      </c>
      <c r="W27">
        <v>0.68711599999999995</v>
      </c>
      <c r="X27">
        <v>0.45558900000000002</v>
      </c>
      <c r="AH27">
        <v>26</v>
      </c>
      <c r="AI27" s="8">
        <f t="shared" si="20"/>
        <v>201.52631578947387</v>
      </c>
      <c r="AJ27" s="8">
        <f t="shared" si="21"/>
        <v>188.26355263157896</v>
      </c>
      <c r="AK27" s="8">
        <f t="shared" si="22"/>
        <v>26040.473684210519</v>
      </c>
      <c r="AL27" s="8">
        <f t="shared" si="23"/>
        <v>158.94776315789471</v>
      </c>
      <c r="AM27" s="8">
        <f t="shared" si="24"/>
        <v>158.94776315789471</v>
      </c>
      <c r="AN27" s="8">
        <f t="shared" si="25"/>
        <v>16934</v>
      </c>
      <c r="AO27" s="6">
        <f t="shared" si="26"/>
        <v>0.89478815789473742</v>
      </c>
      <c r="AP27" s="6">
        <f t="shared" si="28"/>
        <v>0.91768947368420994</v>
      </c>
      <c r="AQ27" s="6">
        <f t="shared" si="29"/>
        <v>0.80617105263157895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</v>
      </c>
      <c r="AZ27">
        <v>1</v>
      </c>
      <c r="BA27">
        <v>6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 s="6">
        <f t="shared" si="1"/>
        <v>5.9787353439704584E-6</v>
      </c>
      <c r="BN27" s="6">
        <f t="shared" si="2"/>
        <v>1.4057151980631352E-5</v>
      </c>
      <c r="BO27" s="12">
        <f t="shared" si="3"/>
        <v>9.4593517477529946E-9</v>
      </c>
      <c r="BP27" s="6">
        <f t="shared" si="4"/>
        <v>2.8661717345586828E-3</v>
      </c>
      <c r="BQ27" s="6">
        <f t="shared" si="5"/>
        <v>2.9324229546952101E-4</v>
      </c>
      <c r="BR27" s="12">
        <f t="shared" si="6"/>
        <v>9.5007847534193269E-6</v>
      </c>
      <c r="BS27" s="6">
        <f t="shared" si="7"/>
        <v>3.910752665058296</v>
      </c>
      <c r="BT27" s="6">
        <f t="shared" si="8"/>
        <v>2.1269079250142426</v>
      </c>
      <c r="BU27" s="6">
        <f t="shared" si="9"/>
        <v>2.146636430790688</v>
      </c>
      <c r="BW27" s="6">
        <f t="shared" si="10"/>
        <v>3.2866190165582713E-6</v>
      </c>
      <c r="BX27" s="6">
        <f t="shared" si="11"/>
        <v>4.1441615800798227E-6</v>
      </c>
      <c r="BY27" s="12">
        <f t="shared" si="12"/>
        <v>1.7309051640618065E-8</v>
      </c>
      <c r="BZ27" s="6">
        <f t="shared" si="13"/>
        <v>5.3117072969556642E-7</v>
      </c>
      <c r="CA27" s="6">
        <f t="shared" si="14"/>
        <v>1.491151936118717E-7</v>
      </c>
      <c r="CB27" s="12">
        <f t="shared" si="15"/>
        <v>1.2380034955438965E-10</v>
      </c>
      <c r="CC27" s="6">
        <f t="shared" si="16"/>
        <v>1.7713491764429742E-4</v>
      </c>
      <c r="CD27" s="6">
        <f t="shared" si="17"/>
        <v>4.4758370835310842E-4</v>
      </c>
      <c r="CE27" s="6">
        <f t="shared" si="18"/>
        <v>2.498419442091774E-6</v>
      </c>
    </row>
    <row r="28" spans="1:83" x14ac:dyDescent="0.25">
      <c r="A28" s="1">
        <v>27</v>
      </c>
      <c r="B28" t="s">
        <v>28</v>
      </c>
      <c r="C28">
        <v>-19.3504</v>
      </c>
      <c r="D28">
        <v>149.667</v>
      </c>
      <c r="E28">
        <v>133.667</v>
      </c>
      <c r="F28">
        <v>15712</v>
      </c>
      <c r="G28">
        <v>141.667</v>
      </c>
      <c r="H28">
        <v>125.667</v>
      </c>
      <c r="I28">
        <v>14162</v>
      </c>
      <c r="J28">
        <v>0.94654799999999994</v>
      </c>
      <c r="K28">
        <v>0.94015000000000004</v>
      </c>
      <c r="L28">
        <v>0.90134899999999996</v>
      </c>
      <c r="N28" t="s">
        <v>68</v>
      </c>
      <c r="O28">
        <v>-4.0571700000000002</v>
      </c>
      <c r="P28">
        <v>137.667</v>
      </c>
      <c r="Q28">
        <v>108.667</v>
      </c>
      <c r="R28">
        <v>11975</v>
      </c>
      <c r="S28">
        <v>92.666700000000006</v>
      </c>
      <c r="T28">
        <v>83.666700000000006</v>
      </c>
      <c r="U28">
        <v>6263</v>
      </c>
      <c r="V28">
        <v>0.67312300000000003</v>
      </c>
      <c r="W28">
        <v>0.76993900000000004</v>
      </c>
      <c r="X28">
        <v>0.52300599999999997</v>
      </c>
      <c r="AH28">
        <v>27</v>
      </c>
      <c r="AI28" s="8">
        <f t="shared" si="20"/>
        <v>205.94736842105283</v>
      </c>
      <c r="AJ28" s="8">
        <f t="shared" si="21"/>
        <v>193.47409473684212</v>
      </c>
      <c r="AK28" s="8">
        <f t="shared" si="22"/>
        <v>26923.052631578939</v>
      </c>
      <c r="AL28" s="8">
        <f t="shared" si="23"/>
        <v>164.1056736842105</v>
      </c>
      <c r="AM28" s="8">
        <f t="shared" si="24"/>
        <v>164.1056736842105</v>
      </c>
      <c r="AN28" s="10">
        <f t="shared" si="25"/>
        <v>17601</v>
      </c>
      <c r="AO28" s="6">
        <f t="shared" si="26"/>
        <v>0.91657968421052693</v>
      </c>
      <c r="AP28" s="6">
        <f t="shared" si="28"/>
        <v>0.93759705263157833</v>
      </c>
      <c r="AQ28" s="6">
        <f t="shared" si="29"/>
        <v>0.83161789473684211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5</v>
      </c>
      <c r="AZ28">
        <v>2</v>
      </c>
      <c r="BA28">
        <v>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M28" s="6">
        <f t="shared" si="1"/>
        <v>1.2479035848169654E-6</v>
      </c>
      <c r="BN28" s="6">
        <f t="shared" si="2"/>
        <v>3.7446320210433479E-6</v>
      </c>
      <c r="BO28" s="12">
        <f t="shared" si="3"/>
        <v>1.7973836080299031E-9</v>
      </c>
      <c r="BP28" s="6">
        <f t="shared" si="4"/>
        <v>1.3704388644057717E-3</v>
      </c>
      <c r="BQ28" s="6">
        <f t="shared" si="5"/>
        <v>1.2265108049065623E-4</v>
      </c>
      <c r="BR28" s="12">
        <f t="shared" si="6"/>
        <v>5.1010536887690126E-6</v>
      </c>
      <c r="BS28" s="6">
        <f t="shared" si="7"/>
        <v>2.9130380799053768</v>
      </c>
      <c r="BT28" s="6">
        <f t="shared" si="8"/>
        <v>1.2136440259193406</v>
      </c>
      <c r="BU28" s="6">
        <f t="shared" si="9"/>
        <v>1.586711076656091</v>
      </c>
      <c r="BW28" s="6">
        <f t="shared" si="10"/>
        <v>8.7070011084960206E-7</v>
      </c>
      <c r="BX28" s="6">
        <f t="shared" si="11"/>
        <v>1.1647645104662477E-6</v>
      </c>
      <c r="BY28" s="12">
        <f t="shared" si="12"/>
        <v>4.9982901570100142E-9</v>
      </c>
      <c r="BZ28" s="6">
        <f t="shared" si="13"/>
        <v>1.0840181165970701E-7</v>
      </c>
      <c r="CA28" s="6">
        <f t="shared" si="14"/>
        <v>3.1209858897393391E-8</v>
      </c>
      <c r="CB28" s="12">
        <f t="shared" si="15"/>
        <v>2.2307734861913069E-11</v>
      </c>
      <c r="CC28" s="6">
        <f t="shared" si="16"/>
        <v>3.1853470413101418E-5</v>
      </c>
      <c r="CD28" s="6">
        <f t="shared" si="17"/>
        <v>9.0605353044236807E-5</v>
      </c>
      <c r="CE28" s="6">
        <f t="shared" si="18"/>
        <v>3.4893455593380056E-7</v>
      </c>
    </row>
    <row r="29" spans="1:83" x14ac:dyDescent="0.25">
      <c r="A29" s="1">
        <v>28</v>
      </c>
      <c r="B29" t="s">
        <v>29</v>
      </c>
      <c r="C29">
        <v>-14.174300000000001</v>
      </c>
      <c r="D29">
        <v>142.667</v>
      </c>
      <c r="E29">
        <v>134.667</v>
      </c>
      <c r="F29">
        <v>15327</v>
      </c>
      <c r="G29">
        <v>124.333</v>
      </c>
      <c r="H29">
        <v>115.667</v>
      </c>
      <c r="I29">
        <v>11573</v>
      </c>
      <c r="J29">
        <v>0.87149500000000002</v>
      </c>
      <c r="K29">
        <v>0.85891099999999998</v>
      </c>
      <c r="L29">
        <v>0.75507299999999999</v>
      </c>
      <c r="N29" t="s">
        <v>69</v>
      </c>
      <c r="O29">
        <v>28.821000000000002</v>
      </c>
      <c r="P29">
        <v>121.667</v>
      </c>
      <c r="Q29">
        <v>118.667</v>
      </c>
      <c r="R29">
        <v>11529</v>
      </c>
      <c r="S29">
        <v>75.666700000000006</v>
      </c>
      <c r="T29">
        <v>77.666700000000006</v>
      </c>
      <c r="U29">
        <v>4782</v>
      </c>
      <c r="V29">
        <v>0.62191799999999997</v>
      </c>
      <c r="W29">
        <v>0.65449400000000002</v>
      </c>
      <c r="X29">
        <v>0.41477999999999998</v>
      </c>
      <c r="AH29">
        <v>28</v>
      </c>
      <c r="AI29" s="8">
        <f t="shared" si="20"/>
        <v>210.36842105263179</v>
      </c>
      <c r="AJ29" s="8">
        <f t="shared" si="21"/>
        <v>198.68463684210528</v>
      </c>
      <c r="AK29" s="8">
        <f t="shared" si="22"/>
        <v>27805.631578947359</v>
      </c>
      <c r="AL29" s="8">
        <f t="shared" si="23"/>
        <v>169.26358421052629</v>
      </c>
      <c r="AM29" s="8">
        <f t="shared" si="24"/>
        <v>169.26358421052629</v>
      </c>
      <c r="AN29" s="8">
        <f t="shared" si="25"/>
        <v>18268</v>
      </c>
      <c r="AO29" s="6">
        <f t="shared" si="26"/>
        <v>0.93837121052631645</v>
      </c>
      <c r="AP29" s="11">
        <f t="shared" si="28"/>
        <v>0.95750463157894672</v>
      </c>
      <c r="AQ29" s="6">
        <f t="shared" si="29"/>
        <v>0.85706473684210527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3</v>
      </c>
      <c r="AZ29">
        <v>1</v>
      </c>
      <c r="BA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M29" s="6">
        <f t="shared" si="1"/>
        <v>2.2849743916791593E-7</v>
      </c>
      <c r="BN29" s="6">
        <f t="shared" si="2"/>
        <v>8.9581319076469865E-7</v>
      </c>
      <c r="BO29" s="12">
        <f t="shared" si="3"/>
        <v>2.9975385348247847E-10</v>
      </c>
      <c r="BP29" s="6">
        <f t="shared" si="4"/>
        <v>5.8855136271574577E-4</v>
      </c>
      <c r="BQ29" s="6">
        <f t="shared" si="5"/>
        <v>4.7348025044625168E-5</v>
      </c>
      <c r="BR29" s="12">
        <f t="shared" si="6"/>
        <v>2.5712774524801603E-6</v>
      </c>
      <c r="BS29" s="6">
        <f t="shared" si="7"/>
        <v>1.98193385217874</v>
      </c>
      <c r="BT29" s="6">
        <f t="shared" si="8"/>
        <v>0.61950097326291387</v>
      </c>
      <c r="BU29" s="6">
        <f t="shared" si="9"/>
        <v>1.1025890187842928</v>
      </c>
      <c r="BW29" s="6">
        <f t="shared" si="10"/>
        <v>2.1056653566470076E-7</v>
      </c>
      <c r="BX29" s="6">
        <f t="shared" si="11"/>
        <v>3.0001081173978161E-7</v>
      </c>
      <c r="BY29" s="12">
        <f t="shared" si="12"/>
        <v>1.3310473828123584E-9</v>
      </c>
      <c r="BZ29" s="6">
        <f t="shared" si="13"/>
        <v>1.9833795458219412E-8</v>
      </c>
      <c r="CA29" s="6">
        <f t="shared" si="14"/>
        <v>5.9350530996456576E-9</v>
      </c>
      <c r="CB29" s="12">
        <f t="shared" si="15"/>
        <v>3.6464776679242784E-12</v>
      </c>
      <c r="CC29" s="6">
        <f t="shared" si="16"/>
        <v>5.0322827069997952E-6</v>
      </c>
      <c r="CD29" s="6">
        <f t="shared" si="17"/>
        <v>1.6231966943319485E-5</v>
      </c>
      <c r="CE29" s="6">
        <f t="shared" si="18"/>
        <v>4.303363850179156E-8</v>
      </c>
    </row>
    <row r="30" spans="1:83" x14ac:dyDescent="0.25">
      <c r="A30" s="1">
        <v>29</v>
      </c>
      <c r="B30" t="s">
        <v>30</v>
      </c>
      <c r="C30">
        <v>55.962400000000002</v>
      </c>
      <c r="D30">
        <v>159.667</v>
      </c>
      <c r="E30">
        <v>167.667</v>
      </c>
      <c r="F30">
        <v>20571</v>
      </c>
      <c r="G30">
        <v>147.333</v>
      </c>
      <c r="H30">
        <v>152.667</v>
      </c>
      <c r="I30">
        <v>17004</v>
      </c>
      <c r="J30">
        <v>0.92275600000000002</v>
      </c>
      <c r="K30">
        <v>0.91053700000000004</v>
      </c>
      <c r="L30">
        <v>0.82660100000000003</v>
      </c>
      <c r="N30" t="s">
        <v>70</v>
      </c>
      <c r="O30">
        <v>10.9977</v>
      </c>
      <c r="P30">
        <v>144.667</v>
      </c>
      <c r="Q30">
        <v>108.667</v>
      </c>
      <c r="R30">
        <v>12610</v>
      </c>
      <c r="S30">
        <v>93.666700000000006</v>
      </c>
      <c r="T30">
        <v>74.666700000000006</v>
      </c>
      <c r="U30">
        <v>5601</v>
      </c>
      <c r="V30">
        <v>0.64746599999999999</v>
      </c>
      <c r="W30">
        <v>0.68711699999999998</v>
      </c>
      <c r="X30">
        <v>0.44417099999999998</v>
      </c>
      <c r="AH30">
        <v>29</v>
      </c>
      <c r="AI30" s="8">
        <f t="shared" si="20"/>
        <v>214.78947368421075</v>
      </c>
      <c r="AJ30" s="8">
        <f t="shared" si="21"/>
        <v>203.89517894736844</v>
      </c>
      <c r="AK30" s="8">
        <f t="shared" si="22"/>
        <v>28688.210526315779</v>
      </c>
      <c r="AL30" s="8">
        <f t="shared" si="23"/>
        <v>174.42149473684208</v>
      </c>
      <c r="AM30" s="8">
        <f t="shared" si="24"/>
        <v>174.42149473684208</v>
      </c>
      <c r="AN30" s="8">
        <f t="shared" si="25"/>
        <v>18935</v>
      </c>
      <c r="AO30" s="11">
        <f t="shared" si="26"/>
        <v>0.96016273684210596</v>
      </c>
      <c r="AP30" s="6">
        <f t="shared" si="28"/>
        <v>0.97741221052631511</v>
      </c>
      <c r="AQ30" s="6">
        <f t="shared" si="29"/>
        <v>0.88251157894736842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</v>
      </c>
      <c r="AZ30">
        <v>0</v>
      </c>
      <c r="BA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M30" s="6">
        <f t="shared" si="1"/>
        <v>3.6703733585334581E-8</v>
      </c>
      <c r="BN30" s="6">
        <f t="shared" si="2"/>
        <v>1.9245192498591675E-7</v>
      </c>
      <c r="BO30" s="12">
        <f t="shared" si="3"/>
        <v>4.3876640721587247E-11</v>
      </c>
      <c r="BP30" s="6">
        <f t="shared" si="4"/>
        <v>2.2702637703276356E-4</v>
      </c>
      <c r="BQ30" s="6">
        <f t="shared" si="5"/>
        <v>1.6870116474406684E-5</v>
      </c>
      <c r="BR30" s="12">
        <f t="shared" si="6"/>
        <v>1.2168207863620629E-6</v>
      </c>
      <c r="BS30" s="6">
        <f t="shared" si="7"/>
        <v>1.231655728939578</v>
      </c>
      <c r="BT30" s="6">
        <f t="shared" si="8"/>
        <v>0.28287899549139944</v>
      </c>
      <c r="BU30" s="6">
        <f t="shared" si="9"/>
        <v>0.72028757536790056</v>
      </c>
      <c r="BW30" s="6">
        <f t="shared" si="10"/>
        <v>4.6484869970640528E-8</v>
      </c>
      <c r="BX30" s="6">
        <f t="shared" si="11"/>
        <v>7.0816263731681041E-8</v>
      </c>
      <c r="BY30" s="12">
        <f t="shared" si="12"/>
        <v>3.2688081305471328E-10</v>
      </c>
      <c r="BZ30" s="6">
        <f t="shared" si="13"/>
        <v>3.2534340254128219E-9</v>
      </c>
      <c r="CA30" s="6">
        <f t="shared" si="14"/>
        <v>1.0254637382043017E-9</v>
      </c>
      <c r="CB30" s="12">
        <f t="shared" si="15"/>
        <v>5.4072459405175731E-13</v>
      </c>
      <c r="CC30" s="6">
        <f t="shared" si="16"/>
        <v>6.9843984518700229E-7</v>
      </c>
      <c r="CD30" s="6">
        <f t="shared" si="17"/>
        <v>2.5735117065628194E-6</v>
      </c>
      <c r="CE30" s="6">
        <f t="shared" si="18"/>
        <v>4.6865969972480692E-9</v>
      </c>
    </row>
    <row r="31" spans="1:83" x14ac:dyDescent="0.25">
      <c r="A31" s="1">
        <v>30</v>
      </c>
      <c r="B31" t="s">
        <v>31</v>
      </c>
      <c r="C31">
        <v>-2.94916</v>
      </c>
      <c r="D31">
        <v>121.667</v>
      </c>
      <c r="E31">
        <v>83.666700000000006</v>
      </c>
      <c r="F31">
        <v>8093</v>
      </c>
      <c r="G31">
        <v>87.666700000000006</v>
      </c>
      <c r="H31">
        <v>57.666699999999999</v>
      </c>
      <c r="I31">
        <v>4201</v>
      </c>
      <c r="J31">
        <v>0.72054799999999997</v>
      </c>
      <c r="K31">
        <v>0.68924300000000005</v>
      </c>
      <c r="L31">
        <v>0.51909099999999997</v>
      </c>
      <c r="N31" t="s">
        <v>71</v>
      </c>
      <c r="O31">
        <v>5.9647399999999999</v>
      </c>
      <c r="P31">
        <v>147.667</v>
      </c>
      <c r="Q31">
        <v>132.667</v>
      </c>
      <c r="R31">
        <v>15613</v>
      </c>
      <c r="S31">
        <v>89.333299999999994</v>
      </c>
      <c r="T31">
        <v>95.666700000000006</v>
      </c>
      <c r="U31">
        <v>6830</v>
      </c>
      <c r="V31">
        <v>0.604966</v>
      </c>
      <c r="W31">
        <v>0.721105</v>
      </c>
      <c r="X31">
        <v>0.43745600000000001</v>
      </c>
      <c r="AH31">
        <v>30</v>
      </c>
      <c r="AI31" s="8">
        <f t="shared" si="20"/>
        <v>219.21052631578971</v>
      </c>
      <c r="AJ31" s="8">
        <f t="shared" si="21"/>
        <v>209.10572105263159</v>
      </c>
      <c r="AK31" s="8">
        <f t="shared" si="22"/>
        <v>29570.789473684199</v>
      </c>
      <c r="AL31" s="8">
        <f t="shared" si="23"/>
        <v>179.57940526315787</v>
      </c>
      <c r="AM31" s="8">
        <f t="shared" si="24"/>
        <v>179.57940526315787</v>
      </c>
      <c r="AN31" s="8">
        <f t="shared" si="25"/>
        <v>19602</v>
      </c>
      <c r="AO31" s="13">
        <f t="shared" si="26"/>
        <v>0.98195426315789547</v>
      </c>
      <c r="AP31" s="6">
        <f t="shared" si="28"/>
        <v>0.99731978947368349</v>
      </c>
      <c r="AQ31" s="11">
        <f t="shared" si="29"/>
        <v>0.90795842105263158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M31" s="6">
        <f t="shared" si="1"/>
        <v>5.172109995452823E-9</v>
      </c>
      <c r="BN31" s="6">
        <f t="shared" si="2"/>
        <v>3.7129881720841556E-8</v>
      </c>
      <c r="BO31" s="12">
        <f t="shared" si="3"/>
        <v>5.6369808746677535E-12</v>
      </c>
      <c r="BP31" s="6">
        <f t="shared" si="4"/>
        <v>7.8656662223471752E-5</v>
      </c>
      <c r="BQ31" s="6">
        <f t="shared" si="5"/>
        <v>5.547790028484493E-6</v>
      </c>
      <c r="BR31" s="12">
        <f t="shared" si="6"/>
        <v>5.4062102280063712E-7</v>
      </c>
      <c r="BS31" s="6">
        <f t="shared" si="7"/>
        <v>0.6991118906290662</v>
      </c>
      <c r="BT31" s="6">
        <f t="shared" si="8"/>
        <v>0.11554933405843761</v>
      </c>
      <c r="BU31" s="6">
        <f t="shared" si="9"/>
        <v>0.44235876350798053</v>
      </c>
      <c r="BW31" s="6">
        <f t="shared" si="10"/>
        <v>9.3677524405223147E-9</v>
      </c>
      <c r="BX31" s="6">
        <f t="shared" si="11"/>
        <v>1.5318859759964185E-8</v>
      </c>
      <c r="BY31" s="12">
        <f t="shared" si="12"/>
        <v>7.4030248113743722E-11</v>
      </c>
      <c r="BZ31" s="6">
        <f t="shared" si="13"/>
        <v>4.7845936881636131E-10</v>
      </c>
      <c r="CA31" s="6">
        <f t="shared" si="14"/>
        <v>1.6098258684619401E-10</v>
      </c>
      <c r="CB31" s="12">
        <f t="shared" si="15"/>
        <v>7.2738303786141604E-14</v>
      </c>
      <c r="CC31" s="6">
        <f t="shared" si="16"/>
        <v>8.516255528836925E-8</v>
      </c>
      <c r="CD31" s="6">
        <f t="shared" si="17"/>
        <v>3.6109281971168674E-7</v>
      </c>
      <c r="CE31" s="6">
        <f t="shared" si="18"/>
        <v>4.507052415526884E-10</v>
      </c>
    </row>
    <row r="32" spans="1:83" x14ac:dyDescent="0.25">
      <c r="A32" s="1">
        <v>31</v>
      </c>
      <c r="B32" t="s">
        <v>32</v>
      </c>
      <c r="C32">
        <v>1.17008</v>
      </c>
      <c r="D32">
        <v>170.667</v>
      </c>
      <c r="E32">
        <v>135.667</v>
      </c>
      <c r="F32">
        <v>18314</v>
      </c>
      <c r="G32">
        <v>127.667</v>
      </c>
      <c r="H32">
        <v>106.667</v>
      </c>
      <c r="I32">
        <v>10865</v>
      </c>
      <c r="J32">
        <v>0.74804700000000002</v>
      </c>
      <c r="K32">
        <v>0.78624099999999997</v>
      </c>
      <c r="L32">
        <v>0.59326199999999996</v>
      </c>
      <c r="N32" t="s">
        <v>72</v>
      </c>
      <c r="O32">
        <v>3.0503900000000002</v>
      </c>
      <c r="P32">
        <v>120.667</v>
      </c>
      <c r="Q32">
        <v>90.666700000000006</v>
      </c>
      <c r="R32">
        <v>8714</v>
      </c>
      <c r="S32">
        <v>63.666699999999999</v>
      </c>
      <c r="T32">
        <v>58.666699999999999</v>
      </c>
      <c r="U32">
        <v>3023</v>
      </c>
      <c r="V32">
        <v>0.52762399999999998</v>
      </c>
      <c r="W32">
        <v>0.64705900000000005</v>
      </c>
      <c r="X32">
        <v>0.34691300000000003</v>
      </c>
    </row>
    <row r="33" spans="1:24" x14ac:dyDescent="0.25">
      <c r="A33" s="1">
        <v>32</v>
      </c>
      <c r="B33" t="s">
        <v>33</v>
      </c>
      <c r="C33">
        <v>4.9736700000000003</v>
      </c>
      <c r="D33">
        <v>150.667</v>
      </c>
      <c r="E33">
        <v>130.667</v>
      </c>
      <c r="F33">
        <v>15674</v>
      </c>
      <c r="G33">
        <v>139.333</v>
      </c>
      <c r="H33">
        <v>116.333</v>
      </c>
      <c r="I33">
        <v>12970</v>
      </c>
      <c r="J33">
        <v>0.92477900000000002</v>
      </c>
      <c r="K33">
        <v>0.89030600000000004</v>
      </c>
      <c r="L33">
        <v>0.82748500000000003</v>
      </c>
      <c r="N33" t="s">
        <v>73</v>
      </c>
      <c r="O33">
        <v>2.7371599999999998</v>
      </c>
      <c r="P33">
        <v>106.667</v>
      </c>
      <c r="Q33">
        <v>92.666700000000006</v>
      </c>
      <c r="R33">
        <v>8020</v>
      </c>
      <c r="S33">
        <v>56</v>
      </c>
      <c r="T33">
        <v>48.666699999999999</v>
      </c>
      <c r="U33">
        <v>2167</v>
      </c>
      <c r="V33">
        <v>0.52500000000000002</v>
      </c>
      <c r="W33">
        <v>0.52517999999999998</v>
      </c>
      <c r="X33">
        <v>0.2702</v>
      </c>
    </row>
    <row r="34" spans="1:24" x14ac:dyDescent="0.25">
      <c r="A34" s="1">
        <v>33</v>
      </c>
      <c r="B34" t="s">
        <v>34</v>
      </c>
      <c r="C34">
        <v>-17.122199999999999</v>
      </c>
      <c r="D34">
        <v>130.667</v>
      </c>
      <c r="E34">
        <v>123.333</v>
      </c>
      <c r="F34">
        <v>12889</v>
      </c>
      <c r="G34">
        <v>118.667</v>
      </c>
      <c r="H34">
        <v>107.667</v>
      </c>
      <c r="I34">
        <v>10167</v>
      </c>
      <c r="J34">
        <v>0.90816300000000005</v>
      </c>
      <c r="K34">
        <v>0.872973</v>
      </c>
      <c r="L34">
        <v>0.78881199999999996</v>
      </c>
      <c r="N34" t="s">
        <v>74</v>
      </c>
      <c r="O34">
        <v>9.3878599999999999</v>
      </c>
      <c r="P34">
        <v>133.667</v>
      </c>
      <c r="Q34">
        <v>99.666700000000006</v>
      </c>
      <c r="R34">
        <v>10672</v>
      </c>
      <c r="S34">
        <v>74.666700000000006</v>
      </c>
      <c r="T34">
        <v>69.666700000000006</v>
      </c>
      <c r="U34">
        <v>4150</v>
      </c>
      <c r="V34">
        <v>0.55860399999999999</v>
      </c>
      <c r="W34">
        <v>0.69899699999999998</v>
      </c>
      <c r="X34">
        <v>0.38886799999999999</v>
      </c>
    </row>
    <row r="35" spans="1:24" x14ac:dyDescent="0.25">
      <c r="A35" s="1">
        <v>34</v>
      </c>
      <c r="B35" t="s">
        <v>35</v>
      </c>
      <c r="C35">
        <v>3.0991</v>
      </c>
      <c r="D35">
        <v>169.667</v>
      </c>
      <c r="E35">
        <v>121.667</v>
      </c>
      <c r="F35">
        <v>16431</v>
      </c>
      <c r="G35">
        <v>151.667</v>
      </c>
      <c r="H35">
        <v>107.667</v>
      </c>
      <c r="I35">
        <v>13092</v>
      </c>
      <c r="J35">
        <v>0.89390999999999998</v>
      </c>
      <c r="K35">
        <v>0.88493200000000005</v>
      </c>
      <c r="L35">
        <v>0.79678700000000002</v>
      </c>
      <c r="N35" t="s">
        <v>75</v>
      </c>
      <c r="O35">
        <v>-13.0989</v>
      </c>
      <c r="P35">
        <v>124.333</v>
      </c>
      <c r="Q35">
        <v>119.667</v>
      </c>
      <c r="R35">
        <v>12010</v>
      </c>
      <c r="S35">
        <v>78.333299999999994</v>
      </c>
      <c r="T35">
        <v>80.666700000000006</v>
      </c>
      <c r="U35">
        <v>5084</v>
      </c>
      <c r="V35">
        <v>0.630027</v>
      </c>
      <c r="W35">
        <v>0.674095</v>
      </c>
      <c r="X35">
        <v>0.42331400000000002</v>
      </c>
    </row>
    <row r="36" spans="1:24" x14ac:dyDescent="0.25">
      <c r="A36" s="1">
        <v>35</v>
      </c>
      <c r="B36" t="s">
        <v>36</v>
      </c>
      <c r="C36">
        <v>-17.1358</v>
      </c>
      <c r="D36">
        <v>157.667</v>
      </c>
      <c r="E36">
        <v>132.667</v>
      </c>
      <c r="F36">
        <v>16666</v>
      </c>
      <c r="G36">
        <v>135.667</v>
      </c>
      <c r="H36">
        <v>108.333</v>
      </c>
      <c r="I36">
        <v>11482</v>
      </c>
      <c r="J36">
        <v>0.86046500000000004</v>
      </c>
      <c r="K36">
        <v>0.81658299999999995</v>
      </c>
      <c r="L36">
        <v>0.688948</v>
      </c>
      <c r="N36" t="s">
        <v>76</v>
      </c>
      <c r="O36">
        <v>16.439</v>
      </c>
      <c r="P36">
        <v>137.667</v>
      </c>
      <c r="Q36">
        <v>118.667</v>
      </c>
      <c r="R36">
        <v>12996</v>
      </c>
      <c r="S36">
        <v>97.333299999999994</v>
      </c>
      <c r="T36">
        <v>83.333299999999994</v>
      </c>
      <c r="U36">
        <v>6531</v>
      </c>
      <c r="V36">
        <v>0.70702200000000004</v>
      </c>
      <c r="W36">
        <v>0.70224699999999995</v>
      </c>
      <c r="X36">
        <v>0.50253899999999996</v>
      </c>
    </row>
    <row r="37" spans="1:24" x14ac:dyDescent="0.25">
      <c r="A37" s="1">
        <v>36</v>
      </c>
      <c r="B37" t="s">
        <v>37</v>
      </c>
      <c r="C37">
        <v>11.121600000000001</v>
      </c>
      <c r="D37">
        <v>138.667</v>
      </c>
      <c r="E37">
        <v>122.333</v>
      </c>
      <c r="F37">
        <v>13580</v>
      </c>
      <c r="G37">
        <v>125.667</v>
      </c>
      <c r="H37">
        <v>112.667</v>
      </c>
      <c r="I37">
        <v>11256</v>
      </c>
      <c r="J37">
        <v>0.90625</v>
      </c>
      <c r="K37">
        <v>0.92098100000000005</v>
      </c>
      <c r="L37">
        <v>0.82886599999999999</v>
      </c>
      <c r="N37" t="s">
        <v>77</v>
      </c>
      <c r="O37">
        <v>3.06094</v>
      </c>
      <c r="P37">
        <v>144.667</v>
      </c>
      <c r="Q37">
        <v>115.667</v>
      </c>
      <c r="R37">
        <v>13337</v>
      </c>
      <c r="S37">
        <v>96.333299999999994</v>
      </c>
      <c r="T37">
        <v>84.666700000000006</v>
      </c>
      <c r="U37">
        <v>6520</v>
      </c>
      <c r="V37">
        <v>0.66589900000000002</v>
      </c>
      <c r="W37">
        <v>0.73198799999999997</v>
      </c>
      <c r="X37">
        <v>0.48886600000000002</v>
      </c>
    </row>
    <row r="38" spans="1:24" x14ac:dyDescent="0.25">
      <c r="A38" s="1">
        <v>37</v>
      </c>
      <c r="B38" t="s">
        <v>38</v>
      </c>
      <c r="C38">
        <v>11.59</v>
      </c>
      <c r="D38">
        <v>165.667</v>
      </c>
      <c r="E38">
        <v>123.333</v>
      </c>
      <c r="F38">
        <v>16200</v>
      </c>
      <c r="G38">
        <v>125.333</v>
      </c>
      <c r="H38">
        <v>98.333299999999994</v>
      </c>
      <c r="I38">
        <v>9915</v>
      </c>
      <c r="J38">
        <v>0.75653899999999996</v>
      </c>
      <c r="K38">
        <v>0.79729700000000003</v>
      </c>
      <c r="L38">
        <v>0.61203700000000005</v>
      </c>
      <c r="N38" t="s">
        <v>78</v>
      </c>
      <c r="O38">
        <v>-11.3522</v>
      </c>
      <c r="P38">
        <v>108.333</v>
      </c>
      <c r="Q38">
        <v>74.666700000000006</v>
      </c>
      <c r="R38">
        <v>6621</v>
      </c>
      <c r="S38">
        <v>57.666699999999999</v>
      </c>
      <c r="T38">
        <v>44.666699999999999</v>
      </c>
      <c r="U38">
        <v>2069</v>
      </c>
      <c r="V38">
        <v>0.532308</v>
      </c>
      <c r="W38">
        <v>0.59821400000000002</v>
      </c>
      <c r="X38">
        <v>0.31249100000000002</v>
      </c>
    </row>
    <row r="39" spans="1:24" x14ac:dyDescent="0.25">
      <c r="A39" s="1">
        <v>38</v>
      </c>
      <c r="B39" t="s">
        <v>39</v>
      </c>
      <c r="C39">
        <v>-2.0499399999999999</v>
      </c>
      <c r="D39">
        <v>158.667</v>
      </c>
      <c r="E39">
        <v>132.333</v>
      </c>
      <c r="F39">
        <v>16841</v>
      </c>
      <c r="G39">
        <v>143.667</v>
      </c>
      <c r="H39">
        <v>113.667</v>
      </c>
      <c r="I39">
        <v>13170</v>
      </c>
      <c r="J39">
        <v>0.90546199999999999</v>
      </c>
      <c r="K39">
        <v>0.85894199999999998</v>
      </c>
      <c r="L39">
        <v>0.78202000000000005</v>
      </c>
      <c r="N39" t="s">
        <v>79</v>
      </c>
      <c r="O39">
        <v>6.05443</v>
      </c>
      <c r="P39">
        <v>147.667</v>
      </c>
      <c r="Q39">
        <v>114.667</v>
      </c>
      <c r="R39">
        <v>13519</v>
      </c>
      <c r="S39">
        <v>104.667</v>
      </c>
      <c r="T39">
        <v>84.666700000000006</v>
      </c>
      <c r="U39">
        <v>7014</v>
      </c>
      <c r="V39">
        <v>0.70880399999999999</v>
      </c>
      <c r="W39">
        <v>0.73837200000000003</v>
      </c>
      <c r="X39">
        <v>0.51882499999999998</v>
      </c>
    </row>
    <row r="40" spans="1:24" x14ac:dyDescent="0.25">
      <c r="A40" s="1">
        <v>39</v>
      </c>
      <c r="B40" t="s">
        <v>40</v>
      </c>
      <c r="C40">
        <v>-1.1279300000000001</v>
      </c>
      <c r="D40">
        <v>153.667</v>
      </c>
      <c r="E40">
        <v>127.667</v>
      </c>
      <c r="F40">
        <v>15783</v>
      </c>
      <c r="G40">
        <v>115.667</v>
      </c>
      <c r="H40">
        <v>94.666700000000006</v>
      </c>
      <c r="I40">
        <v>8832</v>
      </c>
      <c r="J40">
        <v>0.75271100000000002</v>
      </c>
      <c r="K40">
        <v>0.74151400000000001</v>
      </c>
      <c r="L40">
        <v>0.559589</v>
      </c>
      <c r="N40" t="s">
        <v>80</v>
      </c>
      <c r="O40">
        <v>11.9892</v>
      </c>
      <c r="P40">
        <v>158.333</v>
      </c>
      <c r="Q40">
        <v>152.667</v>
      </c>
      <c r="R40">
        <v>19261</v>
      </c>
      <c r="S40">
        <v>107.667</v>
      </c>
      <c r="T40">
        <v>116.667</v>
      </c>
      <c r="U40">
        <v>10014</v>
      </c>
      <c r="V40">
        <v>0.68</v>
      </c>
      <c r="W40">
        <v>0.76419199999999998</v>
      </c>
      <c r="X40">
        <v>0.51991100000000001</v>
      </c>
    </row>
    <row r="41" spans="1:24" x14ac:dyDescent="0.25">
      <c r="A41" s="1">
        <v>40</v>
      </c>
      <c r="B41" t="s">
        <v>41</v>
      </c>
      <c r="C41">
        <v>-60.040199999999999</v>
      </c>
      <c r="D41">
        <v>144.667</v>
      </c>
      <c r="E41">
        <v>149.667</v>
      </c>
      <c r="F41">
        <v>17074</v>
      </c>
      <c r="G41">
        <v>127.667</v>
      </c>
      <c r="H41">
        <v>133.667</v>
      </c>
      <c r="I41">
        <v>13637</v>
      </c>
      <c r="J41">
        <v>0.88248800000000005</v>
      </c>
      <c r="K41">
        <v>0.893096</v>
      </c>
      <c r="L41">
        <v>0.79869999999999997</v>
      </c>
      <c r="N41" t="s">
        <v>81</v>
      </c>
      <c r="O41">
        <v>7.0567500000000001</v>
      </c>
      <c r="P41">
        <v>118.667</v>
      </c>
      <c r="Q41">
        <v>95.666700000000006</v>
      </c>
      <c r="R41">
        <v>9023</v>
      </c>
      <c r="S41">
        <v>66.666700000000006</v>
      </c>
      <c r="T41">
        <v>58.666699999999999</v>
      </c>
      <c r="U41">
        <v>3162</v>
      </c>
      <c r="V41">
        <v>0.56179800000000002</v>
      </c>
      <c r="W41">
        <v>0.61324000000000001</v>
      </c>
      <c r="X41">
        <v>0.35043800000000003</v>
      </c>
    </row>
    <row r="42" spans="1:24" x14ac:dyDescent="0.25">
      <c r="A42" s="1">
        <v>41</v>
      </c>
      <c r="B42" s="1"/>
      <c r="C42" s="1"/>
      <c r="N42" t="s">
        <v>82</v>
      </c>
      <c r="O42">
        <v>1.04749</v>
      </c>
      <c r="P42">
        <v>122</v>
      </c>
      <c r="Q42">
        <v>92.666700000000006</v>
      </c>
      <c r="R42">
        <v>8988</v>
      </c>
      <c r="S42">
        <v>70.666700000000006</v>
      </c>
      <c r="T42">
        <v>60.666699999999999</v>
      </c>
      <c r="U42">
        <v>3430</v>
      </c>
      <c r="V42">
        <v>0.57923500000000006</v>
      </c>
      <c r="W42">
        <v>0.65467600000000004</v>
      </c>
      <c r="X42">
        <v>0.38162000000000001</v>
      </c>
    </row>
    <row r="43" spans="1:24" x14ac:dyDescent="0.25">
      <c r="A43" s="1">
        <v>42</v>
      </c>
      <c r="B43" s="1"/>
      <c r="C43" s="1"/>
      <c r="N43" t="s">
        <v>83</v>
      </c>
      <c r="O43">
        <v>17.607299999999999</v>
      </c>
      <c r="P43">
        <v>131</v>
      </c>
      <c r="Q43">
        <v>93</v>
      </c>
      <c r="R43">
        <v>9747</v>
      </c>
      <c r="S43">
        <v>84.666600000000003</v>
      </c>
      <c r="T43">
        <v>67.333299999999994</v>
      </c>
      <c r="U43">
        <v>4449</v>
      </c>
      <c r="V43">
        <v>0.64631000000000005</v>
      </c>
      <c r="W43">
        <v>0.72401400000000005</v>
      </c>
      <c r="X43">
        <v>0.45644800000000002</v>
      </c>
    </row>
    <row r="44" spans="1:24" x14ac:dyDescent="0.25">
      <c r="A44" s="1">
        <v>43</v>
      </c>
      <c r="B44" s="1"/>
      <c r="C44" s="1"/>
      <c r="N44" t="s">
        <v>84</v>
      </c>
      <c r="O44">
        <v>3.1237400000000002</v>
      </c>
      <c r="P44">
        <v>170.667</v>
      </c>
      <c r="Q44">
        <v>150.667</v>
      </c>
      <c r="R44">
        <v>20516</v>
      </c>
      <c r="S44">
        <v>122.667</v>
      </c>
      <c r="T44">
        <v>117.667</v>
      </c>
      <c r="U44">
        <v>11435</v>
      </c>
      <c r="V44">
        <v>0.71875</v>
      </c>
      <c r="W44">
        <v>0.78097399999999995</v>
      </c>
      <c r="X44">
        <v>0.55737000000000003</v>
      </c>
    </row>
    <row r="45" spans="1:24" x14ac:dyDescent="0.25">
      <c r="A45" s="1">
        <v>44</v>
      </c>
      <c r="B45" s="1"/>
      <c r="C45" s="1"/>
      <c r="N45" t="s">
        <v>85</v>
      </c>
      <c r="O45">
        <v>11.370200000000001</v>
      </c>
      <c r="P45">
        <v>126.667</v>
      </c>
      <c r="Q45">
        <v>117.667</v>
      </c>
      <c r="R45">
        <v>11882</v>
      </c>
      <c r="S45">
        <v>69.666700000000006</v>
      </c>
      <c r="T45">
        <v>75.333299999999994</v>
      </c>
      <c r="U45">
        <v>4272</v>
      </c>
      <c r="V45">
        <v>0.55000000000000004</v>
      </c>
      <c r="W45">
        <v>0.64022699999999999</v>
      </c>
      <c r="X45">
        <v>0.35953499999999999</v>
      </c>
    </row>
    <row r="46" spans="1:24" x14ac:dyDescent="0.25">
      <c r="A46" s="1">
        <v>45</v>
      </c>
      <c r="B46" s="1"/>
      <c r="C46" s="1"/>
      <c r="N46" t="s">
        <v>86</v>
      </c>
      <c r="O46">
        <v>9.4862699999999993</v>
      </c>
      <c r="P46">
        <v>125.333</v>
      </c>
      <c r="Q46">
        <v>84.666700000000006</v>
      </c>
      <c r="R46">
        <v>8462</v>
      </c>
      <c r="S46">
        <v>75.666700000000006</v>
      </c>
      <c r="T46">
        <v>55.666699999999999</v>
      </c>
      <c r="U46">
        <v>3503</v>
      </c>
      <c r="V46">
        <v>0.60372300000000001</v>
      </c>
      <c r="W46">
        <v>0.65747999999999995</v>
      </c>
      <c r="X46">
        <v>0.413968</v>
      </c>
    </row>
    <row r="47" spans="1:24" x14ac:dyDescent="0.25">
      <c r="A47" s="1">
        <v>46</v>
      </c>
      <c r="B47" s="1"/>
      <c r="C47" s="1"/>
      <c r="N47" t="s">
        <v>87</v>
      </c>
      <c r="O47">
        <v>-21.039000000000001</v>
      </c>
      <c r="P47">
        <v>150.667</v>
      </c>
      <c r="Q47">
        <v>131.667</v>
      </c>
      <c r="R47">
        <v>15737</v>
      </c>
      <c r="S47">
        <v>90.666700000000006</v>
      </c>
      <c r="T47">
        <v>90.666700000000006</v>
      </c>
      <c r="U47">
        <v>6533</v>
      </c>
      <c r="V47">
        <v>0.60177000000000003</v>
      </c>
      <c r="W47">
        <v>0.688608</v>
      </c>
      <c r="X47">
        <v>0.41513600000000001</v>
      </c>
    </row>
    <row r="48" spans="1:24" x14ac:dyDescent="0.25">
      <c r="A48" s="1">
        <v>47</v>
      </c>
      <c r="B48" s="1"/>
      <c r="C48" s="1"/>
      <c r="N48" t="s">
        <v>88</v>
      </c>
      <c r="O48">
        <v>45.051499999999997</v>
      </c>
      <c r="P48">
        <v>141.667</v>
      </c>
      <c r="Q48">
        <v>142.667</v>
      </c>
      <c r="R48">
        <v>16051</v>
      </c>
      <c r="S48">
        <v>90.666700000000006</v>
      </c>
      <c r="T48">
        <v>94.333299999999994</v>
      </c>
      <c r="U48">
        <v>6876</v>
      </c>
      <c r="V48">
        <v>0.64</v>
      </c>
      <c r="W48">
        <v>0.661215</v>
      </c>
      <c r="X48">
        <v>0.42838500000000002</v>
      </c>
    </row>
    <row r="49" spans="1:24" x14ac:dyDescent="0.25">
      <c r="A49" s="1">
        <v>48</v>
      </c>
      <c r="B49" s="1"/>
      <c r="C49" s="1"/>
      <c r="N49" t="s">
        <v>89</v>
      </c>
      <c r="O49">
        <v>8.0761199999999995</v>
      </c>
      <c r="P49">
        <v>134.667</v>
      </c>
      <c r="Q49">
        <v>100.667</v>
      </c>
      <c r="R49">
        <v>10772</v>
      </c>
      <c r="S49">
        <v>76.666700000000006</v>
      </c>
      <c r="T49">
        <v>63.666699999999999</v>
      </c>
      <c r="U49">
        <v>3887</v>
      </c>
      <c r="V49">
        <v>0.56930700000000001</v>
      </c>
      <c r="W49">
        <v>0.63244999999999996</v>
      </c>
      <c r="X49">
        <v>0.36084300000000002</v>
      </c>
    </row>
    <row r="50" spans="1:24" x14ac:dyDescent="0.25">
      <c r="A50" s="1">
        <v>49</v>
      </c>
      <c r="B50" s="1"/>
      <c r="C50" s="1"/>
      <c r="N50" t="s">
        <v>90</v>
      </c>
      <c r="O50">
        <v>-11.125500000000001</v>
      </c>
      <c r="P50">
        <v>128.667</v>
      </c>
      <c r="Q50">
        <v>110.667</v>
      </c>
      <c r="R50">
        <v>11279</v>
      </c>
      <c r="S50">
        <v>92.666700000000006</v>
      </c>
      <c r="T50">
        <v>86.333299999999994</v>
      </c>
      <c r="U50">
        <v>6446</v>
      </c>
      <c r="V50">
        <v>0.72020700000000004</v>
      </c>
      <c r="W50">
        <v>0.78012000000000004</v>
      </c>
      <c r="X50">
        <v>0.57150500000000004</v>
      </c>
    </row>
    <row r="51" spans="1:24" x14ac:dyDescent="0.25">
      <c r="A51" s="1">
        <v>50</v>
      </c>
      <c r="B51" s="1"/>
      <c r="C51" s="1"/>
      <c r="N51" t="s">
        <v>91</v>
      </c>
      <c r="O51">
        <v>10.835699999999999</v>
      </c>
      <c r="P51">
        <v>134.333</v>
      </c>
      <c r="Q51">
        <v>102.667</v>
      </c>
      <c r="R51">
        <v>11202</v>
      </c>
      <c r="S51">
        <v>82.666700000000006</v>
      </c>
      <c r="T51">
        <v>66.666700000000006</v>
      </c>
      <c r="U51">
        <v>4417</v>
      </c>
      <c r="V51">
        <v>0.61538499999999996</v>
      </c>
      <c r="W51">
        <v>0.64935100000000001</v>
      </c>
      <c r="X51">
        <v>0.39430500000000002</v>
      </c>
    </row>
    <row r="52" spans="1:24" x14ac:dyDescent="0.25">
      <c r="A52" s="1">
        <v>51</v>
      </c>
      <c r="B52" s="1"/>
      <c r="C52" s="1"/>
      <c r="N52" t="s">
        <v>92</v>
      </c>
      <c r="O52">
        <v>14.1067</v>
      </c>
      <c r="P52">
        <v>133.667</v>
      </c>
      <c r="Q52">
        <v>115.667</v>
      </c>
      <c r="R52">
        <v>12304</v>
      </c>
      <c r="S52">
        <v>79.666700000000006</v>
      </c>
      <c r="T52">
        <v>69.666700000000006</v>
      </c>
      <c r="U52">
        <v>4490</v>
      </c>
      <c r="V52">
        <v>0.59601000000000004</v>
      </c>
      <c r="W52">
        <v>0.60230499999999998</v>
      </c>
      <c r="X52">
        <v>0.36492200000000002</v>
      </c>
    </row>
    <row r="53" spans="1:24" x14ac:dyDescent="0.25">
      <c r="A53" s="1">
        <v>52</v>
      </c>
      <c r="B53" s="1"/>
      <c r="C53" s="1"/>
      <c r="N53" t="s">
        <v>93</v>
      </c>
      <c r="O53">
        <v>18.651199999999999</v>
      </c>
      <c r="P53">
        <v>129.667</v>
      </c>
      <c r="Q53">
        <v>91.333299999999994</v>
      </c>
      <c r="R53">
        <v>9459</v>
      </c>
      <c r="S53">
        <v>74.666700000000006</v>
      </c>
      <c r="T53">
        <v>55.333300000000001</v>
      </c>
      <c r="U53">
        <v>3205</v>
      </c>
      <c r="V53">
        <v>0.57583499999999999</v>
      </c>
      <c r="W53">
        <v>0.60583900000000002</v>
      </c>
      <c r="X53">
        <v>0.33883099999999999</v>
      </c>
    </row>
    <row r="54" spans="1:24" x14ac:dyDescent="0.25">
      <c r="A54" s="1">
        <v>53</v>
      </c>
      <c r="B54" s="1"/>
      <c r="C54" s="1"/>
      <c r="N54" t="s">
        <v>94</v>
      </c>
      <c r="O54">
        <v>-19.0715</v>
      </c>
      <c r="P54">
        <v>136.667</v>
      </c>
      <c r="Q54">
        <v>122.667</v>
      </c>
      <c r="R54">
        <v>13563</v>
      </c>
      <c r="S54">
        <v>88.666700000000006</v>
      </c>
      <c r="T54">
        <v>86.666700000000006</v>
      </c>
      <c r="U54">
        <v>6125</v>
      </c>
      <c r="V54">
        <v>0.64878100000000005</v>
      </c>
      <c r="W54">
        <v>0.70652199999999998</v>
      </c>
      <c r="X54">
        <v>0.451596</v>
      </c>
    </row>
    <row r="55" spans="1:24" x14ac:dyDescent="0.25">
      <c r="A55" s="1">
        <v>54</v>
      </c>
      <c r="B55" s="1"/>
      <c r="C55" s="1"/>
      <c r="N55" t="s">
        <v>95</v>
      </c>
      <c r="O55">
        <v>14.1105</v>
      </c>
      <c r="P55">
        <v>143.667</v>
      </c>
      <c r="Q55">
        <v>117.667</v>
      </c>
      <c r="R55">
        <v>13457</v>
      </c>
      <c r="S55">
        <v>86.666700000000006</v>
      </c>
      <c r="T55">
        <v>75.666700000000006</v>
      </c>
      <c r="U55">
        <v>5260</v>
      </c>
      <c r="V55">
        <v>0.60324800000000001</v>
      </c>
      <c r="W55">
        <v>0.64305900000000005</v>
      </c>
      <c r="X55">
        <v>0.39087499999999997</v>
      </c>
    </row>
    <row r="56" spans="1:24" x14ac:dyDescent="0.25">
      <c r="A56" s="1">
        <v>55</v>
      </c>
      <c r="B56" s="1"/>
      <c r="C56" s="1"/>
      <c r="N56" t="s">
        <v>96</v>
      </c>
      <c r="O56">
        <v>-10.324999999999999</v>
      </c>
      <c r="P56">
        <v>150.667</v>
      </c>
      <c r="Q56">
        <v>113.333</v>
      </c>
      <c r="R56">
        <v>13756</v>
      </c>
      <c r="S56">
        <v>100.667</v>
      </c>
      <c r="T56">
        <v>79.666700000000006</v>
      </c>
      <c r="U56">
        <v>6427</v>
      </c>
      <c r="V56">
        <v>0.66814200000000001</v>
      </c>
      <c r="W56">
        <v>0.70294100000000004</v>
      </c>
      <c r="X56">
        <v>0.46721400000000002</v>
      </c>
    </row>
    <row r="57" spans="1:24" x14ac:dyDescent="0.25">
      <c r="A57" s="1">
        <v>56</v>
      </c>
      <c r="B57" s="1"/>
      <c r="C57" s="1"/>
      <c r="N57" t="s">
        <v>97</v>
      </c>
      <c r="O57">
        <v>6.8839499999999996</v>
      </c>
      <c r="P57">
        <v>117.667</v>
      </c>
      <c r="Q57">
        <v>86.666700000000006</v>
      </c>
      <c r="R57">
        <v>8264</v>
      </c>
      <c r="S57">
        <v>63</v>
      </c>
      <c r="T57">
        <v>52.666699999999999</v>
      </c>
      <c r="U57">
        <v>2725</v>
      </c>
      <c r="V57">
        <v>0.53541099999999997</v>
      </c>
      <c r="W57">
        <v>0.60769200000000001</v>
      </c>
      <c r="X57">
        <v>0.32974300000000001</v>
      </c>
    </row>
    <row r="58" spans="1:24" x14ac:dyDescent="0.25">
      <c r="A58" s="1">
        <v>57</v>
      </c>
      <c r="B58" s="1"/>
      <c r="C58" s="1"/>
      <c r="N58" t="s">
        <v>98</v>
      </c>
      <c r="O58">
        <v>4.9738499999999997</v>
      </c>
      <c r="P58">
        <v>135.667</v>
      </c>
      <c r="Q58">
        <v>120.667</v>
      </c>
      <c r="R58">
        <v>13022</v>
      </c>
      <c r="S58">
        <v>88.666700000000006</v>
      </c>
      <c r="T58">
        <v>82.666700000000006</v>
      </c>
      <c r="U58">
        <v>5899</v>
      </c>
      <c r="V58">
        <v>0.65356199999999998</v>
      </c>
      <c r="W58">
        <v>0.685083</v>
      </c>
      <c r="X58">
        <v>0.45300299999999999</v>
      </c>
    </row>
    <row r="59" spans="1:24" x14ac:dyDescent="0.25">
      <c r="A59" s="1">
        <v>58</v>
      </c>
      <c r="B59" s="1"/>
      <c r="C59" s="1"/>
      <c r="N59" t="s">
        <v>99</v>
      </c>
      <c r="O59">
        <v>5.0023900000000001</v>
      </c>
      <c r="P59">
        <v>155.667</v>
      </c>
      <c r="Q59">
        <v>133.333</v>
      </c>
      <c r="R59">
        <v>16507</v>
      </c>
      <c r="S59">
        <v>99.666700000000006</v>
      </c>
      <c r="T59">
        <v>92.666700000000006</v>
      </c>
      <c r="U59">
        <v>7405</v>
      </c>
      <c r="V59">
        <v>0.64025699999999997</v>
      </c>
      <c r="W59">
        <v>0.69499999999999995</v>
      </c>
      <c r="X59">
        <v>0.448598</v>
      </c>
    </row>
    <row r="60" spans="1:24" x14ac:dyDescent="0.25">
      <c r="A60" s="1">
        <v>59</v>
      </c>
      <c r="B60" s="1"/>
      <c r="C60" s="1"/>
      <c r="N60" t="s">
        <v>100</v>
      </c>
      <c r="O60">
        <v>17.039300000000001</v>
      </c>
      <c r="P60">
        <v>117.667</v>
      </c>
      <c r="Q60">
        <v>98.333299999999994</v>
      </c>
      <c r="R60">
        <v>9202</v>
      </c>
      <c r="S60">
        <v>57.666699999999999</v>
      </c>
      <c r="T60">
        <v>50.666699999999999</v>
      </c>
      <c r="U60">
        <v>2366</v>
      </c>
      <c r="V60">
        <v>0.49008499999999999</v>
      </c>
      <c r="W60">
        <v>0.51525399999999999</v>
      </c>
      <c r="X60">
        <v>0.25711800000000001</v>
      </c>
    </row>
    <row r="61" spans="1:24" x14ac:dyDescent="0.25">
      <c r="A61" s="1">
        <v>60</v>
      </c>
      <c r="B61" s="1"/>
      <c r="C61" s="1"/>
      <c r="N61" t="s">
        <v>101</v>
      </c>
      <c r="O61">
        <v>-6.0266999999999999</v>
      </c>
      <c r="P61">
        <v>166.667</v>
      </c>
      <c r="Q61">
        <v>141.667</v>
      </c>
      <c r="R61">
        <v>18745</v>
      </c>
      <c r="S61">
        <v>103.667</v>
      </c>
      <c r="T61">
        <v>104.333</v>
      </c>
      <c r="U61">
        <v>8618</v>
      </c>
      <c r="V61">
        <v>0.622</v>
      </c>
      <c r="W61">
        <v>0.73647099999999999</v>
      </c>
      <c r="X61">
        <v>0.45974900000000002</v>
      </c>
    </row>
    <row r="62" spans="1:24" x14ac:dyDescent="0.25">
      <c r="A62" s="1">
        <v>61</v>
      </c>
      <c r="B62" s="1"/>
      <c r="C62" s="1"/>
      <c r="N62" t="s">
        <v>102</v>
      </c>
      <c r="O62">
        <v>-0.97894300000000001</v>
      </c>
      <c r="P62">
        <v>157.667</v>
      </c>
      <c r="Q62">
        <v>139.667</v>
      </c>
      <c r="R62">
        <v>17516</v>
      </c>
      <c r="S62">
        <v>110.667</v>
      </c>
      <c r="T62">
        <v>103.667</v>
      </c>
      <c r="U62">
        <v>9223</v>
      </c>
      <c r="V62">
        <v>0.70190300000000005</v>
      </c>
      <c r="W62">
        <v>0.74224299999999999</v>
      </c>
      <c r="X62">
        <v>0.52654699999999999</v>
      </c>
    </row>
    <row r="63" spans="1:24" x14ac:dyDescent="0.25">
      <c r="A63" s="1">
        <v>62</v>
      </c>
      <c r="B63" s="1"/>
      <c r="C63" s="1"/>
      <c r="N63" t="s">
        <v>103</v>
      </c>
      <c r="O63">
        <v>6.6677600000000004</v>
      </c>
      <c r="P63">
        <v>140.667</v>
      </c>
      <c r="Q63">
        <v>101.667</v>
      </c>
      <c r="R63">
        <v>11535</v>
      </c>
      <c r="S63">
        <v>93.666700000000006</v>
      </c>
      <c r="T63">
        <v>69.666700000000006</v>
      </c>
      <c r="U63">
        <v>5250</v>
      </c>
      <c r="V63">
        <v>0.66587700000000005</v>
      </c>
      <c r="W63">
        <v>0.68524600000000002</v>
      </c>
      <c r="X63">
        <v>0.45513700000000001</v>
      </c>
    </row>
    <row r="64" spans="1:24" x14ac:dyDescent="0.25">
      <c r="A64" s="1">
        <v>63</v>
      </c>
      <c r="B64" s="1"/>
      <c r="C64" s="1"/>
      <c r="N64" t="s">
        <v>104</v>
      </c>
      <c r="O64">
        <v>4.7367100000000004</v>
      </c>
      <c r="P64">
        <v>121.667</v>
      </c>
      <c r="Q64">
        <v>99.666700000000006</v>
      </c>
      <c r="R64">
        <v>9826</v>
      </c>
      <c r="S64">
        <v>66.333299999999994</v>
      </c>
      <c r="T64">
        <v>67.666700000000006</v>
      </c>
      <c r="U64">
        <v>3589</v>
      </c>
      <c r="V64">
        <v>0.54520599999999997</v>
      </c>
      <c r="W64">
        <v>0.67893000000000003</v>
      </c>
      <c r="X64">
        <v>0.365255</v>
      </c>
    </row>
    <row r="65" spans="1:24" x14ac:dyDescent="0.25">
      <c r="A65" s="1">
        <v>64</v>
      </c>
      <c r="B65" s="1"/>
      <c r="C65" s="1"/>
      <c r="N65" t="s">
        <v>105</v>
      </c>
      <c r="O65">
        <v>5.39785</v>
      </c>
      <c r="P65">
        <v>138.667</v>
      </c>
      <c r="Q65">
        <v>119.667</v>
      </c>
      <c r="R65">
        <v>13304</v>
      </c>
      <c r="S65">
        <v>92.666700000000006</v>
      </c>
      <c r="T65">
        <v>86.666700000000006</v>
      </c>
      <c r="U65">
        <v>6451</v>
      </c>
      <c r="V65">
        <v>0.668269</v>
      </c>
      <c r="W65">
        <v>0.72423400000000004</v>
      </c>
      <c r="X65">
        <v>0.48489199999999999</v>
      </c>
    </row>
    <row r="66" spans="1:24" x14ac:dyDescent="0.25">
      <c r="A66" s="1">
        <v>65</v>
      </c>
      <c r="B66" s="1"/>
      <c r="C66" s="1"/>
      <c r="N66" t="s">
        <v>106</v>
      </c>
      <c r="O66">
        <v>-5.5663900000000002</v>
      </c>
      <c r="P66">
        <v>165.667</v>
      </c>
      <c r="Q66">
        <v>122.667</v>
      </c>
      <c r="R66">
        <v>16297</v>
      </c>
      <c r="S66">
        <v>109.667</v>
      </c>
      <c r="T66">
        <v>92.666700000000006</v>
      </c>
      <c r="U66">
        <v>8081</v>
      </c>
      <c r="V66">
        <v>0.661972</v>
      </c>
      <c r="W66">
        <v>0.75543499999999997</v>
      </c>
      <c r="X66">
        <v>0.49585800000000002</v>
      </c>
    </row>
    <row r="67" spans="1:24" x14ac:dyDescent="0.25">
      <c r="A67" s="1">
        <v>66</v>
      </c>
      <c r="B67" s="1"/>
      <c r="C67" s="1"/>
      <c r="N67" t="s">
        <v>107</v>
      </c>
      <c r="O67">
        <v>23.038</v>
      </c>
      <c r="P67">
        <v>114.667</v>
      </c>
      <c r="Q67">
        <v>103.667</v>
      </c>
      <c r="R67">
        <v>9490</v>
      </c>
      <c r="S67">
        <v>63.666699999999999</v>
      </c>
      <c r="T67">
        <v>66.333299999999994</v>
      </c>
      <c r="U67">
        <v>3352</v>
      </c>
      <c r="V67">
        <v>0.55523299999999998</v>
      </c>
      <c r="W67">
        <v>0.63987099999999997</v>
      </c>
      <c r="X67">
        <v>0.35321399999999997</v>
      </c>
    </row>
    <row r="68" spans="1:24" x14ac:dyDescent="0.25">
      <c r="A68" s="1">
        <v>67</v>
      </c>
      <c r="B68" s="1"/>
      <c r="C68" s="1"/>
      <c r="N68" t="s">
        <v>108</v>
      </c>
      <c r="O68">
        <v>8.0801700000000007</v>
      </c>
      <c r="P68">
        <v>149.667</v>
      </c>
      <c r="Q68">
        <v>118.667</v>
      </c>
      <c r="R68">
        <v>14151</v>
      </c>
      <c r="S68">
        <v>85.666700000000006</v>
      </c>
      <c r="T68">
        <v>77.666700000000006</v>
      </c>
      <c r="U68">
        <v>5307</v>
      </c>
      <c r="V68">
        <v>0.57238299999999998</v>
      </c>
      <c r="W68">
        <v>0.65449400000000002</v>
      </c>
      <c r="X68">
        <v>0.37502600000000003</v>
      </c>
    </row>
    <row r="69" spans="1:24" x14ac:dyDescent="0.25">
      <c r="A69" s="1">
        <v>68</v>
      </c>
      <c r="B69" s="1"/>
      <c r="C69" s="1"/>
      <c r="N69" t="s">
        <v>109</v>
      </c>
      <c r="O69">
        <v>-47.018500000000003</v>
      </c>
      <c r="P69">
        <v>145.667</v>
      </c>
      <c r="Q69">
        <v>145.667</v>
      </c>
      <c r="R69">
        <v>16802</v>
      </c>
      <c r="S69">
        <v>94.666700000000006</v>
      </c>
      <c r="T69">
        <v>98.666700000000006</v>
      </c>
      <c r="U69">
        <v>7468</v>
      </c>
      <c r="V69">
        <v>0.64988599999999996</v>
      </c>
      <c r="W69">
        <v>0.677346</v>
      </c>
      <c r="X69">
        <v>0.444471</v>
      </c>
    </row>
    <row r="70" spans="1:24" x14ac:dyDescent="0.25">
      <c r="A70" s="1">
        <v>69</v>
      </c>
      <c r="B70" s="1"/>
      <c r="C70" s="1"/>
      <c r="N70" t="s">
        <v>110</v>
      </c>
      <c r="O70">
        <v>-14.101900000000001</v>
      </c>
      <c r="P70">
        <v>152.667</v>
      </c>
      <c r="Q70">
        <v>120.667</v>
      </c>
      <c r="R70">
        <v>14692</v>
      </c>
      <c r="S70">
        <v>85.666700000000006</v>
      </c>
      <c r="T70">
        <v>75.666700000000006</v>
      </c>
      <c r="U70">
        <v>5137</v>
      </c>
      <c r="V70">
        <v>0.56113500000000005</v>
      </c>
      <c r="W70">
        <v>0.62707199999999996</v>
      </c>
      <c r="X70">
        <v>0.34964600000000001</v>
      </c>
    </row>
    <row r="71" spans="1:24" x14ac:dyDescent="0.25">
      <c r="A71" s="1">
        <v>70</v>
      </c>
      <c r="B71" s="1"/>
      <c r="C71" s="1"/>
      <c r="N71" t="s">
        <v>111</v>
      </c>
      <c r="O71">
        <v>4.06515</v>
      </c>
      <c r="P71">
        <v>125.667</v>
      </c>
      <c r="Q71">
        <v>108.667</v>
      </c>
      <c r="R71">
        <v>10945</v>
      </c>
      <c r="S71">
        <v>82.666700000000006</v>
      </c>
      <c r="T71">
        <v>73.666700000000006</v>
      </c>
      <c r="U71">
        <v>4931</v>
      </c>
      <c r="V71">
        <v>0.65782499999999999</v>
      </c>
      <c r="W71">
        <v>0.67791400000000002</v>
      </c>
      <c r="X71">
        <v>0.45052500000000001</v>
      </c>
    </row>
    <row r="72" spans="1:24" x14ac:dyDescent="0.25">
      <c r="A72" s="1">
        <v>71</v>
      </c>
      <c r="B72" s="1"/>
      <c r="C72" s="1"/>
      <c r="N72" t="s">
        <v>112</v>
      </c>
      <c r="O72">
        <v>-11.8804</v>
      </c>
      <c r="P72">
        <v>157.333</v>
      </c>
      <c r="Q72">
        <v>136.667</v>
      </c>
      <c r="R72">
        <v>17183</v>
      </c>
      <c r="S72">
        <v>114.333</v>
      </c>
      <c r="T72">
        <v>104.667</v>
      </c>
      <c r="U72">
        <v>9729</v>
      </c>
      <c r="V72">
        <v>0.72669499999999998</v>
      </c>
      <c r="W72">
        <v>0.76585400000000003</v>
      </c>
      <c r="X72">
        <v>0.56619900000000001</v>
      </c>
    </row>
    <row r="73" spans="1:24" x14ac:dyDescent="0.25">
      <c r="A73" s="1">
        <v>72</v>
      </c>
      <c r="B73" s="1"/>
      <c r="C73" s="1"/>
      <c r="N73" t="s">
        <v>113</v>
      </c>
      <c r="O73">
        <v>4.5025199999999996</v>
      </c>
      <c r="P73">
        <v>130.667</v>
      </c>
      <c r="Q73">
        <v>94.666700000000006</v>
      </c>
      <c r="R73">
        <v>9857</v>
      </c>
      <c r="S73">
        <v>73.666700000000006</v>
      </c>
      <c r="T73">
        <v>61.666699999999999</v>
      </c>
      <c r="U73">
        <v>3666</v>
      </c>
      <c r="V73">
        <v>0.56377500000000003</v>
      </c>
      <c r="W73">
        <v>0.65140799999999999</v>
      </c>
      <c r="X73">
        <v>0.37191800000000003</v>
      </c>
    </row>
    <row r="74" spans="1:24" x14ac:dyDescent="0.25">
      <c r="A74" s="1">
        <v>73</v>
      </c>
      <c r="B74" s="1"/>
      <c r="C74" s="1"/>
      <c r="N74" t="s">
        <v>114</v>
      </c>
      <c r="O74">
        <v>7.1441100000000004</v>
      </c>
      <c r="P74">
        <v>161.667</v>
      </c>
      <c r="Q74">
        <v>118.667</v>
      </c>
      <c r="R74">
        <v>15347</v>
      </c>
      <c r="S74">
        <v>107.667</v>
      </c>
      <c r="T74">
        <v>84.666700000000006</v>
      </c>
      <c r="U74">
        <v>7236</v>
      </c>
      <c r="V74">
        <v>0.66597899999999999</v>
      </c>
      <c r="W74">
        <v>0.71348299999999998</v>
      </c>
      <c r="X74">
        <v>0.471493</v>
      </c>
    </row>
    <row r="75" spans="1:24" x14ac:dyDescent="0.25">
      <c r="A75" s="1">
        <v>74</v>
      </c>
      <c r="B75" s="1"/>
      <c r="C75" s="1"/>
      <c r="N75" t="s">
        <v>115</v>
      </c>
      <c r="O75">
        <v>-2.6238899999999998</v>
      </c>
      <c r="P75">
        <v>138.333</v>
      </c>
      <c r="Q75">
        <v>111.667</v>
      </c>
      <c r="R75">
        <v>12475</v>
      </c>
      <c r="S75">
        <v>81.666700000000006</v>
      </c>
      <c r="T75">
        <v>72.666700000000006</v>
      </c>
      <c r="U75">
        <v>4719</v>
      </c>
      <c r="V75">
        <v>0.59036100000000002</v>
      </c>
      <c r="W75">
        <v>0.65074600000000005</v>
      </c>
      <c r="X75">
        <v>0.37827699999999997</v>
      </c>
    </row>
    <row r="76" spans="1:24" x14ac:dyDescent="0.25">
      <c r="A76" s="1">
        <v>75</v>
      </c>
      <c r="B76" s="1"/>
      <c r="C76" s="1"/>
      <c r="N76" t="s">
        <v>116</v>
      </c>
      <c r="O76">
        <v>3.0283799999999998</v>
      </c>
      <c r="P76">
        <v>141.667</v>
      </c>
      <c r="Q76">
        <v>103.667</v>
      </c>
      <c r="R76">
        <v>11763</v>
      </c>
      <c r="S76">
        <v>97.666700000000006</v>
      </c>
      <c r="T76">
        <v>80.666700000000006</v>
      </c>
      <c r="U76">
        <v>6357</v>
      </c>
      <c r="V76">
        <v>0.68941200000000002</v>
      </c>
      <c r="W76">
        <v>0.77813500000000002</v>
      </c>
      <c r="X76">
        <v>0.54042299999999999</v>
      </c>
    </row>
    <row r="77" spans="1:24" x14ac:dyDescent="0.25">
      <c r="A77" s="1">
        <v>76</v>
      </c>
      <c r="B77" s="1"/>
      <c r="C77" s="1"/>
      <c r="N77" t="s">
        <v>117</v>
      </c>
      <c r="O77">
        <v>4.3959200000000003</v>
      </c>
      <c r="P77">
        <v>157.667</v>
      </c>
      <c r="Q77">
        <v>131.667</v>
      </c>
      <c r="R77">
        <v>16701</v>
      </c>
      <c r="S77">
        <v>100.667</v>
      </c>
      <c r="T77">
        <v>88.666700000000006</v>
      </c>
      <c r="U77">
        <v>7155</v>
      </c>
      <c r="V77">
        <v>0.63847799999999999</v>
      </c>
      <c r="W77">
        <v>0.67341799999999996</v>
      </c>
      <c r="X77">
        <v>0.42841699999999999</v>
      </c>
    </row>
    <row r="78" spans="1:24" x14ac:dyDescent="0.25">
      <c r="A78" s="1">
        <v>77</v>
      </c>
      <c r="B78" s="1"/>
      <c r="C78" s="1"/>
      <c r="N78" t="s">
        <v>118</v>
      </c>
      <c r="O78">
        <v>-3.1585200000000002</v>
      </c>
      <c r="P78">
        <v>122.667</v>
      </c>
      <c r="Q78">
        <v>104.667</v>
      </c>
      <c r="R78">
        <v>10171</v>
      </c>
      <c r="S78">
        <v>61.666699999999999</v>
      </c>
      <c r="T78">
        <v>65.666700000000006</v>
      </c>
      <c r="U78">
        <v>3293</v>
      </c>
      <c r="V78">
        <v>0.50271699999999997</v>
      </c>
      <c r="W78">
        <v>0.62738799999999995</v>
      </c>
      <c r="X78">
        <v>0.323764</v>
      </c>
    </row>
    <row r="79" spans="1:24" x14ac:dyDescent="0.25">
      <c r="A79" s="1">
        <v>78</v>
      </c>
      <c r="B79" s="1"/>
      <c r="C79" s="1"/>
      <c r="N79" t="s">
        <v>119</v>
      </c>
      <c r="O79">
        <v>4.1937699999999998</v>
      </c>
      <c r="P79">
        <v>142.667</v>
      </c>
      <c r="Q79">
        <v>109.667</v>
      </c>
      <c r="R79">
        <v>12572</v>
      </c>
      <c r="S79">
        <v>87.666700000000006</v>
      </c>
      <c r="T79">
        <v>76.666700000000006</v>
      </c>
      <c r="U79">
        <v>5525</v>
      </c>
      <c r="V79">
        <v>0.61448599999999998</v>
      </c>
      <c r="W79">
        <v>0.69908800000000004</v>
      </c>
      <c r="X79">
        <v>0.439469</v>
      </c>
    </row>
    <row r="80" spans="1:24" x14ac:dyDescent="0.25">
      <c r="A80" s="1">
        <v>79</v>
      </c>
      <c r="B80" s="1"/>
      <c r="C80" s="1"/>
      <c r="N80" t="s">
        <v>120</v>
      </c>
      <c r="O80">
        <v>7.03681</v>
      </c>
      <c r="P80">
        <v>120.667</v>
      </c>
      <c r="Q80">
        <v>107.667</v>
      </c>
      <c r="R80">
        <v>10552</v>
      </c>
      <c r="S80">
        <v>70.666700000000006</v>
      </c>
      <c r="T80">
        <v>72.666700000000006</v>
      </c>
      <c r="U80">
        <v>4152</v>
      </c>
      <c r="V80">
        <v>0.58563500000000002</v>
      </c>
      <c r="W80">
        <v>0.67492200000000002</v>
      </c>
      <c r="X80">
        <v>0.39348</v>
      </c>
    </row>
    <row r="81" spans="1:24" x14ac:dyDescent="0.25">
      <c r="A81" s="1">
        <v>80</v>
      </c>
      <c r="B81" s="1"/>
      <c r="C81" s="1"/>
      <c r="N81" t="s">
        <v>121</v>
      </c>
      <c r="O81">
        <v>12.199199999999999</v>
      </c>
      <c r="P81">
        <v>142.667</v>
      </c>
      <c r="Q81">
        <v>115.667</v>
      </c>
      <c r="R81">
        <v>13009</v>
      </c>
      <c r="S81">
        <v>91.333299999999994</v>
      </c>
      <c r="T81">
        <v>82.333299999999994</v>
      </c>
      <c r="U81">
        <v>5993</v>
      </c>
      <c r="V81">
        <v>0.64018699999999995</v>
      </c>
      <c r="W81">
        <v>0.71181499999999998</v>
      </c>
      <c r="X81">
        <v>0.46068100000000001</v>
      </c>
    </row>
    <row r="82" spans="1:24" x14ac:dyDescent="0.25">
      <c r="A82" s="1">
        <v>81</v>
      </c>
      <c r="B82" s="1"/>
      <c r="C82" s="1"/>
      <c r="N82" t="s">
        <v>122</v>
      </c>
      <c r="O82">
        <v>4.69923</v>
      </c>
      <c r="P82">
        <v>156.667</v>
      </c>
      <c r="Q82">
        <v>144.667</v>
      </c>
      <c r="R82">
        <v>18197</v>
      </c>
      <c r="S82">
        <v>109.667</v>
      </c>
      <c r="T82">
        <v>105.667</v>
      </c>
      <c r="U82">
        <v>9159</v>
      </c>
      <c r="V82">
        <v>0.7</v>
      </c>
      <c r="W82">
        <v>0.73041500000000004</v>
      </c>
      <c r="X82">
        <v>0.50332500000000002</v>
      </c>
    </row>
    <row r="83" spans="1:24" x14ac:dyDescent="0.25">
      <c r="A83" s="1">
        <v>82</v>
      </c>
      <c r="B83" s="1"/>
      <c r="C83" s="1"/>
      <c r="N83" t="s">
        <v>123</v>
      </c>
      <c r="O83">
        <v>-25.1995</v>
      </c>
      <c r="P83">
        <v>121.667</v>
      </c>
      <c r="Q83">
        <v>116.667</v>
      </c>
      <c r="R83">
        <v>11236</v>
      </c>
      <c r="S83">
        <v>83.666700000000006</v>
      </c>
      <c r="T83">
        <v>83.666700000000006</v>
      </c>
      <c r="U83">
        <v>5637</v>
      </c>
      <c r="V83">
        <v>0.68767100000000003</v>
      </c>
      <c r="W83">
        <v>0.71714299999999997</v>
      </c>
      <c r="X83">
        <v>0.501691</v>
      </c>
    </row>
    <row r="84" spans="1:24" x14ac:dyDescent="0.25">
      <c r="A84" s="1">
        <v>83</v>
      </c>
      <c r="B84" s="1"/>
      <c r="C84" s="1"/>
      <c r="N84" t="s">
        <v>124</v>
      </c>
      <c r="O84">
        <v>20.384799999999998</v>
      </c>
      <c r="P84">
        <v>133.333</v>
      </c>
      <c r="Q84">
        <v>98</v>
      </c>
      <c r="R84">
        <v>10030</v>
      </c>
      <c r="S84">
        <v>84</v>
      </c>
      <c r="T84">
        <v>66.333299999999994</v>
      </c>
      <c r="U84">
        <v>4306</v>
      </c>
      <c r="V84">
        <v>0.63</v>
      </c>
      <c r="W84">
        <v>0.676871</v>
      </c>
      <c r="X84">
        <v>0.42931200000000003</v>
      </c>
    </row>
    <row r="85" spans="1:24" x14ac:dyDescent="0.25">
      <c r="A85" s="1">
        <v>84</v>
      </c>
      <c r="B85" s="1"/>
      <c r="C85" s="1"/>
      <c r="N85" t="s">
        <v>125</v>
      </c>
      <c r="O85">
        <v>-14.1235</v>
      </c>
      <c r="P85">
        <v>155.667</v>
      </c>
      <c r="Q85">
        <v>134.667</v>
      </c>
      <c r="R85">
        <v>16694</v>
      </c>
      <c r="S85">
        <v>105.667</v>
      </c>
      <c r="T85">
        <v>99.666700000000006</v>
      </c>
      <c r="U85">
        <v>8391</v>
      </c>
      <c r="V85">
        <v>0.67880099999999999</v>
      </c>
      <c r="W85">
        <v>0.74009899999999995</v>
      </c>
      <c r="X85">
        <v>0.50263599999999997</v>
      </c>
    </row>
    <row r="86" spans="1:24" x14ac:dyDescent="0.25">
      <c r="A86" s="1">
        <v>85</v>
      </c>
      <c r="B86" s="1"/>
      <c r="C86" s="1"/>
      <c r="N86" t="s">
        <v>126</v>
      </c>
      <c r="O86">
        <v>-5.9946299999999999</v>
      </c>
      <c r="P86">
        <v>135.667</v>
      </c>
      <c r="Q86">
        <v>106.667</v>
      </c>
      <c r="R86">
        <v>11469</v>
      </c>
      <c r="S86">
        <v>85.333299999999994</v>
      </c>
      <c r="T86">
        <v>74.666700000000006</v>
      </c>
      <c r="U86">
        <v>5221</v>
      </c>
      <c r="V86">
        <v>0.62899300000000002</v>
      </c>
      <c r="W86">
        <v>0.7</v>
      </c>
      <c r="X86">
        <v>0.45522699999999999</v>
      </c>
    </row>
    <row r="87" spans="1:24" x14ac:dyDescent="0.25">
      <c r="A87" s="1">
        <v>86</v>
      </c>
      <c r="B87" s="1"/>
      <c r="C87" s="1"/>
      <c r="N87" t="s">
        <v>127</v>
      </c>
      <c r="O87">
        <v>-16.5684</v>
      </c>
      <c r="P87">
        <v>149.667</v>
      </c>
      <c r="Q87">
        <v>138.667</v>
      </c>
      <c r="R87">
        <v>16452</v>
      </c>
      <c r="S87">
        <v>109.667</v>
      </c>
      <c r="T87">
        <v>110.667</v>
      </c>
      <c r="U87">
        <v>9723</v>
      </c>
      <c r="V87">
        <v>0.73273900000000003</v>
      </c>
      <c r="W87">
        <v>0.79807700000000004</v>
      </c>
      <c r="X87">
        <v>0.59099199999999996</v>
      </c>
    </row>
    <row r="88" spans="1:24" x14ac:dyDescent="0.25">
      <c r="A88" s="1">
        <v>87</v>
      </c>
      <c r="B88" s="1"/>
      <c r="C88" s="1"/>
      <c r="N88" t="s">
        <v>128</v>
      </c>
      <c r="O88">
        <v>-29.073499999999999</v>
      </c>
      <c r="P88">
        <v>132.667</v>
      </c>
      <c r="Q88">
        <v>125.667</v>
      </c>
      <c r="R88">
        <v>13221</v>
      </c>
      <c r="S88">
        <v>94.666700000000006</v>
      </c>
      <c r="T88">
        <v>92.666700000000006</v>
      </c>
      <c r="U88">
        <v>7014</v>
      </c>
      <c r="V88">
        <v>0.71356799999999998</v>
      </c>
      <c r="W88">
        <v>0.73740099999999997</v>
      </c>
      <c r="X88">
        <v>0.53051999999999999</v>
      </c>
    </row>
    <row r="89" spans="1:24" x14ac:dyDescent="0.25">
      <c r="A89" s="1">
        <v>88</v>
      </c>
      <c r="B89" s="1"/>
      <c r="C89" s="1"/>
      <c r="N89" t="s">
        <v>129</v>
      </c>
      <c r="O89">
        <v>8.0993099999999991</v>
      </c>
      <c r="P89">
        <v>119.667</v>
      </c>
      <c r="Q89">
        <v>100.667</v>
      </c>
      <c r="R89">
        <v>9616</v>
      </c>
      <c r="S89">
        <v>65.333299999999994</v>
      </c>
      <c r="T89">
        <v>59.666699999999999</v>
      </c>
      <c r="U89">
        <v>3165</v>
      </c>
      <c r="V89">
        <v>0.54596100000000003</v>
      </c>
      <c r="W89">
        <v>0.59271499999999999</v>
      </c>
      <c r="X89">
        <v>0.32913900000000001</v>
      </c>
    </row>
    <row r="90" spans="1:24" x14ac:dyDescent="0.25">
      <c r="A90" s="1">
        <v>89</v>
      </c>
      <c r="B90" s="1"/>
      <c r="C90" s="1"/>
      <c r="N90" t="s">
        <v>130</v>
      </c>
      <c r="O90">
        <v>4.0653199999999998</v>
      </c>
      <c r="P90">
        <v>145.333</v>
      </c>
      <c r="Q90">
        <v>106.667</v>
      </c>
      <c r="R90">
        <v>12345</v>
      </c>
      <c r="S90">
        <v>89.666700000000006</v>
      </c>
      <c r="T90">
        <v>71.666700000000006</v>
      </c>
      <c r="U90">
        <v>5157</v>
      </c>
      <c r="V90">
        <v>0.61697199999999996</v>
      </c>
      <c r="W90">
        <v>0.671875</v>
      </c>
      <c r="X90">
        <v>0.41774</v>
      </c>
    </row>
    <row r="91" spans="1:24" x14ac:dyDescent="0.25">
      <c r="A91" s="1">
        <v>90</v>
      </c>
      <c r="B91" s="1"/>
      <c r="C91" s="1"/>
      <c r="N91" t="s">
        <v>131</v>
      </c>
      <c r="O91">
        <v>2.45126</v>
      </c>
      <c r="P91">
        <v>130.667</v>
      </c>
      <c r="Q91">
        <v>111.667</v>
      </c>
      <c r="R91">
        <v>11754</v>
      </c>
      <c r="S91">
        <v>78.666700000000006</v>
      </c>
      <c r="T91">
        <v>81.666700000000006</v>
      </c>
      <c r="U91">
        <v>5182</v>
      </c>
      <c r="V91">
        <v>0.60204100000000005</v>
      </c>
      <c r="W91">
        <v>0.73134299999999997</v>
      </c>
      <c r="X91">
        <v>0.44087100000000001</v>
      </c>
    </row>
    <row r="92" spans="1:24" x14ac:dyDescent="0.25">
      <c r="A92" s="1">
        <v>91</v>
      </c>
      <c r="B92" s="1"/>
      <c r="C92" s="1"/>
      <c r="N92" t="s">
        <v>132</v>
      </c>
      <c r="O92">
        <v>41.792200000000001</v>
      </c>
      <c r="P92">
        <v>153.333</v>
      </c>
      <c r="Q92">
        <v>128.667</v>
      </c>
      <c r="R92">
        <v>15572</v>
      </c>
      <c r="S92">
        <v>113</v>
      </c>
      <c r="T92">
        <v>89</v>
      </c>
      <c r="U92">
        <v>7962</v>
      </c>
      <c r="V92">
        <v>0.73695600000000006</v>
      </c>
      <c r="W92">
        <v>0.69171000000000005</v>
      </c>
      <c r="X92">
        <v>0.51130200000000003</v>
      </c>
    </row>
    <row r="93" spans="1:24" x14ac:dyDescent="0.25">
      <c r="A93" s="1">
        <v>92</v>
      </c>
      <c r="B93" s="1"/>
      <c r="C93" s="1"/>
      <c r="N93" t="s">
        <v>133</v>
      </c>
      <c r="O93">
        <v>3.5664400000000001</v>
      </c>
      <c r="P93">
        <v>136.667</v>
      </c>
      <c r="Q93">
        <v>105.667</v>
      </c>
      <c r="R93">
        <v>11665</v>
      </c>
      <c r="S93">
        <v>82.666700000000006</v>
      </c>
      <c r="T93">
        <v>69.666700000000006</v>
      </c>
      <c r="U93">
        <v>4591</v>
      </c>
      <c r="V93">
        <v>0.60487800000000003</v>
      </c>
      <c r="W93">
        <v>0.65930599999999995</v>
      </c>
      <c r="X93">
        <v>0.393571</v>
      </c>
    </row>
    <row r="94" spans="1:24" x14ac:dyDescent="0.25">
      <c r="A94" s="1">
        <v>93</v>
      </c>
      <c r="B94" s="1"/>
      <c r="C94" s="1"/>
      <c r="N94" t="s">
        <v>134</v>
      </c>
      <c r="O94">
        <v>21.101500000000001</v>
      </c>
      <c r="P94">
        <v>143.333</v>
      </c>
      <c r="Q94">
        <v>102.333</v>
      </c>
      <c r="R94">
        <v>11659</v>
      </c>
      <c r="S94">
        <v>103</v>
      </c>
      <c r="T94">
        <v>72</v>
      </c>
      <c r="U94">
        <v>5802</v>
      </c>
      <c r="V94">
        <v>0.71860500000000005</v>
      </c>
      <c r="W94">
        <v>0.70358299999999996</v>
      </c>
      <c r="X94">
        <v>0.497641</v>
      </c>
    </row>
    <row r="95" spans="1:24" x14ac:dyDescent="0.25">
      <c r="A95" s="1">
        <v>94</v>
      </c>
      <c r="B95" s="1"/>
      <c r="C95" s="1"/>
      <c r="N95" t="s">
        <v>135</v>
      </c>
      <c r="O95">
        <v>5.0653100000000002</v>
      </c>
      <c r="P95">
        <v>137.333</v>
      </c>
      <c r="Q95">
        <v>112.667</v>
      </c>
      <c r="R95">
        <v>12409</v>
      </c>
      <c r="S95">
        <v>94.666700000000006</v>
      </c>
      <c r="T95">
        <v>83.666700000000006</v>
      </c>
      <c r="U95">
        <v>6295</v>
      </c>
      <c r="V95">
        <v>0.68932000000000004</v>
      </c>
      <c r="W95">
        <v>0.74260400000000004</v>
      </c>
      <c r="X95">
        <v>0.50729299999999999</v>
      </c>
    </row>
    <row r="96" spans="1:24" x14ac:dyDescent="0.25">
      <c r="A96" s="1">
        <v>95</v>
      </c>
      <c r="B96" s="1"/>
      <c r="C96" s="1"/>
      <c r="N96" t="s">
        <v>136</v>
      </c>
      <c r="O96">
        <v>-11.079499999999999</v>
      </c>
      <c r="P96">
        <v>156.667</v>
      </c>
      <c r="Q96">
        <v>130.667</v>
      </c>
      <c r="R96">
        <v>16209</v>
      </c>
      <c r="S96">
        <v>109.667</v>
      </c>
      <c r="T96">
        <v>93.666700000000006</v>
      </c>
      <c r="U96">
        <v>8174</v>
      </c>
      <c r="V96">
        <v>0.7</v>
      </c>
      <c r="W96">
        <v>0.71683699999999995</v>
      </c>
      <c r="X96">
        <v>0.50428799999999996</v>
      </c>
    </row>
    <row r="97" spans="1:24" x14ac:dyDescent="0.25">
      <c r="A97" s="1">
        <v>96</v>
      </c>
      <c r="B97" s="1"/>
      <c r="C97" s="1"/>
      <c r="N97" t="s">
        <v>137</v>
      </c>
      <c r="O97">
        <v>-6.7156700000000003</v>
      </c>
      <c r="P97">
        <v>129.667</v>
      </c>
      <c r="Q97">
        <v>104.667</v>
      </c>
      <c r="R97">
        <v>10985</v>
      </c>
      <c r="S97">
        <v>84.666700000000006</v>
      </c>
      <c r="T97">
        <v>72.333299999999994</v>
      </c>
      <c r="U97">
        <v>4896</v>
      </c>
      <c r="V97">
        <v>0.65295599999999998</v>
      </c>
      <c r="W97">
        <v>0.691083</v>
      </c>
      <c r="X97">
        <v>0.44569900000000001</v>
      </c>
    </row>
    <row r="98" spans="1:24" x14ac:dyDescent="0.25">
      <c r="A98" s="1">
        <v>97</v>
      </c>
      <c r="B98" s="1"/>
      <c r="C98" s="1"/>
      <c r="N98" t="s">
        <v>138</v>
      </c>
      <c r="O98">
        <v>8.8249499999999994</v>
      </c>
      <c r="P98">
        <v>142.667</v>
      </c>
      <c r="Q98">
        <v>114.667</v>
      </c>
      <c r="R98">
        <v>13265</v>
      </c>
      <c r="S98">
        <v>86.666700000000006</v>
      </c>
      <c r="T98">
        <v>74.666700000000006</v>
      </c>
      <c r="U98">
        <v>5220</v>
      </c>
      <c r="V98">
        <v>0.60747700000000004</v>
      </c>
      <c r="W98">
        <v>0.65116300000000005</v>
      </c>
      <c r="X98">
        <v>0.39351700000000001</v>
      </c>
    </row>
    <row r="99" spans="1:24" x14ac:dyDescent="0.25">
      <c r="A99" s="1">
        <v>98</v>
      </c>
      <c r="B99" s="1"/>
      <c r="C99" s="1"/>
      <c r="N99" t="s">
        <v>139</v>
      </c>
      <c r="O99">
        <v>16.582899999999999</v>
      </c>
      <c r="P99">
        <v>154.333</v>
      </c>
      <c r="Q99">
        <v>104</v>
      </c>
      <c r="R99">
        <v>12632</v>
      </c>
      <c r="S99">
        <v>87.333299999999994</v>
      </c>
      <c r="T99">
        <v>69.333299999999994</v>
      </c>
      <c r="U99">
        <v>4688</v>
      </c>
      <c r="V99">
        <v>0.56587500000000002</v>
      </c>
      <c r="W99">
        <v>0.66666700000000001</v>
      </c>
      <c r="X99">
        <v>0.37112099999999998</v>
      </c>
    </row>
    <row r="100" spans="1:24" x14ac:dyDescent="0.25">
      <c r="A100" s="1">
        <v>99</v>
      </c>
      <c r="B100" s="1"/>
      <c r="C100" s="1"/>
      <c r="N100" t="s">
        <v>140</v>
      </c>
      <c r="O100">
        <v>19.023599999999998</v>
      </c>
      <c r="P100">
        <v>127.333</v>
      </c>
      <c r="Q100">
        <v>94.666600000000003</v>
      </c>
      <c r="R100">
        <v>9706</v>
      </c>
      <c r="S100">
        <v>76.666700000000006</v>
      </c>
      <c r="T100">
        <v>59</v>
      </c>
      <c r="U100">
        <v>3502</v>
      </c>
      <c r="V100">
        <v>0.60209400000000002</v>
      </c>
      <c r="W100">
        <v>0.62324000000000002</v>
      </c>
      <c r="X100">
        <v>0.36080800000000002</v>
      </c>
    </row>
    <row r="101" spans="1:24" x14ac:dyDescent="0.25">
      <c r="A101" s="1">
        <v>100</v>
      </c>
      <c r="B101" s="1"/>
      <c r="C101" s="1"/>
      <c r="N101" t="s">
        <v>141</v>
      </c>
      <c r="O101">
        <v>11.8337</v>
      </c>
      <c r="P101">
        <v>136.667</v>
      </c>
      <c r="Q101">
        <v>102.667</v>
      </c>
      <c r="R101">
        <v>11099</v>
      </c>
      <c r="S101">
        <v>81.666700000000006</v>
      </c>
      <c r="T101">
        <v>65.666700000000006</v>
      </c>
      <c r="U101">
        <v>4332</v>
      </c>
      <c r="V101">
        <v>0.59756100000000001</v>
      </c>
      <c r="W101">
        <v>0.63961000000000001</v>
      </c>
      <c r="X101">
        <v>0.39030500000000001</v>
      </c>
    </row>
    <row r="102" spans="1:24" x14ac:dyDescent="0.25">
      <c r="A102" s="1">
        <v>101</v>
      </c>
      <c r="B102" s="1"/>
      <c r="C102" s="1"/>
      <c r="N102" t="s">
        <v>142</v>
      </c>
      <c r="O102">
        <v>13.9755</v>
      </c>
      <c r="P102">
        <v>119.667</v>
      </c>
      <c r="Q102">
        <v>90.666700000000006</v>
      </c>
      <c r="R102">
        <v>8758</v>
      </c>
      <c r="S102">
        <v>64.666700000000006</v>
      </c>
      <c r="T102">
        <v>52.666699999999999</v>
      </c>
      <c r="U102">
        <v>2736</v>
      </c>
      <c r="V102">
        <v>0.54039000000000004</v>
      </c>
      <c r="W102">
        <v>0.58088200000000001</v>
      </c>
      <c r="X102">
        <v>0.31240000000000001</v>
      </c>
    </row>
    <row r="103" spans="1:24" x14ac:dyDescent="0.25">
      <c r="A103" s="1">
        <v>102</v>
      </c>
      <c r="B103" s="1"/>
      <c r="C103" s="1"/>
      <c r="N103" t="s">
        <v>143</v>
      </c>
      <c r="O103">
        <v>-61.783499999999997</v>
      </c>
      <c r="P103">
        <v>137.667</v>
      </c>
      <c r="Q103">
        <v>145.667</v>
      </c>
      <c r="R103">
        <v>16125</v>
      </c>
      <c r="S103">
        <v>93.666700000000006</v>
      </c>
      <c r="T103">
        <v>107.667</v>
      </c>
      <c r="U103">
        <v>7994</v>
      </c>
      <c r="V103">
        <v>0.68038699999999996</v>
      </c>
      <c r="W103">
        <v>0.73912999999999995</v>
      </c>
      <c r="X103">
        <v>0.49575200000000003</v>
      </c>
    </row>
    <row r="104" spans="1:24" x14ac:dyDescent="0.25">
      <c r="A104" s="1">
        <v>103</v>
      </c>
      <c r="B104" s="1"/>
      <c r="C104" s="1"/>
      <c r="N104" t="s">
        <v>144</v>
      </c>
      <c r="O104">
        <v>5.3542699999999996</v>
      </c>
      <c r="P104">
        <v>138.667</v>
      </c>
      <c r="Q104">
        <v>97.666700000000006</v>
      </c>
      <c r="R104">
        <v>11015</v>
      </c>
      <c r="S104">
        <v>87.666700000000006</v>
      </c>
      <c r="T104">
        <v>64.333299999999994</v>
      </c>
      <c r="U104">
        <v>4512</v>
      </c>
      <c r="V104">
        <v>0.632212</v>
      </c>
      <c r="W104">
        <v>0.65870300000000004</v>
      </c>
      <c r="X104">
        <v>0.40962300000000001</v>
      </c>
    </row>
    <row r="105" spans="1:24" x14ac:dyDescent="0.25">
      <c r="A105" s="1">
        <v>104</v>
      </c>
      <c r="B105" s="1"/>
      <c r="C105" s="1"/>
      <c r="N105" t="s">
        <v>145</v>
      </c>
      <c r="O105">
        <v>8.6551500000000008</v>
      </c>
      <c r="P105">
        <v>130.667</v>
      </c>
      <c r="Q105">
        <v>105.333</v>
      </c>
      <c r="R105">
        <v>11091</v>
      </c>
      <c r="S105">
        <v>86.666700000000006</v>
      </c>
      <c r="T105">
        <v>74.333299999999994</v>
      </c>
      <c r="U105">
        <v>5149</v>
      </c>
      <c r="V105">
        <v>0.66326499999999999</v>
      </c>
      <c r="W105">
        <v>0.70569599999999999</v>
      </c>
      <c r="X105">
        <v>0.46425</v>
      </c>
    </row>
    <row r="106" spans="1:24" x14ac:dyDescent="0.25">
      <c r="A106" s="1">
        <v>105</v>
      </c>
      <c r="B106" s="1"/>
      <c r="C106" s="1"/>
      <c r="N106" t="s">
        <v>146</v>
      </c>
      <c r="O106">
        <v>-3.0590799999999998</v>
      </c>
      <c r="P106">
        <v>147.667</v>
      </c>
      <c r="Q106">
        <v>129.667</v>
      </c>
      <c r="R106">
        <v>15131</v>
      </c>
      <c r="S106">
        <v>90.666700000000006</v>
      </c>
      <c r="T106">
        <v>90.666700000000006</v>
      </c>
      <c r="U106">
        <v>6601</v>
      </c>
      <c r="V106">
        <v>0.61399599999999999</v>
      </c>
      <c r="W106">
        <v>0.69922899999999999</v>
      </c>
      <c r="X106">
        <v>0.43625700000000001</v>
      </c>
    </row>
    <row r="107" spans="1:24" x14ac:dyDescent="0.25">
      <c r="A107" s="1">
        <v>106</v>
      </c>
      <c r="B107" s="1"/>
      <c r="C107" s="1"/>
      <c r="N107" t="s">
        <v>147</v>
      </c>
      <c r="O107">
        <v>8.9298300000000008</v>
      </c>
      <c r="P107">
        <v>154.667</v>
      </c>
      <c r="Q107">
        <v>123.667</v>
      </c>
      <c r="R107">
        <v>15275</v>
      </c>
      <c r="S107">
        <v>101.667</v>
      </c>
      <c r="T107">
        <v>88.666700000000006</v>
      </c>
      <c r="U107">
        <v>7246</v>
      </c>
      <c r="V107">
        <v>0.65732800000000002</v>
      </c>
      <c r="W107">
        <v>0.71698099999999998</v>
      </c>
      <c r="X107">
        <v>0.47437000000000001</v>
      </c>
    </row>
    <row r="108" spans="1:24" x14ac:dyDescent="0.25">
      <c r="A108" s="1">
        <v>107</v>
      </c>
      <c r="B108" s="1"/>
      <c r="C108" s="1"/>
      <c r="N108" t="s">
        <v>148</v>
      </c>
      <c r="O108">
        <v>-7.0307199999999996</v>
      </c>
      <c r="P108">
        <v>117.667</v>
      </c>
      <c r="Q108">
        <v>91.666700000000006</v>
      </c>
      <c r="R108">
        <v>8609</v>
      </c>
      <c r="S108">
        <v>59.666699999999999</v>
      </c>
      <c r="T108">
        <v>56.666699999999999</v>
      </c>
      <c r="U108">
        <v>2673</v>
      </c>
      <c r="V108">
        <v>0.50708200000000003</v>
      </c>
      <c r="W108">
        <v>0.61818200000000001</v>
      </c>
      <c r="X108">
        <v>0.31048900000000001</v>
      </c>
    </row>
    <row r="109" spans="1:24" x14ac:dyDescent="0.25">
      <c r="A109" s="1">
        <v>108</v>
      </c>
      <c r="B109" s="1"/>
      <c r="C109" s="1"/>
      <c r="N109" t="s">
        <v>149</v>
      </c>
      <c r="O109">
        <v>-30.1174</v>
      </c>
      <c r="P109">
        <v>169.667</v>
      </c>
      <c r="Q109">
        <v>160.667</v>
      </c>
      <c r="R109">
        <v>21664</v>
      </c>
      <c r="S109">
        <v>134.333</v>
      </c>
      <c r="T109">
        <v>130.667</v>
      </c>
      <c r="U109">
        <v>13892</v>
      </c>
      <c r="V109">
        <v>0.79174800000000001</v>
      </c>
      <c r="W109">
        <v>0.81327799999999995</v>
      </c>
      <c r="X109">
        <v>0.64124800000000004</v>
      </c>
    </row>
    <row r="110" spans="1:24" x14ac:dyDescent="0.25">
      <c r="A110" s="1">
        <v>109</v>
      </c>
      <c r="B110" s="1"/>
      <c r="C110" s="1"/>
      <c r="N110" t="s">
        <v>150</v>
      </c>
      <c r="O110">
        <v>3.05897</v>
      </c>
      <c r="P110">
        <v>134.667</v>
      </c>
      <c r="Q110">
        <v>103.667</v>
      </c>
      <c r="R110">
        <v>11149</v>
      </c>
      <c r="S110">
        <v>90.666700000000006</v>
      </c>
      <c r="T110">
        <v>76.666700000000006</v>
      </c>
      <c r="U110">
        <v>5571</v>
      </c>
      <c r="V110">
        <v>0.67326699999999995</v>
      </c>
      <c r="W110">
        <v>0.73955000000000004</v>
      </c>
      <c r="X110">
        <v>0.49968600000000002</v>
      </c>
    </row>
    <row r="111" spans="1:24" x14ac:dyDescent="0.25">
      <c r="A111" s="1">
        <v>110</v>
      </c>
      <c r="B111" s="1"/>
      <c r="C111" s="1"/>
      <c r="N111" t="s">
        <v>151</v>
      </c>
      <c r="O111">
        <v>-15.154299999999999</v>
      </c>
      <c r="P111">
        <v>147.667</v>
      </c>
      <c r="Q111">
        <v>121.667</v>
      </c>
      <c r="R111">
        <v>14486</v>
      </c>
      <c r="S111">
        <v>93.666700000000006</v>
      </c>
      <c r="T111">
        <v>86.666700000000006</v>
      </c>
      <c r="U111">
        <v>6467</v>
      </c>
      <c r="V111">
        <v>0.63431199999999999</v>
      </c>
      <c r="W111">
        <v>0.71232899999999999</v>
      </c>
      <c r="X111">
        <v>0.44643100000000002</v>
      </c>
    </row>
    <row r="112" spans="1:24" x14ac:dyDescent="0.25">
      <c r="A112" s="1">
        <v>111</v>
      </c>
      <c r="B112" s="1"/>
      <c r="C112" s="1"/>
      <c r="N112" t="s">
        <v>152</v>
      </c>
      <c r="O112">
        <v>6.1529699999999998</v>
      </c>
      <c r="P112">
        <v>159.667</v>
      </c>
      <c r="Q112">
        <v>141.667</v>
      </c>
      <c r="R112">
        <v>17849</v>
      </c>
      <c r="S112">
        <v>98</v>
      </c>
      <c r="T112">
        <v>88.666700000000006</v>
      </c>
      <c r="U112">
        <v>6855</v>
      </c>
      <c r="V112">
        <v>0.61377899999999996</v>
      </c>
      <c r="W112">
        <v>0.62588200000000005</v>
      </c>
      <c r="X112">
        <v>0.38405499999999998</v>
      </c>
    </row>
    <row r="113" spans="1:24" x14ac:dyDescent="0.25">
      <c r="A113" s="1">
        <v>112</v>
      </c>
      <c r="B113" s="1"/>
      <c r="C113" s="1"/>
      <c r="N113" t="s">
        <v>153</v>
      </c>
      <c r="O113">
        <v>26.987300000000001</v>
      </c>
      <c r="P113">
        <v>125.333</v>
      </c>
      <c r="Q113">
        <v>117.667</v>
      </c>
      <c r="R113">
        <v>11724</v>
      </c>
      <c r="S113">
        <v>76.666700000000006</v>
      </c>
      <c r="T113">
        <v>75.666700000000006</v>
      </c>
      <c r="U113">
        <v>4683</v>
      </c>
      <c r="V113">
        <v>0.61170199999999997</v>
      </c>
      <c r="W113">
        <v>0.64305900000000005</v>
      </c>
      <c r="X113">
        <v>0.39943699999999999</v>
      </c>
    </row>
    <row r="114" spans="1:24" x14ac:dyDescent="0.25">
      <c r="A114" s="1">
        <v>113</v>
      </c>
      <c r="B114" s="1"/>
      <c r="C114" s="1"/>
      <c r="N114" t="s">
        <v>154</v>
      </c>
      <c r="O114">
        <v>2.2071100000000001</v>
      </c>
      <c r="P114">
        <v>117.667</v>
      </c>
      <c r="Q114">
        <v>89.666700000000006</v>
      </c>
      <c r="R114">
        <v>8619</v>
      </c>
      <c r="S114">
        <v>70.666700000000006</v>
      </c>
      <c r="T114">
        <v>58.666699999999999</v>
      </c>
      <c r="U114">
        <v>3377</v>
      </c>
      <c r="V114">
        <v>0.60056699999999996</v>
      </c>
      <c r="W114">
        <v>0.65427500000000005</v>
      </c>
      <c r="X114">
        <v>0.39180900000000002</v>
      </c>
    </row>
    <row r="115" spans="1:24" x14ac:dyDescent="0.25">
      <c r="A115" s="1">
        <v>114</v>
      </c>
      <c r="B115" s="1"/>
      <c r="C115" s="1"/>
      <c r="N115" t="s">
        <v>155</v>
      </c>
      <c r="O115">
        <v>11.9681</v>
      </c>
      <c r="P115">
        <v>112.667</v>
      </c>
      <c r="Q115">
        <v>72.666700000000006</v>
      </c>
      <c r="R115">
        <v>6771</v>
      </c>
      <c r="S115">
        <v>69.333299999999994</v>
      </c>
      <c r="T115">
        <v>48.666699999999999</v>
      </c>
      <c r="U115">
        <v>2770</v>
      </c>
      <c r="V115">
        <v>0.61538499999999996</v>
      </c>
      <c r="W115">
        <v>0.66972500000000001</v>
      </c>
      <c r="X115">
        <v>0.40909800000000002</v>
      </c>
    </row>
    <row r="116" spans="1:24" x14ac:dyDescent="0.25">
      <c r="A116" s="1">
        <v>115</v>
      </c>
      <c r="B116" s="1"/>
      <c r="C116" s="1"/>
      <c r="N116" t="s">
        <v>156</v>
      </c>
      <c r="O116">
        <v>-5.0300799999999999</v>
      </c>
      <c r="P116">
        <v>144.667</v>
      </c>
      <c r="Q116">
        <v>114.667</v>
      </c>
      <c r="R116">
        <v>13017</v>
      </c>
      <c r="S116">
        <v>87.666700000000006</v>
      </c>
      <c r="T116">
        <v>78.666700000000006</v>
      </c>
      <c r="U116">
        <v>5506</v>
      </c>
      <c r="V116">
        <v>0.60599099999999995</v>
      </c>
      <c r="W116">
        <v>0.68604600000000004</v>
      </c>
      <c r="X116">
        <v>0.422985</v>
      </c>
    </row>
    <row r="117" spans="1:24" x14ac:dyDescent="0.25">
      <c r="A117" s="1">
        <v>116</v>
      </c>
      <c r="B117" s="1"/>
      <c r="C117" s="1"/>
      <c r="N117" t="s">
        <v>157</v>
      </c>
      <c r="O117">
        <v>-14.500500000000001</v>
      </c>
      <c r="P117">
        <v>146.667</v>
      </c>
      <c r="Q117">
        <v>128.667</v>
      </c>
      <c r="R117">
        <v>14956</v>
      </c>
      <c r="S117">
        <v>98.666700000000006</v>
      </c>
      <c r="T117">
        <v>89.666700000000006</v>
      </c>
      <c r="U117">
        <v>7018</v>
      </c>
      <c r="V117">
        <v>0.67272699999999996</v>
      </c>
      <c r="W117">
        <v>0.69689100000000004</v>
      </c>
      <c r="X117">
        <v>0.46924300000000002</v>
      </c>
    </row>
    <row r="118" spans="1:24" x14ac:dyDescent="0.25">
      <c r="A118" s="1">
        <v>117</v>
      </c>
      <c r="B118" s="1"/>
      <c r="C118" s="1"/>
      <c r="N118" t="s">
        <v>158</v>
      </c>
      <c r="O118">
        <v>26.120999999999999</v>
      </c>
      <c r="P118">
        <v>110.667</v>
      </c>
      <c r="Q118">
        <v>97.666700000000006</v>
      </c>
      <c r="R118">
        <v>8687</v>
      </c>
      <c r="S118">
        <v>62.333300000000001</v>
      </c>
      <c r="T118">
        <v>55.666699999999999</v>
      </c>
      <c r="U118">
        <v>2886</v>
      </c>
      <c r="V118">
        <v>0.563253</v>
      </c>
      <c r="W118">
        <v>0.56996599999999997</v>
      </c>
      <c r="X118">
        <v>0.33222099999999999</v>
      </c>
    </row>
    <row r="119" spans="1:24" x14ac:dyDescent="0.25">
      <c r="A119" s="1">
        <v>118</v>
      </c>
      <c r="B119" s="1"/>
      <c r="C119" s="1"/>
      <c r="N119" t="s">
        <v>159</v>
      </c>
      <c r="O119">
        <v>37.598300000000002</v>
      </c>
      <c r="P119">
        <v>143</v>
      </c>
      <c r="Q119">
        <v>106.667</v>
      </c>
      <c r="R119">
        <v>11970</v>
      </c>
      <c r="S119">
        <v>81</v>
      </c>
      <c r="T119">
        <v>66.666700000000006</v>
      </c>
      <c r="U119">
        <v>4281</v>
      </c>
      <c r="V119">
        <v>0.56643299999999996</v>
      </c>
      <c r="W119">
        <v>0.625</v>
      </c>
      <c r="X119">
        <v>0.35764400000000002</v>
      </c>
    </row>
    <row r="120" spans="1:24" x14ac:dyDescent="0.25">
      <c r="A120" s="1">
        <v>119</v>
      </c>
      <c r="B120" s="1"/>
      <c r="C120" s="1"/>
      <c r="N120" t="s">
        <v>160</v>
      </c>
      <c r="O120">
        <v>23.444500000000001</v>
      </c>
      <c r="P120">
        <v>129</v>
      </c>
      <c r="Q120">
        <v>92</v>
      </c>
      <c r="R120">
        <v>9363</v>
      </c>
      <c r="S120">
        <v>85.333399999999997</v>
      </c>
      <c r="T120">
        <v>64</v>
      </c>
      <c r="U120">
        <v>4221</v>
      </c>
      <c r="V120">
        <v>0.66149899999999995</v>
      </c>
      <c r="W120">
        <v>0.69565200000000005</v>
      </c>
      <c r="X120">
        <v>0.45081700000000002</v>
      </c>
    </row>
    <row r="121" spans="1:24" x14ac:dyDescent="0.25">
      <c r="A121" s="1">
        <v>120</v>
      </c>
      <c r="B121" s="1"/>
      <c r="C121" s="1"/>
      <c r="N121" t="s">
        <v>161</v>
      </c>
      <c r="O121">
        <v>10.260199999999999</v>
      </c>
      <c r="P121">
        <v>129.667</v>
      </c>
      <c r="Q121">
        <v>96.666700000000006</v>
      </c>
      <c r="R121">
        <v>10014</v>
      </c>
      <c r="S121">
        <v>65</v>
      </c>
      <c r="T121">
        <v>57.666699999999999</v>
      </c>
      <c r="U121">
        <v>3047</v>
      </c>
      <c r="V121">
        <v>0.50128499999999998</v>
      </c>
      <c r="W121">
        <v>0.59655199999999997</v>
      </c>
      <c r="X121">
        <v>0.30427399999999999</v>
      </c>
    </row>
    <row r="122" spans="1:24" x14ac:dyDescent="0.25">
      <c r="A122" s="1">
        <v>121</v>
      </c>
      <c r="B122" s="1"/>
      <c r="C122" s="1"/>
      <c r="N122" t="s">
        <v>162</v>
      </c>
      <c r="O122">
        <v>7.0820999999999996</v>
      </c>
      <c r="P122">
        <v>151.333</v>
      </c>
      <c r="Q122">
        <v>129.667</v>
      </c>
      <c r="R122">
        <v>15635</v>
      </c>
      <c r="S122">
        <v>105.667</v>
      </c>
      <c r="T122">
        <v>90.666700000000006</v>
      </c>
      <c r="U122">
        <v>7596</v>
      </c>
      <c r="V122">
        <v>0.69823800000000003</v>
      </c>
      <c r="W122">
        <v>0.69922899999999999</v>
      </c>
      <c r="X122">
        <v>0.48583300000000001</v>
      </c>
    </row>
    <row r="123" spans="1:24" x14ac:dyDescent="0.25">
      <c r="A123" s="1">
        <v>122</v>
      </c>
      <c r="B123" s="1"/>
      <c r="C123" s="1"/>
      <c r="N123" t="s">
        <v>163</v>
      </c>
      <c r="O123">
        <v>6.2971899999999996</v>
      </c>
      <c r="P123">
        <v>132.667</v>
      </c>
      <c r="Q123">
        <v>90.666700000000006</v>
      </c>
      <c r="R123">
        <v>9689</v>
      </c>
      <c r="S123">
        <v>81.666700000000006</v>
      </c>
      <c r="T123">
        <v>62.666699999999999</v>
      </c>
      <c r="U123">
        <v>4130</v>
      </c>
      <c r="V123">
        <v>0.61557799999999996</v>
      </c>
      <c r="W123">
        <v>0.69117600000000001</v>
      </c>
      <c r="X123">
        <v>0.426257</v>
      </c>
    </row>
    <row r="124" spans="1:24" x14ac:dyDescent="0.25">
      <c r="A124" s="1">
        <v>123</v>
      </c>
      <c r="B124" s="1"/>
      <c r="C124" s="1"/>
      <c r="N124" t="s">
        <v>164</v>
      </c>
      <c r="O124">
        <v>6.0213799999999997</v>
      </c>
      <c r="P124">
        <v>114.667</v>
      </c>
      <c r="Q124">
        <v>83.666700000000006</v>
      </c>
      <c r="R124">
        <v>7707</v>
      </c>
      <c r="S124">
        <v>62.666699999999999</v>
      </c>
      <c r="T124">
        <v>46.666699999999999</v>
      </c>
      <c r="U124">
        <v>2400</v>
      </c>
      <c r="V124">
        <v>0.546512</v>
      </c>
      <c r="W124">
        <v>0.55776899999999996</v>
      </c>
      <c r="X124">
        <v>0.31140499999999999</v>
      </c>
    </row>
    <row r="125" spans="1:24" x14ac:dyDescent="0.25">
      <c r="A125" s="1">
        <v>124</v>
      </c>
      <c r="B125" s="1"/>
      <c r="C125" s="1"/>
      <c r="N125" t="s">
        <v>165</v>
      </c>
      <c r="O125">
        <v>3.8208099999999998</v>
      </c>
      <c r="P125">
        <v>142.667</v>
      </c>
      <c r="Q125">
        <v>110.667</v>
      </c>
      <c r="R125">
        <v>12826</v>
      </c>
      <c r="S125">
        <v>88.666700000000006</v>
      </c>
      <c r="T125">
        <v>74.666700000000006</v>
      </c>
      <c r="U125">
        <v>5295</v>
      </c>
      <c r="V125">
        <v>0.62149500000000002</v>
      </c>
      <c r="W125">
        <v>0.67469900000000005</v>
      </c>
      <c r="X125">
        <v>0.41283300000000001</v>
      </c>
    </row>
    <row r="126" spans="1:24" x14ac:dyDescent="0.25">
      <c r="A126" s="1">
        <v>125</v>
      </c>
      <c r="B126" s="1"/>
      <c r="C126" s="1"/>
      <c r="N126" t="s">
        <v>166</v>
      </c>
      <c r="O126">
        <v>-18.1145</v>
      </c>
      <c r="P126">
        <v>132.667</v>
      </c>
      <c r="Q126">
        <v>114.667</v>
      </c>
      <c r="R126">
        <v>12111</v>
      </c>
      <c r="S126">
        <v>83.666700000000006</v>
      </c>
      <c r="T126">
        <v>74.666700000000006</v>
      </c>
      <c r="U126">
        <v>4974</v>
      </c>
      <c r="V126">
        <v>0.63065300000000002</v>
      </c>
      <c r="W126">
        <v>0.65116300000000005</v>
      </c>
      <c r="X126">
        <v>0.41070099999999998</v>
      </c>
    </row>
    <row r="127" spans="1:24" x14ac:dyDescent="0.25">
      <c r="A127" s="1">
        <v>126</v>
      </c>
      <c r="B127" s="1"/>
      <c r="C127" s="1"/>
      <c r="N127" t="s">
        <v>167</v>
      </c>
      <c r="O127">
        <v>-22.0611</v>
      </c>
      <c r="P127">
        <v>150.667</v>
      </c>
      <c r="Q127">
        <v>141.667</v>
      </c>
      <c r="R127">
        <v>17014</v>
      </c>
      <c r="S127">
        <v>102.667</v>
      </c>
      <c r="T127">
        <v>98.666700000000006</v>
      </c>
      <c r="U127">
        <v>8134</v>
      </c>
      <c r="V127">
        <v>0.68141600000000002</v>
      </c>
      <c r="W127">
        <v>0.69647099999999995</v>
      </c>
      <c r="X127">
        <v>0.47807699999999997</v>
      </c>
    </row>
    <row r="128" spans="1:24" x14ac:dyDescent="0.25">
      <c r="A128" s="1">
        <v>127</v>
      </c>
      <c r="B128" s="1"/>
      <c r="C128" s="1"/>
      <c r="N128" t="s">
        <v>168</v>
      </c>
      <c r="O128">
        <v>12.0741</v>
      </c>
      <c r="P128">
        <v>138.667</v>
      </c>
      <c r="Q128">
        <v>110.667</v>
      </c>
      <c r="R128">
        <v>12238</v>
      </c>
      <c r="S128">
        <v>76.333299999999994</v>
      </c>
      <c r="T128">
        <v>68.666700000000006</v>
      </c>
      <c r="U128">
        <v>4162</v>
      </c>
      <c r="V128">
        <v>0.550481</v>
      </c>
      <c r="W128">
        <v>0.62048199999999998</v>
      </c>
      <c r="X128">
        <v>0.340088</v>
      </c>
    </row>
    <row r="129" spans="1:24" x14ac:dyDescent="0.25">
      <c r="A129" s="1">
        <v>128</v>
      </c>
      <c r="B129" s="1"/>
      <c r="C129" s="1"/>
      <c r="N129" t="s">
        <v>169</v>
      </c>
      <c r="O129">
        <v>-4.0509000000000004</v>
      </c>
      <c r="P129">
        <v>154.667</v>
      </c>
      <c r="Q129">
        <v>123.667</v>
      </c>
      <c r="R129">
        <v>15093</v>
      </c>
      <c r="S129">
        <v>85.666700000000006</v>
      </c>
      <c r="T129">
        <v>87.666700000000006</v>
      </c>
      <c r="U129">
        <v>6026</v>
      </c>
      <c r="V129">
        <v>0.55387900000000001</v>
      </c>
      <c r="W129">
        <v>0.70889500000000005</v>
      </c>
      <c r="X129">
        <v>0.399258</v>
      </c>
    </row>
    <row r="130" spans="1:24" x14ac:dyDescent="0.25">
      <c r="A130" s="1">
        <v>129</v>
      </c>
      <c r="B130" s="1"/>
      <c r="C130" s="1"/>
      <c r="N130" t="s">
        <v>170</v>
      </c>
      <c r="O130">
        <v>6.62087</v>
      </c>
      <c r="P130">
        <v>128.667</v>
      </c>
      <c r="Q130">
        <v>108.667</v>
      </c>
      <c r="R130">
        <v>11258</v>
      </c>
      <c r="S130">
        <v>79.666700000000006</v>
      </c>
      <c r="T130">
        <v>73.666700000000006</v>
      </c>
      <c r="U130">
        <v>4695</v>
      </c>
      <c r="V130">
        <v>0.61917100000000003</v>
      </c>
      <c r="W130">
        <v>0.67791400000000002</v>
      </c>
      <c r="X130">
        <v>0.41703699999999999</v>
      </c>
    </row>
    <row r="131" spans="1:24" x14ac:dyDescent="0.25">
      <c r="A131" s="1">
        <v>130</v>
      </c>
      <c r="B131" s="1"/>
      <c r="C131" s="1"/>
      <c r="N131" t="s">
        <v>171</v>
      </c>
      <c r="O131">
        <v>31.069099999999999</v>
      </c>
      <c r="P131">
        <v>133</v>
      </c>
      <c r="Q131">
        <v>105.667</v>
      </c>
      <c r="R131">
        <v>11118</v>
      </c>
      <c r="S131">
        <v>92</v>
      </c>
      <c r="T131">
        <v>73</v>
      </c>
      <c r="U131">
        <v>5225</v>
      </c>
      <c r="V131">
        <v>0.69172800000000001</v>
      </c>
      <c r="W131">
        <v>0.69085200000000002</v>
      </c>
      <c r="X131">
        <v>0.46995900000000002</v>
      </c>
    </row>
    <row r="132" spans="1:24" x14ac:dyDescent="0.25">
      <c r="A132" s="1">
        <v>131</v>
      </c>
      <c r="B132" s="1"/>
      <c r="C132" s="1"/>
      <c r="N132" t="s">
        <v>172</v>
      </c>
      <c r="O132">
        <v>8.1281800000000004</v>
      </c>
      <c r="P132">
        <v>142.667</v>
      </c>
      <c r="Q132">
        <v>124.667</v>
      </c>
      <c r="R132">
        <v>14183</v>
      </c>
      <c r="S132">
        <v>80.666700000000006</v>
      </c>
      <c r="T132">
        <v>76.666700000000006</v>
      </c>
      <c r="U132">
        <v>4921</v>
      </c>
      <c r="V132">
        <v>0.56542099999999995</v>
      </c>
      <c r="W132">
        <v>0.61497299999999999</v>
      </c>
      <c r="X132">
        <v>0.34696500000000002</v>
      </c>
    </row>
    <row r="133" spans="1:24" x14ac:dyDescent="0.25">
      <c r="A133" s="1">
        <v>132</v>
      </c>
      <c r="B133" s="1"/>
      <c r="C133" s="1"/>
      <c r="N133" t="s">
        <v>173</v>
      </c>
      <c r="O133">
        <v>-6.1150099999999998</v>
      </c>
      <c r="P133">
        <v>132.667</v>
      </c>
      <c r="Q133">
        <v>122.667</v>
      </c>
      <c r="R133">
        <v>13092</v>
      </c>
      <c r="S133">
        <v>72.666700000000006</v>
      </c>
      <c r="T133">
        <v>73.666700000000006</v>
      </c>
      <c r="U133">
        <v>4341</v>
      </c>
      <c r="V133">
        <v>0.54773899999999998</v>
      </c>
      <c r="W133">
        <v>0.60054300000000005</v>
      </c>
      <c r="X133">
        <v>0.33157700000000001</v>
      </c>
    </row>
    <row r="134" spans="1:24" x14ac:dyDescent="0.25">
      <c r="A134" s="1">
        <v>133</v>
      </c>
      <c r="B134" s="1"/>
      <c r="C134" s="1"/>
      <c r="N134" t="s">
        <v>174</v>
      </c>
      <c r="O134">
        <v>-8.7511100000000006</v>
      </c>
      <c r="P134">
        <v>155.667</v>
      </c>
      <c r="Q134">
        <v>121.667</v>
      </c>
      <c r="R134">
        <v>14986</v>
      </c>
      <c r="S134">
        <v>101.667</v>
      </c>
      <c r="T134">
        <v>83.666700000000006</v>
      </c>
      <c r="U134">
        <v>6806</v>
      </c>
      <c r="V134">
        <v>0.65310500000000005</v>
      </c>
      <c r="W134">
        <v>0.68767100000000003</v>
      </c>
      <c r="X134">
        <v>0.45415699999999998</v>
      </c>
    </row>
    <row r="135" spans="1:24" x14ac:dyDescent="0.25">
      <c r="A135" s="1">
        <v>134</v>
      </c>
      <c r="B135" s="1"/>
      <c r="C135" s="1"/>
      <c r="N135" t="s">
        <v>175</v>
      </c>
      <c r="O135">
        <v>-1.3636299999999999</v>
      </c>
      <c r="P135">
        <v>155.667</v>
      </c>
      <c r="Q135">
        <v>116.667</v>
      </c>
      <c r="R135">
        <v>14813</v>
      </c>
      <c r="S135">
        <v>83.666700000000006</v>
      </c>
      <c r="T135">
        <v>68.666700000000006</v>
      </c>
      <c r="U135">
        <v>4612</v>
      </c>
      <c r="V135">
        <v>0.53747299999999998</v>
      </c>
      <c r="W135">
        <v>0.58857099999999996</v>
      </c>
      <c r="X135">
        <v>0.31134800000000001</v>
      </c>
    </row>
    <row r="136" spans="1:24" x14ac:dyDescent="0.25">
      <c r="A136" s="1">
        <v>135</v>
      </c>
      <c r="B136" s="1"/>
      <c r="C136" s="1"/>
      <c r="N136" t="s">
        <v>176</v>
      </c>
      <c r="O136">
        <v>-14.041700000000001</v>
      </c>
      <c r="P136">
        <v>163.667</v>
      </c>
      <c r="Q136">
        <v>153.667</v>
      </c>
      <c r="R136">
        <v>19904</v>
      </c>
      <c r="S136">
        <v>116.667</v>
      </c>
      <c r="T136">
        <v>114.667</v>
      </c>
      <c r="U136">
        <v>10727</v>
      </c>
      <c r="V136">
        <v>0.71283099999999999</v>
      </c>
      <c r="W136">
        <v>0.74620399999999998</v>
      </c>
      <c r="X136">
        <v>0.538937</v>
      </c>
    </row>
    <row r="137" spans="1:24" x14ac:dyDescent="0.25">
      <c r="A137" s="1">
        <v>136</v>
      </c>
      <c r="B137" s="1"/>
      <c r="C137" s="1"/>
      <c r="N137" t="s">
        <v>177</v>
      </c>
      <c r="O137">
        <v>8.0515600000000003</v>
      </c>
      <c r="P137">
        <v>120.333</v>
      </c>
      <c r="Q137">
        <v>89.666700000000006</v>
      </c>
      <c r="R137">
        <v>8676</v>
      </c>
      <c r="S137">
        <v>70.666700000000006</v>
      </c>
      <c r="T137">
        <v>58.666699999999999</v>
      </c>
      <c r="U137">
        <v>3380</v>
      </c>
      <c r="V137">
        <v>0.58725799999999995</v>
      </c>
      <c r="W137">
        <v>0.65427500000000005</v>
      </c>
      <c r="X137">
        <v>0.38957999999999998</v>
      </c>
    </row>
    <row r="138" spans="1:24" x14ac:dyDescent="0.25">
      <c r="A138" s="1">
        <v>137</v>
      </c>
      <c r="B138" s="1"/>
      <c r="C138" s="1"/>
      <c r="N138" t="s">
        <v>178</v>
      </c>
      <c r="O138">
        <v>7.0586599999999997</v>
      </c>
      <c r="P138">
        <v>136.667</v>
      </c>
      <c r="Q138">
        <v>94.666700000000006</v>
      </c>
      <c r="R138">
        <v>10426</v>
      </c>
      <c r="S138">
        <v>80.666700000000006</v>
      </c>
      <c r="T138">
        <v>59.666699999999999</v>
      </c>
      <c r="U138">
        <v>3896</v>
      </c>
      <c r="V138">
        <v>0.59024399999999999</v>
      </c>
      <c r="W138">
        <v>0.63028200000000001</v>
      </c>
      <c r="X138">
        <v>0.37368099999999999</v>
      </c>
    </row>
    <row r="139" spans="1:24" x14ac:dyDescent="0.25">
      <c r="A139" s="1">
        <v>138</v>
      </c>
      <c r="B139" s="1"/>
      <c r="C139" s="1"/>
      <c r="N139" t="s">
        <v>179</v>
      </c>
      <c r="O139">
        <v>6.0493300000000003</v>
      </c>
      <c r="P139">
        <v>153.667</v>
      </c>
      <c r="Q139">
        <v>123.667</v>
      </c>
      <c r="R139">
        <v>15109</v>
      </c>
      <c r="S139">
        <v>90.666700000000006</v>
      </c>
      <c r="T139">
        <v>80.666700000000006</v>
      </c>
      <c r="U139">
        <v>5826</v>
      </c>
      <c r="V139">
        <v>0.59002200000000005</v>
      </c>
      <c r="W139">
        <v>0.65229099999999995</v>
      </c>
      <c r="X139">
        <v>0.385598</v>
      </c>
    </row>
    <row r="140" spans="1:24" x14ac:dyDescent="0.25">
      <c r="A140" s="1">
        <v>139</v>
      </c>
      <c r="B140" s="1"/>
      <c r="C140" s="1"/>
      <c r="N140" t="s">
        <v>180</v>
      </c>
      <c r="O140">
        <v>-4.5418200000000004</v>
      </c>
      <c r="P140">
        <v>122.667</v>
      </c>
      <c r="Q140">
        <v>98.666700000000006</v>
      </c>
      <c r="R140">
        <v>9694</v>
      </c>
      <c r="S140">
        <v>67.666700000000006</v>
      </c>
      <c r="T140">
        <v>65.666700000000006</v>
      </c>
      <c r="U140">
        <v>3551</v>
      </c>
      <c r="V140">
        <v>0.55162999999999995</v>
      </c>
      <c r="W140">
        <v>0.66554100000000005</v>
      </c>
      <c r="X140">
        <v>0.366309</v>
      </c>
    </row>
    <row r="141" spans="1:24" x14ac:dyDescent="0.25">
      <c r="A141" s="1">
        <v>140</v>
      </c>
      <c r="B141" s="1"/>
      <c r="C141" s="1"/>
      <c r="N141" t="s">
        <v>181</v>
      </c>
      <c r="O141">
        <v>3.0419499999999999</v>
      </c>
      <c r="P141">
        <v>123.667</v>
      </c>
      <c r="Q141">
        <v>92.666700000000006</v>
      </c>
      <c r="R141">
        <v>9206</v>
      </c>
      <c r="S141">
        <v>79.666700000000006</v>
      </c>
      <c r="T141">
        <v>61.666699999999999</v>
      </c>
      <c r="U141">
        <v>3948</v>
      </c>
      <c r="V141">
        <v>0.64420500000000003</v>
      </c>
      <c r="W141">
        <v>0.66546799999999995</v>
      </c>
      <c r="X141">
        <v>0.42885099999999998</v>
      </c>
    </row>
    <row r="142" spans="1:24" x14ac:dyDescent="0.25">
      <c r="A142" s="1">
        <v>141</v>
      </c>
      <c r="B142" s="1"/>
      <c r="C142" s="1"/>
      <c r="N142" t="s">
        <v>182</v>
      </c>
      <c r="O142">
        <v>-21.150500000000001</v>
      </c>
      <c r="P142">
        <v>137.333</v>
      </c>
      <c r="Q142">
        <v>120.333</v>
      </c>
      <c r="R142">
        <v>13130</v>
      </c>
      <c r="S142">
        <v>97.666700000000006</v>
      </c>
      <c r="T142">
        <v>86.666700000000006</v>
      </c>
      <c r="U142">
        <v>6750</v>
      </c>
      <c r="V142">
        <v>0.71116500000000005</v>
      </c>
      <c r="W142">
        <v>0.72022200000000003</v>
      </c>
      <c r="X142">
        <v>0.51409000000000005</v>
      </c>
    </row>
    <row r="143" spans="1:24" x14ac:dyDescent="0.25">
      <c r="A143" s="1">
        <v>142</v>
      </c>
      <c r="B143" s="1"/>
      <c r="C143" s="1"/>
      <c r="N143" t="s">
        <v>183</v>
      </c>
      <c r="O143">
        <v>-3.5028700000000002</v>
      </c>
      <c r="P143">
        <v>149.667</v>
      </c>
      <c r="Q143">
        <v>124.667</v>
      </c>
      <c r="R143">
        <v>15075</v>
      </c>
      <c r="S143">
        <v>97.666700000000006</v>
      </c>
      <c r="T143">
        <v>89.666700000000006</v>
      </c>
      <c r="U143">
        <v>7039</v>
      </c>
      <c r="V143">
        <v>0.65256099999999995</v>
      </c>
      <c r="W143">
        <v>0.71925099999999997</v>
      </c>
      <c r="X143">
        <v>0.46693200000000001</v>
      </c>
    </row>
    <row r="144" spans="1:24" x14ac:dyDescent="0.25">
      <c r="A144" s="1">
        <v>143</v>
      </c>
      <c r="B144" s="1"/>
      <c r="C144" s="1"/>
      <c r="N144" t="s">
        <v>184</v>
      </c>
      <c r="O144">
        <v>31.3995</v>
      </c>
      <c r="P144">
        <v>147</v>
      </c>
      <c r="Q144">
        <v>120.667</v>
      </c>
      <c r="R144">
        <v>14068</v>
      </c>
      <c r="S144">
        <v>97.666700000000006</v>
      </c>
      <c r="T144">
        <v>86.333299999999994</v>
      </c>
      <c r="U144">
        <v>6790</v>
      </c>
      <c r="V144">
        <v>0.66439899999999996</v>
      </c>
      <c r="W144">
        <v>0.71546900000000002</v>
      </c>
      <c r="X144">
        <v>0.48265599999999997</v>
      </c>
    </row>
    <row r="145" spans="1:24" x14ac:dyDescent="0.25">
      <c r="A145" s="1">
        <v>144</v>
      </c>
      <c r="B145" s="1"/>
      <c r="C145" s="1"/>
      <c r="N145" t="s">
        <v>185</v>
      </c>
      <c r="O145">
        <v>18.345300000000002</v>
      </c>
      <c r="P145">
        <v>124.667</v>
      </c>
      <c r="Q145">
        <v>86</v>
      </c>
      <c r="R145">
        <v>8624</v>
      </c>
      <c r="S145">
        <v>74</v>
      </c>
      <c r="T145">
        <v>51.333300000000001</v>
      </c>
      <c r="U145">
        <v>2956</v>
      </c>
      <c r="V145">
        <v>0.59358299999999997</v>
      </c>
      <c r="W145">
        <v>0.59689899999999996</v>
      </c>
      <c r="X145">
        <v>0.34276400000000001</v>
      </c>
    </row>
    <row r="146" spans="1:24" x14ac:dyDescent="0.25">
      <c r="A146" s="1">
        <v>145</v>
      </c>
      <c r="B146" s="1"/>
      <c r="C146" s="1"/>
      <c r="N146" t="s">
        <v>186</v>
      </c>
      <c r="O146">
        <v>13.0717</v>
      </c>
      <c r="P146">
        <v>160.667</v>
      </c>
      <c r="Q146">
        <v>147.667</v>
      </c>
      <c r="R146">
        <v>18895</v>
      </c>
      <c r="S146">
        <v>118.667</v>
      </c>
      <c r="T146">
        <v>111.667</v>
      </c>
      <c r="U146">
        <v>10597</v>
      </c>
      <c r="V146">
        <v>0.73858900000000005</v>
      </c>
      <c r="W146">
        <v>0.75620799999999999</v>
      </c>
      <c r="X146">
        <v>0.560836</v>
      </c>
    </row>
    <row r="147" spans="1:24" x14ac:dyDescent="0.25">
      <c r="A147" s="1">
        <v>146</v>
      </c>
      <c r="B147" s="1"/>
      <c r="C147" s="1"/>
      <c r="N147" t="s">
        <v>187</v>
      </c>
      <c r="O147">
        <v>7.9803799999999994E-2</v>
      </c>
      <c r="P147">
        <v>138.667</v>
      </c>
      <c r="Q147">
        <v>127.667</v>
      </c>
      <c r="R147">
        <v>13985</v>
      </c>
      <c r="S147">
        <v>86.666700000000006</v>
      </c>
      <c r="T147">
        <v>86.666700000000006</v>
      </c>
      <c r="U147">
        <v>6013</v>
      </c>
      <c r="V147">
        <v>0.625</v>
      </c>
      <c r="W147">
        <v>0.67885099999999998</v>
      </c>
      <c r="X147">
        <v>0.42996099999999998</v>
      </c>
    </row>
    <row r="148" spans="1:24" x14ac:dyDescent="0.25">
      <c r="A148" s="1">
        <v>147</v>
      </c>
      <c r="B148" s="1"/>
      <c r="C148" s="1"/>
      <c r="N148" t="s">
        <v>188</v>
      </c>
      <c r="O148">
        <v>4.0470499999999996</v>
      </c>
      <c r="P148">
        <v>166.667</v>
      </c>
      <c r="Q148">
        <v>130.667</v>
      </c>
      <c r="R148">
        <v>17335</v>
      </c>
      <c r="S148">
        <v>108.667</v>
      </c>
      <c r="T148">
        <v>96.666700000000006</v>
      </c>
      <c r="U148">
        <v>8384</v>
      </c>
      <c r="V148">
        <v>0.65200000000000002</v>
      </c>
      <c r="W148">
        <v>0.73979600000000001</v>
      </c>
      <c r="X148">
        <v>0.48364600000000002</v>
      </c>
    </row>
    <row r="149" spans="1:24" x14ac:dyDescent="0.25">
      <c r="A149" s="1">
        <v>148</v>
      </c>
      <c r="B149" s="1"/>
      <c r="C149" s="1"/>
      <c r="N149" t="s">
        <v>189</v>
      </c>
      <c r="O149">
        <v>19.3689</v>
      </c>
      <c r="P149">
        <v>141.667</v>
      </c>
      <c r="Q149">
        <v>136.333</v>
      </c>
      <c r="R149">
        <v>15329</v>
      </c>
      <c r="S149">
        <v>95.666700000000006</v>
      </c>
      <c r="T149">
        <v>95.333299999999994</v>
      </c>
      <c r="U149">
        <v>7333</v>
      </c>
      <c r="V149">
        <v>0.67529399999999995</v>
      </c>
      <c r="W149">
        <v>0.69926600000000005</v>
      </c>
      <c r="X149">
        <v>0.47837400000000002</v>
      </c>
    </row>
    <row r="150" spans="1:24" x14ac:dyDescent="0.25">
      <c r="A150" s="1">
        <v>149</v>
      </c>
      <c r="B150" s="1"/>
      <c r="C150" s="1"/>
      <c r="N150" t="s">
        <v>190</v>
      </c>
      <c r="O150">
        <v>20.2117</v>
      </c>
      <c r="P150">
        <v>146.667</v>
      </c>
      <c r="Q150">
        <v>137.667</v>
      </c>
      <c r="R150">
        <v>16228</v>
      </c>
      <c r="S150">
        <v>100.667</v>
      </c>
      <c r="T150">
        <v>95.666700000000006</v>
      </c>
      <c r="U150">
        <v>7669</v>
      </c>
      <c r="V150">
        <v>0.68636399999999997</v>
      </c>
      <c r="W150">
        <v>0.69491499999999995</v>
      </c>
      <c r="X150">
        <v>0.472578</v>
      </c>
    </row>
    <row r="151" spans="1:24" x14ac:dyDescent="0.25">
      <c r="A151" s="1">
        <v>150</v>
      </c>
      <c r="B151" s="1"/>
      <c r="C151" s="1"/>
      <c r="N151" t="s">
        <v>191</v>
      </c>
      <c r="O151">
        <v>-22.1846</v>
      </c>
      <c r="P151">
        <v>127.667</v>
      </c>
      <c r="Q151">
        <v>123.667</v>
      </c>
      <c r="R151">
        <v>12464</v>
      </c>
      <c r="S151">
        <v>75.666700000000006</v>
      </c>
      <c r="T151">
        <v>76.333299999999994</v>
      </c>
      <c r="U151">
        <v>4685</v>
      </c>
      <c r="V151">
        <v>0.59268900000000002</v>
      </c>
      <c r="W151">
        <v>0.61725099999999999</v>
      </c>
      <c r="X151">
        <v>0.37588300000000002</v>
      </c>
    </row>
    <row r="152" spans="1:24" x14ac:dyDescent="0.25">
      <c r="A152" s="1">
        <v>151</v>
      </c>
      <c r="B152" s="1"/>
      <c r="C152" s="1"/>
      <c r="N152" t="s">
        <v>192</v>
      </c>
      <c r="O152">
        <v>-6.0679600000000002</v>
      </c>
      <c r="P152">
        <v>166.667</v>
      </c>
      <c r="Q152">
        <v>125.667</v>
      </c>
      <c r="R152">
        <v>16719</v>
      </c>
      <c r="S152">
        <v>113.667</v>
      </c>
      <c r="T152">
        <v>91.666700000000006</v>
      </c>
      <c r="U152">
        <v>8347</v>
      </c>
      <c r="V152">
        <v>0.68200000000000005</v>
      </c>
      <c r="W152">
        <v>0.72944299999999995</v>
      </c>
      <c r="X152">
        <v>0.49925199999999997</v>
      </c>
    </row>
    <row r="153" spans="1:24" x14ac:dyDescent="0.25">
      <c r="A153" s="1">
        <v>152</v>
      </c>
      <c r="B153" s="1"/>
      <c r="C153" s="1"/>
      <c r="N153" t="s">
        <v>193</v>
      </c>
      <c r="O153">
        <v>-6.5161300000000004</v>
      </c>
      <c r="P153">
        <v>153.667</v>
      </c>
      <c r="Q153">
        <v>112.667</v>
      </c>
      <c r="R153">
        <v>14026</v>
      </c>
      <c r="S153">
        <v>94.666700000000006</v>
      </c>
      <c r="T153">
        <v>72.666700000000006</v>
      </c>
      <c r="U153">
        <v>5529</v>
      </c>
      <c r="V153">
        <v>0.61605200000000004</v>
      </c>
      <c r="W153">
        <v>0.64497000000000004</v>
      </c>
      <c r="X153">
        <v>0.39419599999999999</v>
      </c>
    </row>
    <row r="154" spans="1:24" x14ac:dyDescent="0.25">
      <c r="A154" s="1">
        <v>153</v>
      </c>
      <c r="B154" s="1"/>
      <c r="C154" s="1"/>
      <c r="N154" t="s">
        <v>194</v>
      </c>
      <c r="O154">
        <v>-18.929099999999998</v>
      </c>
      <c r="P154">
        <v>138.667</v>
      </c>
      <c r="Q154">
        <v>132.667</v>
      </c>
      <c r="R154">
        <v>14697</v>
      </c>
      <c r="S154">
        <v>86.666700000000006</v>
      </c>
      <c r="T154">
        <v>95.666700000000006</v>
      </c>
      <c r="U154">
        <v>6590</v>
      </c>
      <c r="V154">
        <v>0.625</v>
      </c>
      <c r="W154">
        <v>0.72110600000000002</v>
      </c>
      <c r="X154">
        <v>0.44839099999999998</v>
      </c>
    </row>
    <row r="155" spans="1:24" x14ac:dyDescent="0.25">
      <c r="A155" s="1">
        <v>154</v>
      </c>
      <c r="B155" s="1"/>
      <c r="C155" s="1"/>
      <c r="N155" t="s">
        <v>195</v>
      </c>
      <c r="O155">
        <v>5.03627</v>
      </c>
      <c r="P155">
        <v>143.667</v>
      </c>
      <c r="Q155">
        <v>113.667</v>
      </c>
      <c r="R155">
        <v>12951</v>
      </c>
      <c r="S155">
        <v>93.666700000000006</v>
      </c>
      <c r="T155">
        <v>82.666700000000006</v>
      </c>
      <c r="U155">
        <v>6130</v>
      </c>
      <c r="V155">
        <v>0.651972</v>
      </c>
      <c r="W155">
        <v>0.72727299999999995</v>
      </c>
      <c r="X155">
        <v>0.47332299999999999</v>
      </c>
    </row>
    <row r="156" spans="1:24" x14ac:dyDescent="0.25">
      <c r="A156" s="1">
        <v>155</v>
      </c>
      <c r="B156" s="1"/>
      <c r="C156" s="1"/>
      <c r="N156" t="s">
        <v>196</v>
      </c>
      <c r="O156">
        <v>5.0530299999999997</v>
      </c>
      <c r="P156">
        <v>135.667</v>
      </c>
      <c r="Q156">
        <v>106.667</v>
      </c>
      <c r="R156">
        <v>11409</v>
      </c>
      <c r="S156">
        <v>84.666700000000006</v>
      </c>
      <c r="T156">
        <v>74.666700000000006</v>
      </c>
      <c r="U156">
        <v>5078</v>
      </c>
      <c r="V156">
        <v>0.62407900000000005</v>
      </c>
      <c r="W156">
        <v>0.7</v>
      </c>
      <c r="X156">
        <v>0.44508700000000001</v>
      </c>
    </row>
    <row r="157" spans="1:24" x14ac:dyDescent="0.25">
      <c r="A157" s="1">
        <v>156</v>
      </c>
      <c r="B157" s="1"/>
      <c r="C157" s="1"/>
      <c r="N157" t="s">
        <v>197</v>
      </c>
      <c r="O157">
        <v>3.8927800000000001</v>
      </c>
      <c r="P157">
        <v>143.667</v>
      </c>
      <c r="Q157">
        <v>104.667</v>
      </c>
      <c r="R157">
        <v>11951</v>
      </c>
      <c r="S157">
        <v>84.666700000000006</v>
      </c>
      <c r="T157">
        <v>64.666700000000006</v>
      </c>
      <c r="U157">
        <v>4385</v>
      </c>
      <c r="V157">
        <v>0.58932700000000005</v>
      </c>
      <c r="W157">
        <v>0.61783399999999999</v>
      </c>
      <c r="X157">
        <v>0.36691499999999999</v>
      </c>
    </row>
    <row r="158" spans="1:24" x14ac:dyDescent="0.25">
      <c r="A158" s="1">
        <v>157</v>
      </c>
      <c r="B158" s="1"/>
      <c r="C158" s="1"/>
      <c r="N158" t="s">
        <v>198</v>
      </c>
      <c r="O158">
        <v>39.112900000000003</v>
      </c>
      <c r="P158">
        <v>127.667</v>
      </c>
      <c r="Q158">
        <v>124.333</v>
      </c>
      <c r="R158">
        <v>12717</v>
      </c>
      <c r="S158">
        <v>88.666700000000006</v>
      </c>
      <c r="T158">
        <v>88.666700000000006</v>
      </c>
      <c r="U158">
        <v>6293</v>
      </c>
      <c r="V158">
        <v>0.69451700000000005</v>
      </c>
      <c r="W158">
        <v>0.71313700000000002</v>
      </c>
      <c r="X158">
        <v>0.49484899999999998</v>
      </c>
    </row>
    <row r="159" spans="1:24" x14ac:dyDescent="0.25">
      <c r="A159" s="1">
        <v>158</v>
      </c>
      <c r="B159" s="1"/>
      <c r="C159" s="1"/>
      <c r="N159" t="s">
        <v>199</v>
      </c>
      <c r="O159">
        <v>10.143000000000001</v>
      </c>
      <c r="P159">
        <v>114.333</v>
      </c>
      <c r="Q159">
        <v>90.666700000000006</v>
      </c>
      <c r="R159">
        <v>8351</v>
      </c>
      <c r="S159">
        <v>66.666700000000006</v>
      </c>
      <c r="T159">
        <v>55.666699999999999</v>
      </c>
      <c r="U159">
        <v>3015</v>
      </c>
      <c r="V159">
        <v>0.58309</v>
      </c>
      <c r="W159">
        <v>0.61397100000000004</v>
      </c>
      <c r="X159">
        <v>0.36103499999999999</v>
      </c>
    </row>
    <row r="160" spans="1:24" x14ac:dyDescent="0.25">
      <c r="A160" s="1">
        <v>159</v>
      </c>
      <c r="B160" s="1"/>
      <c r="C160" s="1"/>
      <c r="N160" t="s">
        <v>200</v>
      </c>
      <c r="O160">
        <v>31.230399999999999</v>
      </c>
      <c r="P160">
        <v>112.333</v>
      </c>
      <c r="Q160">
        <v>79.666700000000006</v>
      </c>
      <c r="R160">
        <v>7011</v>
      </c>
      <c r="S160">
        <v>66</v>
      </c>
      <c r="T160">
        <v>48</v>
      </c>
      <c r="U160">
        <v>2465</v>
      </c>
      <c r="V160">
        <v>0.58753699999999998</v>
      </c>
      <c r="W160">
        <v>0.60250999999999999</v>
      </c>
      <c r="X160">
        <v>0.35159000000000001</v>
      </c>
    </row>
    <row r="161" spans="1:24" x14ac:dyDescent="0.25">
      <c r="A161" s="1">
        <v>160</v>
      </c>
      <c r="B161" s="1"/>
      <c r="C161" s="1"/>
      <c r="N161" t="s">
        <v>201</v>
      </c>
      <c r="O161">
        <v>-10.0427</v>
      </c>
      <c r="P161">
        <v>154.667</v>
      </c>
      <c r="Q161">
        <v>137.667</v>
      </c>
      <c r="R161">
        <v>16756</v>
      </c>
      <c r="S161">
        <v>106.667</v>
      </c>
      <c r="T161">
        <v>98.666700000000006</v>
      </c>
      <c r="U161">
        <v>8401</v>
      </c>
      <c r="V161">
        <v>0.68965500000000002</v>
      </c>
      <c r="W161">
        <v>0.71670699999999998</v>
      </c>
      <c r="X161">
        <v>0.50137299999999996</v>
      </c>
    </row>
    <row r="162" spans="1:24" x14ac:dyDescent="0.25">
      <c r="A162" s="1">
        <v>161</v>
      </c>
      <c r="B162" s="1"/>
      <c r="C162" s="1"/>
      <c r="N162" t="s">
        <v>202</v>
      </c>
      <c r="O162">
        <v>-2.0114399999999999</v>
      </c>
      <c r="P162">
        <v>126.667</v>
      </c>
      <c r="Q162">
        <v>108.667</v>
      </c>
      <c r="R162">
        <v>11014</v>
      </c>
      <c r="S162">
        <v>74.666700000000006</v>
      </c>
      <c r="T162">
        <v>70.333299999999994</v>
      </c>
      <c r="U162">
        <v>4242</v>
      </c>
      <c r="V162">
        <v>0.58947400000000005</v>
      </c>
      <c r="W162">
        <v>0.64723900000000001</v>
      </c>
      <c r="X162">
        <v>0.38514599999999999</v>
      </c>
    </row>
    <row r="163" spans="1:24" x14ac:dyDescent="0.25">
      <c r="A163" s="1">
        <v>162</v>
      </c>
      <c r="B163" s="1"/>
      <c r="C163" s="1"/>
      <c r="N163" t="s">
        <v>203</v>
      </c>
      <c r="O163">
        <v>1.9797899999999999</v>
      </c>
      <c r="P163">
        <v>172.667</v>
      </c>
      <c r="Q163">
        <v>153.667</v>
      </c>
      <c r="R163">
        <v>21153</v>
      </c>
      <c r="S163">
        <v>136.667</v>
      </c>
      <c r="T163">
        <v>129.667</v>
      </c>
      <c r="U163">
        <v>14077</v>
      </c>
      <c r="V163">
        <v>0.79150600000000004</v>
      </c>
      <c r="W163">
        <v>0.84381799999999996</v>
      </c>
      <c r="X163">
        <v>0.66548499999999999</v>
      </c>
    </row>
    <row r="164" spans="1:24" x14ac:dyDescent="0.25">
      <c r="A164" s="1">
        <v>163</v>
      </c>
      <c r="B164" s="1"/>
      <c r="C164" s="1"/>
      <c r="N164" t="s">
        <v>204</v>
      </c>
      <c r="O164">
        <v>2.6402599999999998E-2</v>
      </c>
      <c r="P164">
        <v>127.667</v>
      </c>
      <c r="Q164">
        <v>113.667</v>
      </c>
      <c r="R164">
        <v>11540</v>
      </c>
      <c r="S164">
        <v>84.666700000000006</v>
      </c>
      <c r="T164">
        <v>77.666700000000006</v>
      </c>
      <c r="U164">
        <v>5299</v>
      </c>
      <c r="V164">
        <v>0.66318600000000005</v>
      </c>
      <c r="W164">
        <v>0.683284</v>
      </c>
      <c r="X164">
        <v>0.45918500000000001</v>
      </c>
    </row>
    <row r="165" spans="1:24" x14ac:dyDescent="0.25">
      <c r="A165" s="1">
        <v>164</v>
      </c>
      <c r="B165" s="1"/>
      <c r="C165" s="1"/>
      <c r="N165" t="s">
        <v>205</v>
      </c>
      <c r="O165">
        <v>-5.0900400000000001</v>
      </c>
      <c r="P165">
        <v>155.667</v>
      </c>
      <c r="Q165">
        <v>136.667</v>
      </c>
      <c r="R165">
        <v>16981</v>
      </c>
      <c r="S165">
        <v>106.667</v>
      </c>
      <c r="T165">
        <v>102.667</v>
      </c>
      <c r="U165">
        <v>8695</v>
      </c>
      <c r="V165">
        <v>0.68522499999999997</v>
      </c>
      <c r="W165">
        <v>0.75121899999999997</v>
      </c>
      <c r="X165">
        <v>0.51204300000000003</v>
      </c>
    </row>
    <row r="166" spans="1:24" x14ac:dyDescent="0.25">
      <c r="A166" s="1">
        <v>165</v>
      </c>
      <c r="B166" s="1"/>
      <c r="C166" s="1"/>
      <c r="N166" t="s">
        <v>206</v>
      </c>
      <c r="O166">
        <v>0.99114599999999997</v>
      </c>
      <c r="P166">
        <v>120.667</v>
      </c>
      <c r="Q166">
        <v>101.667</v>
      </c>
      <c r="R166">
        <v>9790</v>
      </c>
      <c r="S166">
        <v>74.666700000000006</v>
      </c>
      <c r="T166">
        <v>66.333299999999994</v>
      </c>
      <c r="U166">
        <v>4012</v>
      </c>
      <c r="V166">
        <v>0.618784</v>
      </c>
      <c r="W166">
        <v>0.65245900000000001</v>
      </c>
      <c r="X166">
        <v>0.409806</v>
      </c>
    </row>
    <row r="167" spans="1:24" x14ac:dyDescent="0.25">
      <c r="A167" s="1">
        <v>166</v>
      </c>
      <c r="B167" s="1"/>
      <c r="C167" s="1"/>
      <c r="N167" t="s">
        <v>207</v>
      </c>
      <c r="O167">
        <v>3.8735400000000002</v>
      </c>
      <c r="P167">
        <v>137.667</v>
      </c>
      <c r="Q167">
        <v>99.666700000000006</v>
      </c>
      <c r="R167">
        <v>11141</v>
      </c>
      <c r="S167">
        <v>78.666700000000006</v>
      </c>
      <c r="T167">
        <v>65.333299999999994</v>
      </c>
      <c r="U167">
        <v>4165</v>
      </c>
      <c r="V167">
        <v>0.57142899999999996</v>
      </c>
      <c r="W167">
        <v>0.65551800000000005</v>
      </c>
      <c r="X167">
        <v>0.37384400000000001</v>
      </c>
    </row>
    <row r="168" spans="1:24" x14ac:dyDescent="0.25">
      <c r="A168" s="1">
        <v>167</v>
      </c>
      <c r="B168" s="1"/>
      <c r="C168" s="1"/>
      <c r="N168" t="s">
        <v>208</v>
      </c>
      <c r="O168">
        <v>-5.9504900000000003</v>
      </c>
      <c r="P168">
        <v>132.667</v>
      </c>
      <c r="Q168">
        <v>116.667</v>
      </c>
      <c r="R168">
        <v>12382</v>
      </c>
      <c r="S168">
        <v>81.666700000000006</v>
      </c>
      <c r="T168">
        <v>74.666700000000006</v>
      </c>
      <c r="U168">
        <v>4896</v>
      </c>
      <c r="V168">
        <v>0.61557799999999996</v>
      </c>
      <c r="W168">
        <v>0.64</v>
      </c>
      <c r="X168">
        <v>0.39541300000000001</v>
      </c>
    </row>
    <row r="169" spans="1:24" x14ac:dyDescent="0.25">
      <c r="A169" s="1">
        <v>168</v>
      </c>
      <c r="B169" s="1"/>
      <c r="C169" s="1"/>
      <c r="N169" t="s">
        <v>209</v>
      </c>
      <c r="O169">
        <v>-7.0780599999999998</v>
      </c>
      <c r="P169">
        <v>127.667</v>
      </c>
      <c r="Q169">
        <v>87.666700000000006</v>
      </c>
      <c r="R169">
        <v>8889</v>
      </c>
      <c r="S169">
        <v>73.666700000000006</v>
      </c>
      <c r="T169">
        <v>54.666699999999999</v>
      </c>
      <c r="U169">
        <v>3267</v>
      </c>
      <c r="V169">
        <v>0.57702399999999998</v>
      </c>
      <c r="W169">
        <v>0.62357399999999996</v>
      </c>
      <c r="X169">
        <v>0.367533</v>
      </c>
    </row>
    <row r="170" spans="1:24" x14ac:dyDescent="0.25">
      <c r="A170" s="1">
        <v>169</v>
      </c>
      <c r="B170" s="1"/>
      <c r="C170" s="1"/>
      <c r="N170" t="s">
        <v>210</v>
      </c>
      <c r="O170">
        <v>-3.0336599999999998</v>
      </c>
      <c r="P170">
        <v>129.667</v>
      </c>
      <c r="Q170">
        <v>111.667</v>
      </c>
      <c r="R170">
        <v>11441</v>
      </c>
      <c r="S170">
        <v>73.666700000000006</v>
      </c>
      <c r="T170">
        <v>66.666700000000006</v>
      </c>
      <c r="U170">
        <v>3957</v>
      </c>
      <c r="V170">
        <v>0.56812300000000004</v>
      </c>
      <c r="W170">
        <v>0.59701499999999996</v>
      </c>
      <c r="X170">
        <v>0.34586099999999997</v>
      </c>
    </row>
    <row r="171" spans="1:24" x14ac:dyDescent="0.25">
      <c r="A171" s="1">
        <v>170</v>
      </c>
      <c r="B171" s="1"/>
      <c r="C171" s="1"/>
      <c r="N171" t="s">
        <v>211</v>
      </c>
      <c r="O171">
        <v>-24.1325</v>
      </c>
      <c r="P171">
        <v>124.333</v>
      </c>
      <c r="Q171">
        <v>110.667</v>
      </c>
      <c r="R171">
        <v>10962</v>
      </c>
      <c r="S171">
        <v>72.666700000000006</v>
      </c>
      <c r="T171">
        <v>68.666700000000006</v>
      </c>
      <c r="U171">
        <v>3997</v>
      </c>
      <c r="V171">
        <v>0.58445100000000005</v>
      </c>
      <c r="W171">
        <v>0.62048199999999998</v>
      </c>
      <c r="X171">
        <v>0.36462299999999997</v>
      </c>
    </row>
    <row r="172" spans="1:24" x14ac:dyDescent="0.25">
      <c r="A172" s="1">
        <v>171</v>
      </c>
      <c r="B172" s="1"/>
      <c r="C172" s="1"/>
      <c r="N172" t="s">
        <v>212</v>
      </c>
      <c r="O172">
        <v>-31.4954</v>
      </c>
      <c r="P172">
        <v>131.667</v>
      </c>
      <c r="Q172">
        <v>125.667</v>
      </c>
      <c r="R172">
        <v>13220</v>
      </c>
      <c r="S172">
        <v>82.666700000000006</v>
      </c>
      <c r="T172">
        <v>86.666700000000006</v>
      </c>
      <c r="U172">
        <v>5785</v>
      </c>
      <c r="V172">
        <v>0.62784799999999996</v>
      </c>
      <c r="W172">
        <v>0.68965500000000002</v>
      </c>
      <c r="X172">
        <v>0.43759500000000001</v>
      </c>
    </row>
    <row r="173" spans="1:24" x14ac:dyDescent="0.25">
      <c r="A173" s="1">
        <v>172</v>
      </c>
      <c r="B173" s="1"/>
      <c r="C173" s="1"/>
      <c r="N173" t="s">
        <v>213</v>
      </c>
      <c r="O173">
        <v>17.396599999999999</v>
      </c>
      <c r="P173">
        <v>140.333</v>
      </c>
      <c r="Q173">
        <v>102</v>
      </c>
      <c r="R173">
        <v>11269</v>
      </c>
      <c r="S173">
        <v>85</v>
      </c>
      <c r="T173">
        <v>72.666600000000003</v>
      </c>
      <c r="U173">
        <v>4760</v>
      </c>
      <c r="V173">
        <v>0.60570100000000004</v>
      </c>
      <c r="W173">
        <v>0.712418</v>
      </c>
      <c r="X173">
        <v>0.422398</v>
      </c>
    </row>
    <row r="174" spans="1:24" x14ac:dyDescent="0.25">
      <c r="A174" s="1">
        <v>173</v>
      </c>
      <c r="B174" s="1"/>
      <c r="C174" s="1"/>
      <c r="N174" t="s">
        <v>214</v>
      </c>
      <c r="O174">
        <v>0.62677099999999997</v>
      </c>
      <c r="P174">
        <v>127.667</v>
      </c>
      <c r="Q174">
        <v>120.667</v>
      </c>
      <c r="R174">
        <v>12472</v>
      </c>
      <c r="S174">
        <v>75.666700000000006</v>
      </c>
      <c r="T174">
        <v>82.333299999999994</v>
      </c>
      <c r="U174">
        <v>4956</v>
      </c>
      <c r="V174">
        <v>0.59269000000000005</v>
      </c>
      <c r="W174">
        <v>0.68232000000000004</v>
      </c>
      <c r="X174">
        <v>0.39737</v>
      </c>
    </row>
    <row r="175" spans="1:24" x14ac:dyDescent="0.25">
      <c r="A175" s="1">
        <v>174</v>
      </c>
      <c r="B175" s="1"/>
      <c r="C175" s="1"/>
      <c r="N175" t="s">
        <v>215</v>
      </c>
      <c r="O175">
        <v>-5.9371899999999998E-2</v>
      </c>
      <c r="P175">
        <v>127.667</v>
      </c>
      <c r="Q175">
        <v>100.667</v>
      </c>
      <c r="R175">
        <v>10310</v>
      </c>
      <c r="S175">
        <v>78.333299999999994</v>
      </c>
      <c r="T175">
        <v>64.666700000000006</v>
      </c>
      <c r="U175">
        <v>4041</v>
      </c>
      <c r="V175">
        <v>0.61357700000000004</v>
      </c>
      <c r="W175">
        <v>0.64238399999999996</v>
      </c>
      <c r="X175">
        <v>0.39195000000000002</v>
      </c>
    </row>
    <row r="176" spans="1:24" x14ac:dyDescent="0.25">
      <c r="A176" s="1">
        <v>175</v>
      </c>
      <c r="B176" s="1"/>
      <c r="C176" s="1"/>
      <c r="N176" t="s">
        <v>216</v>
      </c>
      <c r="O176">
        <v>7.2756100000000004</v>
      </c>
      <c r="P176">
        <v>127.667</v>
      </c>
      <c r="Q176">
        <v>92.666700000000006</v>
      </c>
      <c r="R176">
        <v>9592</v>
      </c>
      <c r="S176">
        <v>87.666700000000006</v>
      </c>
      <c r="T176">
        <v>60.666699999999999</v>
      </c>
      <c r="U176">
        <v>4229</v>
      </c>
      <c r="V176">
        <v>0.68668399999999996</v>
      </c>
      <c r="W176">
        <v>0.65467600000000004</v>
      </c>
      <c r="X176">
        <v>0.440888</v>
      </c>
    </row>
    <row r="177" spans="1:24" x14ac:dyDescent="0.25">
      <c r="A177" s="1">
        <v>176</v>
      </c>
      <c r="B177" s="1"/>
      <c r="C177" s="1"/>
      <c r="N177" t="s">
        <v>217</v>
      </c>
      <c r="O177">
        <v>3.0420400000000001</v>
      </c>
      <c r="P177">
        <v>148.667</v>
      </c>
      <c r="Q177">
        <v>137.667</v>
      </c>
      <c r="R177">
        <v>16418</v>
      </c>
      <c r="S177">
        <v>97.666700000000006</v>
      </c>
      <c r="T177">
        <v>95.666700000000006</v>
      </c>
      <c r="U177">
        <v>7436</v>
      </c>
      <c r="V177">
        <v>0.65695099999999995</v>
      </c>
      <c r="W177">
        <v>0.69491499999999995</v>
      </c>
      <c r="X177">
        <v>0.45291799999999999</v>
      </c>
    </row>
    <row r="178" spans="1:24" x14ac:dyDescent="0.25">
      <c r="A178" s="1">
        <v>177</v>
      </c>
      <c r="B178" s="1"/>
      <c r="C178" s="1"/>
      <c r="N178" t="s">
        <v>218</v>
      </c>
      <c r="O178">
        <v>-1.6810799999999999</v>
      </c>
      <c r="P178">
        <v>170.667</v>
      </c>
      <c r="Q178">
        <v>126.667</v>
      </c>
      <c r="R178">
        <v>17446</v>
      </c>
      <c r="S178">
        <v>105.333</v>
      </c>
      <c r="T178">
        <v>84.666700000000006</v>
      </c>
      <c r="U178">
        <v>7068</v>
      </c>
      <c r="V178">
        <v>0.61718799999999996</v>
      </c>
      <c r="W178">
        <v>0.66842100000000004</v>
      </c>
      <c r="X178">
        <v>0.405136</v>
      </c>
    </row>
    <row r="179" spans="1:24" x14ac:dyDescent="0.25">
      <c r="A179" s="1">
        <v>178</v>
      </c>
      <c r="B179" s="1"/>
      <c r="C179" s="1"/>
      <c r="N179" t="s">
        <v>219</v>
      </c>
      <c r="O179">
        <v>12.813700000000001</v>
      </c>
      <c r="P179">
        <v>148.667</v>
      </c>
      <c r="Q179">
        <v>108.667</v>
      </c>
      <c r="R179">
        <v>12844</v>
      </c>
      <c r="S179">
        <v>94.666700000000006</v>
      </c>
      <c r="T179">
        <v>70.333299999999994</v>
      </c>
      <c r="U179">
        <v>5401</v>
      </c>
      <c r="V179">
        <v>0.63677099999999998</v>
      </c>
      <c r="W179">
        <v>0.64723900000000001</v>
      </c>
      <c r="X179">
        <v>0.42050799999999999</v>
      </c>
    </row>
    <row r="180" spans="1:24" x14ac:dyDescent="0.25">
      <c r="A180" s="1">
        <v>179</v>
      </c>
      <c r="B180" s="1"/>
      <c r="C180" s="1"/>
      <c r="N180" t="s">
        <v>220</v>
      </c>
      <c r="O180">
        <v>-5.02142</v>
      </c>
      <c r="P180">
        <v>143.667</v>
      </c>
      <c r="Q180">
        <v>107.667</v>
      </c>
      <c r="R180">
        <v>12261</v>
      </c>
      <c r="S180">
        <v>83.666700000000006</v>
      </c>
      <c r="T180">
        <v>65.666700000000006</v>
      </c>
      <c r="U180">
        <v>4450</v>
      </c>
      <c r="V180">
        <v>0.58236600000000005</v>
      </c>
      <c r="W180">
        <v>0.60990699999999998</v>
      </c>
      <c r="X180">
        <v>0.36293900000000001</v>
      </c>
    </row>
    <row r="181" spans="1:24" x14ac:dyDescent="0.25">
      <c r="A181" s="1">
        <v>180</v>
      </c>
      <c r="B181" s="1"/>
      <c r="C181" s="1"/>
      <c r="N181" t="s">
        <v>221</v>
      </c>
      <c r="O181">
        <v>4.0357200000000004</v>
      </c>
      <c r="P181">
        <v>160.667</v>
      </c>
      <c r="Q181">
        <v>126.667</v>
      </c>
      <c r="R181">
        <v>16142</v>
      </c>
      <c r="S181">
        <v>102.667</v>
      </c>
      <c r="T181">
        <v>86.666700000000006</v>
      </c>
      <c r="U181">
        <v>7074</v>
      </c>
      <c r="V181">
        <v>0.63900400000000002</v>
      </c>
      <c r="W181">
        <v>0.68421100000000001</v>
      </c>
      <c r="X181">
        <v>0.43823600000000001</v>
      </c>
    </row>
    <row r="182" spans="1:24" x14ac:dyDescent="0.25">
      <c r="A182" s="1">
        <v>181</v>
      </c>
      <c r="B182" s="1"/>
      <c r="C182" s="1"/>
      <c r="N182" t="s">
        <v>222</v>
      </c>
      <c r="O182">
        <v>13.462300000000001</v>
      </c>
      <c r="P182">
        <v>118.667</v>
      </c>
      <c r="Q182">
        <v>99.666700000000006</v>
      </c>
      <c r="R182">
        <v>9560</v>
      </c>
      <c r="S182">
        <v>64.666700000000006</v>
      </c>
      <c r="T182">
        <v>56.666699999999999</v>
      </c>
      <c r="U182">
        <v>2973</v>
      </c>
      <c r="V182">
        <v>0.54494399999999998</v>
      </c>
      <c r="W182">
        <v>0.56856200000000001</v>
      </c>
      <c r="X182">
        <v>0.31098300000000001</v>
      </c>
    </row>
    <row r="183" spans="1:24" x14ac:dyDescent="0.25">
      <c r="A183" s="1">
        <v>182</v>
      </c>
      <c r="B183" s="1"/>
      <c r="C183" s="1"/>
      <c r="N183" t="s">
        <v>223</v>
      </c>
      <c r="O183">
        <v>16.482700000000001</v>
      </c>
      <c r="P183">
        <v>106.667</v>
      </c>
      <c r="Q183">
        <v>77</v>
      </c>
      <c r="R183">
        <v>6622</v>
      </c>
      <c r="S183">
        <v>57.333399999999997</v>
      </c>
      <c r="T183">
        <v>47</v>
      </c>
      <c r="U183">
        <v>2130</v>
      </c>
      <c r="V183">
        <v>0.53749999999999998</v>
      </c>
      <c r="W183">
        <v>0.61038899999999996</v>
      </c>
      <c r="X183">
        <v>0.32165500000000002</v>
      </c>
    </row>
    <row r="184" spans="1:24" x14ac:dyDescent="0.25">
      <c r="A184" s="1">
        <v>183</v>
      </c>
      <c r="B184" s="1"/>
      <c r="C184" s="1"/>
      <c r="N184" t="s">
        <v>224</v>
      </c>
      <c r="O184">
        <v>-10.979699999999999</v>
      </c>
      <c r="P184">
        <v>139.333</v>
      </c>
      <c r="Q184">
        <v>119.667</v>
      </c>
      <c r="R184">
        <v>13221</v>
      </c>
      <c r="S184">
        <v>87.666700000000006</v>
      </c>
      <c r="T184">
        <v>77.666700000000006</v>
      </c>
      <c r="U184">
        <v>5413</v>
      </c>
      <c r="V184">
        <v>0.62918700000000005</v>
      </c>
      <c r="W184">
        <v>0.64902499999999996</v>
      </c>
      <c r="X184">
        <v>0.40942400000000001</v>
      </c>
    </row>
    <row r="185" spans="1:24" x14ac:dyDescent="0.25">
      <c r="A185" s="1">
        <v>184</v>
      </c>
      <c r="B185" s="1"/>
      <c r="C185" s="1"/>
      <c r="N185" t="s">
        <v>225</v>
      </c>
      <c r="O185">
        <v>5.1404399999999999</v>
      </c>
      <c r="P185">
        <v>148.667</v>
      </c>
      <c r="Q185">
        <v>97.333299999999994</v>
      </c>
      <c r="R185">
        <v>11729</v>
      </c>
      <c r="S185">
        <v>92.666700000000006</v>
      </c>
      <c r="T185">
        <v>65.666700000000006</v>
      </c>
      <c r="U185">
        <v>4954</v>
      </c>
      <c r="V185">
        <v>0.62331800000000004</v>
      </c>
      <c r="W185">
        <v>0.67465799999999998</v>
      </c>
      <c r="X185">
        <v>0.42237200000000003</v>
      </c>
    </row>
    <row r="186" spans="1:24" x14ac:dyDescent="0.25">
      <c r="A186" s="1">
        <v>185</v>
      </c>
      <c r="B186" s="1"/>
      <c r="C186" s="1"/>
      <c r="N186" t="s">
        <v>226</v>
      </c>
      <c r="O186">
        <v>11.0899</v>
      </c>
      <c r="P186">
        <v>160.667</v>
      </c>
      <c r="Q186">
        <v>130.667</v>
      </c>
      <c r="R186">
        <v>16744</v>
      </c>
      <c r="S186">
        <v>90.666700000000006</v>
      </c>
      <c r="T186">
        <v>82.666700000000006</v>
      </c>
      <c r="U186">
        <v>5903</v>
      </c>
      <c r="V186">
        <v>0.56431500000000001</v>
      </c>
      <c r="W186">
        <v>0.63265300000000002</v>
      </c>
      <c r="X186">
        <v>0.35254400000000002</v>
      </c>
    </row>
    <row r="187" spans="1:24" x14ac:dyDescent="0.25">
      <c r="A187" s="1">
        <v>186</v>
      </c>
      <c r="B187" s="1"/>
      <c r="C187" s="1"/>
      <c r="N187" t="s">
        <v>227</v>
      </c>
      <c r="O187">
        <v>29.929200000000002</v>
      </c>
      <c r="P187">
        <v>128.333</v>
      </c>
      <c r="Q187">
        <v>113.667</v>
      </c>
      <c r="R187">
        <v>11931</v>
      </c>
      <c r="S187">
        <v>80.666700000000006</v>
      </c>
      <c r="T187">
        <v>72.666700000000006</v>
      </c>
      <c r="U187">
        <v>4782</v>
      </c>
      <c r="V187">
        <v>0.62857099999999999</v>
      </c>
      <c r="W187">
        <v>0.63929599999999998</v>
      </c>
      <c r="X187">
        <v>0.40080500000000002</v>
      </c>
    </row>
    <row r="188" spans="1:24" x14ac:dyDescent="0.25">
      <c r="A188" s="1">
        <v>187</v>
      </c>
      <c r="B188" s="1"/>
      <c r="C188" s="1"/>
      <c r="N188" t="s">
        <v>228</v>
      </c>
      <c r="O188">
        <v>22.110900000000001</v>
      </c>
      <c r="P188">
        <v>137.333</v>
      </c>
      <c r="Q188">
        <v>117.667</v>
      </c>
      <c r="R188">
        <v>13062</v>
      </c>
      <c r="S188">
        <v>83.333299999999994</v>
      </c>
      <c r="T188">
        <v>72.666700000000006</v>
      </c>
      <c r="U188">
        <v>4897</v>
      </c>
      <c r="V188">
        <v>0.606796</v>
      </c>
      <c r="W188">
        <v>0.617564</v>
      </c>
      <c r="X188">
        <v>0.37490400000000002</v>
      </c>
    </row>
    <row r="189" spans="1:24" x14ac:dyDescent="0.25">
      <c r="A189" s="1">
        <v>188</v>
      </c>
      <c r="B189" s="1"/>
      <c r="C189" s="1"/>
      <c r="N189" t="s">
        <v>229</v>
      </c>
      <c r="O189">
        <v>6.0367499999999996</v>
      </c>
      <c r="P189">
        <v>121.667</v>
      </c>
      <c r="Q189">
        <v>102.667</v>
      </c>
      <c r="R189">
        <v>9948</v>
      </c>
      <c r="S189">
        <v>73.333299999999994</v>
      </c>
      <c r="T189">
        <v>64.666700000000006</v>
      </c>
      <c r="U189">
        <v>3821</v>
      </c>
      <c r="V189">
        <v>0.60274000000000005</v>
      </c>
      <c r="W189">
        <v>0.62987000000000004</v>
      </c>
      <c r="X189">
        <v>0.38409700000000002</v>
      </c>
    </row>
    <row r="190" spans="1:24" x14ac:dyDescent="0.25">
      <c r="A190" s="1">
        <v>189</v>
      </c>
      <c r="B190" s="1"/>
      <c r="C190" s="1"/>
      <c r="N190" t="s">
        <v>230</v>
      </c>
      <c r="O190">
        <v>-12.966200000000001</v>
      </c>
      <c r="P190">
        <v>151.667</v>
      </c>
      <c r="Q190">
        <v>143.667</v>
      </c>
      <c r="R190">
        <v>17417</v>
      </c>
      <c r="S190">
        <v>106.667</v>
      </c>
      <c r="T190">
        <v>106.667</v>
      </c>
      <c r="U190">
        <v>9018</v>
      </c>
      <c r="V190">
        <v>0.70329699999999995</v>
      </c>
      <c r="W190">
        <v>0.74245899999999998</v>
      </c>
      <c r="X190">
        <v>0.51776999999999995</v>
      </c>
    </row>
    <row r="191" spans="1:24" x14ac:dyDescent="0.25">
      <c r="A191" s="1">
        <v>190</v>
      </c>
      <c r="B191" s="1"/>
      <c r="C191" s="1"/>
      <c r="N191" t="s">
        <v>231</v>
      </c>
      <c r="O191">
        <v>31.340499999999999</v>
      </c>
      <c r="P191">
        <v>133</v>
      </c>
      <c r="Q191">
        <v>95.333299999999994</v>
      </c>
      <c r="R191">
        <v>9837</v>
      </c>
      <c r="S191">
        <v>77</v>
      </c>
      <c r="T191">
        <v>59.333300000000001</v>
      </c>
      <c r="U191">
        <v>3586</v>
      </c>
      <c r="V191">
        <v>0.57894699999999999</v>
      </c>
      <c r="W191">
        <v>0.62237799999999999</v>
      </c>
      <c r="X191">
        <v>0.36454199999999998</v>
      </c>
    </row>
    <row r="192" spans="1:24" x14ac:dyDescent="0.25">
      <c r="A192" s="1">
        <v>191</v>
      </c>
      <c r="B192" s="1"/>
      <c r="C192" s="1"/>
      <c r="N192" t="s">
        <v>232</v>
      </c>
      <c r="O192">
        <v>6.0082399999999998</v>
      </c>
      <c r="P192">
        <v>132.333</v>
      </c>
      <c r="Q192">
        <v>125.667</v>
      </c>
      <c r="R192">
        <v>13182</v>
      </c>
      <c r="S192">
        <v>86.666700000000006</v>
      </c>
      <c r="T192">
        <v>86.666700000000006</v>
      </c>
      <c r="U192">
        <v>5957</v>
      </c>
      <c r="V192">
        <v>0.65491200000000005</v>
      </c>
      <c r="W192">
        <v>0.68965500000000002</v>
      </c>
      <c r="X192">
        <v>0.45190399999999997</v>
      </c>
    </row>
    <row r="193" spans="1:24" x14ac:dyDescent="0.25">
      <c r="A193" s="1">
        <v>192</v>
      </c>
      <c r="B193" s="1"/>
      <c r="C193" s="1"/>
      <c r="N193" t="s">
        <v>233</v>
      </c>
      <c r="O193">
        <v>3.1197300000000001</v>
      </c>
      <c r="P193">
        <v>141.667</v>
      </c>
      <c r="Q193">
        <v>121.667</v>
      </c>
      <c r="R193">
        <v>13618</v>
      </c>
      <c r="S193">
        <v>81.666700000000006</v>
      </c>
      <c r="T193">
        <v>75.666700000000006</v>
      </c>
      <c r="U193">
        <v>4952</v>
      </c>
      <c r="V193">
        <v>0.57647099999999996</v>
      </c>
      <c r="W193">
        <v>0.62191799999999997</v>
      </c>
      <c r="X193">
        <v>0.36363600000000001</v>
      </c>
    </row>
    <row r="194" spans="1:24" x14ac:dyDescent="0.25">
      <c r="A194" s="1">
        <v>193</v>
      </c>
      <c r="B194" s="1"/>
      <c r="C194" s="1"/>
      <c r="N194" t="s">
        <v>234</v>
      </c>
      <c r="O194">
        <v>28.895900000000001</v>
      </c>
      <c r="P194">
        <v>138.333</v>
      </c>
      <c r="Q194">
        <v>100.333</v>
      </c>
      <c r="R194">
        <v>10626</v>
      </c>
      <c r="S194">
        <v>83.666700000000006</v>
      </c>
      <c r="T194">
        <v>68.333299999999994</v>
      </c>
      <c r="U194">
        <v>4515</v>
      </c>
      <c r="V194">
        <v>0.604819</v>
      </c>
      <c r="W194">
        <v>0.68106299999999997</v>
      </c>
      <c r="X194">
        <v>0.42490099999999997</v>
      </c>
    </row>
    <row r="195" spans="1:24" x14ac:dyDescent="0.25">
      <c r="A195" s="1">
        <v>194</v>
      </c>
      <c r="B195" s="1"/>
      <c r="C195" s="1"/>
      <c r="N195" t="s">
        <v>235</v>
      </c>
      <c r="O195">
        <v>-1.8754900000000001</v>
      </c>
      <c r="P195">
        <v>143.333</v>
      </c>
      <c r="Q195">
        <v>125.333</v>
      </c>
      <c r="R195">
        <v>14280</v>
      </c>
      <c r="S195">
        <v>90.666700000000006</v>
      </c>
      <c r="T195">
        <v>86.666700000000006</v>
      </c>
      <c r="U195">
        <v>6262</v>
      </c>
      <c r="V195">
        <v>0.63255799999999995</v>
      </c>
      <c r="W195">
        <v>0.69148900000000002</v>
      </c>
      <c r="X195">
        <v>0.43851499999999999</v>
      </c>
    </row>
    <row r="196" spans="1:24" x14ac:dyDescent="0.25">
      <c r="A196" s="1">
        <v>195</v>
      </c>
      <c r="B196" s="1"/>
      <c r="C196" s="1"/>
      <c r="N196" t="s">
        <v>236</v>
      </c>
      <c r="O196">
        <v>23.168099999999999</v>
      </c>
      <c r="P196">
        <v>147.333</v>
      </c>
      <c r="Q196">
        <v>109</v>
      </c>
      <c r="R196">
        <v>12240</v>
      </c>
      <c r="S196">
        <v>88.333299999999994</v>
      </c>
      <c r="T196">
        <v>70</v>
      </c>
      <c r="U196">
        <v>4845</v>
      </c>
      <c r="V196">
        <v>0.59954799999999997</v>
      </c>
      <c r="W196">
        <v>0.64220200000000005</v>
      </c>
      <c r="X196">
        <v>0.39583299999999999</v>
      </c>
    </row>
    <row r="197" spans="1:24" x14ac:dyDescent="0.25">
      <c r="A197" s="1">
        <v>196</v>
      </c>
      <c r="B197" s="1"/>
      <c r="C197" s="1"/>
      <c r="N197" t="s">
        <v>237</v>
      </c>
      <c r="O197">
        <v>28.2715</v>
      </c>
      <c r="P197">
        <v>136.667</v>
      </c>
      <c r="Q197">
        <v>106</v>
      </c>
      <c r="R197">
        <v>11342</v>
      </c>
      <c r="S197">
        <v>80.333299999999994</v>
      </c>
      <c r="T197">
        <v>66</v>
      </c>
      <c r="U197">
        <v>4180</v>
      </c>
      <c r="V197">
        <v>0.58780500000000002</v>
      </c>
      <c r="W197">
        <v>0.622641</v>
      </c>
      <c r="X197">
        <v>0.36854199999999998</v>
      </c>
    </row>
    <row r="198" spans="1:24" x14ac:dyDescent="0.25">
      <c r="A198" s="1">
        <v>197</v>
      </c>
      <c r="B198" s="1"/>
      <c r="C198" s="1"/>
      <c r="N198" t="s">
        <v>238</v>
      </c>
      <c r="O198">
        <v>6.0429399999999998</v>
      </c>
      <c r="P198">
        <v>127.667</v>
      </c>
      <c r="Q198">
        <v>96.666700000000006</v>
      </c>
      <c r="R198">
        <v>9914</v>
      </c>
      <c r="S198">
        <v>76.666700000000006</v>
      </c>
      <c r="T198">
        <v>60.666699999999999</v>
      </c>
      <c r="U198">
        <v>3821</v>
      </c>
      <c r="V198">
        <v>0.600522</v>
      </c>
      <c r="W198">
        <v>0.62758599999999998</v>
      </c>
      <c r="X198">
        <v>0.38541500000000001</v>
      </c>
    </row>
    <row r="199" spans="1:24" x14ac:dyDescent="0.25">
      <c r="A199" s="1">
        <v>198</v>
      </c>
      <c r="B199" s="1"/>
      <c r="C199" s="1"/>
      <c r="N199" t="s">
        <v>239</v>
      </c>
      <c r="O199">
        <v>0.39735799999999999</v>
      </c>
      <c r="P199">
        <v>143.667</v>
      </c>
      <c r="Q199">
        <v>132.667</v>
      </c>
      <c r="R199">
        <v>15212</v>
      </c>
      <c r="S199">
        <v>89.666700000000006</v>
      </c>
      <c r="T199">
        <v>90.666700000000006</v>
      </c>
      <c r="U199">
        <v>6561</v>
      </c>
      <c r="V199">
        <v>0.62412999999999996</v>
      </c>
      <c r="W199">
        <v>0.68341700000000005</v>
      </c>
      <c r="X199">
        <v>0.43130400000000002</v>
      </c>
    </row>
    <row r="200" spans="1:24" x14ac:dyDescent="0.25">
      <c r="A200" s="1">
        <v>199</v>
      </c>
      <c r="B200" s="1"/>
      <c r="C200" s="1"/>
      <c r="N200" t="s">
        <v>240</v>
      </c>
      <c r="O200">
        <v>23.018599999999999</v>
      </c>
      <c r="P200">
        <v>163.667</v>
      </c>
      <c r="Q200">
        <v>151.667</v>
      </c>
      <c r="R200">
        <v>19364</v>
      </c>
      <c r="S200">
        <v>113.667</v>
      </c>
      <c r="T200">
        <v>116.333</v>
      </c>
      <c r="U200">
        <v>10369</v>
      </c>
      <c r="V200">
        <v>0.69450100000000003</v>
      </c>
      <c r="W200">
        <v>0.76703299999999996</v>
      </c>
      <c r="X200">
        <v>0.53547800000000001</v>
      </c>
    </row>
    <row r="201" spans="1:24" x14ac:dyDescent="0.25">
      <c r="A201" s="1">
        <v>200</v>
      </c>
      <c r="B201" s="1"/>
      <c r="C201" s="1"/>
      <c r="N201" t="s">
        <v>241</v>
      </c>
      <c r="O201">
        <v>6.0590200000000003</v>
      </c>
      <c r="P201">
        <v>173.667</v>
      </c>
      <c r="Q201">
        <v>148.333</v>
      </c>
      <c r="R201">
        <v>20469</v>
      </c>
      <c r="S201">
        <v>122.333</v>
      </c>
      <c r="T201">
        <v>110.667</v>
      </c>
      <c r="U201">
        <v>10689</v>
      </c>
      <c r="V201">
        <v>0.70441500000000001</v>
      </c>
      <c r="W201">
        <v>0.74606700000000004</v>
      </c>
      <c r="X201">
        <v>0.522204</v>
      </c>
    </row>
    <row r="202" spans="1:24" x14ac:dyDescent="0.25">
      <c r="A202" s="1">
        <v>201</v>
      </c>
      <c r="B202" s="1"/>
      <c r="C202" s="1"/>
      <c r="N202" t="s">
        <v>242</v>
      </c>
      <c r="O202">
        <v>-1.0254399999999999</v>
      </c>
      <c r="P202">
        <v>150.667</v>
      </c>
      <c r="Q202">
        <v>122.667</v>
      </c>
      <c r="R202">
        <v>14916</v>
      </c>
      <c r="S202">
        <v>100.667</v>
      </c>
      <c r="T202">
        <v>84.666700000000006</v>
      </c>
      <c r="U202">
        <v>6861</v>
      </c>
      <c r="V202">
        <v>0.66814200000000001</v>
      </c>
      <c r="W202">
        <v>0.69021699999999997</v>
      </c>
      <c r="X202">
        <v>0.459976</v>
      </c>
    </row>
    <row r="203" spans="1:24" x14ac:dyDescent="0.25">
      <c r="A203" s="1">
        <v>202</v>
      </c>
      <c r="B203" s="1"/>
      <c r="C203" s="1"/>
      <c r="N203" t="s">
        <v>243</v>
      </c>
      <c r="O203">
        <v>-0.28248600000000001</v>
      </c>
      <c r="P203">
        <v>129.667</v>
      </c>
      <c r="Q203">
        <v>75.666700000000006</v>
      </c>
      <c r="R203">
        <v>8075</v>
      </c>
      <c r="S203">
        <v>73.666700000000006</v>
      </c>
      <c r="T203">
        <v>41.333300000000001</v>
      </c>
      <c r="U203">
        <v>2627</v>
      </c>
      <c r="V203">
        <v>0.56812399999999996</v>
      </c>
      <c r="W203">
        <v>0.54625500000000005</v>
      </c>
      <c r="X203">
        <v>0.32532499999999998</v>
      </c>
    </row>
    <row r="204" spans="1:24" x14ac:dyDescent="0.25">
      <c r="A204" s="1">
        <v>203</v>
      </c>
      <c r="B204" s="1"/>
      <c r="C204" s="1"/>
      <c r="N204" t="s">
        <v>244</v>
      </c>
      <c r="O204">
        <v>25.2271</v>
      </c>
      <c r="P204">
        <v>127.333</v>
      </c>
      <c r="Q204">
        <v>90.333299999999994</v>
      </c>
      <c r="R204">
        <v>8977</v>
      </c>
      <c r="S204">
        <v>69.333399999999997</v>
      </c>
      <c r="T204">
        <v>51</v>
      </c>
      <c r="U204">
        <v>2804</v>
      </c>
      <c r="V204">
        <v>0.54450299999999996</v>
      </c>
      <c r="W204">
        <v>0.56457599999999997</v>
      </c>
      <c r="X204">
        <v>0.31235400000000002</v>
      </c>
    </row>
    <row r="205" spans="1:24" x14ac:dyDescent="0.25">
      <c r="A205" s="1">
        <v>204</v>
      </c>
      <c r="B205" s="1"/>
      <c r="C205" s="1"/>
      <c r="N205" t="s">
        <v>245</v>
      </c>
      <c r="O205">
        <v>-8.0363199999999999</v>
      </c>
      <c r="P205">
        <v>126.333</v>
      </c>
      <c r="Q205">
        <v>118.667</v>
      </c>
      <c r="R205">
        <v>12012</v>
      </c>
      <c r="S205">
        <v>70.666700000000006</v>
      </c>
      <c r="T205">
        <v>71.666700000000006</v>
      </c>
      <c r="U205">
        <v>4117</v>
      </c>
      <c r="V205">
        <v>0.55936699999999995</v>
      </c>
      <c r="W205">
        <v>0.60393300000000005</v>
      </c>
      <c r="X205">
        <v>0.34274100000000002</v>
      </c>
    </row>
    <row r="206" spans="1:24" x14ac:dyDescent="0.25">
      <c r="A206" s="1">
        <v>205</v>
      </c>
      <c r="B206" s="1"/>
      <c r="C206" s="1"/>
      <c r="N206" t="s">
        <v>246</v>
      </c>
      <c r="O206">
        <v>-16.497299999999999</v>
      </c>
      <c r="P206">
        <v>122.667</v>
      </c>
      <c r="Q206">
        <v>113.667</v>
      </c>
      <c r="R206">
        <v>10767</v>
      </c>
      <c r="S206">
        <v>70.666700000000006</v>
      </c>
      <c r="T206">
        <v>70.666700000000006</v>
      </c>
      <c r="U206">
        <v>4013</v>
      </c>
      <c r="V206">
        <v>0.57608700000000002</v>
      </c>
      <c r="W206">
        <v>0.62170099999999995</v>
      </c>
      <c r="X206">
        <v>0.37271300000000002</v>
      </c>
    </row>
    <row r="207" spans="1:24" x14ac:dyDescent="0.25">
      <c r="A207" s="1">
        <v>206</v>
      </c>
      <c r="B207" s="1"/>
      <c r="C207" s="1"/>
      <c r="N207" t="s">
        <v>247</v>
      </c>
      <c r="O207">
        <v>-3.3734000000000002</v>
      </c>
      <c r="P207">
        <v>147.667</v>
      </c>
      <c r="Q207">
        <v>129.667</v>
      </c>
      <c r="R207">
        <v>15589</v>
      </c>
      <c r="S207">
        <v>91.333299999999994</v>
      </c>
      <c r="T207">
        <v>89.666700000000006</v>
      </c>
      <c r="U207">
        <v>6593</v>
      </c>
      <c r="V207">
        <v>0.61851</v>
      </c>
      <c r="W207">
        <v>0.69151700000000005</v>
      </c>
      <c r="X207">
        <v>0.42292600000000002</v>
      </c>
    </row>
    <row r="208" spans="1:24" x14ac:dyDescent="0.25">
      <c r="A208" s="1">
        <v>207</v>
      </c>
      <c r="B208" s="1"/>
      <c r="C208" s="1"/>
      <c r="N208" t="s">
        <v>248</v>
      </c>
      <c r="O208">
        <v>7.2882000000000002E-2</v>
      </c>
      <c r="P208">
        <v>137.667</v>
      </c>
      <c r="Q208">
        <v>109.333</v>
      </c>
      <c r="R208">
        <v>11996</v>
      </c>
      <c r="S208">
        <v>75.666700000000006</v>
      </c>
      <c r="T208">
        <v>71.666700000000006</v>
      </c>
      <c r="U208">
        <v>4427</v>
      </c>
      <c r="V208">
        <v>0.54963700000000004</v>
      </c>
      <c r="W208">
        <v>0.65548799999999996</v>
      </c>
      <c r="X208">
        <v>0.36903999999999998</v>
      </c>
    </row>
    <row r="209" spans="1:24" x14ac:dyDescent="0.25">
      <c r="A209" s="1">
        <v>208</v>
      </c>
      <c r="B209" s="1"/>
      <c r="C209" s="1"/>
      <c r="N209" t="s">
        <v>249</v>
      </c>
      <c r="O209">
        <v>3.0638399999999999</v>
      </c>
      <c r="P209">
        <v>139.667</v>
      </c>
      <c r="Q209">
        <v>128.667</v>
      </c>
      <c r="R209">
        <v>14378</v>
      </c>
      <c r="S209">
        <v>87.666700000000006</v>
      </c>
      <c r="T209">
        <v>84.666700000000006</v>
      </c>
      <c r="U209">
        <v>6013</v>
      </c>
      <c r="V209">
        <v>0.62768500000000005</v>
      </c>
      <c r="W209">
        <v>0.65803100000000003</v>
      </c>
      <c r="X209">
        <v>0.41820800000000002</v>
      </c>
    </row>
    <row r="210" spans="1:24" x14ac:dyDescent="0.25">
      <c r="A210" s="1">
        <v>209</v>
      </c>
      <c r="B210" s="1"/>
      <c r="C210" s="1"/>
      <c r="N210" t="s">
        <v>250</v>
      </c>
      <c r="O210">
        <v>-7.4476599999999999</v>
      </c>
      <c r="P210">
        <v>135.667</v>
      </c>
      <c r="Q210">
        <v>106.667</v>
      </c>
      <c r="R210">
        <v>11807</v>
      </c>
      <c r="S210">
        <v>83.666700000000006</v>
      </c>
      <c r="T210">
        <v>74.666700000000006</v>
      </c>
      <c r="U210">
        <v>4980</v>
      </c>
      <c r="V210">
        <v>0.61670800000000003</v>
      </c>
      <c r="W210">
        <v>0.7</v>
      </c>
      <c r="X210">
        <v>0.42178399999999999</v>
      </c>
    </row>
    <row r="211" spans="1:24" x14ac:dyDescent="0.25">
      <c r="A211" s="1">
        <v>210</v>
      </c>
      <c r="B211" s="1"/>
      <c r="C211" s="1"/>
      <c r="N211" t="s">
        <v>251</v>
      </c>
      <c r="O211">
        <v>-5.0050400000000002</v>
      </c>
      <c r="P211">
        <v>164.667</v>
      </c>
      <c r="Q211">
        <v>141.333</v>
      </c>
      <c r="R211">
        <v>18413</v>
      </c>
      <c r="S211">
        <v>119.667</v>
      </c>
      <c r="T211">
        <v>105.667</v>
      </c>
      <c r="U211">
        <v>10075</v>
      </c>
      <c r="V211">
        <v>0.72672099999999995</v>
      </c>
      <c r="W211">
        <v>0.747641</v>
      </c>
      <c r="X211">
        <v>0.54716799999999999</v>
      </c>
    </row>
    <row r="212" spans="1:24" x14ac:dyDescent="0.25">
      <c r="A212" s="1">
        <v>211</v>
      </c>
      <c r="B212" s="1"/>
      <c r="C212" s="1"/>
      <c r="N212" t="s">
        <v>252</v>
      </c>
      <c r="O212">
        <v>10.0701</v>
      </c>
      <c r="P212">
        <v>153.667</v>
      </c>
      <c r="Q212">
        <v>123.667</v>
      </c>
      <c r="R212">
        <v>15089</v>
      </c>
      <c r="S212">
        <v>107.667</v>
      </c>
      <c r="T212">
        <v>94.666700000000006</v>
      </c>
      <c r="U212">
        <v>8241</v>
      </c>
      <c r="V212">
        <v>0.70065100000000002</v>
      </c>
      <c r="W212">
        <v>0.76549900000000004</v>
      </c>
      <c r="X212">
        <v>0.54615899999999995</v>
      </c>
    </row>
    <row r="213" spans="1:24" x14ac:dyDescent="0.25">
      <c r="A213" s="1">
        <v>212</v>
      </c>
      <c r="B213" s="1"/>
      <c r="C213" s="1"/>
      <c r="N213" t="s">
        <v>253</v>
      </c>
      <c r="O213">
        <v>18.6709</v>
      </c>
      <c r="P213">
        <v>143.333</v>
      </c>
      <c r="Q213">
        <v>118.667</v>
      </c>
      <c r="R213">
        <v>13861</v>
      </c>
      <c r="S213">
        <v>92.666700000000006</v>
      </c>
      <c r="T213">
        <v>85.666700000000006</v>
      </c>
      <c r="U213">
        <v>6324</v>
      </c>
      <c r="V213">
        <v>0.64651099999999995</v>
      </c>
      <c r="W213">
        <v>0.72191000000000005</v>
      </c>
      <c r="X213">
        <v>0.45624399999999998</v>
      </c>
    </row>
    <row r="214" spans="1:24" x14ac:dyDescent="0.25">
      <c r="A214" s="1">
        <v>213</v>
      </c>
      <c r="B214" s="1"/>
      <c r="C214" s="1"/>
      <c r="N214" t="s">
        <v>254</v>
      </c>
      <c r="O214">
        <v>12.0182</v>
      </c>
      <c r="P214">
        <v>134.667</v>
      </c>
      <c r="Q214">
        <v>105.667</v>
      </c>
      <c r="R214">
        <v>11323</v>
      </c>
      <c r="S214">
        <v>86.666700000000006</v>
      </c>
      <c r="T214">
        <v>73.666700000000006</v>
      </c>
      <c r="U214">
        <v>5065</v>
      </c>
      <c r="V214">
        <v>0.64356400000000002</v>
      </c>
      <c r="W214">
        <v>0.69716100000000003</v>
      </c>
      <c r="X214">
        <v>0.44732</v>
      </c>
    </row>
    <row r="215" spans="1:24" x14ac:dyDescent="0.25">
      <c r="A215" s="1">
        <v>214</v>
      </c>
      <c r="B215" s="1"/>
      <c r="C215" s="1"/>
      <c r="N215" t="s">
        <v>255</v>
      </c>
      <c r="O215">
        <v>-18.1816</v>
      </c>
      <c r="P215">
        <v>112.667</v>
      </c>
      <c r="Q215">
        <v>99.666700000000006</v>
      </c>
      <c r="R215">
        <v>8961</v>
      </c>
      <c r="S215">
        <v>65.666700000000006</v>
      </c>
      <c r="T215">
        <v>60.666699999999999</v>
      </c>
      <c r="U215">
        <v>3250</v>
      </c>
      <c r="V215">
        <v>0.58284000000000002</v>
      </c>
      <c r="W215">
        <v>0.60869600000000001</v>
      </c>
      <c r="X215">
        <v>0.36268299999999998</v>
      </c>
    </row>
    <row r="216" spans="1:24" x14ac:dyDescent="0.25">
      <c r="A216" s="1">
        <v>215</v>
      </c>
      <c r="B216" s="1"/>
      <c r="C216" s="1"/>
      <c r="N216" t="s">
        <v>256</v>
      </c>
      <c r="O216">
        <v>17.024699999999999</v>
      </c>
      <c r="P216">
        <v>117.333</v>
      </c>
      <c r="Q216">
        <v>85.333299999999994</v>
      </c>
      <c r="R216">
        <v>8052</v>
      </c>
      <c r="S216">
        <v>68.666700000000006</v>
      </c>
      <c r="T216">
        <v>55</v>
      </c>
      <c r="U216">
        <v>2980</v>
      </c>
      <c r="V216">
        <v>0.58522700000000005</v>
      </c>
      <c r="W216">
        <v>0.64453099999999997</v>
      </c>
      <c r="X216">
        <v>0.37009399999999998</v>
      </c>
    </row>
    <row r="217" spans="1:24" x14ac:dyDescent="0.25">
      <c r="A217" s="1">
        <v>216</v>
      </c>
      <c r="B217" s="1"/>
      <c r="C217" s="1"/>
      <c r="N217" t="s">
        <v>257</v>
      </c>
      <c r="O217">
        <v>-11.4939</v>
      </c>
      <c r="P217">
        <v>145.667</v>
      </c>
      <c r="Q217">
        <v>118.667</v>
      </c>
      <c r="R217">
        <v>13898</v>
      </c>
      <c r="S217">
        <v>103.667</v>
      </c>
      <c r="T217">
        <v>84.666700000000006</v>
      </c>
      <c r="U217">
        <v>7010</v>
      </c>
      <c r="V217">
        <v>0.71167100000000005</v>
      </c>
      <c r="W217">
        <v>0.71348299999999998</v>
      </c>
      <c r="X217">
        <v>0.50438899999999998</v>
      </c>
    </row>
    <row r="218" spans="1:24" x14ac:dyDescent="0.25">
      <c r="A218" s="1">
        <v>217</v>
      </c>
      <c r="B218" s="1"/>
      <c r="C218" s="1"/>
      <c r="N218" t="s">
        <v>258</v>
      </c>
      <c r="O218">
        <v>2.1975199999999999</v>
      </c>
      <c r="P218">
        <v>100.667</v>
      </c>
      <c r="Q218">
        <v>68.666700000000006</v>
      </c>
      <c r="R218">
        <v>5742</v>
      </c>
      <c r="S218">
        <v>56.666699999999999</v>
      </c>
      <c r="T218">
        <v>40.666699999999999</v>
      </c>
      <c r="U218">
        <v>1878</v>
      </c>
      <c r="V218">
        <v>0.56291400000000003</v>
      </c>
      <c r="W218">
        <v>0.59223300000000001</v>
      </c>
      <c r="X218">
        <v>0.32706400000000002</v>
      </c>
    </row>
    <row r="219" spans="1:24" x14ac:dyDescent="0.25">
      <c r="A219" s="1">
        <v>218</v>
      </c>
      <c r="B219" s="1"/>
      <c r="C219" s="1"/>
      <c r="N219" t="s">
        <v>259</v>
      </c>
      <c r="O219">
        <v>-36.191600000000001</v>
      </c>
      <c r="P219">
        <v>129.667</v>
      </c>
      <c r="Q219">
        <v>125.667</v>
      </c>
      <c r="R219">
        <v>13013</v>
      </c>
      <c r="S219">
        <v>73.666700000000006</v>
      </c>
      <c r="T219">
        <v>78.333299999999994</v>
      </c>
      <c r="U219">
        <v>4639</v>
      </c>
      <c r="V219">
        <v>0.56812300000000004</v>
      </c>
      <c r="W219">
        <v>0.62334199999999995</v>
      </c>
      <c r="X219">
        <v>0.35648999999999997</v>
      </c>
    </row>
    <row r="220" spans="1:24" x14ac:dyDescent="0.25">
      <c r="A220" s="1">
        <v>219</v>
      </c>
      <c r="B220" s="1"/>
      <c r="C220" s="1"/>
      <c r="N220" t="s">
        <v>260</v>
      </c>
      <c r="O220">
        <v>8.6745400000000004</v>
      </c>
      <c r="P220">
        <v>134.667</v>
      </c>
      <c r="Q220">
        <v>115.667</v>
      </c>
      <c r="R220">
        <v>12269</v>
      </c>
      <c r="S220">
        <v>88.333299999999994</v>
      </c>
      <c r="T220">
        <v>73.666700000000006</v>
      </c>
      <c r="U220">
        <v>5246</v>
      </c>
      <c r="V220">
        <v>0.655941</v>
      </c>
      <c r="W220">
        <v>0.63688800000000001</v>
      </c>
      <c r="X220">
        <v>0.42758200000000002</v>
      </c>
    </row>
    <row r="221" spans="1:24" x14ac:dyDescent="0.25">
      <c r="A221" s="1">
        <v>220</v>
      </c>
      <c r="B221" s="1"/>
      <c r="C221" s="1"/>
      <c r="N221" t="s">
        <v>261</v>
      </c>
      <c r="O221">
        <v>-10.357699999999999</v>
      </c>
      <c r="P221">
        <v>137.667</v>
      </c>
      <c r="Q221">
        <v>111.667</v>
      </c>
      <c r="R221">
        <v>12413</v>
      </c>
      <c r="S221">
        <v>95.666700000000006</v>
      </c>
      <c r="T221">
        <v>80.666700000000006</v>
      </c>
      <c r="U221">
        <v>6201</v>
      </c>
      <c r="V221">
        <v>0.69491499999999995</v>
      </c>
      <c r="W221">
        <v>0.72238800000000003</v>
      </c>
      <c r="X221">
        <v>0.49955699999999997</v>
      </c>
    </row>
    <row r="222" spans="1:24" x14ac:dyDescent="0.25">
      <c r="A222" s="1">
        <v>221</v>
      </c>
      <c r="B222" s="1"/>
      <c r="C222" s="1"/>
      <c r="N222" t="s">
        <v>262</v>
      </c>
      <c r="O222">
        <v>7.0467899999999997</v>
      </c>
      <c r="P222">
        <v>131.667</v>
      </c>
      <c r="Q222">
        <v>110.667</v>
      </c>
      <c r="R222">
        <v>11503</v>
      </c>
      <c r="S222">
        <v>80.666700000000006</v>
      </c>
      <c r="T222">
        <v>71.666700000000006</v>
      </c>
      <c r="U222">
        <v>4651</v>
      </c>
      <c r="V222">
        <v>0.61265800000000004</v>
      </c>
      <c r="W222">
        <v>0.64759</v>
      </c>
      <c r="X222">
        <v>0.40432899999999999</v>
      </c>
    </row>
    <row r="223" spans="1:24" x14ac:dyDescent="0.25">
      <c r="A223" s="1">
        <v>222</v>
      </c>
      <c r="B223" s="1"/>
      <c r="C223" s="1"/>
      <c r="N223" t="s">
        <v>263</v>
      </c>
      <c r="O223">
        <v>-2.54942</v>
      </c>
      <c r="P223">
        <v>161.667</v>
      </c>
      <c r="Q223">
        <v>142.667</v>
      </c>
      <c r="R223">
        <v>18373</v>
      </c>
      <c r="S223">
        <v>103.667</v>
      </c>
      <c r="T223">
        <v>107.667</v>
      </c>
      <c r="U223">
        <v>8787</v>
      </c>
      <c r="V223">
        <v>0.64123699999999995</v>
      </c>
      <c r="W223">
        <v>0.75467300000000004</v>
      </c>
      <c r="X223">
        <v>0.47825600000000001</v>
      </c>
    </row>
    <row r="224" spans="1:24" x14ac:dyDescent="0.25">
      <c r="A224" s="1">
        <v>223</v>
      </c>
      <c r="B224" s="1"/>
      <c r="C224" s="1"/>
      <c r="N224" t="s">
        <v>264</v>
      </c>
      <c r="O224">
        <v>6.9093</v>
      </c>
      <c r="P224">
        <v>126.667</v>
      </c>
      <c r="Q224">
        <v>83.666700000000006</v>
      </c>
      <c r="R224">
        <v>8507</v>
      </c>
      <c r="S224">
        <v>67.666700000000006</v>
      </c>
      <c r="T224">
        <v>56.666699999999999</v>
      </c>
      <c r="U224">
        <v>3082</v>
      </c>
      <c r="V224">
        <v>0.53421099999999999</v>
      </c>
      <c r="W224">
        <v>0.67729099999999998</v>
      </c>
      <c r="X224">
        <v>0.36229</v>
      </c>
    </row>
    <row r="225" spans="1:24" x14ac:dyDescent="0.25">
      <c r="A225" s="1">
        <v>224</v>
      </c>
      <c r="B225" s="1"/>
      <c r="C225" s="1"/>
      <c r="N225" t="s">
        <v>265</v>
      </c>
      <c r="O225">
        <v>-1.05013</v>
      </c>
      <c r="P225">
        <v>112.667</v>
      </c>
      <c r="Q225">
        <v>102.667</v>
      </c>
      <c r="R225">
        <v>9166</v>
      </c>
      <c r="S225">
        <v>65.666700000000006</v>
      </c>
      <c r="T225">
        <v>64.666700000000006</v>
      </c>
      <c r="U225">
        <v>3445</v>
      </c>
      <c r="V225">
        <v>0.58284000000000002</v>
      </c>
      <c r="W225">
        <v>0.62987000000000004</v>
      </c>
      <c r="X225">
        <v>0.37584600000000001</v>
      </c>
    </row>
    <row r="226" spans="1:24" x14ac:dyDescent="0.25">
      <c r="A226" s="1">
        <v>225</v>
      </c>
      <c r="B226" s="1"/>
      <c r="C226" s="1"/>
      <c r="N226" t="s">
        <v>266</v>
      </c>
      <c r="O226">
        <v>-4.84239</v>
      </c>
      <c r="P226">
        <v>157.667</v>
      </c>
      <c r="Q226">
        <v>123.667</v>
      </c>
      <c r="R226">
        <v>15514</v>
      </c>
      <c r="S226">
        <v>93.333299999999994</v>
      </c>
      <c r="T226">
        <v>82.666700000000006</v>
      </c>
      <c r="U226">
        <v>6215</v>
      </c>
      <c r="V226">
        <v>0.59196599999999999</v>
      </c>
      <c r="W226">
        <v>0.66846399999999995</v>
      </c>
      <c r="X226">
        <v>0.40060600000000002</v>
      </c>
    </row>
    <row r="227" spans="1:24" x14ac:dyDescent="0.25">
      <c r="A227" s="1">
        <v>226</v>
      </c>
      <c r="B227" s="1"/>
      <c r="C227" s="1"/>
      <c r="N227" t="s">
        <v>267</v>
      </c>
      <c r="O227">
        <v>-7.8961300000000003</v>
      </c>
      <c r="P227">
        <v>122.667</v>
      </c>
      <c r="Q227">
        <v>106.667</v>
      </c>
      <c r="R227">
        <v>10352</v>
      </c>
      <c r="S227">
        <v>77.666700000000006</v>
      </c>
      <c r="T227">
        <v>72.666700000000006</v>
      </c>
      <c r="U227">
        <v>4551</v>
      </c>
      <c r="V227">
        <v>0.63315200000000005</v>
      </c>
      <c r="W227">
        <v>0.68125000000000002</v>
      </c>
      <c r="X227">
        <v>0.43962499999999999</v>
      </c>
    </row>
    <row r="228" spans="1:24" x14ac:dyDescent="0.25">
      <c r="A228" s="1">
        <v>227</v>
      </c>
      <c r="B228" s="1"/>
      <c r="C228" s="1"/>
      <c r="N228" t="s">
        <v>268</v>
      </c>
      <c r="O228">
        <v>-0.93963600000000003</v>
      </c>
      <c r="P228">
        <v>141.667</v>
      </c>
      <c r="Q228">
        <v>109.667</v>
      </c>
      <c r="R228">
        <v>12766</v>
      </c>
      <c r="S228">
        <v>89.666700000000006</v>
      </c>
      <c r="T228">
        <v>73.666700000000006</v>
      </c>
      <c r="U228">
        <v>5346</v>
      </c>
      <c r="V228">
        <v>0.63294099999999998</v>
      </c>
      <c r="W228">
        <v>0.67173300000000002</v>
      </c>
      <c r="X228">
        <v>0.418769</v>
      </c>
    </row>
    <row r="229" spans="1:24" x14ac:dyDescent="0.25">
      <c r="A229" s="1">
        <v>228</v>
      </c>
      <c r="B229" s="1"/>
      <c r="C229" s="1"/>
      <c r="N229" t="s">
        <v>269</v>
      </c>
      <c r="O229">
        <v>1.5499499999999999</v>
      </c>
      <c r="P229">
        <v>144.667</v>
      </c>
      <c r="Q229">
        <v>108.667</v>
      </c>
      <c r="R229">
        <v>12641</v>
      </c>
      <c r="S229">
        <v>90.333299999999994</v>
      </c>
      <c r="T229">
        <v>65.666700000000006</v>
      </c>
      <c r="U229">
        <v>5016</v>
      </c>
      <c r="V229">
        <v>0.62442399999999998</v>
      </c>
      <c r="W229">
        <v>0.604294</v>
      </c>
      <c r="X229">
        <v>0.39680399999999999</v>
      </c>
    </row>
    <row r="230" spans="1:24" x14ac:dyDescent="0.25">
      <c r="A230" s="1">
        <v>229</v>
      </c>
      <c r="B230" s="1"/>
      <c r="C230" s="1"/>
      <c r="N230" t="s">
        <v>270</v>
      </c>
      <c r="O230">
        <v>-4.9923700000000002</v>
      </c>
      <c r="P230">
        <v>157.667</v>
      </c>
      <c r="Q230">
        <v>131.667</v>
      </c>
      <c r="R230">
        <v>16471</v>
      </c>
      <c r="S230">
        <v>110.667</v>
      </c>
      <c r="T230">
        <v>97.666700000000006</v>
      </c>
      <c r="U230">
        <v>8684</v>
      </c>
      <c r="V230">
        <v>0.70190300000000005</v>
      </c>
      <c r="W230">
        <v>0.74177199999999999</v>
      </c>
      <c r="X230">
        <v>0.52722999999999998</v>
      </c>
    </row>
    <row r="231" spans="1:24" x14ac:dyDescent="0.25">
      <c r="A231" s="1">
        <v>230</v>
      </c>
      <c r="B231" s="1"/>
      <c r="C231" s="1"/>
      <c r="N231" t="s">
        <v>271</v>
      </c>
      <c r="O231">
        <v>9.8714999999999993</v>
      </c>
      <c r="P231">
        <v>144.667</v>
      </c>
      <c r="Q231">
        <v>102.333</v>
      </c>
      <c r="R231">
        <v>11994</v>
      </c>
      <c r="S231">
        <v>79.666700000000006</v>
      </c>
      <c r="T231">
        <v>61.666699999999999</v>
      </c>
      <c r="U231">
        <v>3971</v>
      </c>
      <c r="V231">
        <v>0.55069100000000004</v>
      </c>
      <c r="W231">
        <v>0.60260599999999998</v>
      </c>
      <c r="X231">
        <v>0.33108199999999999</v>
      </c>
    </row>
    <row r="232" spans="1:24" x14ac:dyDescent="0.25">
      <c r="A232" s="1">
        <v>231</v>
      </c>
      <c r="B232" s="1"/>
      <c r="C232" s="1"/>
      <c r="N232" t="s">
        <v>272</v>
      </c>
      <c r="O232">
        <v>9.7212200000000006</v>
      </c>
      <c r="P232">
        <v>134.667</v>
      </c>
      <c r="Q232">
        <v>113.667</v>
      </c>
      <c r="R232">
        <v>12202</v>
      </c>
      <c r="S232">
        <v>80.666700000000006</v>
      </c>
      <c r="T232">
        <v>72.666700000000006</v>
      </c>
      <c r="U232">
        <v>4649</v>
      </c>
      <c r="V232">
        <v>0.59901000000000004</v>
      </c>
      <c r="W232">
        <v>0.63929599999999998</v>
      </c>
      <c r="X232">
        <v>0.38100299999999998</v>
      </c>
    </row>
    <row r="233" spans="1:24" x14ac:dyDescent="0.25">
      <c r="A233" s="1">
        <v>232</v>
      </c>
      <c r="B233" s="1"/>
      <c r="C233" s="1"/>
      <c r="N233" t="s">
        <v>273</v>
      </c>
      <c r="O233">
        <v>-4.9913800000000004</v>
      </c>
      <c r="P233">
        <v>153.667</v>
      </c>
      <c r="Q233">
        <v>130.667</v>
      </c>
      <c r="R233">
        <v>16084</v>
      </c>
      <c r="S233">
        <v>108.667</v>
      </c>
      <c r="T233">
        <v>94.333299999999994</v>
      </c>
      <c r="U233">
        <v>8101</v>
      </c>
      <c r="V233">
        <v>0.70715799999999995</v>
      </c>
      <c r="W233">
        <v>0.721939</v>
      </c>
      <c r="X233">
        <v>0.503668</v>
      </c>
    </row>
    <row r="234" spans="1:24" x14ac:dyDescent="0.25">
      <c r="A234" s="1">
        <v>233</v>
      </c>
      <c r="B234" s="1"/>
      <c r="C234" s="1"/>
      <c r="N234" t="s">
        <v>274</v>
      </c>
      <c r="O234">
        <v>17.2424</v>
      </c>
      <c r="P234">
        <v>142</v>
      </c>
      <c r="Q234">
        <v>108.333</v>
      </c>
      <c r="R234">
        <v>11923</v>
      </c>
      <c r="S234">
        <v>85.666700000000006</v>
      </c>
      <c r="T234">
        <v>72</v>
      </c>
      <c r="U234">
        <v>4778</v>
      </c>
      <c r="V234">
        <v>0.60328700000000002</v>
      </c>
      <c r="W234">
        <v>0.66461599999999998</v>
      </c>
      <c r="X234">
        <v>0.40073799999999998</v>
      </c>
    </row>
    <row r="235" spans="1:24" x14ac:dyDescent="0.25">
      <c r="A235" s="1">
        <v>234</v>
      </c>
      <c r="B235" s="1"/>
      <c r="C235" s="1"/>
      <c r="N235" t="s">
        <v>275</v>
      </c>
      <c r="O235">
        <v>12.799200000000001</v>
      </c>
      <c r="P235">
        <v>130.333</v>
      </c>
      <c r="Q235">
        <v>112.667</v>
      </c>
      <c r="R235">
        <v>11653</v>
      </c>
      <c r="S235">
        <v>68.666700000000006</v>
      </c>
      <c r="T235">
        <v>72.666700000000006</v>
      </c>
      <c r="U235">
        <v>4006</v>
      </c>
      <c r="V235">
        <v>0.52685400000000004</v>
      </c>
      <c r="W235">
        <v>0.64497000000000004</v>
      </c>
      <c r="X235">
        <v>0.34377400000000002</v>
      </c>
    </row>
    <row r="236" spans="1:24" x14ac:dyDescent="0.25">
      <c r="A236" s="1">
        <v>235</v>
      </c>
      <c r="B236" s="1"/>
      <c r="C236" s="1"/>
      <c r="N236" t="s">
        <v>276</v>
      </c>
      <c r="O236">
        <v>16.8184</v>
      </c>
      <c r="P236">
        <v>147</v>
      </c>
      <c r="Q236">
        <v>101.333</v>
      </c>
      <c r="R236">
        <v>11710</v>
      </c>
      <c r="S236">
        <v>88.333299999999994</v>
      </c>
      <c r="T236">
        <v>65.666700000000006</v>
      </c>
      <c r="U236">
        <v>4534</v>
      </c>
      <c r="V236">
        <v>0.60090699999999997</v>
      </c>
      <c r="W236">
        <v>0.64802599999999999</v>
      </c>
      <c r="X236">
        <v>0.38718999999999998</v>
      </c>
    </row>
    <row r="237" spans="1:24" x14ac:dyDescent="0.25">
      <c r="A237" s="1">
        <v>236</v>
      </c>
      <c r="B237" s="1"/>
      <c r="C237" s="1"/>
      <c r="N237" t="s">
        <v>277</v>
      </c>
      <c r="O237">
        <v>-5.6290399999999998</v>
      </c>
      <c r="P237">
        <v>158.667</v>
      </c>
      <c r="Q237">
        <v>116.667</v>
      </c>
      <c r="R237">
        <v>14749</v>
      </c>
      <c r="S237">
        <v>86.666700000000006</v>
      </c>
      <c r="T237">
        <v>65.666700000000006</v>
      </c>
      <c r="U237">
        <v>4599</v>
      </c>
      <c r="V237">
        <v>0.54621799999999998</v>
      </c>
      <c r="W237">
        <v>0.56285700000000005</v>
      </c>
      <c r="X237">
        <v>0.31181799999999998</v>
      </c>
    </row>
    <row r="238" spans="1:24" x14ac:dyDescent="0.25">
      <c r="A238" s="1">
        <v>237</v>
      </c>
      <c r="B238" s="1"/>
      <c r="C238" s="1"/>
      <c r="N238" t="s">
        <v>278</v>
      </c>
      <c r="O238">
        <v>7.4733099999999997</v>
      </c>
      <c r="P238">
        <v>123.667</v>
      </c>
      <c r="Q238">
        <v>98.666700000000006</v>
      </c>
      <c r="R238">
        <v>9976</v>
      </c>
      <c r="S238">
        <v>69.666700000000006</v>
      </c>
      <c r="T238">
        <v>58.333300000000001</v>
      </c>
      <c r="U238">
        <v>3315</v>
      </c>
      <c r="V238">
        <v>0.56334200000000001</v>
      </c>
      <c r="W238">
        <v>0.59121599999999996</v>
      </c>
      <c r="X238">
        <v>0.33229799999999998</v>
      </c>
    </row>
    <row r="239" spans="1:24" x14ac:dyDescent="0.25">
      <c r="A239" s="1">
        <v>238</v>
      </c>
      <c r="B239" s="1"/>
      <c r="C239" s="1"/>
      <c r="N239" t="s">
        <v>279</v>
      </c>
      <c r="O239">
        <v>-16.0854</v>
      </c>
      <c r="P239">
        <v>146.333</v>
      </c>
      <c r="Q239">
        <v>109</v>
      </c>
      <c r="R239">
        <v>12477</v>
      </c>
      <c r="S239">
        <v>82</v>
      </c>
      <c r="T239">
        <v>67.333299999999994</v>
      </c>
      <c r="U239">
        <v>4281</v>
      </c>
      <c r="V239">
        <v>0.560365</v>
      </c>
      <c r="W239">
        <v>0.61773699999999998</v>
      </c>
      <c r="X239">
        <v>0.343111</v>
      </c>
    </row>
    <row r="240" spans="1:24" x14ac:dyDescent="0.25">
      <c r="A240" s="1">
        <v>239</v>
      </c>
      <c r="B240" s="1"/>
      <c r="C240" s="1"/>
      <c r="N240" t="s">
        <v>280</v>
      </c>
      <c r="O240">
        <v>-24.077300000000001</v>
      </c>
      <c r="P240">
        <v>154.667</v>
      </c>
      <c r="Q240">
        <v>142.667</v>
      </c>
      <c r="R240">
        <v>17494</v>
      </c>
      <c r="S240">
        <v>102.667</v>
      </c>
      <c r="T240">
        <v>103.667</v>
      </c>
      <c r="U240">
        <v>8473</v>
      </c>
      <c r="V240">
        <v>0.66379299999999997</v>
      </c>
      <c r="W240">
        <v>0.72663599999999995</v>
      </c>
      <c r="X240">
        <v>0.48433700000000002</v>
      </c>
    </row>
    <row r="241" spans="1:24" x14ac:dyDescent="0.25">
      <c r="A241" s="1">
        <v>240</v>
      </c>
      <c r="B241" s="1"/>
      <c r="C241" s="1"/>
      <c r="N241" t="s">
        <v>281</v>
      </c>
      <c r="O241">
        <v>-13.112</v>
      </c>
      <c r="P241">
        <v>155.333</v>
      </c>
      <c r="Q241">
        <v>123.667</v>
      </c>
      <c r="R241">
        <v>15408</v>
      </c>
      <c r="S241">
        <v>115.667</v>
      </c>
      <c r="T241">
        <v>95.666700000000006</v>
      </c>
      <c r="U241">
        <v>8809</v>
      </c>
      <c r="V241">
        <v>0.74463500000000005</v>
      </c>
      <c r="W241">
        <v>0.77358499999999997</v>
      </c>
      <c r="X241">
        <v>0.571716</v>
      </c>
    </row>
    <row r="242" spans="1:24" x14ac:dyDescent="0.25">
      <c r="A242" s="1">
        <v>241</v>
      </c>
      <c r="B242" s="1"/>
      <c r="C242" s="1"/>
      <c r="N242" t="s">
        <v>282</v>
      </c>
      <c r="O242">
        <v>10.0975</v>
      </c>
      <c r="P242">
        <v>155.333</v>
      </c>
      <c r="Q242">
        <v>140.667</v>
      </c>
      <c r="R242">
        <v>17333</v>
      </c>
      <c r="S242">
        <v>105.667</v>
      </c>
      <c r="T242">
        <v>105.667</v>
      </c>
      <c r="U242">
        <v>8936</v>
      </c>
      <c r="V242">
        <v>0.680257</v>
      </c>
      <c r="W242">
        <v>0.75118499999999999</v>
      </c>
      <c r="X242">
        <v>0.51554800000000001</v>
      </c>
    </row>
    <row r="243" spans="1:24" x14ac:dyDescent="0.25">
      <c r="A243" s="1">
        <v>242</v>
      </c>
      <c r="B243" s="1"/>
      <c r="C243" s="1"/>
      <c r="N243" t="s">
        <v>283</v>
      </c>
      <c r="O243">
        <v>6.2016499999999999</v>
      </c>
      <c r="P243">
        <v>131.667</v>
      </c>
      <c r="Q243">
        <v>94.666700000000006</v>
      </c>
      <c r="R243">
        <v>10111</v>
      </c>
      <c r="S243">
        <v>79.666700000000006</v>
      </c>
      <c r="T243">
        <v>59.666699999999999</v>
      </c>
      <c r="U243">
        <v>3975</v>
      </c>
      <c r="V243">
        <v>0.60506300000000002</v>
      </c>
      <c r="W243">
        <v>0.63028200000000001</v>
      </c>
      <c r="X243">
        <v>0.39313599999999999</v>
      </c>
    </row>
    <row r="244" spans="1:24" x14ac:dyDescent="0.25">
      <c r="A244" s="1">
        <v>243</v>
      </c>
      <c r="B244" s="1"/>
      <c r="C244" s="1"/>
      <c r="N244" t="s">
        <v>284</v>
      </c>
      <c r="O244">
        <v>-0.27008100000000002</v>
      </c>
      <c r="P244">
        <v>135.667</v>
      </c>
      <c r="Q244">
        <v>97.666700000000006</v>
      </c>
      <c r="R244">
        <v>10937</v>
      </c>
      <c r="S244">
        <v>77.666700000000006</v>
      </c>
      <c r="T244">
        <v>64.666700000000006</v>
      </c>
      <c r="U244">
        <v>4064</v>
      </c>
      <c r="V244">
        <v>0.57248200000000005</v>
      </c>
      <c r="W244">
        <v>0.66211600000000004</v>
      </c>
      <c r="X244">
        <v>0.371583</v>
      </c>
    </row>
    <row r="245" spans="1:24" x14ac:dyDescent="0.25">
      <c r="A245" s="1">
        <v>244</v>
      </c>
      <c r="B245" s="1"/>
      <c r="C245" s="1"/>
      <c r="N245" t="s">
        <v>285</v>
      </c>
      <c r="O245">
        <v>19.162800000000001</v>
      </c>
      <c r="P245">
        <v>122.667</v>
      </c>
      <c r="Q245">
        <v>108.667</v>
      </c>
      <c r="R245">
        <v>10468</v>
      </c>
      <c r="S245">
        <v>72.666700000000006</v>
      </c>
      <c r="T245">
        <v>66.666700000000006</v>
      </c>
      <c r="U245">
        <v>3920</v>
      </c>
      <c r="V245">
        <v>0.592391</v>
      </c>
      <c r="W245">
        <v>0.61349699999999996</v>
      </c>
      <c r="X245">
        <v>0.374475</v>
      </c>
    </row>
    <row r="246" spans="1:24" x14ac:dyDescent="0.25">
      <c r="A246" s="1">
        <v>245</v>
      </c>
      <c r="B246" s="1"/>
      <c r="C246" s="1"/>
      <c r="N246" t="s">
        <v>286</v>
      </c>
      <c r="O246">
        <v>-4.02841</v>
      </c>
      <c r="P246">
        <v>160.667</v>
      </c>
      <c r="Q246">
        <v>134.667</v>
      </c>
      <c r="R246">
        <v>17175</v>
      </c>
      <c r="S246">
        <v>104.667</v>
      </c>
      <c r="T246">
        <v>91.666700000000006</v>
      </c>
      <c r="U246">
        <v>7653</v>
      </c>
      <c r="V246">
        <v>0.65145200000000003</v>
      </c>
      <c r="W246">
        <v>0.68069299999999999</v>
      </c>
      <c r="X246">
        <v>0.44558999999999999</v>
      </c>
    </row>
    <row r="247" spans="1:24" x14ac:dyDescent="0.25">
      <c r="A247" s="1">
        <v>246</v>
      </c>
      <c r="B247" s="1"/>
      <c r="C247" s="1"/>
      <c r="N247" t="s">
        <v>287</v>
      </c>
      <c r="O247">
        <v>17.131599999999999</v>
      </c>
      <c r="P247">
        <v>107.333</v>
      </c>
      <c r="Q247">
        <v>78.333299999999994</v>
      </c>
      <c r="R247">
        <v>6759</v>
      </c>
      <c r="S247">
        <v>59.333300000000001</v>
      </c>
      <c r="T247">
        <v>47</v>
      </c>
      <c r="U247">
        <v>2159</v>
      </c>
      <c r="V247">
        <v>0.55279500000000004</v>
      </c>
      <c r="W247">
        <v>0.6</v>
      </c>
      <c r="X247">
        <v>0.31942599999999999</v>
      </c>
    </row>
    <row r="248" spans="1:24" x14ac:dyDescent="0.25">
      <c r="A248" s="1">
        <v>247</v>
      </c>
      <c r="B248" s="1"/>
      <c r="C248" s="1"/>
      <c r="N248" t="s">
        <v>288</v>
      </c>
      <c r="O248">
        <v>18.021699999999999</v>
      </c>
      <c r="P248">
        <v>139.333</v>
      </c>
      <c r="Q248">
        <v>118.667</v>
      </c>
      <c r="R248">
        <v>13161</v>
      </c>
      <c r="S248">
        <v>80.666700000000006</v>
      </c>
      <c r="T248">
        <v>78.666700000000006</v>
      </c>
      <c r="U248">
        <v>5030</v>
      </c>
      <c r="V248">
        <v>0.57894699999999999</v>
      </c>
      <c r="W248">
        <v>0.66292099999999998</v>
      </c>
      <c r="X248">
        <v>0.38218999999999997</v>
      </c>
    </row>
    <row r="249" spans="1:24" x14ac:dyDescent="0.25">
      <c r="A249" s="1">
        <v>248</v>
      </c>
      <c r="B249" s="1"/>
      <c r="C249" s="1"/>
      <c r="N249" t="s">
        <v>289</v>
      </c>
      <c r="O249">
        <v>13.261100000000001</v>
      </c>
      <c r="P249">
        <v>118.667</v>
      </c>
      <c r="Q249">
        <v>95.666700000000006</v>
      </c>
      <c r="R249">
        <v>8946</v>
      </c>
      <c r="S249">
        <v>67.666700000000006</v>
      </c>
      <c r="T249">
        <v>59.666699999999999</v>
      </c>
      <c r="U249">
        <v>3249</v>
      </c>
      <c r="V249">
        <v>0.57022499999999998</v>
      </c>
      <c r="W249">
        <v>0.62369300000000005</v>
      </c>
      <c r="X249">
        <v>0.36317899999999997</v>
      </c>
    </row>
    <row r="250" spans="1:24" x14ac:dyDescent="0.25">
      <c r="A250" s="1">
        <v>249</v>
      </c>
      <c r="B250" s="1"/>
      <c r="C250" s="1"/>
      <c r="N250" t="s">
        <v>290</v>
      </c>
      <c r="O250">
        <v>-6.9241200000000003</v>
      </c>
      <c r="P250">
        <v>124.667</v>
      </c>
      <c r="Q250">
        <v>112.667</v>
      </c>
      <c r="R250">
        <v>11298</v>
      </c>
      <c r="S250">
        <v>82.666700000000006</v>
      </c>
      <c r="T250">
        <v>76.666700000000006</v>
      </c>
      <c r="U250">
        <v>5068</v>
      </c>
      <c r="V250">
        <v>0.66310199999999997</v>
      </c>
      <c r="W250">
        <v>0.68047299999999999</v>
      </c>
      <c r="X250">
        <v>0.448575</v>
      </c>
    </row>
    <row r="251" spans="1:24" x14ac:dyDescent="0.25">
      <c r="A251" s="1">
        <v>250</v>
      </c>
      <c r="B251" s="1"/>
      <c r="C251" s="1"/>
      <c r="N251" t="s">
        <v>291</v>
      </c>
      <c r="O251">
        <v>-9.1452299999999997</v>
      </c>
      <c r="P251">
        <v>122.667</v>
      </c>
      <c r="Q251">
        <v>107.667</v>
      </c>
      <c r="R251">
        <v>10582</v>
      </c>
      <c r="S251">
        <v>69.666700000000006</v>
      </c>
      <c r="T251">
        <v>64.666700000000006</v>
      </c>
      <c r="U251">
        <v>3685</v>
      </c>
      <c r="V251">
        <v>0.56793499999999997</v>
      </c>
      <c r="W251">
        <v>0.60061900000000001</v>
      </c>
      <c r="X251">
        <v>0.34823300000000001</v>
      </c>
    </row>
    <row r="252" spans="1:24" x14ac:dyDescent="0.25">
      <c r="A252" s="1">
        <v>251</v>
      </c>
      <c r="B252" s="1"/>
      <c r="C252" s="1"/>
      <c r="N252" t="s">
        <v>292</v>
      </c>
      <c r="O252">
        <v>-1.2435</v>
      </c>
      <c r="P252">
        <v>141.667</v>
      </c>
      <c r="Q252">
        <v>110.667</v>
      </c>
      <c r="R252">
        <v>12669</v>
      </c>
      <c r="S252">
        <v>90.666700000000006</v>
      </c>
      <c r="T252">
        <v>75.666700000000006</v>
      </c>
      <c r="U252">
        <v>5504</v>
      </c>
      <c r="V252">
        <v>0.64</v>
      </c>
      <c r="W252">
        <v>0.68373499999999998</v>
      </c>
      <c r="X252">
        <v>0.434446</v>
      </c>
    </row>
    <row r="253" spans="1:24" x14ac:dyDescent="0.25">
      <c r="A253" s="1">
        <v>252</v>
      </c>
      <c r="B253" s="1"/>
      <c r="C253" s="1"/>
      <c r="N253" t="s">
        <v>293</v>
      </c>
      <c r="O253">
        <v>-10.076000000000001</v>
      </c>
      <c r="P253">
        <v>162.667</v>
      </c>
      <c r="Q253">
        <v>132.667</v>
      </c>
      <c r="R253">
        <v>17054</v>
      </c>
      <c r="S253">
        <v>98.666700000000006</v>
      </c>
      <c r="T253">
        <v>84.666700000000006</v>
      </c>
      <c r="U253">
        <v>6671</v>
      </c>
      <c r="V253">
        <v>0.60655700000000001</v>
      </c>
      <c r="W253">
        <v>0.63819099999999995</v>
      </c>
      <c r="X253">
        <v>0.39116899999999999</v>
      </c>
    </row>
    <row r="254" spans="1:24" x14ac:dyDescent="0.25">
      <c r="A254" s="1">
        <v>253</v>
      </c>
      <c r="B254" s="1"/>
      <c r="C254" s="1"/>
      <c r="N254" t="s">
        <v>294</v>
      </c>
      <c r="O254">
        <v>15.115500000000001</v>
      </c>
      <c r="P254">
        <v>154.667</v>
      </c>
      <c r="Q254">
        <v>141.667</v>
      </c>
      <c r="R254">
        <v>17287</v>
      </c>
      <c r="S254">
        <v>93.666700000000006</v>
      </c>
      <c r="T254">
        <v>95.666700000000006</v>
      </c>
      <c r="U254">
        <v>7158</v>
      </c>
      <c r="V254">
        <v>0.60560400000000003</v>
      </c>
      <c r="W254">
        <v>0.67529399999999995</v>
      </c>
      <c r="X254">
        <v>0.41406799999999999</v>
      </c>
    </row>
    <row r="255" spans="1:24" x14ac:dyDescent="0.25">
      <c r="A255" s="1">
        <v>254</v>
      </c>
      <c r="B255" s="1"/>
      <c r="C255" s="1"/>
      <c r="N255" t="s">
        <v>295</v>
      </c>
      <c r="O255">
        <v>8.1221599999999992</v>
      </c>
      <c r="P255">
        <v>127.667</v>
      </c>
      <c r="Q255">
        <v>99.666700000000006</v>
      </c>
      <c r="R255">
        <v>10018</v>
      </c>
      <c r="S255">
        <v>63.666699999999999</v>
      </c>
      <c r="T255">
        <v>54.666699999999999</v>
      </c>
      <c r="U255">
        <v>2797</v>
      </c>
      <c r="V255">
        <v>0.49869400000000003</v>
      </c>
      <c r="W255">
        <v>0.54849499999999995</v>
      </c>
      <c r="X255">
        <v>0.27919699999999997</v>
      </c>
    </row>
    <row r="256" spans="1:24" x14ac:dyDescent="0.25">
      <c r="A256" s="1">
        <v>255</v>
      </c>
      <c r="B256" s="1"/>
      <c r="C256" s="1"/>
      <c r="N256" t="s">
        <v>296</v>
      </c>
      <c r="O256">
        <v>6.3137600000000003</v>
      </c>
      <c r="P256">
        <v>127.667</v>
      </c>
      <c r="Q256">
        <v>102.667</v>
      </c>
      <c r="R256">
        <v>10316</v>
      </c>
      <c r="S256">
        <v>60.666699999999999</v>
      </c>
      <c r="T256">
        <v>53.666699999999999</v>
      </c>
      <c r="U256">
        <v>2641</v>
      </c>
      <c r="V256">
        <v>0.47519600000000001</v>
      </c>
      <c r="W256">
        <v>0.52272700000000005</v>
      </c>
      <c r="X256">
        <v>0.25601000000000002</v>
      </c>
    </row>
    <row r="257" spans="1:24" x14ac:dyDescent="0.25">
      <c r="A257" s="1">
        <v>256</v>
      </c>
      <c r="B257" s="1"/>
      <c r="C257" s="1"/>
      <c r="N257" t="s">
        <v>297</v>
      </c>
      <c r="O257">
        <v>4.8571799999999996</v>
      </c>
      <c r="P257">
        <v>135.667</v>
      </c>
      <c r="Q257">
        <v>104.667</v>
      </c>
      <c r="R257">
        <v>11515</v>
      </c>
      <c r="S257">
        <v>69.333299999999994</v>
      </c>
      <c r="T257">
        <v>67.666700000000006</v>
      </c>
      <c r="U257">
        <v>3802</v>
      </c>
      <c r="V257">
        <v>0.51105599999999995</v>
      </c>
      <c r="W257">
        <v>0.64649699999999999</v>
      </c>
      <c r="X257">
        <v>0.33017800000000003</v>
      </c>
    </row>
    <row r="258" spans="1:24" x14ac:dyDescent="0.25">
      <c r="A258" s="1">
        <v>257</v>
      </c>
      <c r="B258" s="1"/>
      <c r="C258" s="1"/>
      <c r="N258" t="s">
        <v>298</v>
      </c>
      <c r="O258">
        <v>-25.0595</v>
      </c>
      <c r="P258">
        <v>126.667</v>
      </c>
      <c r="Q258">
        <v>122.667</v>
      </c>
      <c r="R258">
        <v>12342</v>
      </c>
      <c r="S258">
        <v>73.666700000000006</v>
      </c>
      <c r="T258">
        <v>74.666700000000006</v>
      </c>
      <c r="U258">
        <v>4401</v>
      </c>
      <c r="V258">
        <v>0.58157899999999996</v>
      </c>
      <c r="W258">
        <v>0.60869600000000001</v>
      </c>
      <c r="X258">
        <v>0.35658699999999999</v>
      </c>
    </row>
    <row r="259" spans="1:24" x14ac:dyDescent="0.25">
      <c r="A259" s="1">
        <v>258</v>
      </c>
      <c r="B259" s="1"/>
      <c r="C259" s="1"/>
      <c r="N259" t="s">
        <v>299</v>
      </c>
      <c r="O259">
        <v>-60.430700000000002</v>
      </c>
      <c r="P259">
        <v>132.333</v>
      </c>
      <c r="Q259">
        <v>147.333</v>
      </c>
      <c r="R259">
        <v>15484</v>
      </c>
      <c r="S259">
        <v>73.666700000000006</v>
      </c>
      <c r="T259">
        <v>89.666700000000006</v>
      </c>
      <c r="U259">
        <v>5358</v>
      </c>
      <c r="V259">
        <v>0.55667500000000003</v>
      </c>
      <c r="W259">
        <v>0.60859700000000005</v>
      </c>
      <c r="X259">
        <v>0.34603499999999998</v>
      </c>
    </row>
    <row r="260" spans="1:24" x14ac:dyDescent="0.25">
      <c r="A260" s="1">
        <v>259</v>
      </c>
      <c r="B260" s="1"/>
      <c r="C260" s="1"/>
      <c r="N260" t="s">
        <v>300</v>
      </c>
      <c r="O260">
        <v>4.4808399999999997</v>
      </c>
      <c r="P260">
        <v>143.667</v>
      </c>
      <c r="Q260">
        <v>121.667</v>
      </c>
      <c r="R260">
        <v>13962</v>
      </c>
      <c r="S260">
        <v>85.666700000000006</v>
      </c>
      <c r="T260">
        <v>84.666700000000006</v>
      </c>
      <c r="U260">
        <v>5776</v>
      </c>
      <c r="V260">
        <v>0.59628800000000004</v>
      </c>
      <c r="W260">
        <v>0.69589000000000001</v>
      </c>
      <c r="X260">
        <v>0.41369400000000001</v>
      </c>
    </row>
    <row r="261" spans="1:24" x14ac:dyDescent="0.25">
      <c r="A261" s="1">
        <v>260</v>
      </c>
      <c r="B261" s="1"/>
      <c r="C261" s="1"/>
      <c r="N261" t="s">
        <v>301</v>
      </c>
      <c r="O261">
        <v>8.0145599999999995</v>
      </c>
      <c r="P261">
        <v>161.667</v>
      </c>
      <c r="Q261">
        <v>135.667</v>
      </c>
      <c r="R261">
        <v>17444</v>
      </c>
      <c r="S261">
        <v>112.667</v>
      </c>
      <c r="T261">
        <v>102.667</v>
      </c>
      <c r="U261">
        <v>9298</v>
      </c>
      <c r="V261">
        <v>0.69690700000000005</v>
      </c>
      <c r="W261">
        <v>0.75675700000000001</v>
      </c>
      <c r="X261">
        <v>0.53302000000000005</v>
      </c>
    </row>
    <row r="262" spans="1:24" x14ac:dyDescent="0.25">
      <c r="A262" s="1">
        <v>261</v>
      </c>
      <c r="B262" s="1"/>
      <c r="C262" s="1"/>
      <c r="N262" t="s">
        <v>302</v>
      </c>
      <c r="O262">
        <v>-8.6439699999999995</v>
      </c>
      <c r="P262">
        <v>148.667</v>
      </c>
      <c r="Q262">
        <v>119.333</v>
      </c>
      <c r="R262">
        <v>14530</v>
      </c>
      <c r="S262">
        <v>100.667</v>
      </c>
      <c r="T262">
        <v>82.666700000000006</v>
      </c>
      <c r="U262">
        <v>6656</v>
      </c>
      <c r="V262">
        <v>0.67713000000000001</v>
      </c>
      <c r="W262">
        <v>0.69273700000000005</v>
      </c>
      <c r="X262">
        <v>0.45808700000000002</v>
      </c>
    </row>
    <row r="263" spans="1:24" x14ac:dyDescent="0.25">
      <c r="A263" s="1">
        <v>262</v>
      </c>
      <c r="B263" s="1"/>
      <c r="C263" s="1"/>
      <c r="N263" t="s">
        <v>303</v>
      </c>
      <c r="O263">
        <v>-8.0866500000000006</v>
      </c>
      <c r="P263">
        <v>133.667</v>
      </c>
      <c r="Q263">
        <v>108.667</v>
      </c>
      <c r="R263">
        <v>11575</v>
      </c>
      <c r="S263">
        <v>87.666700000000006</v>
      </c>
      <c r="T263">
        <v>78.666700000000006</v>
      </c>
      <c r="U263">
        <v>5457</v>
      </c>
      <c r="V263">
        <v>0.65586</v>
      </c>
      <c r="W263">
        <v>0.72392599999999996</v>
      </c>
      <c r="X263">
        <v>0.471447</v>
      </c>
    </row>
    <row r="264" spans="1:24" x14ac:dyDescent="0.25">
      <c r="A264" s="1">
        <v>263</v>
      </c>
      <c r="B264" s="1"/>
      <c r="C264" s="1"/>
      <c r="N264" t="s">
        <v>304</v>
      </c>
      <c r="O264">
        <v>-10.9825</v>
      </c>
      <c r="P264">
        <v>138.667</v>
      </c>
      <c r="Q264">
        <v>126.667</v>
      </c>
      <c r="R264">
        <v>14006</v>
      </c>
      <c r="S264">
        <v>83.666700000000006</v>
      </c>
      <c r="T264">
        <v>83.666700000000006</v>
      </c>
      <c r="U264">
        <v>5621</v>
      </c>
      <c r="V264">
        <v>0.60336500000000004</v>
      </c>
      <c r="W264">
        <v>0.66052599999999995</v>
      </c>
      <c r="X264">
        <v>0.40132800000000002</v>
      </c>
    </row>
    <row r="265" spans="1:24" x14ac:dyDescent="0.25">
      <c r="A265" s="1">
        <v>264</v>
      </c>
      <c r="B265" s="1"/>
      <c r="C265" s="1"/>
      <c r="N265" t="s">
        <v>305</v>
      </c>
      <c r="O265">
        <v>1.59294</v>
      </c>
      <c r="P265">
        <v>129.667</v>
      </c>
      <c r="Q265">
        <v>92.666700000000006</v>
      </c>
      <c r="R265">
        <v>9636</v>
      </c>
      <c r="S265">
        <v>74.333299999999994</v>
      </c>
      <c r="T265">
        <v>59.666699999999999</v>
      </c>
      <c r="U265">
        <v>3604</v>
      </c>
      <c r="V265">
        <v>0.57326500000000002</v>
      </c>
      <c r="W265">
        <v>0.64388500000000004</v>
      </c>
      <c r="X265">
        <v>0.37401400000000001</v>
      </c>
    </row>
    <row r="266" spans="1:24" x14ac:dyDescent="0.25">
      <c r="A266" s="1">
        <v>265</v>
      </c>
      <c r="B266" s="1"/>
      <c r="C266" s="1"/>
      <c r="N266" t="s">
        <v>306</v>
      </c>
      <c r="O266">
        <v>30.599499999999999</v>
      </c>
      <c r="P266">
        <v>136.333</v>
      </c>
      <c r="Q266">
        <v>104.333</v>
      </c>
      <c r="R266">
        <v>11025</v>
      </c>
      <c r="S266">
        <v>83.333299999999994</v>
      </c>
      <c r="T266">
        <v>65.333299999999994</v>
      </c>
      <c r="U266">
        <v>4284</v>
      </c>
      <c r="V266">
        <v>0.61124699999999998</v>
      </c>
      <c r="W266">
        <v>0.62619800000000003</v>
      </c>
      <c r="X266">
        <v>0.388571</v>
      </c>
    </row>
    <row r="267" spans="1:24" x14ac:dyDescent="0.25">
      <c r="A267" s="1">
        <v>266</v>
      </c>
      <c r="B267" s="1"/>
      <c r="C267" s="1"/>
      <c r="N267" t="s">
        <v>307</v>
      </c>
      <c r="O267">
        <v>7.0529099999999998</v>
      </c>
      <c r="P267">
        <v>159.667</v>
      </c>
      <c r="Q267">
        <v>124.667</v>
      </c>
      <c r="R267">
        <v>15828</v>
      </c>
      <c r="S267">
        <v>115.667</v>
      </c>
      <c r="T267">
        <v>95.666700000000006</v>
      </c>
      <c r="U267">
        <v>8842</v>
      </c>
      <c r="V267">
        <v>0.72442600000000001</v>
      </c>
      <c r="W267">
        <v>0.76737999999999995</v>
      </c>
      <c r="X267">
        <v>0.55862999999999996</v>
      </c>
    </row>
    <row r="268" spans="1:24" x14ac:dyDescent="0.25">
      <c r="A268" s="1">
        <v>267</v>
      </c>
      <c r="B268" s="1"/>
      <c r="C268" s="1"/>
      <c r="N268" t="s">
        <v>308</v>
      </c>
      <c r="O268">
        <v>10.497199999999999</v>
      </c>
      <c r="P268">
        <v>122.667</v>
      </c>
      <c r="Q268">
        <v>98.666700000000006</v>
      </c>
      <c r="R268">
        <v>9582</v>
      </c>
      <c r="S268">
        <v>62.666699999999999</v>
      </c>
      <c r="T268">
        <v>55.666699999999999</v>
      </c>
      <c r="U268">
        <v>2832</v>
      </c>
      <c r="V268">
        <v>0.51087000000000005</v>
      </c>
      <c r="W268">
        <v>0.56418900000000005</v>
      </c>
      <c r="X268">
        <v>0.29555399999999998</v>
      </c>
    </row>
    <row r="269" spans="1:24" x14ac:dyDescent="0.25">
      <c r="A269" s="1">
        <v>268</v>
      </c>
      <c r="B269" s="1"/>
      <c r="C269" s="1"/>
      <c r="N269" t="s">
        <v>309</v>
      </c>
      <c r="O269">
        <v>31.204799999999999</v>
      </c>
      <c r="P269">
        <v>129.667</v>
      </c>
      <c r="Q269">
        <v>125.667</v>
      </c>
      <c r="R269">
        <v>13064</v>
      </c>
      <c r="S269">
        <v>82.666700000000006</v>
      </c>
      <c r="T269">
        <v>81.333299999999994</v>
      </c>
      <c r="U269">
        <v>5418</v>
      </c>
      <c r="V269">
        <v>0.63753199999999999</v>
      </c>
      <c r="W269">
        <v>0.64721499999999998</v>
      </c>
      <c r="X269">
        <v>0.41472799999999999</v>
      </c>
    </row>
    <row r="270" spans="1:24" x14ac:dyDescent="0.25">
      <c r="A270" s="1">
        <v>269</v>
      </c>
      <c r="B270" s="1"/>
      <c r="C270" s="1"/>
      <c r="N270" t="s">
        <v>310</v>
      </c>
      <c r="O270">
        <v>20.964400000000001</v>
      </c>
      <c r="P270">
        <v>131.667</v>
      </c>
      <c r="Q270">
        <v>117.667</v>
      </c>
      <c r="R270">
        <v>12400</v>
      </c>
      <c r="S270">
        <v>86.666700000000006</v>
      </c>
      <c r="T270">
        <v>79.666700000000006</v>
      </c>
      <c r="U270">
        <v>5574</v>
      </c>
      <c r="V270">
        <v>0.65822800000000004</v>
      </c>
      <c r="W270">
        <v>0.67705400000000004</v>
      </c>
      <c r="X270">
        <v>0.44951600000000003</v>
      </c>
    </row>
    <row r="271" spans="1:24" x14ac:dyDescent="0.25">
      <c r="A271" s="1">
        <v>270</v>
      </c>
      <c r="B271" s="1"/>
      <c r="C271" s="1"/>
      <c r="N271" t="s">
        <v>311</v>
      </c>
      <c r="O271">
        <v>-12.0602</v>
      </c>
      <c r="P271">
        <v>148.667</v>
      </c>
      <c r="Q271">
        <v>132.667</v>
      </c>
      <c r="R271">
        <v>15688</v>
      </c>
      <c r="S271">
        <v>94.666700000000006</v>
      </c>
      <c r="T271">
        <v>89.666700000000006</v>
      </c>
      <c r="U271">
        <v>6834</v>
      </c>
      <c r="V271">
        <v>0.63677099999999998</v>
      </c>
      <c r="W271">
        <v>0.67587900000000001</v>
      </c>
      <c r="X271">
        <v>0.43562000000000001</v>
      </c>
    </row>
    <row r="272" spans="1:24" x14ac:dyDescent="0.25">
      <c r="A272" s="1">
        <v>271</v>
      </c>
      <c r="B272" s="1"/>
      <c r="C272" s="1"/>
      <c r="N272" t="s">
        <v>312</v>
      </c>
      <c r="O272">
        <v>5.1284400000000003</v>
      </c>
      <c r="P272">
        <v>148.667</v>
      </c>
      <c r="Q272">
        <v>132.667</v>
      </c>
      <c r="R272">
        <v>15534</v>
      </c>
      <c r="S272">
        <v>102.667</v>
      </c>
      <c r="T272">
        <v>94.666700000000006</v>
      </c>
      <c r="U272">
        <v>7788</v>
      </c>
      <c r="V272">
        <v>0.69058299999999995</v>
      </c>
      <c r="W272">
        <v>0.71356799999999998</v>
      </c>
      <c r="X272">
        <v>0.50135200000000002</v>
      </c>
    </row>
    <row r="273" spans="1:24" x14ac:dyDescent="0.25">
      <c r="A273" s="1">
        <v>272</v>
      </c>
      <c r="B273" s="1"/>
      <c r="C273" s="1"/>
      <c r="N273" t="s">
        <v>313</v>
      </c>
      <c r="O273">
        <v>-15.0327</v>
      </c>
      <c r="P273">
        <v>165.333</v>
      </c>
      <c r="Q273">
        <v>133.667</v>
      </c>
      <c r="R273">
        <v>17995</v>
      </c>
      <c r="S273">
        <v>124.667</v>
      </c>
      <c r="T273">
        <v>103.667</v>
      </c>
      <c r="U273">
        <v>10387</v>
      </c>
      <c r="V273">
        <v>0.75403200000000004</v>
      </c>
      <c r="W273">
        <v>0.77556099999999994</v>
      </c>
      <c r="X273">
        <v>0.57721599999999995</v>
      </c>
    </row>
    <row r="274" spans="1:24" x14ac:dyDescent="0.25">
      <c r="A274" s="1">
        <v>273</v>
      </c>
      <c r="B274" s="1"/>
      <c r="C274" s="1"/>
      <c r="N274" t="s">
        <v>314</v>
      </c>
      <c r="O274">
        <v>2.0580500000000002E-2</v>
      </c>
      <c r="P274">
        <v>147.333</v>
      </c>
      <c r="Q274">
        <v>121.667</v>
      </c>
      <c r="R274">
        <v>14382</v>
      </c>
      <c r="S274">
        <v>86.666700000000006</v>
      </c>
      <c r="T274">
        <v>82.666700000000006</v>
      </c>
      <c r="U274">
        <v>5609</v>
      </c>
      <c r="V274">
        <v>0.58823499999999995</v>
      </c>
      <c r="W274">
        <v>0.67945199999999994</v>
      </c>
      <c r="X274">
        <v>0.39000099999999999</v>
      </c>
    </row>
    <row r="275" spans="1:24" x14ac:dyDescent="0.25">
      <c r="A275" s="1">
        <v>274</v>
      </c>
      <c r="B275" s="1"/>
      <c r="C275" s="1"/>
      <c r="N275" t="s">
        <v>315</v>
      </c>
      <c r="O275">
        <v>61.961500000000001</v>
      </c>
      <c r="P275">
        <v>141.333</v>
      </c>
      <c r="Q275">
        <v>102.667</v>
      </c>
      <c r="R275">
        <v>11610</v>
      </c>
      <c r="S275">
        <v>92</v>
      </c>
      <c r="T275">
        <v>64</v>
      </c>
      <c r="U275">
        <v>4719</v>
      </c>
      <c r="V275">
        <v>0.65094300000000005</v>
      </c>
      <c r="W275">
        <v>0.62337699999999996</v>
      </c>
      <c r="X275">
        <v>0.40645999999999999</v>
      </c>
    </row>
    <row r="276" spans="1:24" x14ac:dyDescent="0.25">
      <c r="A276" s="1">
        <v>275</v>
      </c>
      <c r="B276" s="1"/>
      <c r="C276" s="1"/>
      <c r="N276" t="s">
        <v>316</v>
      </c>
      <c r="O276">
        <v>-9.1227999999999998</v>
      </c>
      <c r="P276">
        <v>142.333</v>
      </c>
      <c r="Q276">
        <v>114.667</v>
      </c>
      <c r="R276">
        <v>13036</v>
      </c>
      <c r="S276">
        <v>83.666700000000006</v>
      </c>
      <c r="T276">
        <v>72.666700000000006</v>
      </c>
      <c r="U276">
        <v>4907</v>
      </c>
      <c r="V276">
        <v>0.58782199999999996</v>
      </c>
      <c r="W276">
        <v>0.63372099999999998</v>
      </c>
      <c r="X276">
        <v>0.376419</v>
      </c>
    </row>
    <row r="277" spans="1:24" x14ac:dyDescent="0.25">
      <c r="A277" s="1">
        <v>276</v>
      </c>
      <c r="B277" s="1"/>
      <c r="C277" s="1"/>
      <c r="N277" t="s">
        <v>317</v>
      </c>
      <c r="O277">
        <v>-3.8042099999999999</v>
      </c>
      <c r="P277">
        <v>130.667</v>
      </c>
      <c r="Q277">
        <v>101.667</v>
      </c>
      <c r="R277">
        <v>10753</v>
      </c>
      <c r="S277">
        <v>86.666700000000006</v>
      </c>
      <c r="T277">
        <v>65.666700000000006</v>
      </c>
      <c r="U277">
        <v>4635</v>
      </c>
      <c r="V277">
        <v>0.66326499999999999</v>
      </c>
      <c r="W277">
        <v>0.64590199999999998</v>
      </c>
      <c r="X277">
        <v>0.43104199999999998</v>
      </c>
    </row>
    <row r="278" spans="1:24" x14ac:dyDescent="0.25">
      <c r="A278" s="1">
        <v>277</v>
      </c>
      <c r="B278" s="1"/>
      <c r="C278" s="1"/>
      <c r="N278" t="s">
        <v>318</v>
      </c>
      <c r="O278">
        <v>3.9506299999999999</v>
      </c>
      <c r="P278">
        <v>143.667</v>
      </c>
      <c r="Q278">
        <v>128.667</v>
      </c>
      <c r="R278">
        <v>14743</v>
      </c>
      <c r="S278">
        <v>89.666700000000006</v>
      </c>
      <c r="T278">
        <v>84.666700000000006</v>
      </c>
      <c r="U278">
        <v>6089</v>
      </c>
      <c r="V278">
        <v>0.62412999999999996</v>
      </c>
      <c r="W278">
        <v>0.65803100000000003</v>
      </c>
      <c r="X278">
        <v>0.41300999999999999</v>
      </c>
    </row>
    <row r="279" spans="1:24" x14ac:dyDescent="0.25">
      <c r="A279" s="1">
        <v>278</v>
      </c>
      <c r="B279" s="1"/>
      <c r="C279" s="1"/>
      <c r="N279" t="s">
        <v>319</v>
      </c>
      <c r="O279">
        <v>-10.039899999999999</v>
      </c>
      <c r="P279">
        <v>127.667</v>
      </c>
      <c r="Q279">
        <v>105.667</v>
      </c>
      <c r="R279">
        <v>10698</v>
      </c>
      <c r="S279">
        <v>64</v>
      </c>
      <c r="T279">
        <v>58.666699999999999</v>
      </c>
      <c r="U279">
        <v>3033</v>
      </c>
      <c r="V279">
        <v>0.501305</v>
      </c>
      <c r="W279">
        <v>0.55520499999999995</v>
      </c>
      <c r="X279">
        <v>0.28351100000000001</v>
      </c>
    </row>
    <row r="280" spans="1:24" x14ac:dyDescent="0.25">
      <c r="A280" s="1">
        <v>279</v>
      </c>
      <c r="B280" s="1"/>
      <c r="C280" s="1"/>
      <c r="N280" t="s">
        <v>320</v>
      </c>
      <c r="O280">
        <v>-8.0042600000000004</v>
      </c>
      <c r="P280">
        <v>136.667</v>
      </c>
      <c r="Q280">
        <v>114.667</v>
      </c>
      <c r="R280">
        <v>12375</v>
      </c>
      <c r="S280">
        <v>73.666700000000006</v>
      </c>
      <c r="T280">
        <v>72.666700000000006</v>
      </c>
      <c r="U280">
        <v>4291</v>
      </c>
      <c r="V280">
        <v>0.53902399999999995</v>
      </c>
      <c r="W280">
        <v>0.63372099999999998</v>
      </c>
      <c r="X280">
        <v>0.34674700000000003</v>
      </c>
    </row>
    <row r="281" spans="1:24" x14ac:dyDescent="0.25">
      <c r="A281" s="1">
        <v>280</v>
      </c>
      <c r="B281" s="1"/>
      <c r="C281" s="1"/>
      <c r="N281" t="s">
        <v>321</v>
      </c>
      <c r="O281">
        <v>9.2248000000000001</v>
      </c>
      <c r="P281">
        <v>128.667</v>
      </c>
      <c r="Q281">
        <v>86.666700000000006</v>
      </c>
      <c r="R281">
        <v>9255</v>
      </c>
      <c r="S281">
        <v>81.666700000000006</v>
      </c>
      <c r="T281">
        <v>51.666699999999999</v>
      </c>
      <c r="U281">
        <v>3507</v>
      </c>
      <c r="V281">
        <v>0.63471500000000003</v>
      </c>
      <c r="W281">
        <v>0.59615399999999996</v>
      </c>
      <c r="X281">
        <v>0.37892999999999999</v>
      </c>
    </row>
    <row r="282" spans="1:24" x14ac:dyDescent="0.25">
      <c r="A282" s="1">
        <v>281</v>
      </c>
      <c r="B282" s="1"/>
      <c r="C282" s="1"/>
      <c r="N282" t="s">
        <v>322</v>
      </c>
      <c r="O282">
        <v>36.227699999999999</v>
      </c>
      <c r="P282">
        <v>154.667</v>
      </c>
      <c r="Q282">
        <v>153.667</v>
      </c>
      <c r="R282">
        <v>18992</v>
      </c>
      <c r="S282">
        <v>102.667</v>
      </c>
      <c r="T282">
        <v>106.667</v>
      </c>
      <c r="U282">
        <v>8689</v>
      </c>
      <c r="V282">
        <v>0.66379299999999997</v>
      </c>
      <c r="W282">
        <v>0.69414299999999995</v>
      </c>
      <c r="X282">
        <v>0.45750800000000003</v>
      </c>
    </row>
    <row r="283" spans="1:24" x14ac:dyDescent="0.25">
      <c r="A283" s="1">
        <v>282</v>
      </c>
      <c r="B283" s="1"/>
      <c r="C283" s="1"/>
      <c r="N283" t="s">
        <v>323</v>
      </c>
      <c r="O283">
        <v>2.86686</v>
      </c>
      <c r="P283">
        <v>136.667</v>
      </c>
      <c r="Q283">
        <v>113.667</v>
      </c>
      <c r="R283">
        <v>12498</v>
      </c>
      <c r="S283">
        <v>84.666700000000006</v>
      </c>
      <c r="T283">
        <v>70.666700000000006</v>
      </c>
      <c r="U283">
        <v>4834</v>
      </c>
      <c r="V283">
        <v>0.61951199999999995</v>
      </c>
      <c r="W283">
        <v>0.62170099999999995</v>
      </c>
      <c r="X283">
        <v>0.38678200000000001</v>
      </c>
    </row>
    <row r="284" spans="1:24" x14ac:dyDescent="0.25">
      <c r="A284" s="1">
        <v>283</v>
      </c>
      <c r="B284" s="1"/>
      <c r="C284" s="1"/>
      <c r="N284" t="s">
        <v>324</v>
      </c>
      <c r="O284">
        <v>9.7271599999999996</v>
      </c>
      <c r="P284">
        <v>118.667</v>
      </c>
      <c r="Q284">
        <v>91.333299999999994</v>
      </c>
      <c r="R284">
        <v>8843</v>
      </c>
      <c r="S284">
        <v>58.333300000000001</v>
      </c>
      <c r="T284">
        <v>54.666699999999999</v>
      </c>
      <c r="U284">
        <v>2592</v>
      </c>
      <c r="V284">
        <v>0.49157299999999998</v>
      </c>
      <c r="W284">
        <v>0.59853999999999996</v>
      </c>
      <c r="X284">
        <v>0.29311300000000001</v>
      </c>
    </row>
    <row r="285" spans="1:24" x14ac:dyDescent="0.25">
      <c r="A285" s="1">
        <v>284</v>
      </c>
      <c r="B285" s="1"/>
      <c r="C285" s="1"/>
      <c r="N285" t="s">
        <v>325</v>
      </c>
      <c r="O285">
        <v>-7.0759600000000002</v>
      </c>
      <c r="P285">
        <v>139.667</v>
      </c>
      <c r="Q285">
        <v>128.667</v>
      </c>
      <c r="R285">
        <v>14361</v>
      </c>
      <c r="S285">
        <v>81.666700000000006</v>
      </c>
      <c r="T285">
        <v>82.666700000000006</v>
      </c>
      <c r="U285">
        <v>5408</v>
      </c>
      <c r="V285">
        <v>0.58472500000000005</v>
      </c>
      <c r="W285">
        <v>0.64248700000000003</v>
      </c>
      <c r="X285">
        <v>0.37657499999999999</v>
      </c>
    </row>
    <row r="286" spans="1:24" x14ac:dyDescent="0.25">
      <c r="A286" s="1">
        <v>285</v>
      </c>
      <c r="B286" s="1"/>
      <c r="C286" s="1"/>
      <c r="N286" t="s">
        <v>326</v>
      </c>
      <c r="O286">
        <v>33.106699999999996</v>
      </c>
      <c r="P286">
        <v>123.667</v>
      </c>
      <c r="Q286">
        <v>115.667</v>
      </c>
      <c r="R286">
        <v>11453</v>
      </c>
      <c r="S286">
        <v>67.666700000000006</v>
      </c>
      <c r="T286">
        <v>69.666700000000006</v>
      </c>
      <c r="U286">
        <v>3815</v>
      </c>
      <c r="V286">
        <v>0.54717000000000005</v>
      </c>
      <c r="W286">
        <v>0.60230499999999998</v>
      </c>
      <c r="X286">
        <v>0.33310000000000001</v>
      </c>
    </row>
    <row r="287" spans="1:24" x14ac:dyDescent="0.25">
      <c r="A287" s="1">
        <v>286</v>
      </c>
      <c r="B287" s="1"/>
      <c r="C287" s="1"/>
      <c r="N287" t="s">
        <v>327</v>
      </c>
      <c r="O287">
        <v>-27.219100000000001</v>
      </c>
      <c r="P287">
        <v>144.667</v>
      </c>
      <c r="Q287">
        <v>137.667</v>
      </c>
      <c r="R287">
        <v>15856</v>
      </c>
      <c r="S287">
        <v>83.666700000000006</v>
      </c>
      <c r="T287">
        <v>86.666700000000006</v>
      </c>
      <c r="U287">
        <v>5806</v>
      </c>
      <c r="V287">
        <v>0.57834099999999999</v>
      </c>
      <c r="W287">
        <v>0.62953999999999999</v>
      </c>
      <c r="X287">
        <v>0.36617100000000002</v>
      </c>
    </row>
    <row r="288" spans="1:24" x14ac:dyDescent="0.25">
      <c r="A288" s="1">
        <v>287</v>
      </c>
      <c r="B288" s="1"/>
      <c r="C288" s="1"/>
      <c r="N288" t="s">
        <v>328</v>
      </c>
      <c r="O288">
        <v>-19.9755</v>
      </c>
      <c r="P288">
        <v>109.667</v>
      </c>
      <c r="Q288">
        <v>82.333299999999994</v>
      </c>
      <c r="R288">
        <v>7106</v>
      </c>
      <c r="S288">
        <v>69</v>
      </c>
      <c r="T288">
        <v>53.333300000000001</v>
      </c>
      <c r="U288">
        <v>2880</v>
      </c>
      <c r="V288">
        <v>0.62917900000000004</v>
      </c>
      <c r="W288">
        <v>0.64777300000000004</v>
      </c>
      <c r="X288">
        <v>0.40529100000000001</v>
      </c>
    </row>
    <row r="289" spans="1:24" x14ac:dyDescent="0.25">
      <c r="A289" s="1">
        <v>288</v>
      </c>
      <c r="B289" s="1"/>
      <c r="C289" s="1"/>
      <c r="N289" t="s">
        <v>329</v>
      </c>
      <c r="O289">
        <v>29.921099999999999</v>
      </c>
      <c r="P289">
        <v>126.667</v>
      </c>
      <c r="Q289">
        <v>112.667</v>
      </c>
      <c r="R289">
        <v>11771</v>
      </c>
      <c r="S289">
        <v>83.666700000000006</v>
      </c>
      <c r="T289">
        <v>74.666700000000006</v>
      </c>
      <c r="U289">
        <v>5014</v>
      </c>
      <c r="V289">
        <v>0.66052599999999995</v>
      </c>
      <c r="W289">
        <v>0.66272200000000003</v>
      </c>
      <c r="X289">
        <v>0.42596200000000001</v>
      </c>
    </row>
    <row r="290" spans="1:24" x14ac:dyDescent="0.25">
      <c r="A290" s="1">
        <v>289</v>
      </c>
      <c r="B290" s="1"/>
      <c r="C290" s="1"/>
      <c r="N290" t="s">
        <v>330</v>
      </c>
      <c r="O290">
        <v>-20.344000000000001</v>
      </c>
      <c r="P290">
        <v>118.667</v>
      </c>
      <c r="Q290">
        <v>114.667</v>
      </c>
      <c r="R290">
        <v>10949</v>
      </c>
      <c r="S290">
        <v>70.666700000000006</v>
      </c>
      <c r="T290">
        <v>69.666700000000006</v>
      </c>
      <c r="U290">
        <v>3971</v>
      </c>
      <c r="V290">
        <v>0.59550599999999998</v>
      </c>
      <c r="W290">
        <v>0.60755800000000004</v>
      </c>
      <c r="X290">
        <v>0.362682</v>
      </c>
    </row>
    <row r="291" spans="1:24" x14ac:dyDescent="0.25">
      <c r="A291" s="1">
        <v>290</v>
      </c>
      <c r="B291" s="1"/>
      <c r="C291" s="1"/>
      <c r="N291" t="s">
        <v>331</v>
      </c>
      <c r="O291">
        <v>-2.9873500000000002</v>
      </c>
      <c r="P291">
        <v>165.667</v>
      </c>
      <c r="Q291">
        <v>137.667</v>
      </c>
      <c r="R291">
        <v>18147</v>
      </c>
      <c r="S291">
        <v>103.667</v>
      </c>
      <c r="T291">
        <v>97.666700000000006</v>
      </c>
      <c r="U291">
        <v>7973</v>
      </c>
      <c r="V291">
        <v>0.62575400000000003</v>
      </c>
      <c r="W291">
        <v>0.70944300000000005</v>
      </c>
      <c r="X291">
        <v>0.43935600000000002</v>
      </c>
    </row>
    <row r="292" spans="1:24" x14ac:dyDescent="0.25">
      <c r="A292" s="1">
        <v>291</v>
      </c>
      <c r="B292" s="1"/>
      <c r="C292" s="1"/>
      <c r="N292" t="s">
        <v>332</v>
      </c>
      <c r="O292">
        <v>-0.19886799999999999</v>
      </c>
      <c r="P292">
        <v>125.667</v>
      </c>
      <c r="Q292">
        <v>80.666700000000006</v>
      </c>
      <c r="R292">
        <v>8548</v>
      </c>
      <c r="S292">
        <v>66.666700000000006</v>
      </c>
      <c r="T292">
        <v>45.666699999999999</v>
      </c>
      <c r="U292">
        <v>2480</v>
      </c>
      <c r="V292">
        <v>0.53050399999999998</v>
      </c>
      <c r="W292">
        <v>0.56611599999999995</v>
      </c>
      <c r="X292">
        <v>0.290126</v>
      </c>
    </row>
    <row r="293" spans="1:24" x14ac:dyDescent="0.25">
      <c r="A293" s="1">
        <v>292</v>
      </c>
      <c r="B293" s="1"/>
      <c r="C293" s="1"/>
      <c r="N293" t="s">
        <v>333</v>
      </c>
      <c r="O293">
        <v>-5.0344499999999996</v>
      </c>
      <c r="P293">
        <v>148.667</v>
      </c>
      <c r="Q293">
        <v>125.667</v>
      </c>
      <c r="R293">
        <v>14911</v>
      </c>
      <c r="S293">
        <v>100.667</v>
      </c>
      <c r="T293">
        <v>94.666700000000006</v>
      </c>
      <c r="U293">
        <v>7674</v>
      </c>
      <c r="V293">
        <v>0.67713000000000001</v>
      </c>
      <c r="W293">
        <v>0.75331599999999999</v>
      </c>
      <c r="X293">
        <v>0.51465399999999994</v>
      </c>
    </row>
    <row r="294" spans="1:24" x14ac:dyDescent="0.25">
      <c r="A294" s="1">
        <v>293</v>
      </c>
      <c r="B294" s="1"/>
      <c r="C294" s="1"/>
      <c r="N294" t="s">
        <v>334</v>
      </c>
      <c r="O294">
        <v>-1.02464</v>
      </c>
      <c r="P294">
        <v>153.667</v>
      </c>
      <c r="Q294">
        <v>125.667</v>
      </c>
      <c r="R294">
        <v>15506</v>
      </c>
      <c r="S294">
        <v>109.667</v>
      </c>
      <c r="T294">
        <v>94.666700000000006</v>
      </c>
      <c r="U294">
        <v>8357</v>
      </c>
      <c r="V294">
        <v>0.71366600000000002</v>
      </c>
      <c r="W294">
        <v>0.75331599999999999</v>
      </c>
      <c r="X294">
        <v>0.53895300000000002</v>
      </c>
    </row>
    <row r="295" spans="1:24" x14ac:dyDescent="0.25">
      <c r="A295" s="1">
        <v>294</v>
      </c>
      <c r="B295" s="1"/>
      <c r="C295" s="1"/>
      <c r="N295" t="s">
        <v>335</v>
      </c>
      <c r="O295">
        <v>-2.0412599999999999</v>
      </c>
      <c r="P295">
        <v>150.333</v>
      </c>
      <c r="Q295">
        <v>119.667</v>
      </c>
      <c r="R295">
        <v>14395</v>
      </c>
      <c r="S295">
        <v>93.666700000000006</v>
      </c>
      <c r="T295">
        <v>82.666700000000006</v>
      </c>
      <c r="U295">
        <v>6153</v>
      </c>
      <c r="V295">
        <v>0.62305999999999995</v>
      </c>
      <c r="W295">
        <v>0.69080799999999998</v>
      </c>
      <c r="X295">
        <v>0.42743999999999999</v>
      </c>
    </row>
    <row r="296" spans="1:24" x14ac:dyDescent="0.25">
      <c r="A296" s="1">
        <v>295</v>
      </c>
      <c r="B296" s="1"/>
      <c r="C296" s="1"/>
      <c r="N296" t="s">
        <v>336</v>
      </c>
      <c r="O296">
        <v>5.63002</v>
      </c>
      <c r="P296">
        <v>133.667</v>
      </c>
      <c r="Q296">
        <v>113.667</v>
      </c>
      <c r="R296">
        <v>11957</v>
      </c>
      <c r="S296">
        <v>82.666700000000006</v>
      </c>
      <c r="T296">
        <v>77.666700000000006</v>
      </c>
      <c r="U296">
        <v>5080</v>
      </c>
      <c r="V296">
        <v>0.61845399999999995</v>
      </c>
      <c r="W296">
        <v>0.683284</v>
      </c>
      <c r="X296">
        <v>0.42485600000000001</v>
      </c>
    </row>
    <row r="297" spans="1:24" x14ac:dyDescent="0.25">
      <c r="A297" s="1">
        <v>296</v>
      </c>
      <c r="B297" s="1"/>
      <c r="C297" s="1"/>
      <c r="N297" t="s">
        <v>337</v>
      </c>
      <c r="O297">
        <v>25.218800000000002</v>
      </c>
      <c r="P297">
        <v>142</v>
      </c>
      <c r="Q297">
        <v>102.333</v>
      </c>
      <c r="R297">
        <v>11351</v>
      </c>
      <c r="S297">
        <v>87</v>
      </c>
      <c r="T297">
        <v>61.333300000000001</v>
      </c>
      <c r="U297">
        <v>4177</v>
      </c>
      <c r="V297">
        <v>0.612676</v>
      </c>
      <c r="W297">
        <v>0.59934900000000002</v>
      </c>
      <c r="X297">
        <v>0.36798500000000001</v>
      </c>
    </row>
    <row r="298" spans="1:24" x14ac:dyDescent="0.25">
      <c r="A298" s="1">
        <v>297</v>
      </c>
      <c r="B298" s="1"/>
      <c r="C298" s="1"/>
      <c r="N298" t="s">
        <v>338</v>
      </c>
      <c r="O298">
        <v>15.1676</v>
      </c>
      <c r="P298">
        <v>145.667</v>
      </c>
      <c r="Q298">
        <v>130.667</v>
      </c>
      <c r="R298">
        <v>15142</v>
      </c>
      <c r="S298">
        <v>88.666700000000006</v>
      </c>
      <c r="T298">
        <v>87.666700000000006</v>
      </c>
      <c r="U298">
        <v>6296</v>
      </c>
      <c r="V298">
        <v>0.60869600000000001</v>
      </c>
      <c r="W298">
        <v>0.67091800000000001</v>
      </c>
      <c r="X298">
        <v>0.41579700000000003</v>
      </c>
    </row>
    <row r="299" spans="1:24" x14ac:dyDescent="0.25">
      <c r="A299" s="1">
        <v>298</v>
      </c>
      <c r="B299" s="1"/>
      <c r="C299" s="1"/>
      <c r="N299" t="s">
        <v>339</v>
      </c>
      <c r="O299">
        <v>-12.6389</v>
      </c>
      <c r="P299">
        <v>135.667</v>
      </c>
      <c r="Q299">
        <v>114.667</v>
      </c>
      <c r="R299">
        <v>12393</v>
      </c>
      <c r="S299">
        <v>86.666700000000006</v>
      </c>
      <c r="T299">
        <v>77.666700000000006</v>
      </c>
      <c r="U299">
        <v>5424</v>
      </c>
      <c r="V299">
        <v>0.63882000000000005</v>
      </c>
      <c r="W299">
        <v>0.67732599999999998</v>
      </c>
      <c r="X299">
        <v>0.437666</v>
      </c>
    </row>
    <row r="300" spans="1:24" x14ac:dyDescent="0.25">
      <c r="A300" s="1">
        <v>299</v>
      </c>
      <c r="B300" s="1"/>
      <c r="C300" s="1"/>
      <c r="N300" t="s">
        <v>340</v>
      </c>
      <c r="O300">
        <v>13.703099999999999</v>
      </c>
      <c r="P300">
        <v>169.333</v>
      </c>
      <c r="Q300">
        <v>167.667</v>
      </c>
      <c r="R300">
        <v>22511</v>
      </c>
      <c r="S300">
        <v>128.667</v>
      </c>
      <c r="T300">
        <v>138.667</v>
      </c>
      <c r="U300">
        <v>14266</v>
      </c>
      <c r="V300">
        <v>0.75984300000000005</v>
      </c>
      <c r="W300">
        <v>0.82703800000000005</v>
      </c>
      <c r="X300">
        <v>0.63373500000000005</v>
      </c>
    </row>
    <row r="301" spans="1:24" x14ac:dyDescent="0.25">
      <c r="A301" s="1">
        <v>300</v>
      </c>
      <c r="B301" s="1"/>
      <c r="C301" s="1"/>
      <c r="N301" t="s">
        <v>341</v>
      </c>
      <c r="O301">
        <v>-14.2768</v>
      </c>
      <c r="P301">
        <v>109.667</v>
      </c>
      <c r="Q301">
        <v>100.667</v>
      </c>
      <c r="R301">
        <v>8913</v>
      </c>
      <c r="S301">
        <v>65.666700000000006</v>
      </c>
      <c r="T301">
        <v>64.666700000000006</v>
      </c>
      <c r="U301">
        <v>3405</v>
      </c>
      <c r="V301">
        <v>0.59878399999999998</v>
      </c>
      <c r="W301">
        <v>0.64238399999999996</v>
      </c>
      <c r="X301">
        <v>0.38202599999999998</v>
      </c>
    </row>
    <row r="302" spans="1:24" x14ac:dyDescent="0.25">
      <c r="A302" s="1">
        <v>301</v>
      </c>
      <c r="B302" s="1"/>
      <c r="C302" s="1"/>
      <c r="N302" t="s">
        <v>342</v>
      </c>
      <c r="O302">
        <v>5.05281</v>
      </c>
      <c r="P302">
        <v>125.667</v>
      </c>
      <c r="Q302">
        <v>110.667</v>
      </c>
      <c r="R302">
        <v>10996</v>
      </c>
      <c r="S302">
        <v>76.666700000000006</v>
      </c>
      <c r="T302">
        <v>68.333299999999994</v>
      </c>
      <c r="U302">
        <v>4285</v>
      </c>
      <c r="V302">
        <v>0.61007999999999996</v>
      </c>
      <c r="W302">
        <v>0.61746999999999996</v>
      </c>
      <c r="X302">
        <v>0.38968700000000001</v>
      </c>
    </row>
    <row r="303" spans="1:24" x14ac:dyDescent="0.25">
      <c r="A303" s="1">
        <v>302</v>
      </c>
      <c r="B303" s="1"/>
      <c r="C303" s="1"/>
      <c r="N303" t="s">
        <v>343</v>
      </c>
      <c r="O303">
        <v>-8.2550000000000002E-3</v>
      </c>
      <c r="P303">
        <v>144.667</v>
      </c>
      <c r="Q303">
        <v>112.667</v>
      </c>
      <c r="R303">
        <v>13036</v>
      </c>
      <c r="S303">
        <v>94.666700000000006</v>
      </c>
      <c r="T303">
        <v>77.666700000000006</v>
      </c>
      <c r="U303">
        <v>5930</v>
      </c>
      <c r="V303">
        <v>0.65437800000000002</v>
      </c>
      <c r="W303">
        <v>0.68934899999999999</v>
      </c>
      <c r="X303">
        <v>0.45489400000000002</v>
      </c>
    </row>
    <row r="304" spans="1:24" x14ac:dyDescent="0.25">
      <c r="A304" s="1">
        <v>303</v>
      </c>
      <c r="B304" s="1"/>
      <c r="C304" s="1"/>
      <c r="N304" t="s">
        <v>344</v>
      </c>
      <c r="O304">
        <v>9.8227600000000006</v>
      </c>
      <c r="P304">
        <v>137.333</v>
      </c>
      <c r="Q304">
        <v>99.666700000000006</v>
      </c>
      <c r="R304">
        <v>10996</v>
      </c>
      <c r="S304">
        <v>81.666700000000006</v>
      </c>
      <c r="T304">
        <v>62.666699999999999</v>
      </c>
      <c r="U304">
        <v>4128</v>
      </c>
      <c r="V304">
        <v>0.59465999999999997</v>
      </c>
      <c r="W304">
        <v>0.62876299999999996</v>
      </c>
      <c r="X304">
        <v>0.37540899999999999</v>
      </c>
    </row>
    <row r="305" spans="1:24" x14ac:dyDescent="0.25">
      <c r="A305" s="1">
        <v>304</v>
      </c>
      <c r="B305" s="1"/>
      <c r="C305" s="1"/>
      <c r="N305" t="s">
        <v>345</v>
      </c>
      <c r="O305">
        <v>-14.0724</v>
      </c>
      <c r="P305">
        <v>146.333</v>
      </c>
      <c r="Q305">
        <v>115.667</v>
      </c>
      <c r="R305">
        <v>13462</v>
      </c>
      <c r="S305">
        <v>91.666700000000006</v>
      </c>
      <c r="T305">
        <v>73.333299999999994</v>
      </c>
      <c r="U305">
        <v>5412</v>
      </c>
      <c r="V305">
        <v>0.62642399999999998</v>
      </c>
      <c r="W305">
        <v>0.63400599999999996</v>
      </c>
      <c r="X305">
        <v>0.40202100000000002</v>
      </c>
    </row>
    <row r="306" spans="1:24" x14ac:dyDescent="0.25">
      <c r="A306" s="1">
        <v>305</v>
      </c>
      <c r="B306" s="1"/>
      <c r="C306" s="1"/>
      <c r="N306" t="s">
        <v>346</v>
      </c>
      <c r="O306">
        <v>9.2865900000000003</v>
      </c>
      <c r="P306">
        <v>125.667</v>
      </c>
      <c r="Q306">
        <v>122.667</v>
      </c>
      <c r="R306">
        <v>12233</v>
      </c>
      <c r="S306">
        <v>65.333299999999994</v>
      </c>
      <c r="T306">
        <v>68.666700000000006</v>
      </c>
      <c r="U306">
        <v>3718</v>
      </c>
      <c r="V306">
        <v>0.51989399999999997</v>
      </c>
      <c r="W306">
        <v>0.55978300000000003</v>
      </c>
      <c r="X306">
        <v>0.30393199999999998</v>
      </c>
    </row>
    <row r="307" spans="1:24" x14ac:dyDescent="0.25">
      <c r="A307" s="1">
        <v>306</v>
      </c>
      <c r="B307" s="1"/>
      <c r="C307" s="1"/>
      <c r="N307" t="s">
        <v>347</v>
      </c>
      <c r="O307">
        <v>-0.96633899999999995</v>
      </c>
      <c r="P307">
        <v>142.667</v>
      </c>
      <c r="Q307">
        <v>115.667</v>
      </c>
      <c r="R307">
        <v>13143</v>
      </c>
      <c r="S307">
        <v>89.666700000000006</v>
      </c>
      <c r="T307">
        <v>77.666700000000006</v>
      </c>
      <c r="U307">
        <v>5594</v>
      </c>
      <c r="V307">
        <v>0.62850499999999998</v>
      </c>
      <c r="W307">
        <v>0.67147000000000001</v>
      </c>
      <c r="X307">
        <v>0.425626</v>
      </c>
    </row>
    <row r="308" spans="1:24" x14ac:dyDescent="0.25">
      <c r="A308" s="1">
        <v>307</v>
      </c>
      <c r="B308" s="1"/>
      <c r="C308" s="1"/>
      <c r="N308" t="s">
        <v>348</v>
      </c>
      <c r="O308">
        <v>-33.130800000000001</v>
      </c>
      <c r="P308">
        <v>128.667</v>
      </c>
      <c r="Q308">
        <v>121.667</v>
      </c>
      <c r="R308">
        <v>12460</v>
      </c>
      <c r="S308">
        <v>69.666700000000006</v>
      </c>
      <c r="T308">
        <v>71.666700000000006</v>
      </c>
      <c r="U308">
        <v>4022</v>
      </c>
      <c r="V308">
        <v>0.54145100000000002</v>
      </c>
      <c r="W308">
        <v>0.58904100000000004</v>
      </c>
      <c r="X308">
        <v>0.322793</v>
      </c>
    </row>
    <row r="309" spans="1:24" x14ac:dyDescent="0.25">
      <c r="A309" s="1">
        <v>308</v>
      </c>
      <c r="B309" s="1"/>
      <c r="C309" s="1"/>
      <c r="N309" t="s">
        <v>349</v>
      </c>
      <c r="O309">
        <v>5.5038400000000003</v>
      </c>
      <c r="P309">
        <v>141.667</v>
      </c>
      <c r="Q309">
        <v>98.666700000000006</v>
      </c>
      <c r="R309">
        <v>11176</v>
      </c>
      <c r="S309">
        <v>87.666700000000006</v>
      </c>
      <c r="T309">
        <v>66.666700000000006</v>
      </c>
      <c r="U309">
        <v>4683</v>
      </c>
      <c r="V309">
        <v>0.61882400000000004</v>
      </c>
      <c r="W309">
        <v>0.67567600000000005</v>
      </c>
      <c r="X309">
        <v>0.41902299999999998</v>
      </c>
    </row>
    <row r="310" spans="1:24" x14ac:dyDescent="0.25">
      <c r="A310" s="1">
        <v>309</v>
      </c>
      <c r="B310" s="1"/>
      <c r="C310" s="1"/>
      <c r="N310" t="s">
        <v>350</v>
      </c>
      <c r="O310">
        <v>11.5908</v>
      </c>
      <c r="P310">
        <v>152.667</v>
      </c>
      <c r="Q310">
        <v>121.667</v>
      </c>
      <c r="R310">
        <v>14779</v>
      </c>
      <c r="S310">
        <v>99.666700000000006</v>
      </c>
      <c r="T310">
        <v>87.666700000000006</v>
      </c>
      <c r="U310">
        <v>6883</v>
      </c>
      <c r="V310">
        <v>0.65283899999999995</v>
      </c>
      <c r="W310">
        <v>0.72054799999999997</v>
      </c>
      <c r="X310">
        <v>0.46572799999999998</v>
      </c>
    </row>
    <row r="311" spans="1:24" x14ac:dyDescent="0.25">
      <c r="A311" s="1">
        <v>310</v>
      </c>
      <c r="B311" s="1"/>
      <c r="C311" s="1"/>
      <c r="N311" t="s">
        <v>351</v>
      </c>
      <c r="O311">
        <v>7.27834</v>
      </c>
      <c r="P311">
        <v>141.667</v>
      </c>
      <c r="Q311">
        <v>122.667</v>
      </c>
      <c r="R311">
        <v>13821</v>
      </c>
      <c r="S311">
        <v>82.666700000000006</v>
      </c>
      <c r="T311">
        <v>79.666700000000006</v>
      </c>
      <c r="U311">
        <v>5281</v>
      </c>
      <c r="V311">
        <v>0.58352899999999996</v>
      </c>
      <c r="W311">
        <v>0.64945600000000003</v>
      </c>
      <c r="X311">
        <v>0.3821</v>
      </c>
    </row>
    <row r="312" spans="1:24" x14ac:dyDescent="0.25">
      <c r="A312" s="1">
        <v>311</v>
      </c>
      <c r="B312" s="1"/>
      <c r="C312" s="1"/>
      <c r="N312" t="s">
        <v>352</v>
      </c>
      <c r="O312">
        <v>3.02759</v>
      </c>
      <c r="P312">
        <v>155.667</v>
      </c>
      <c r="Q312">
        <v>123.333</v>
      </c>
      <c r="R312">
        <v>15380</v>
      </c>
      <c r="S312">
        <v>109.667</v>
      </c>
      <c r="T312">
        <v>87.666700000000006</v>
      </c>
      <c r="U312">
        <v>7636</v>
      </c>
      <c r="V312">
        <v>0.70449700000000004</v>
      </c>
      <c r="W312">
        <v>0.71081099999999997</v>
      </c>
      <c r="X312">
        <v>0.49648900000000001</v>
      </c>
    </row>
    <row r="313" spans="1:24" x14ac:dyDescent="0.25">
      <c r="A313" s="1">
        <v>312</v>
      </c>
      <c r="B313" s="1"/>
      <c r="C313" s="1"/>
      <c r="N313" t="s">
        <v>353</v>
      </c>
      <c r="O313">
        <v>13.4131</v>
      </c>
      <c r="P313">
        <v>150.667</v>
      </c>
      <c r="Q313">
        <v>111.667</v>
      </c>
      <c r="R313">
        <v>13453</v>
      </c>
      <c r="S313">
        <v>89.666700000000006</v>
      </c>
      <c r="T313">
        <v>76.333299999999994</v>
      </c>
      <c r="U313">
        <v>5503</v>
      </c>
      <c r="V313">
        <v>0.59513300000000002</v>
      </c>
      <c r="W313">
        <v>0.68358200000000002</v>
      </c>
      <c r="X313">
        <v>0.40905399999999997</v>
      </c>
    </row>
    <row r="314" spans="1:24" x14ac:dyDescent="0.25">
      <c r="A314" s="1">
        <v>313</v>
      </c>
      <c r="B314" s="1"/>
      <c r="C314" s="1"/>
      <c r="N314" t="s">
        <v>354</v>
      </c>
      <c r="O314">
        <v>-9.0082599999999999</v>
      </c>
      <c r="P314">
        <v>163.667</v>
      </c>
      <c r="Q314">
        <v>137.667</v>
      </c>
      <c r="R314">
        <v>17950</v>
      </c>
      <c r="S314">
        <v>99.333299999999994</v>
      </c>
      <c r="T314">
        <v>93.666700000000006</v>
      </c>
      <c r="U314">
        <v>7568</v>
      </c>
      <c r="V314">
        <v>0.60692500000000005</v>
      </c>
      <c r="W314">
        <v>0.68038699999999996</v>
      </c>
      <c r="X314">
        <v>0.42161599999999999</v>
      </c>
    </row>
    <row r="315" spans="1:24" x14ac:dyDescent="0.25">
      <c r="A315" s="1">
        <v>314</v>
      </c>
      <c r="B315" s="1"/>
      <c r="C315" s="1"/>
      <c r="N315" t="s">
        <v>355</v>
      </c>
      <c r="O315">
        <v>47.9512</v>
      </c>
      <c r="P315">
        <v>144.667</v>
      </c>
      <c r="Q315">
        <v>144.667</v>
      </c>
      <c r="R315">
        <v>16737</v>
      </c>
      <c r="S315">
        <v>85.666700000000006</v>
      </c>
      <c r="T315">
        <v>99.666700000000006</v>
      </c>
      <c r="U315">
        <v>6761</v>
      </c>
      <c r="V315">
        <v>0.59216599999999997</v>
      </c>
      <c r="W315">
        <v>0.68894</v>
      </c>
      <c r="X315">
        <v>0.40395500000000001</v>
      </c>
    </row>
    <row r="316" spans="1:24" x14ac:dyDescent="0.25">
      <c r="A316" s="1">
        <v>315</v>
      </c>
      <c r="B316" s="1"/>
      <c r="C316" s="1"/>
      <c r="N316" t="s">
        <v>356</v>
      </c>
      <c r="O316">
        <v>1.0044999999999999</v>
      </c>
      <c r="P316">
        <v>134.333</v>
      </c>
      <c r="Q316">
        <v>118.667</v>
      </c>
      <c r="R316">
        <v>12682</v>
      </c>
      <c r="S316">
        <v>77.666700000000006</v>
      </c>
      <c r="T316">
        <v>65.666700000000006</v>
      </c>
      <c r="U316">
        <v>4098</v>
      </c>
      <c r="V316">
        <v>0.57816400000000001</v>
      </c>
      <c r="W316">
        <v>0.55337099999999995</v>
      </c>
      <c r="X316">
        <v>0.32313500000000001</v>
      </c>
    </row>
    <row r="317" spans="1:24" x14ac:dyDescent="0.25">
      <c r="A317" s="1">
        <v>316</v>
      </c>
      <c r="B317" s="1"/>
      <c r="C317" s="1"/>
      <c r="N317" t="s">
        <v>357</v>
      </c>
      <c r="O317">
        <v>19.004999999999999</v>
      </c>
      <c r="P317">
        <v>142.333</v>
      </c>
      <c r="Q317">
        <v>103</v>
      </c>
      <c r="R317">
        <v>11712</v>
      </c>
      <c r="S317">
        <v>86.666700000000006</v>
      </c>
      <c r="T317">
        <v>65.666700000000006</v>
      </c>
      <c r="U317">
        <v>4387</v>
      </c>
      <c r="V317">
        <v>0.60889899999999997</v>
      </c>
      <c r="W317">
        <v>0.63754</v>
      </c>
      <c r="X317">
        <v>0.37457299999999999</v>
      </c>
    </row>
    <row r="318" spans="1:24" x14ac:dyDescent="0.25">
      <c r="A318" s="1">
        <v>317</v>
      </c>
      <c r="B318" s="1"/>
      <c r="C318" s="1"/>
      <c r="N318" t="s">
        <v>358</v>
      </c>
      <c r="O318">
        <v>-1.61842</v>
      </c>
      <c r="P318">
        <v>147.667</v>
      </c>
      <c r="Q318">
        <v>104.667</v>
      </c>
      <c r="R318">
        <v>12438</v>
      </c>
      <c r="S318">
        <v>82.666700000000006</v>
      </c>
      <c r="T318">
        <v>66.333299999999994</v>
      </c>
      <c r="U318">
        <v>4382</v>
      </c>
      <c r="V318">
        <v>0.55981899999999996</v>
      </c>
      <c r="W318">
        <v>0.63375800000000004</v>
      </c>
      <c r="X318">
        <v>0.35230699999999998</v>
      </c>
    </row>
    <row r="319" spans="1:24" x14ac:dyDescent="0.25">
      <c r="A319" s="1">
        <v>318</v>
      </c>
      <c r="B319" s="1"/>
      <c r="C319" s="1"/>
      <c r="N319" t="s">
        <v>359</v>
      </c>
      <c r="O319">
        <v>-9.5539199999999997</v>
      </c>
      <c r="P319">
        <v>145.667</v>
      </c>
      <c r="Q319">
        <v>114.667</v>
      </c>
      <c r="R319">
        <v>13389</v>
      </c>
      <c r="S319">
        <v>94.666700000000006</v>
      </c>
      <c r="T319">
        <v>80.666700000000006</v>
      </c>
      <c r="U319">
        <v>6134</v>
      </c>
      <c r="V319">
        <v>0.64988599999999996</v>
      </c>
      <c r="W319">
        <v>0.703488</v>
      </c>
      <c r="X319">
        <v>0.45813700000000002</v>
      </c>
    </row>
    <row r="320" spans="1:24" x14ac:dyDescent="0.25">
      <c r="A320" s="1">
        <v>319</v>
      </c>
      <c r="B320" s="1"/>
      <c r="C320" s="1"/>
      <c r="N320" t="s">
        <v>360</v>
      </c>
      <c r="O320">
        <v>-23.319500000000001</v>
      </c>
      <c r="P320">
        <v>140.333</v>
      </c>
      <c r="Q320">
        <v>124.667</v>
      </c>
      <c r="R320">
        <v>14077</v>
      </c>
      <c r="S320">
        <v>86.666700000000006</v>
      </c>
      <c r="T320">
        <v>81.666700000000006</v>
      </c>
      <c r="U320">
        <v>5685</v>
      </c>
      <c r="V320">
        <v>0.61757700000000004</v>
      </c>
      <c r="W320">
        <v>0.65508</v>
      </c>
      <c r="X320">
        <v>0.40384999999999999</v>
      </c>
    </row>
    <row r="321" spans="1:24" x14ac:dyDescent="0.25">
      <c r="A321" s="1">
        <v>320</v>
      </c>
      <c r="B321" s="1"/>
      <c r="C321" s="1"/>
      <c r="N321" t="s">
        <v>361</v>
      </c>
      <c r="O321">
        <v>-54.200699999999998</v>
      </c>
      <c r="P321">
        <v>160</v>
      </c>
      <c r="Q321">
        <v>130</v>
      </c>
      <c r="R321">
        <v>16407</v>
      </c>
      <c r="S321">
        <v>97</v>
      </c>
      <c r="T321">
        <v>76.333299999999994</v>
      </c>
      <c r="U321">
        <v>6089</v>
      </c>
      <c r="V321">
        <v>0.60624999999999996</v>
      </c>
      <c r="W321">
        <v>0.58718000000000004</v>
      </c>
      <c r="X321">
        <v>0.37112200000000001</v>
      </c>
    </row>
    <row r="322" spans="1:24" x14ac:dyDescent="0.25">
      <c r="A322" s="1">
        <v>321</v>
      </c>
      <c r="B322" s="1"/>
      <c r="C322" s="1"/>
      <c r="N322" t="s">
        <v>362</v>
      </c>
      <c r="O322">
        <v>2.1545200000000002</v>
      </c>
      <c r="P322">
        <v>149.667</v>
      </c>
      <c r="Q322">
        <v>109.667</v>
      </c>
      <c r="R322">
        <v>13340</v>
      </c>
      <c r="S322">
        <v>74.666700000000006</v>
      </c>
      <c r="T322">
        <v>71.666700000000006</v>
      </c>
      <c r="U322">
        <v>4285</v>
      </c>
      <c r="V322">
        <v>0.498886</v>
      </c>
      <c r="W322">
        <v>0.65349500000000005</v>
      </c>
      <c r="X322">
        <v>0.321214</v>
      </c>
    </row>
    <row r="323" spans="1:24" x14ac:dyDescent="0.25">
      <c r="A323" s="1">
        <v>322</v>
      </c>
      <c r="B323" s="1"/>
      <c r="C323" s="1"/>
      <c r="N323" t="s">
        <v>363</v>
      </c>
      <c r="O323">
        <v>3.8309799999999998</v>
      </c>
      <c r="P323">
        <v>160.667</v>
      </c>
      <c r="Q323">
        <v>119.667</v>
      </c>
      <c r="R323">
        <v>15354</v>
      </c>
      <c r="S323">
        <v>106.667</v>
      </c>
      <c r="T323">
        <v>86.666700000000006</v>
      </c>
      <c r="U323">
        <v>7366</v>
      </c>
      <c r="V323">
        <v>0.66390000000000005</v>
      </c>
      <c r="W323">
        <v>0.72423400000000004</v>
      </c>
      <c r="X323">
        <v>0.47974499999999998</v>
      </c>
    </row>
    <row r="324" spans="1:24" x14ac:dyDescent="0.25">
      <c r="A324" s="1">
        <v>323</v>
      </c>
      <c r="B324" s="1"/>
      <c r="C324" s="1"/>
      <c r="N324" t="s">
        <v>364</v>
      </c>
      <c r="O324">
        <v>11.1288</v>
      </c>
      <c r="P324">
        <v>139.667</v>
      </c>
      <c r="Q324">
        <v>119.667</v>
      </c>
      <c r="R324">
        <v>13237</v>
      </c>
      <c r="S324">
        <v>85.666700000000006</v>
      </c>
      <c r="T324">
        <v>77.666700000000006</v>
      </c>
      <c r="U324">
        <v>5367</v>
      </c>
      <c r="V324">
        <v>0.61336500000000005</v>
      </c>
      <c r="W324">
        <v>0.64902499999999996</v>
      </c>
      <c r="X324">
        <v>0.40545399999999998</v>
      </c>
    </row>
    <row r="325" spans="1:24" x14ac:dyDescent="0.25">
      <c r="A325" s="1">
        <v>324</v>
      </c>
      <c r="B325" s="1"/>
      <c r="C325" s="1"/>
      <c r="N325" t="s">
        <v>365</v>
      </c>
      <c r="O325">
        <v>-6.1255800000000002</v>
      </c>
      <c r="P325">
        <v>155.667</v>
      </c>
      <c r="Q325">
        <v>143.667</v>
      </c>
      <c r="R325">
        <v>17664</v>
      </c>
      <c r="S325">
        <v>101.667</v>
      </c>
      <c r="T325">
        <v>99.666700000000006</v>
      </c>
      <c r="U325">
        <v>8074</v>
      </c>
      <c r="V325">
        <v>0.65310500000000005</v>
      </c>
      <c r="W325">
        <v>0.69373499999999999</v>
      </c>
      <c r="X325">
        <v>0.45708799999999999</v>
      </c>
    </row>
    <row r="326" spans="1:24" x14ac:dyDescent="0.25">
      <c r="A326" s="1">
        <v>325</v>
      </c>
      <c r="B326" s="1"/>
      <c r="C326" s="1"/>
      <c r="N326" t="s">
        <v>366</v>
      </c>
      <c r="O326">
        <v>12.065899999999999</v>
      </c>
      <c r="P326">
        <v>136.667</v>
      </c>
      <c r="Q326">
        <v>105.333</v>
      </c>
      <c r="R326">
        <v>11468</v>
      </c>
      <c r="S326">
        <v>78.666700000000006</v>
      </c>
      <c r="T326">
        <v>71.666700000000006</v>
      </c>
      <c r="U326">
        <v>4484</v>
      </c>
      <c r="V326">
        <v>0.57560999999999996</v>
      </c>
      <c r="W326">
        <v>0.68037999999999998</v>
      </c>
      <c r="X326">
        <v>0.39100099999999999</v>
      </c>
    </row>
    <row r="327" spans="1:24" x14ac:dyDescent="0.25">
      <c r="A327" s="1">
        <v>326</v>
      </c>
      <c r="B327" s="1"/>
      <c r="C327" s="1"/>
      <c r="N327" t="s">
        <v>367</v>
      </c>
      <c r="O327">
        <v>-14.1045</v>
      </c>
      <c r="P327">
        <v>148.667</v>
      </c>
      <c r="Q327">
        <v>132.667</v>
      </c>
      <c r="R327">
        <v>15659</v>
      </c>
      <c r="S327">
        <v>97.666700000000006</v>
      </c>
      <c r="T327">
        <v>90.666700000000006</v>
      </c>
      <c r="U327">
        <v>7122</v>
      </c>
      <c r="V327">
        <v>0.65695099999999995</v>
      </c>
      <c r="W327">
        <v>0.68341700000000005</v>
      </c>
      <c r="X327">
        <v>0.454818</v>
      </c>
    </row>
    <row r="328" spans="1:24" x14ac:dyDescent="0.25">
      <c r="A328" s="1">
        <v>327</v>
      </c>
      <c r="B328" s="1"/>
      <c r="C328" s="1"/>
      <c r="N328" t="s">
        <v>368</v>
      </c>
      <c r="O328">
        <v>-1.03877</v>
      </c>
      <c r="P328">
        <v>146.667</v>
      </c>
      <c r="Q328">
        <v>97.666700000000006</v>
      </c>
      <c r="R328">
        <v>11438</v>
      </c>
      <c r="S328">
        <v>82.333299999999994</v>
      </c>
      <c r="T328">
        <v>62.333300000000001</v>
      </c>
      <c r="U328">
        <v>4204</v>
      </c>
      <c r="V328">
        <v>0.56136399999999997</v>
      </c>
      <c r="W328">
        <v>0.63822500000000004</v>
      </c>
      <c r="X328">
        <v>0.36754700000000001</v>
      </c>
    </row>
    <row r="329" spans="1:24" x14ac:dyDescent="0.25">
      <c r="A329" s="1">
        <v>328</v>
      </c>
      <c r="B329" s="1"/>
      <c r="C329" s="1"/>
      <c r="N329" t="s">
        <v>369</v>
      </c>
      <c r="O329">
        <v>20.0594</v>
      </c>
      <c r="P329">
        <v>156.333</v>
      </c>
      <c r="Q329">
        <v>119.667</v>
      </c>
      <c r="R329">
        <v>14357</v>
      </c>
      <c r="S329">
        <v>103</v>
      </c>
      <c r="T329">
        <v>82.333299999999994</v>
      </c>
      <c r="U329">
        <v>6960</v>
      </c>
      <c r="V329">
        <v>0.65884900000000002</v>
      </c>
      <c r="W329">
        <v>0.68802200000000002</v>
      </c>
      <c r="X329">
        <v>0.48478100000000002</v>
      </c>
    </row>
    <row r="330" spans="1:24" x14ac:dyDescent="0.25">
      <c r="A330" s="1">
        <v>329</v>
      </c>
      <c r="B330" s="1"/>
      <c r="C330" s="1"/>
      <c r="N330" t="s">
        <v>370</v>
      </c>
      <c r="O330">
        <v>-5.60487</v>
      </c>
      <c r="P330">
        <v>162.667</v>
      </c>
      <c r="Q330">
        <v>125.667</v>
      </c>
      <c r="R330">
        <v>16356</v>
      </c>
      <c r="S330">
        <v>112.667</v>
      </c>
      <c r="T330">
        <v>98.666700000000006</v>
      </c>
      <c r="U330">
        <v>8850</v>
      </c>
      <c r="V330">
        <v>0.69262299999999999</v>
      </c>
      <c r="W330">
        <v>0.78514600000000001</v>
      </c>
      <c r="X330">
        <v>0.54108599999999996</v>
      </c>
    </row>
    <row r="331" spans="1:24" x14ac:dyDescent="0.25">
      <c r="A331" s="1">
        <v>330</v>
      </c>
      <c r="B331" s="1"/>
      <c r="C331" s="1"/>
      <c r="N331" t="s">
        <v>371</v>
      </c>
      <c r="O331">
        <v>-7.2206099999999998</v>
      </c>
      <c r="P331">
        <v>141.667</v>
      </c>
      <c r="Q331">
        <v>119.667</v>
      </c>
      <c r="R331">
        <v>13522</v>
      </c>
      <c r="S331">
        <v>80.333299999999994</v>
      </c>
      <c r="T331">
        <v>76.666700000000006</v>
      </c>
      <c r="U331">
        <v>4976</v>
      </c>
      <c r="V331">
        <v>0.56705899999999998</v>
      </c>
      <c r="W331">
        <v>0.64066900000000004</v>
      </c>
      <c r="X331">
        <v>0.36799300000000001</v>
      </c>
    </row>
    <row r="332" spans="1:24" x14ac:dyDescent="0.25">
      <c r="A332" s="1">
        <v>331</v>
      </c>
      <c r="B332" s="1"/>
      <c r="C332" s="1"/>
      <c r="N332" t="s">
        <v>372</v>
      </c>
      <c r="O332">
        <v>5.1139400000000004</v>
      </c>
      <c r="P332">
        <v>129.667</v>
      </c>
      <c r="Q332">
        <v>97.666700000000006</v>
      </c>
      <c r="R332">
        <v>9941</v>
      </c>
      <c r="S332">
        <v>67.666700000000006</v>
      </c>
      <c r="T332">
        <v>60.333300000000001</v>
      </c>
      <c r="U332">
        <v>3309</v>
      </c>
      <c r="V332">
        <v>0.52185099999999995</v>
      </c>
      <c r="W332">
        <v>0.61774700000000005</v>
      </c>
      <c r="X332">
        <v>0.33286399999999999</v>
      </c>
    </row>
    <row r="333" spans="1:24" x14ac:dyDescent="0.25">
      <c r="A333" s="1">
        <v>332</v>
      </c>
      <c r="B333" s="1"/>
      <c r="C333" s="1"/>
      <c r="N333" t="s">
        <v>373</v>
      </c>
      <c r="O333">
        <v>6.8221600000000002</v>
      </c>
      <c r="P333">
        <v>153.667</v>
      </c>
      <c r="Q333">
        <v>124.667</v>
      </c>
      <c r="R333">
        <v>15368</v>
      </c>
      <c r="S333">
        <v>100.667</v>
      </c>
      <c r="T333">
        <v>86.666700000000006</v>
      </c>
      <c r="U333">
        <v>6934</v>
      </c>
      <c r="V333">
        <v>0.65509799999999996</v>
      </c>
      <c r="W333">
        <v>0.695187</v>
      </c>
      <c r="X333">
        <v>0.45119700000000001</v>
      </c>
    </row>
    <row r="334" spans="1:24" x14ac:dyDescent="0.25">
      <c r="A334" s="1">
        <v>333</v>
      </c>
      <c r="B334" s="1"/>
      <c r="C334" s="1"/>
      <c r="N334" t="s">
        <v>374</v>
      </c>
      <c r="O334">
        <v>2.9512</v>
      </c>
      <c r="P334">
        <v>157.667</v>
      </c>
      <c r="Q334">
        <v>143.667</v>
      </c>
      <c r="R334">
        <v>17964</v>
      </c>
      <c r="S334">
        <v>102.667</v>
      </c>
      <c r="T334">
        <v>101.667</v>
      </c>
      <c r="U334">
        <v>8362</v>
      </c>
      <c r="V334">
        <v>0.65116300000000005</v>
      </c>
      <c r="W334">
        <v>0.70765699999999998</v>
      </c>
      <c r="X334">
        <v>0.46548699999999998</v>
      </c>
    </row>
    <row r="335" spans="1:24" x14ac:dyDescent="0.25">
      <c r="A335" s="1">
        <v>334</v>
      </c>
      <c r="B335" s="1"/>
      <c r="C335" s="1"/>
      <c r="N335" t="s">
        <v>375</v>
      </c>
      <c r="O335">
        <v>13.6488</v>
      </c>
      <c r="P335">
        <v>128.667</v>
      </c>
      <c r="Q335">
        <v>105.667</v>
      </c>
      <c r="R335">
        <v>10998</v>
      </c>
      <c r="S335">
        <v>71.666700000000006</v>
      </c>
      <c r="T335">
        <v>66.666700000000006</v>
      </c>
      <c r="U335">
        <v>3838</v>
      </c>
      <c r="V335">
        <v>0.55699500000000002</v>
      </c>
      <c r="W335">
        <v>0.630915</v>
      </c>
      <c r="X335">
        <v>0.34897299999999998</v>
      </c>
    </row>
    <row r="336" spans="1:24" x14ac:dyDescent="0.25">
      <c r="A336" s="1">
        <v>335</v>
      </c>
      <c r="B336" s="1"/>
      <c r="C336" s="1"/>
      <c r="N336" t="s">
        <v>376</v>
      </c>
      <c r="O336">
        <v>18.018000000000001</v>
      </c>
      <c r="P336">
        <v>147.667</v>
      </c>
      <c r="Q336">
        <v>125.667</v>
      </c>
      <c r="R336">
        <v>14726</v>
      </c>
      <c r="S336">
        <v>87.666700000000006</v>
      </c>
      <c r="T336">
        <v>81.666700000000006</v>
      </c>
      <c r="U336">
        <v>5745</v>
      </c>
      <c r="V336">
        <v>0.59367899999999996</v>
      </c>
      <c r="W336">
        <v>0.64986699999999997</v>
      </c>
      <c r="X336">
        <v>0.39012599999999997</v>
      </c>
    </row>
    <row r="337" spans="1:24" x14ac:dyDescent="0.25">
      <c r="A337" s="1">
        <v>336</v>
      </c>
      <c r="B337" s="1"/>
      <c r="C337" s="1"/>
      <c r="N337" t="s">
        <v>377</v>
      </c>
      <c r="O337">
        <v>-5.8529099999999996</v>
      </c>
      <c r="P337">
        <v>142.667</v>
      </c>
      <c r="Q337">
        <v>126.667</v>
      </c>
      <c r="R337">
        <v>14135</v>
      </c>
      <c r="S337">
        <v>95.333299999999994</v>
      </c>
      <c r="T337">
        <v>91.666700000000006</v>
      </c>
      <c r="U337">
        <v>7021</v>
      </c>
      <c r="V337">
        <v>0.66822400000000004</v>
      </c>
      <c r="W337">
        <v>0.72368399999999999</v>
      </c>
      <c r="X337">
        <v>0.49670999999999998</v>
      </c>
    </row>
    <row r="338" spans="1:24" x14ac:dyDescent="0.25">
      <c r="A338" s="1">
        <v>337</v>
      </c>
      <c r="B338" s="1"/>
      <c r="C338" s="1"/>
      <c r="N338" t="s">
        <v>378</v>
      </c>
      <c r="O338">
        <v>-5.0301200000000001</v>
      </c>
      <c r="P338">
        <v>153.667</v>
      </c>
      <c r="Q338">
        <v>124.667</v>
      </c>
      <c r="R338">
        <v>15230</v>
      </c>
      <c r="S338">
        <v>87.666700000000006</v>
      </c>
      <c r="T338">
        <v>79.666700000000006</v>
      </c>
      <c r="U338">
        <v>5570</v>
      </c>
      <c r="V338">
        <v>0.57049899999999998</v>
      </c>
      <c r="W338">
        <v>0.63903699999999997</v>
      </c>
      <c r="X338">
        <v>0.365726</v>
      </c>
    </row>
    <row r="339" spans="1:24" x14ac:dyDescent="0.25">
      <c r="A339" s="1">
        <v>338</v>
      </c>
      <c r="B339" s="1"/>
      <c r="C339" s="1"/>
      <c r="N339" t="s">
        <v>379</v>
      </c>
      <c r="O339">
        <v>39.277200000000001</v>
      </c>
      <c r="P339">
        <v>149.667</v>
      </c>
      <c r="Q339">
        <v>144.667</v>
      </c>
      <c r="R339">
        <v>17414</v>
      </c>
      <c r="S339">
        <v>101.333</v>
      </c>
      <c r="T339">
        <v>101.333</v>
      </c>
      <c r="U339">
        <v>8196</v>
      </c>
      <c r="V339">
        <v>0.67706</v>
      </c>
      <c r="W339">
        <v>0.700461</v>
      </c>
      <c r="X339">
        <v>0.47065600000000002</v>
      </c>
    </row>
    <row r="340" spans="1:24" x14ac:dyDescent="0.25">
      <c r="A340" s="1">
        <v>339</v>
      </c>
      <c r="B340" s="1"/>
      <c r="C340" s="1"/>
      <c r="N340" t="s">
        <v>380</v>
      </c>
      <c r="O340">
        <v>12.0654</v>
      </c>
      <c r="P340">
        <v>129.667</v>
      </c>
      <c r="Q340">
        <v>115.667</v>
      </c>
      <c r="R340">
        <v>11836</v>
      </c>
      <c r="S340">
        <v>70.666700000000006</v>
      </c>
      <c r="T340">
        <v>70.666700000000006</v>
      </c>
      <c r="U340">
        <v>4051</v>
      </c>
      <c r="V340">
        <v>0.544987</v>
      </c>
      <c r="W340">
        <v>0.61095100000000002</v>
      </c>
      <c r="X340">
        <v>0.34226099999999998</v>
      </c>
    </row>
    <row r="341" spans="1:24" x14ac:dyDescent="0.25">
      <c r="A341" s="1">
        <v>340</v>
      </c>
      <c r="B341" s="1"/>
      <c r="C341" s="1"/>
      <c r="N341" t="s">
        <v>381</v>
      </c>
      <c r="O341">
        <v>-10.303699999999999</v>
      </c>
      <c r="P341">
        <v>127.667</v>
      </c>
      <c r="Q341">
        <v>103.667</v>
      </c>
      <c r="R341">
        <v>10722</v>
      </c>
      <c r="S341">
        <v>65.666700000000006</v>
      </c>
      <c r="T341">
        <v>60.666699999999999</v>
      </c>
      <c r="U341">
        <v>3263</v>
      </c>
      <c r="V341">
        <v>0.51436000000000004</v>
      </c>
      <c r="W341">
        <v>0.58520899999999998</v>
      </c>
      <c r="X341">
        <v>0.30432799999999999</v>
      </c>
    </row>
    <row r="342" spans="1:24" x14ac:dyDescent="0.25">
      <c r="A342" s="1">
        <v>341</v>
      </c>
      <c r="B342" s="1"/>
      <c r="C342" s="1"/>
      <c r="N342" t="s">
        <v>382</v>
      </c>
      <c r="O342">
        <v>-9.5204799999999992</v>
      </c>
      <c r="P342">
        <v>107.667</v>
      </c>
      <c r="Q342">
        <v>101.667</v>
      </c>
      <c r="R342">
        <v>8753</v>
      </c>
      <c r="S342">
        <v>40.666699999999999</v>
      </c>
      <c r="T342">
        <v>47.333300000000001</v>
      </c>
      <c r="U342">
        <v>1593</v>
      </c>
      <c r="V342">
        <v>0.37770900000000002</v>
      </c>
      <c r="W342">
        <v>0.46557399999999999</v>
      </c>
      <c r="X342">
        <v>0.18199499999999999</v>
      </c>
    </row>
    <row r="343" spans="1:24" x14ac:dyDescent="0.25">
      <c r="A343" s="1">
        <v>342</v>
      </c>
      <c r="B343" s="1"/>
      <c r="C343" s="1"/>
      <c r="N343" t="s">
        <v>383</v>
      </c>
      <c r="O343">
        <v>-1.99773</v>
      </c>
      <c r="P343">
        <v>160.333</v>
      </c>
      <c r="Q343">
        <v>137.667</v>
      </c>
      <c r="R343">
        <v>17577</v>
      </c>
      <c r="S343">
        <v>111.667</v>
      </c>
      <c r="T343">
        <v>102.667</v>
      </c>
      <c r="U343">
        <v>9190</v>
      </c>
      <c r="V343">
        <v>0.69646600000000003</v>
      </c>
      <c r="W343">
        <v>0.74576299999999995</v>
      </c>
      <c r="X343">
        <v>0.52284200000000003</v>
      </c>
    </row>
    <row r="344" spans="1:24" x14ac:dyDescent="0.25">
      <c r="A344" s="1">
        <v>343</v>
      </c>
      <c r="B344" s="1"/>
      <c r="C344" s="1"/>
      <c r="N344" t="s">
        <v>384</v>
      </c>
      <c r="O344">
        <v>-27.169799999999999</v>
      </c>
      <c r="P344">
        <v>126.667</v>
      </c>
      <c r="Q344">
        <v>122.667</v>
      </c>
      <c r="R344">
        <v>12419</v>
      </c>
      <c r="S344">
        <v>83.666700000000006</v>
      </c>
      <c r="T344">
        <v>83.666700000000006</v>
      </c>
      <c r="U344">
        <v>5579</v>
      </c>
      <c r="V344">
        <v>0.66052599999999995</v>
      </c>
      <c r="W344">
        <v>0.68206500000000003</v>
      </c>
      <c r="X344">
        <v>0.44923099999999999</v>
      </c>
    </row>
    <row r="345" spans="1:24" x14ac:dyDescent="0.25">
      <c r="A345" s="1">
        <v>344</v>
      </c>
      <c r="B345" s="1"/>
      <c r="C345" s="1"/>
      <c r="N345" t="s">
        <v>385</v>
      </c>
      <c r="O345">
        <v>64.011700000000005</v>
      </c>
      <c r="P345">
        <v>132.667</v>
      </c>
      <c r="Q345">
        <v>140.667</v>
      </c>
      <c r="R345">
        <v>14767</v>
      </c>
      <c r="S345">
        <v>88.666700000000006</v>
      </c>
      <c r="T345">
        <v>95.666700000000006</v>
      </c>
      <c r="U345">
        <v>6813</v>
      </c>
      <c r="V345">
        <v>0.66834199999999999</v>
      </c>
      <c r="W345">
        <v>0.68009500000000001</v>
      </c>
      <c r="X345">
        <v>0.46136700000000003</v>
      </c>
    </row>
    <row r="346" spans="1:24" x14ac:dyDescent="0.25">
      <c r="A346" s="1">
        <v>345</v>
      </c>
      <c r="B346" s="1"/>
      <c r="C346" s="1"/>
      <c r="N346" t="s">
        <v>386</v>
      </c>
      <c r="O346">
        <v>1.0438000000000001</v>
      </c>
      <c r="P346">
        <v>123.667</v>
      </c>
      <c r="Q346">
        <v>104.667</v>
      </c>
      <c r="R346">
        <v>10299</v>
      </c>
      <c r="S346">
        <v>67.666700000000006</v>
      </c>
      <c r="T346">
        <v>70.666700000000006</v>
      </c>
      <c r="U346">
        <v>3770</v>
      </c>
      <c r="V346">
        <v>0.54717000000000005</v>
      </c>
      <c r="W346">
        <v>0.67515899999999995</v>
      </c>
      <c r="X346">
        <v>0.36605500000000002</v>
      </c>
    </row>
    <row r="347" spans="1:24" x14ac:dyDescent="0.25">
      <c r="A347" s="1">
        <v>346</v>
      </c>
      <c r="B347" s="1"/>
      <c r="C347" s="1"/>
      <c r="N347" t="s">
        <v>387</v>
      </c>
      <c r="O347">
        <v>3.2380499999999999</v>
      </c>
      <c r="P347">
        <v>155.667</v>
      </c>
      <c r="Q347">
        <v>123.667</v>
      </c>
      <c r="R347">
        <v>14963</v>
      </c>
      <c r="S347">
        <v>96.666700000000006</v>
      </c>
      <c r="T347">
        <v>86.666700000000006</v>
      </c>
      <c r="U347">
        <v>6719</v>
      </c>
      <c r="V347">
        <v>0.62098500000000001</v>
      </c>
      <c r="W347">
        <v>0.70080900000000002</v>
      </c>
      <c r="X347">
        <v>0.44904100000000002</v>
      </c>
    </row>
    <row r="348" spans="1:24" x14ac:dyDescent="0.25">
      <c r="A348" s="1">
        <v>347</v>
      </c>
      <c r="B348" s="1"/>
      <c r="C348" s="1"/>
      <c r="N348" t="s">
        <v>388</v>
      </c>
      <c r="O348">
        <v>-4.2194799999999999</v>
      </c>
      <c r="P348">
        <v>123.667</v>
      </c>
      <c r="Q348">
        <v>85.666700000000006</v>
      </c>
      <c r="R348">
        <v>8489</v>
      </c>
      <c r="S348">
        <v>60.333300000000001</v>
      </c>
      <c r="T348">
        <v>48.666699999999999</v>
      </c>
      <c r="U348">
        <v>2412</v>
      </c>
      <c r="V348">
        <v>0.48787000000000003</v>
      </c>
      <c r="W348">
        <v>0.56809299999999996</v>
      </c>
      <c r="X348">
        <v>0.284132</v>
      </c>
    </row>
    <row r="349" spans="1:24" x14ac:dyDescent="0.25">
      <c r="A349" s="1">
        <v>348</v>
      </c>
      <c r="B349" s="1"/>
      <c r="C349" s="1"/>
      <c r="N349" t="s">
        <v>389</v>
      </c>
      <c r="O349">
        <v>14.2013</v>
      </c>
      <c r="P349">
        <v>168.333</v>
      </c>
      <c r="Q349">
        <v>161.667</v>
      </c>
      <c r="R349">
        <v>21573</v>
      </c>
      <c r="S349">
        <v>104.667</v>
      </c>
      <c r="T349">
        <v>115.667</v>
      </c>
      <c r="U349">
        <v>9621</v>
      </c>
      <c r="V349">
        <v>0.62178199999999995</v>
      </c>
      <c r="W349">
        <v>0.71546399999999999</v>
      </c>
      <c r="X349">
        <v>0.44597399999999998</v>
      </c>
    </row>
    <row r="350" spans="1:24" x14ac:dyDescent="0.25">
      <c r="A350" s="1">
        <v>349</v>
      </c>
      <c r="B350" s="1"/>
      <c r="C350" s="1"/>
      <c r="N350" t="s">
        <v>390</v>
      </c>
      <c r="O350">
        <v>0.95605399999999996</v>
      </c>
      <c r="P350">
        <v>118.667</v>
      </c>
      <c r="Q350">
        <v>90.666700000000006</v>
      </c>
      <c r="R350">
        <v>8516</v>
      </c>
      <c r="S350">
        <v>50.333300000000001</v>
      </c>
      <c r="T350">
        <v>48.666699999999999</v>
      </c>
      <c r="U350">
        <v>1984</v>
      </c>
      <c r="V350">
        <v>0.42415700000000001</v>
      </c>
      <c r="W350">
        <v>0.53676500000000005</v>
      </c>
      <c r="X350">
        <v>0.23297300000000001</v>
      </c>
    </row>
    <row r="351" spans="1:24" x14ac:dyDescent="0.25">
      <c r="A351" s="1">
        <v>350</v>
      </c>
      <c r="B351" s="1"/>
      <c r="C351" s="1"/>
      <c r="N351" t="s">
        <v>391</v>
      </c>
      <c r="O351">
        <v>27.120799999999999</v>
      </c>
      <c r="P351">
        <v>132.667</v>
      </c>
      <c r="Q351">
        <v>125.667</v>
      </c>
      <c r="R351">
        <v>13244</v>
      </c>
      <c r="S351">
        <v>74.666700000000006</v>
      </c>
      <c r="T351">
        <v>75.666700000000006</v>
      </c>
      <c r="U351">
        <v>4558</v>
      </c>
      <c r="V351">
        <v>0.56281400000000004</v>
      </c>
      <c r="W351">
        <v>0.60212200000000005</v>
      </c>
      <c r="X351">
        <v>0.34415600000000002</v>
      </c>
    </row>
    <row r="352" spans="1:24" x14ac:dyDescent="0.25">
      <c r="A352" s="1">
        <v>351</v>
      </c>
      <c r="B352" s="1"/>
      <c r="C352" s="1"/>
      <c r="N352" t="s">
        <v>392</v>
      </c>
      <c r="O352">
        <v>19.006900000000002</v>
      </c>
      <c r="P352">
        <v>133</v>
      </c>
      <c r="Q352">
        <v>104</v>
      </c>
      <c r="R352">
        <v>10904</v>
      </c>
      <c r="S352">
        <v>76</v>
      </c>
      <c r="T352">
        <v>65.333299999999994</v>
      </c>
      <c r="U352">
        <v>3835</v>
      </c>
      <c r="V352">
        <v>0.57142899999999996</v>
      </c>
      <c r="W352">
        <v>0.62820500000000001</v>
      </c>
      <c r="X352">
        <v>0.35170600000000002</v>
      </c>
    </row>
    <row r="353" spans="1:24" x14ac:dyDescent="0.25">
      <c r="A353" s="1">
        <v>352</v>
      </c>
      <c r="B353" s="1"/>
      <c r="C353" s="1"/>
      <c r="N353" t="s">
        <v>393</v>
      </c>
      <c r="O353">
        <v>1.90608</v>
      </c>
      <c r="P353">
        <v>117.667</v>
      </c>
      <c r="Q353">
        <v>99.666700000000006</v>
      </c>
      <c r="R353">
        <v>9545</v>
      </c>
      <c r="S353">
        <v>64.666700000000006</v>
      </c>
      <c r="T353">
        <v>57.666699999999999</v>
      </c>
      <c r="U353">
        <v>2948</v>
      </c>
      <c r="V353">
        <v>0.54957500000000004</v>
      </c>
      <c r="W353">
        <v>0.57859499999999997</v>
      </c>
      <c r="X353">
        <v>0.30885299999999999</v>
      </c>
    </row>
    <row r="354" spans="1:24" x14ac:dyDescent="0.25">
      <c r="A354" s="1">
        <v>353</v>
      </c>
      <c r="B354" s="1"/>
      <c r="C354" s="1"/>
      <c r="N354" t="s">
        <v>394</v>
      </c>
      <c r="O354">
        <v>4.0104199999999999</v>
      </c>
      <c r="P354">
        <v>144.333</v>
      </c>
      <c r="Q354">
        <v>122.667</v>
      </c>
      <c r="R354">
        <v>14205</v>
      </c>
      <c r="S354">
        <v>96.666700000000006</v>
      </c>
      <c r="T354">
        <v>83.666700000000006</v>
      </c>
      <c r="U354">
        <v>6657</v>
      </c>
      <c r="V354">
        <v>0.66974599999999995</v>
      </c>
      <c r="W354">
        <v>0.68206500000000003</v>
      </c>
      <c r="X354">
        <v>0.468638</v>
      </c>
    </row>
    <row r="355" spans="1:24" x14ac:dyDescent="0.25">
      <c r="A355" s="1">
        <v>354</v>
      </c>
      <c r="B355" s="1"/>
      <c r="C355" s="1"/>
      <c r="N355" t="s">
        <v>395</v>
      </c>
      <c r="O355">
        <v>33.892400000000002</v>
      </c>
      <c r="P355">
        <v>147.667</v>
      </c>
      <c r="Q355">
        <v>143.667</v>
      </c>
      <c r="R355">
        <v>16762</v>
      </c>
      <c r="S355">
        <v>85.666700000000006</v>
      </c>
      <c r="T355">
        <v>86.666700000000006</v>
      </c>
      <c r="U355">
        <v>5870</v>
      </c>
      <c r="V355">
        <v>0.58013499999999996</v>
      </c>
      <c r="W355">
        <v>0.60324800000000001</v>
      </c>
      <c r="X355">
        <v>0.35019699999999998</v>
      </c>
    </row>
    <row r="356" spans="1:24" x14ac:dyDescent="0.25">
      <c r="A356" s="1">
        <v>355</v>
      </c>
      <c r="B356" s="1"/>
      <c r="C356" s="1"/>
      <c r="N356" t="s">
        <v>396</v>
      </c>
      <c r="O356">
        <v>9.1021999999999998</v>
      </c>
      <c r="P356">
        <v>174.667</v>
      </c>
      <c r="Q356">
        <v>152.667</v>
      </c>
      <c r="R356">
        <v>21277</v>
      </c>
      <c r="S356">
        <v>125.667</v>
      </c>
      <c r="T356">
        <v>114.667</v>
      </c>
      <c r="U356">
        <v>11549</v>
      </c>
      <c r="V356">
        <v>0.71946600000000005</v>
      </c>
      <c r="W356">
        <v>0.75109199999999998</v>
      </c>
      <c r="X356">
        <v>0.54279299999999997</v>
      </c>
    </row>
    <row r="357" spans="1:24" x14ac:dyDescent="0.25">
      <c r="A357" s="1">
        <v>356</v>
      </c>
      <c r="B357" s="1"/>
      <c r="C357" s="1"/>
      <c r="N357" t="s">
        <v>397</v>
      </c>
      <c r="O357">
        <v>-15.0703</v>
      </c>
      <c r="P357">
        <v>152.667</v>
      </c>
      <c r="Q357">
        <v>137.333</v>
      </c>
      <c r="R357">
        <v>16640</v>
      </c>
      <c r="S357">
        <v>105.667</v>
      </c>
      <c r="T357">
        <v>98.666700000000006</v>
      </c>
      <c r="U357">
        <v>8291</v>
      </c>
      <c r="V357">
        <v>0.69213999999999998</v>
      </c>
      <c r="W357">
        <v>0.71844699999999995</v>
      </c>
      <c r="X357">
        <v>0.49825700000000001</v>
      </c>
    </row>
    <row r="358" spans="1:24" x14ac:dyDescent="0.25">
      <c r="A358" s="1">
        <v>357</v>
      </c>
      <c r="B358" s="1"/>
      <c r="C358" s="1"/>
      <c r="N358" t="s">
        <v>398</v>
      </c>
      <c r="O358">
        <v>1.4899900000000001E-2</v>
      </c>
      <c r="P358">
        <v>136.667</v>
      </c>
      <c r="Q358">
        <v>120.667</v>
      </c>
      <c r="R358">
        <v>13166</v>
      </c>
      <c r="S358">
        <v>70.666700000000006</v>
      </c>
      <c r="T358">
        <v>75.333299999999994</v>
      </c>
      <c r="U358">
        <v>4354</v>
      </c>
      <c r="V358">
        <v>0.517073</v>
      </c>
      <c r="W358">
        <v>0.624309</v>
      </c>
      <c r="X358">
        <v>0.33069999999999999</v>
      </c>
    </row>
    <row r="359" spans="1:24" x14ac:dyDescent="0.25">
      <c r="A359" s="1">
        <v>358</v>
      </c>
      <c r="B359" s="1"/>
      <c r="C359" s="1"/>
      <c r="N359" t="s">
        <v>399</v>
      </c>
      <c r="O359">
        <v>12.6554</v>
      </c>
      <c r="P359">
        <v>155.333</v>
      </c>
      <c r="Q359">
        <v>109.667</v>
      </c>
      <c r="R359">
        <v>13683</v>
      </c>
      <c r="S359">
        <v>101.333</v>
      </c>
      <c r="T359">
        <v>82.666700000000006</v>
      </c>
      <c r="U359">
        <v>6704</v>
      </c>
      <c r="V359">
        <v>0.65236099999999997</v>
      </c>
      <c r="W359">
        <v>0.753799</v>
      </c>
      <c r="X359">
        <v>0.48995100000000003</v>
      </c>
    </row>
    <row r="360" spans="1:24" x14ac:dyDescent="0.25">
      <c r="A360" s="1">
        <v>359</v>
      </c>
      <c r="B360" s="1"/>
      <c r="C360" s="1"/>
      <c r="N360" t="s">
        <v>400</v>
      </c>
      <c r="O360">
        <v>27.5078</v>
      </c>
      <c r="P360">
        <v>136.667</v>
      </c>
      <c r="Q360">
        <v>105.333</v>
      </c>
      <c r="R360">
        <v>11449</v>
      </c>
      <c r="S360">
        <v>80.333399999999997</v>
      </c>
      <c r="T360">
        <v>68.666700000000006</v>
      </c>
      <c r="U360">
        <v>4324</v>
      </c>
      <c r="V360">
        <v>0.58780500000000002</v>
      </c>
      <c r="W360">
        <v>0.65189900000000001</v>
      </c>
      <c r="X360">
        <v>0.37767499999999998</v>
      </c>
    </row>
    <row r="361" spans="1:24" x14ac:dyDescent="0.25">
      <c r="A361" s="1">
        <v>360</v>
      </c>
      <c r="B361" s="1"/>
      <c r="C361" s="1"/>
      <c r="N361" t="s">
        <v>401</v>
      </c>
      <c r="O361">
        <v>4.3635799999999998</v>
      </c>
      <c r="P361">
        <v>136.333</v>
      </c>
      <c r="Q361">
        <v>99.666700000000006</v>
      </c>
      <c r="R361">
        <v>10790</v>
      </c>
      <c r="S361">
        <v>68.666700000000006</v>
      </c>
      <c r="T361">
        <v>61.666699999999999</v>
      </c>
      <c r="U361">
        <v>3389</v>
      </c>
      <c r="V361">
        <v>0.50366699999999998</v>
      </c>
      <c r="W361">
        <v>0.61872899999999997</v>
      </c>
      <c r="X361">
        <v>0.31408700000000001</v>
      </c>
    </row>
  </sheetData>
  <phoneticPr fontId="18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81"/>
  <sheetViews>
    <sheetView topLeftCell="AH76" zoomScaleNormal="100" workbookViewId="0">
      <selection activeCell="AY109" sqref="AY109"/>
    </sheetView>
  </sheetViews>
  <sheetFormatPr defaultRowHeight="14.4" x14ac:dyDescent="0.25"/>
  <cols>
    <col min="27" max="27" width="12.88671875" bestFit="1" customWidth="1"/>
    <col min="34" max="34" width="5.77734375" bestFit="1" customWidth="1"/>
    <col min="45" max="63" width="4.33203125" customWidth="1"/>
    <col min="64" max="64" width="6.77734375" customWidth="1"/>
    <col min="65" max="66" width="6.88671875" style="6" customWidth="1"/>
    <col min="67" max="67" width="9.5546875" style="6" bestFit="1" customWidth="1"/>
    <col min="68" max="69" width="6.88671875" style="6" customWidth="1"/>
    <col min="70" max="70" width="9.5546875" style="6" customWidth="1"/>
    <col min="71" max="76" width="6.88671875" style="6" customWidth="1"/>
    <col min="77" max="77" width="9.5546875" style="6" bestFit="1" customWidth="1"/>
    <col min="78" max="79" width="6.88671875" style="6" customWidth="1"/>
    <col min="80" max="80" width="9.5546875" style="6" customWidth="1"/>
    <col min="81" max="81" width="6.88671875" style="6" customWidth="1"/>
    <col min="82" max="83" width="6.88671875" customWidth="1"/>
  </cols>
  <sheetData>
    <row r="1" spans="1:83" x14ac:dyDescent="0.25">
      <c r="A1" t="s">
        <v>456</v>
      </c>
      <c r="B1" t="s">
        <v>0</v>
      </c>
      <c r="C1" t="s">
        <v>1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  <c r="I1" t="s">
        <v>410</v>
      </c>
      <c r="J1" t="s">
        <v>411</v>
      </c>
      <c r="K1" t="s">
        <v>446</v>
      </c>
      <c r="L1" t="s">
        <v>447</v>
      </c>
      <c r="N1" t="s">
        <v>0</v>
      </c>
      <c r="O1" t="s">
        <v>1</v>
      </c>
      <c r="P1" t="s">
        <v>402</v>
      </c>
      <c r="Q1" t="s">
        <v>403</v>
      </c>
      <c r="R1" t="s">
        <v>404</v>
      </c>
      <c r="S1" t="s">
        <v>412</v>
      </c>
      <c r="T1" t="s">
        <v>413</v>
      </c>
      <c r="U1" t="s">
        <v>414</v>
      </c>
      <c r="V1" t="s">
        <v>415</v>
      </c>
      <c r="W1" t="s">
        <v>444</v>
      </c>
      <c r="X1" t="s">
        <v>445</v>
      </c>
      <c r="AA1" t="s">
        <v>457</v>
      </c>
      <c r="AB1" s="2" t="s">
        <v>458</v>
      </c>
      <c r="AC1" s="2" t="s">
        <v>459</v>
      </c>
      <c r="AD1" s="2" t="s">
        <v>460</v>
      </c>
      <c r="AE1" s="2" t="s">
        <v>461</v>
      </c>
      <c r="AF1" s="2" t="s">
        <v>462</v>
      </c>
      <c r="AH1" s="4" t="s">
        <v>456</v>
      </c>
      <c r="AI1" t="s">
        <v>405</v>
      </c>
      <c r="AJ1" t="s">
        <v>406</v>
      </c>
      <c r="AK1" t="s">
        <v>407</v>
      </c>
      <c r="AL1" t="s">
        <v>408</v>
      </c>
      <c r="AM1" t="s">
        <v>409</v>
      </c>
      <c r="AN1" t="s">
        <v>410</v>
      </c>
      <c r="AO1" t="s">
        <v>411</v>
      </c>
      <c r="AP1" t="s">
        <v>446</v>
      </c>
      <c r="AQ1" t="s">
        <v>447</v>
      </c>
      <c r="AS1" s="5" t="s">
        <v>416</v>
      </c>
      <c r="AT1" s="5" t="s">
        <v>417</v>
      </c>
      <c r="AU1" s="5" t="s">
        <v>418</v>
      </c>
      <c r="AV1" s="5" t="s">
        <v>419</v>
      </c>
      <c r="AW1" s="5" t="s">
        <v>420</v>
      </c>
      <c r="AX1" s="5" t="s">
        <v>421</v>
      </c>
      <c r="AY1" s="5" t="s">
        <v>422</v>
      </c>
      <c r="AZ1" s="5" t="s">
        <v>455</v>
      </c>
      <c r="BA1" s="5" t="s">
        <v>454</v>
      </c>
      <c r="BB1" s="5"/>
      <c r="BC1" s="5" t="s">
        <v>423</v>
      </c>
      <c r="BD1" s="5" t="s">
        <v>424</v>
      </c>
      <c r="BE1" s="5" t="s">
        <v>425</v>
      </c>
      <c r="BF1" s="5" t="s">
        <v>426</v>
      </c>
      <c r="BG1" s="5" t="s">
        <v>427</v>
      </c>
      <c r="BH1" s="5" t="s">
        <v>428</v>
      </c>
      <c r="BI1" s="5" t="s">
        <v>429</v>
      </c>
      <c r="BJ1" s="5" t="s">
        <v>452</v>
      </c>
      <c r="BK1" s="5" t="s">
        <v>453</v>
      </c>
      <c r="BM1" s="7" t="s">
        <v>430</v>
      </c>
      <c r="BN1" s="7" t="s">
        <v>431</v>
      </c>
      <c r="BO1" s="7" t="s">
        <v>432</v>
      </c>
      <c r="BP1" s="7" t="s">
        <v>433</v>
      </c>
      <c r="BQ1" s="7" t="s">
        <v>434</v>
      </c>
      <c r="BR1" s="7" t="s">
        <v>435</v>
      </c>
      <c r="BS1" s="7" t="s">
        <v>436</v>
      </c>
      <c r="BT1" s="5" t="s">
        <v>448</v>
      </c>
      <c r="BU1" s="5" t="s">
        <v>449</v>
      </c>
      <c r="BV1" s="7"/>
      <c r="BW1" s="7" t="s">
        <v>437</v>
      </c>
      <c r="BX1" s="7" t="s">
        <v>438</v>
      </c>
      <c r="BY1" s="7" t="s">
        <v>439</v>
      </c>
      <c r="BZ1" s="7" t="s">
        <v>440</v>
      </c>
      <c r="CA1" s="7" t="s">
        <v>441</v>
      </c>
      <c r="CB1" s="7" t="s">
        <v>442</v>
      </c>
      <c r="CC1" s="7" t="s">
        <v>443</v>
      </c>
      <c r="CD1" s="5" t="s">
        <v>450</v>
      </c>
      <c r="CE1" s="5" t="s">
        <v>451</v>
      </c>
    </row>
    <row r="2" spans="1:83" x14ac:dyDescent="0.25">
      <c r="A2" s="1">
        <v>1</v>
      </c>
      <c r="B2" t="s">
        <v>467</v>
      </c>
      <c r="C2">
        <v>10.3665</v>
      </c>
      <c r="D2">
        <v>162.667</v>
      </c>
      <c r="E2">
        <v>141.667</v>
      </c>
      <c r="F2">
        <v>18592</v>
      </c>
      <c r="G2">
        <v>123.667</v>
      </c>
      <c r="H2">
        <v>116.667</v>
      </c>
      <c r="I2">
        <v>11473</v>
      </c>
      <c r="J2">
        <v>0.76024599999999998</v>
      </c>
      <c r="K2">
        <v>0.82352899999999996</v>
      </c>
      <c r="L2">
        <v>0.617093</v>
      </c>
      <c r="N2" t="s">
        <v>547</v>
      </c>
      <c r="O2">
        <v>-1.9516800000000001</v>
      </c>
      <c r="P2">
        <v>169.667</v>
      </c>
      <c r="Q2">
        <v>143.667</v>
      </c>
      <c r="R2">
        <v>19402</v>
      </c>
      <c r="S2">
        <v>105.667</v>
      </c>
      <c r="T2">
        <v>97.666700000000006</v>
      </c>
      <c r="U2">
        <v>8292</v>
      </c>
      <c r="V2">
        <v>0.62278999999999995</v>
      </c>
      <c r="W2">
        <v>0.67981400000000003</v>
      </c>
      <c r="X2">
        <v>0.42737900000000001</v>
      </c>
      <c r="AA2" t="s">
        <v>405</v>
      </c>
      <c r="AB2">
        <f>MAX(D:D)</f>
        <v>210.667</v>
      </c>
      <c r="AC2">
        <f>MIN(D:D)</f>
        <v>108.667</v>
      </c>
      <c r="AD2" s="3">
        <f>AB2-AC2</f>
        <v>102</v>
      </c>
      <c r="AE2" s="9">
        <f>ROUNDUP(SQRT(COUNT(D:D)),0)</f>
        <v>11</v>
      </c>
      <c r="AF2" s="3">
        <f>AD2/AE2</f>
        <v>9.2727272727272734</v>
      </c>
      <c r="AH2">
        <v>1</v>
      </c>
      <c r="AI2">
        <f>ROUNDDOWN(MIN(AB2:AC2,AB12:AC12)-AF12*2,0)</f>
        <v>76</v>
      </c>
      <c r="AJ2">
        <f>ROUNDDOWN(MIN(AB3:AC3,AB13:AC13)-AF13*2,0)</f>
        <v>48</v>
      </c>
      <c r="AK2">
        <f>ROUNDDOWN(MIN(AB4:AC4,AB14:AC14)-AF14*2,0)</f>
        <v>2898</v>
      </c>
      <c r="AL2">
        <f>ROUNDDOWN(MIN(AB5:AC5,AB15:AC15)-AF15*2,0)</f>
        <v>34</v>
      </c>
      <c r="AM2">
        <f>ROUNDDOWN(MIN(AB6:AC6,AB16:AC16)-AF16*2,0)</f>
        <v>25</v>
      </c>
      <c r="AN2">
        <f>ROUNDDOWN(MIN(AB7:AC7,AB17:AC17)-AF17*2,0)</f>
        <v>185</v>
      </c>
      <c r="AO2" s="6">
        <f>ROUNDDOWN(MIN(AB8:AC8,AB18:AC18)-AF18*2,2)</f>
        <v>0.34</v>
      </c>
      <c r="AP2" s="6">
        <f>ROUNDDOWN(MIN(AB9:AC9,AB19:AC19)-AF19,2)</f>
        <v>0.45</v>
      </c>
      <c r="AQ2" s="6">
        <f>ROUNDDOWN(MIN(AB10:AC10,AB20:AC20)-AF20*2,2)</f>
        <v>0.14000000000000001</v>
      </c>
      <c r="AS2">
        <f t="array" ref="AS2:AS59">FREQUENCY(D:D,AI2:AI59)</f>
        <v>0</v>
      </c>
      <c r="AT2">
        <f t="array" ref="AT2:AT59">FREQUENCY(E:E,AJ2:AJ59)</f>
        <v>0</v>
      </c>
      <c r="AU2">
        <f t="array" ref="AU2:AU59">FREQUENCY(F:F,AK2:AK59)</f>
        <v>0</v>
      </c>
      <c r="AV2">
        <f t="array" ref="AV2:AV59">FREQUENCY(G:G,AL2:AL59)</f>
        <v>0</v>
      </c>
      <c r="AW2">
        <f t="array" ref="AW2:AW59">FREQUENCY(H:H,AM2:AM59)</f>
        <v>0</v>
      </c>
      <c r="AX2">
        <f t="array" ref="AX2:AX59">FREQUENCY(I:I,AN2:AN59)</f>
        <v>0</v>
      </c>
      <c r="AY2">
        <f t="array" ref="AY2:AY59">FREQUENCY(J:J,AO2:AO59)</f>
        <v>0</v>
      </c>
      <c r="AZ2">
        <f t="array" ref="AZ2:AZ59">FREQUENCY(K:K,AP2:AP59)</f>
        <v>0</v>
      </c>
      <c r="BA2">
        <f t="array" ref="BA2:BA59">FREQUENCY(L:L,AQ2:AQ59)</f>
        <v>0</v>
      </c>
      <c r="BC2">
        <f t="array" ref="BC2:BC59">FREQUENCY(P:P,AI2:AI59)</f>
        <v>0</v>
      </c>
      <c r="BD2">
        <f t="array" ref="BD2:BD59">FREQUENCY(Q:Q,AJ2:AJ59)</f>
        <v>0</v>
      </c>
      <c r="BE2">
        <f t="array" ref="BE2:BE59">FREQUENCY(R:R,AK2:AK59)</f>
        <v>0</v>
      </c>
      <c r="BF2">
        <f t="array" ref="BF2:BF59">FREQUENCY(S:S,AL2:AL59)</f>
        <v>0</v>
      </c>
      <c r="BG2">
        <f t="array" ref="BG2:BG59">FREQUENCY(T:T,AM2:AM59)</f>
        <v>0</v>
      </c>
      <c r="BH2">
        <f t="array" ref="BH2:BH59">FREQUENCY(U:U,AN2:AN59)</f>
        <v>0</v>
      </c>
      <c r="BI2">
        <f t="array" ref="BI2:BI59">FREQUENCY(V:V,AO2:AO59)</f>
        <v>0</v>
      </c>
      <c r="BJ2">
        <f t="array" ref="BJ2:BJ59">FREQUENCY(W:W,AP2:AP59)</f>
        <v>0</v>
      </c>
      <c r="BK2">
        <f t="array" ref="BK2:BK59">FREQUENCY(X:X,AQ2:AQ59)</f>
        <v>0</v>
      </c>
      <c r="BM2" s="6">
        <f t="shared" ref="BM2:BM33" si="0">NORMDIST(AI2,AVERAGE(D:D),STDEV(D:D),0)</f>
        <v>6.7009403726726909E-7</v>
      </c>
      <c r="BN2" s="6">
        <f t="shared" ref="BN2:BN33" si="1">NORMDIST(AJ2,AVERAGE(E:E),STDEV(E:E),0)</f>
        <v>8.8375734705453175E-7</v>
      </c>
      <c r="BO2" s="12">
        <f t="shared" ref="BO2:BO33" si="2">NORMDIST(AK2,AVERAGE(F:F),STDEV(F:F),0)</f>
        <v>3.2716105081085836E-7</v>
      </c>
      <c r="BP2" s="6">
        <f t="shared" ref="BP2:BP33" si="3">NORMDIST(AL2,AVERAGE(G:G),STDEV(G:G),0)</f>
        <v>2.0563120989644458E-7</v>
      </c>
      <c r="BQ2" s="6">
        <f t="shared" ref="BQ2:BQ33" si="4">NORMDIST(AM2,AVERAGE(H:H),STDEV(H:H),0)</f>
        <v>1.9412256860717241E-6</v>
      </c>
      <c r="BR2" s="12">
        <f t="shared" ref="BR2:BR33" si="5">NORMDIST(AN2,AVERAGE(I:I),STDEV(I:I),0)</f>
        <v>1.1408871800866413E-6</v>
      </c>
      <c r="BS2" s="6">
        <f t="shared" ref="BS2:BS33" si="6">NORMDIST(AO2,AVERAGE(J:J),STDEV(J:J),0)</f>
        <v>1.6606338491303052E-10</v>
      </c>
      <c r="BT2" s="6">
        <f t="shared" ref="BT2:BT33" si="7">NORMDIST(AP2,AVERAGE(K:K),STDEV(K:K),0)</f>
        <v>3.7681793542259643E-9</v>
      </c>
      <c r="BU2" s="6">
        <f t="shared" ref="BU2:BU33" si="8">NORMDIST(AQ2,AVERAGE(L:L),STDEV(L:L),0)</f>
        <v>1.0976326892515029E-6</v>
      </c>
      <c r="BW2" s="6">
        <f t="shared" ref="BW2:BW33" si="9">NORMDIST(AI2,AVERAGE(P:P),STDEV(P:P),0)</f>
        <v>2.2464792335627278E-5</v>
      </c>
      <c r="BX2" s="6">
        <f t="shared" ref="BX2:BX33" si="10">NORMDIST(AJ2,AVERAGE(Q:Q),STDEV(Q:Q),0)</f>
        <v>1.7143311838201273E-5</v>
      </c>
      <c r="BY2" s="12">
        <f t="shared" ref="BY2:BY33" si="11">NORMDIST(AK2,AVERAGE(R:R),STDEV(R:R),0)</f>
        <v>1.1193204478246361E-6</v>
      </c>
      <c r="BZ2" s="6">
        <f t="shared" ref="BZ2:BZ33" si="12">NORMDIST(AL2,AVERAGE(S:S),STDEV(S:S),0)</f>
        <v>9.791262373478193E-5</v>
      </c>
      <c r="CA2" s="6">
        <f t="shared" ref="CA2:CA33" si="13">NORMDIST(AM2,AVERAGE(T:T),STDEV(T:T),0)</f>
        <v>9.9410366877348609E-5</v>
      </c>
      <c r="CB2" s="12">
        <f t="shared" ref="CB2:CB33" si="14">NORMDIST(AN2,AVERAGE(U:U),STDEV(U:U),0)</f>
        <v>6.5219521647446285E-6</v>
      </c>
      <c r="CC2" s="6">
        <f t="shared" ref="CC2:CC33" si="15">NORMDIST(AO2,AVERAGE(V:V),STDEV(V:V),0)</f>
        <v>1.8974889959588064E-4</v>
      </c>
      <c r="CD2" s="6">
        <f t="shared" ref="CD2:CD33" si="16">NORMDIST(AP2,AVERAGE(W:W),STDEV(W:W),0)</f>
        <v>2.9297716572664564E-3</v>
      </c>
      <c r="CE2" s="6">
        <f t="shared" ref="CE2:CE33" si="17">NORMDIST(AQ2,AVERAGE(X:X),STDEV(X:X),0)</f>
        <v>3.4925754610605447E-3</v>
      </c>
    </row>
    <row r="3" spans="1:83" x14ac:dyDescent="0.25">
      <c r="A3" s="1">
        <v>2</v>
      </c>
      <c r="B3" t="s">
        <v>468</v>
      </c>
      <c r="C3">
        <v>-10.0532</v>
      </c>
      <c r="D3">
        <v>155.667</v>
      </c>
      <c r="E3">
        <v>124.667</v>
      </c>
      <c r="F3">
        <v>15500</v>
      </c>
      <c r="G3">
        <v>138.667</v>
      </c>
      <c r="H3">
        <v>111.667</v>
      </c>
      <c r="I3">
        <v>12343</v>
      </c>
      <c r="J3">
        <v>0.89079200000000003</v>
      </c>
      <c r="K3">
        <v>0.89572200000000002</v>
      </c>
      <c r="L3">
        <v>0.796323</v>
      </c>
      <c r="N3" t="s">
        <v>548</v>
      </c>
      <c r="O3">
        <v>-5.03078</v>
      </c>
      <c r="P3">
        <v>159.667</v>
      </c>
      <c r="Q3">
        <v>143.667</v>
      </c>
      <c r="R3">
        <v>18062</v>
      </c>
      <c r="S3">
        <v>92.666700000000006</v>
      </c>
      <c r="T3">
        <v>87.333299999999994</v>
      </c>
      <c r="U3">
        <v>6535</v>
      </c>
      <c r="V3">
        <v>0.580376</v>
      </c>
      <c r="W3">
        <v>0.60788900000000001</v>
      </c>
      <c r="X3">
        <v>0.36180899999999999</v>
      </c>
      <c r="AA3" t="s">
        <v>406</v>
      </c>
      <c r="AB3">
        <f>MAX(E:E)</f>
        <v>230.667</v>
      </c>
      <c r="AC3">
        <f>MIN(E:E)</f>
        <v>83.666700000000006</v>
      </c>
      <c r="AD3" s="3">
        <f>AB3-AC3</f>
        <v>147.00029999999998</v>
      </c>
      <c r="AE3" s="3">
        <f>ROUNDUP(SQRT(COUNT(D:D)),0)</f>
        <v>11</v>
      </c>
      <c r="AF3" s="3">
        <f t="shared" ref="AF3:AF10" si="18">AD3/AE3</f>
        <v>13.363663636363635</v>
      </c>
      <c r="AH3">
        <v>2</v>
      </c>
      <c r="AI3" s="8">
        <f t="shared" ref="AI3:AI31" si="19">AI2+MIN($AF$2,$AF$12)</f>
        <v>79.101021212121211</v>
      </c>
      <c r="AJ3" s="8">
        <f t="shared" ref="AJ3:AJ31" si="20">AJ2+MIN($AF$3,$AF$13)</f>
        <v>51.474757575757579</v>
      </c>
      <c r="AK3" s="8">
        <f t="shared" ref="AK3:AK31" si="21">AK2+MIN($AF$4,$AF$14)</f>
        <v>3569.1272727272726</v>
      </c>
      <c r="AL3" s="8">
        <f t="shared" ref="AL3:AL31" si="22">AL2+MIN($AF$5,$AF$15)</f>
        <v>36.969706060606057</v>
      </c>
      <c r="AM3" s="8">
        <f t="shared" ref="AM3:AM31" si="23">AM2+MIN($AF$6,$AF$16)</f>
        <v>28.272736363636362</v>
      </c>
      <c r="AN3" s="8">
        <f t="shared" ref="AN3:AN31" si="24">AN2+MIN($AF$7,$AF$17)</f>
        <v>771.68181818181824</v>
      </c>
      <c r="AO3" s="6">
        <f t="shared" ref="AO3:AO31" si="25">AO2+MIN($AF$8,$AF$18)</f>
        <v>0.35405236363636367</v>
      </c>
      <c r="AP3" s="6">
        <f>AP2+MIN($AF$9,$AF$19)</f>
        <v>0.46223396969696973</v>
      </c>
      <c r="AQ3" s="6">
        <f>AQ2+MIN($AF$10,$AF$20)</f>
        <v>0.15650154545454548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M3" s="6">
        <f t="shared" si="0"/>
        <v>1.6005745294867994E-6</v>
      </c>
      <c r="BN3" s="6">
        <f t="shared" si="1"/>
        <v>2.0153344080775779E-6</v>
      </c>
      <c r="BO3" s="12">
        <f t="shared" si="2"/>
        <v>5.8802353778856582E-7</v>
      </c>
      <c r="BP3" s="6">
        <f t="shared" si="3"/>
        <v>4.3832722909924477E-7</v>
      </c>
      <c r="BQ3" s="6">
        <f t="shared" si="4"/>
        <v>3.9533937157661221E-6</v>
      </c>
      <c r="BR3" s="12">
        <f t="shared" si="5"/>
        <v>1.8632147849030568E-6</v>
      </c>
      <c r="BS3" s="6">
        <f t="shared" si="6"/>
        <v>6.6813317333399758E-10</v>
      </c>
      <c r="BT3" s="6">
        <f t="shared" si="7"/>
        <v>1.4883549231042273E-8</v>
      </c>
      <c r="BU3" s="6">
        <f t="shared" si="8"/>
        <v>2.7156293625844361E-6</v>
      </c>
      <c r="BW3" s="6">
        <f t="shared" si="9"/>
        <v>4.5017193810056253E-5</v>
      </c>
      <c r="BX3" s="6">
        <f t="shared" si="10"/>
        <v>3.5018468514235135E-5</v>
      </c>
      <c r="BY3" s="12">
        <f t="shared" si="11"/>
        <v>2.0682042113250702E-6</v>
      </c>
      <c r="BZ3" s="6">
        <f t="shared" si="12"/>
        <v>1.8257462204942319E-4</v>
      </c>
      <c r="CA3" s="6">
        <f t="shared" si="13"/>
        <v>1.9067766756700828E-4</v>
      </c>
      <c r="CB3" s="12">
        <f t="shared" si="14"/>
        <v>1.3093472078449794E-5</v>
      </c>
      <c r="CC3" s="6">
        <f t="shared" si="15"/>
        <v>5.2106871632825178E-4</v>
      </c>
      <c r="CD3" s="6">
        <f t="shared" si="16"/>
        <v>6.6676813221039303E-3</v>
      </c>
      <c r="CE3" s="6">
        <f t="shared" si="17"/>
        <v>7.9453198302903792E-3</v>
      </c>
    </row>
    <row r="4" spans="1:83" x14ac:dyDescent="0.25">
      <c r="A4" s="1">
        <v>3</v>
      </c>
      <c r="B4" t="s">
        <v>469</v>
      </c>
      <c r="C4">
        <v>-87.595399999999998</v>
      </c>
      <c r="D4">
        <v>115.667</v>
      </c>
      <c r="E4">
        <v>117.667</v>
      </c>
      <c r="F4">
        <v>10849</v>
      </c>
      <c r="G4">
        <v>100.667</v>
      </c>
      <c r="H4">
        <v>99.666700000000006</v>
      </c>
      <c r="I4">
        <v>8024</v>
      </c>
      <c r="J4">
        <v>0.87031700000000001</v>
      </c>
      <c r="K4">
        <v>0.84702599999999995</v>
      </c>
      <c r="L4">
        <v>0.73960700000000001</v>
      </c>
      <c r="N4" t="s">
        <v>549</v>
      </c>
      <c r="O4">
        <v>-2.9666700000000001</v>
      </c>
      <c r="P4">
        <v>133.667</v>
      </c>
      <c r="Q4">
        <v>119.667</v>
      </c>
      <c r="R4">
        <v>12691</v>
      </c>
      <c r="S4">
        <v>77.666700000000006</v>
      </c>
      <c r="T4">
        <v>74.666700000000006</v>
      </c>
      <c r="U4">
        <v>4636</v>
      </c>
      <c r="V4">
        <v>0.58104699999999998</v>
      </c>
      <c r="W4">
        <v>0.62395599999999996</v>
      </c>
      <c r="X4">
        <v>0.36529800000000001</v>
      </c>
      <c r="AA4" t="s">
        <v>407</v>
      </c>
      <c r="AB4">
        <f>MAX(F:F)</f>
        <v>38342</v>
      </c>
      <c r="AC4">
        <f>MIN(F:F)</f>
        <v>8093</v>
      </c>
      <c r="AD4" s="3">
        <f t="shared" ref="AD4:AD10" si="26">AB4-AC4</f>
        <v>30249</v>
      </c>
      <c r="AE4" s="3">
        <f t="shared" ref="AE4:AE10" si="27">ROUNDUP(SQRT(COUNT(D:D)),0)</f>
        <v>11</v>
      </c>
      <c r="AF4" s="3">
        <f t="shared" si="18"/>
        <v>2749.909090909091</v>
      </c>
      <c r="AH4">
        <v>3</v>
      </c>
      <c r="AI4" s="8">
        <f t="shared" si="19"/>
        <v>82.202042424242421</v>
      </c>
      <c r="AJ4" s="8">
        <f t="shared" si="20"/>
        <v>54.949515151515158</v>
      </c>
      <c r="AK4" s="8">
        <f t="shared" si="21"/>
        <v>4240.2545454545452</v>
      </c>
      <c r="AL4" s="8">
        <f t="shared" si="22"/>
        <v>39.939412121212115</v>
      </c>
      <c r="AM4" s="8">
        <f t="shared" si="23"/>
        <v>31.545472727272724</v>
      </c>
      <c r="AN4" s="8">
        <f t="shared" si="24"/>
        <v>1358.3636363636365</v>
      </c>
      <c r="AO4" s="6">
        <f t="shared" si="25"/>
        <v>0.36810472727272731</v>
      </c>
      <c r="AP4" s="6">
        <f t="shared" ref="AP4:AP31" si="28">AP3+MIN($AF$9,$AF$19)</f>
        <v>0.47446793939393944</v>
      </c>
      <c r="AQ4" s="6">
        <f t="shared" ref="AQ4:AQ31" si="29">AQ3+MIN($AF$10,$AF$20)</f>
        <v>0.17300309090909094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M4" s="6">
        <f t="shared" si="0"/>
        <v>3.6820680699647235E-6</v>
      </c>
      <c r="BN4" s="6">
        <f t="shared" si="1"/>
        <v>4.4373300641910259E-6</v>
      </c>
      <c r="BO4" s="12">
        <f t="shared" si="2"/>
        <v>1.0242329559088618E-6</v>
      </c>
      <c r="BP4" s="6">
        <f t="shared" si="3"/>
        <v>9.1070404096340359E-7</v>
      </c>
      <c r="BQ4" s="6">
        <f t="shared" si="4"/>
        <v>7.8258575131634658E-6</v>
      </c>
      <c r="BR4" s="12">
        <f t="shared" si="5"/>
        <v>2.9598334981393824E-6</v>
      </c>
      <c r="BS4" s="6">
        <f t="shared" si="6"/>
        <v>2.579859459476658E-9</v>
      </c>
      <c r="BT4" s="6">
        <f t="shared" si="7"/>
        <v>5.616102493085901E-8</v>
      </c>
      <c r="BU4" s="6">
        <f t="shared" si="8"/>
        <v>6.533286901813407E-6</v>
      </c>
      <c r="BW4" s="6">
        <f t="shared" si="9"/>
        <v>8.6988641618332034E-5</v>
      </c>
      <c r="BX4" s="6">
        <f t="shared" si="10"/>
        <v>6.890034864463708E-5</v>
      </c>
      <c r="BY4" s="12">
        <f t="shared" si="11"/>
        <v>3.6608449443158443E-6</v>
      </c>
      <c r="BZ4" s="6">
        <f t="shared" si="12"/>
        <v>3.2810261725897493E-4</v>
      </c>
      <c r="CA4" s="6">
        <f t="shared" si="13"/>
        <v>3.510703831034167E-4</v>
      </c>
      <c r="CB4" s="12">
        <f t="shared" si="14"/>
        <v>2.4259825638693599E-5</v>
      </c>
      <c r="CC4" s="6">
        <f t="shared" si="15"/>
        <v>1.3591713350424234E-3</v>
      </c>
      <c r="CD4" s="6">
        <f t="shared" si="16"/>
        <v>1.4493212506145386E-2</v>
      </c>
      <c r="CE4" s="6">
        <f t="shared" si="17"/>
        <v>1.7213309715839044E-2</v>
      </c>
    </row>
    <row r="5" spans="1:83" x14ac:dyDescent="0.25">
      <c r="A5" s="1">
        <v>4</v>
      </c>
      <c r="B5" t="s">
        <v>470</v>
      </c>
      <c r="C5">
        <v>71.889700000000005</v>
      </c>
      <c r="D5">
        <v>113.667</v>
      </c>
      <c r="E5">
        <v>115.667</v>
      </c>
      <c r="F5">
        <v>10459</v>
      </c>
      <c r="G5">
        <v>87.666700000000006</v>
      </c>
      <c r="H5">
        <v>91.666700000000006</v>
      </c>
      <c r="I5">
        <v>6475</v>
      </c>
      <c r="J5">
        <v>0.77126099999999997</v>
      </c>
      <c r="K5">
        <v>0.79250699999999996</v>
      </c>
      <c r="L5">
        <v>0.61908399999999997</v>
      </c>
      <c r="N5" t="s">
        <v>550</v>
      </c>
      <c r="O5">
        <v>-5.9356799999999996</v>
      </c>
      <c r="P5">
        <v>109.333</v>
      </c>
      <c r="Q5">
        <v>99.666700000000006</v>
      </c>
      <c r="R5">
        <v>8642</v>
      </c>
      <c r="S5">
        <v>58.333300000000001</v>
      </c>
      <c r="T5">
        <v>55.666699999999999</v>
      </c>
      <c r="U5">
        <v>2659</v>
      </c>
      <c r="V5">
        <v>0.53353600000000001</v>
      </c>
      <c r="W5">
        <v>0.55852800000000002</v>
      </c>
      <c r="X5">
        <v>0.30768299999999998</v>
      </c>
      <c r="AA5" t="s">
        <v>408</v>
      </c>
      <c r="AB5">
        <f>MAX(G:G)</f>
        <v>194.667</v>
      </c>
      <c r="AC5">
        <f>MIN(G:G)</f>
        <v>82.666700000000006</v>
      </c>
      <c r="AD5" s="3">
        <f t="shared" si="26"/>
        <v>112.0003</v>
      </c>
      <c r="AE5" s="3">
        <f t="shared" si="27"/>
        <v>11</v>
      </c>
      <c r="AF5" s="3">
        <f t="shared" si="18"/>
        <v>10.181845454545455</v>
      </c>
      <c r="AH5">
        <v>4</v>
      </c>
      <c r="AI5" s="8">
        <f t="shared" si="19"/>
        <v>85.303063636363632</v>
      </c>
      <c r="AJ5" s="8">
        <f t="shared" si="20"/>
        <v>58.424272727272736</v>
      </c>
      <c r="AK5" s="8">
        <f t="shared" si="21"/>
        <v>4911.3818181818178</v>
      </c>
      <c r="AL5" s="8">
        <f t="shared" si="22"/>
        <v>42.909118181818172</v>
      </c>
      <c r="AM5" s="8">
        <f t="shared" si="23"/>
        <v>34.818209090909086</v>
      </c>
      <c r="AN5" s="8">
        <f t="shared" si="24"/>
        <v>1945.0454545454547</v>
      </c>
      <c r="AO5" s="6">
        <f t="shared" si="25"/>
        <v>0.38215709090909095</v>
      </c>
      <c r="AP5" s="6">
        <f t="shared" si="28"/>
        <v>0.48670190909090916</v>
      </c>
      <c r="AQ5" s="6">
        <f t="shared" si="29"/>
        <v>0.1895046363636364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C5">
        <v>1</v>
      </c>
      <c r="BD5">
        <v>1</v>
      </c>
      <c r="BE5">
        <v>2</v>
      </c>
      <c r="BF5">
        <v>1</v>
      </c>
      <c r="BG5">
        <v>1</v>
      </c>
      <c r="BH5">
        <v>7</v>
      </c>
      <c r="BI5">
        <v>1</v>
      </c>
      <c r="BJ5">
        <v>0</v>
      </c>
      <c r="BK5">
        <v>1</v>
      </c>
      <c r="BM5" s="6">
        <f t="shared" si="0"/>
        <v>8.1579959962447484E-6</v>
      </c>
      <c r="BN5" s="6">
        <f t="shared" si="1"/>
        <v>9.4331530529049134E-6</v>
      </c>
      <c r="BO5" s="12">
        <f t="shared" si="2"/>
        <v>1.728915227890798E-6</v>
      </c>
      <c r="BP5" s="6">
        <f t="shared" si="3"/>
        <v>1.8442741177848562E-6</v>
      </c>
      <c r="BQ5" s="6">
        <f t="shared" si="4"/>
        <v>1.5057803850291273E-5</v>
      </c>
      <c r="BR5" s="12">
        <f t="shared" si="5"/>
        <v>4.5735747124837874E-6</v>
      </c>
      <c r="BS5" s="6">
        <f t="shared" si="6"/>
        <v>9.5603308916884781E-9</v>
      </c>
      <c r="BT5" s="6">
        <f t="shared" si="7"/>
        <v>2.0244968984488458E-7</v>
      </c>
      <c r="BU5" s="6">
        <f t="shared" si="8"/>
        <v>1.5284130443983114E-5</v>
      </c>
      <c r="BW5" s="6">
        <f t="shared" si="9"/>
        <v>1.6208946830054572E-4</v>
      </c>
      <c r="BX5" s="6">
        <f t="shared" si="10"/>
        <v>1.3057725569825309E-4</v>
      </c>
      <c r="BY5" s="12">
        <f t="shared" si="11"/>
        <v>6.2075208534162926E-6</v>
      </c>
      <c r="BZ5" s="6">
        <f t="shared" si="12"/>
        <v>5.682592866241761E-4</v>
      </c>
      <c r="CA5" s="6">
        <f t="shared" si="13"/>
        <v>6.2046139305067338E-4</v>
      </c>
      <c r="CB5" s="12">
        <f t="shared" si="14"/>
        <v>4.1483573003352912E-5</v>
      </c>
      <c r="CC5" s="6">
        <f t="shared" si="15"/>
        <v>3.367571970326558E-3</v>
      </c>
      <c r="CD5" s="6">
        <f t="shared" si="16"/>
        <v>3.0088687871052535E-2</v>
      </c>
      <c r="CE5" s="6">
        <f t="shared" si="17"/>
        <v>3.5514425645141061E-2</v>
      </c>
    </row>
    <row r="6" spans="1:83" x14ac:dyDescent="0.25">
      <c r="A6" s="1">
        <v>5</v>
      </c>
      <c r="B6" t="s">
        <v>471</v>
      </c>
      <c r="C6">
        <v>-18.045100000000001</v>
      </c>
      <c r="D6">
        <v>145.667</v>
      </c>
      <c r="E6">
        <v>128.667</v>
      </c>
      <c r="F6">
        <v>14896</v>
      </c>
      <c r="G6">
        <v>106.667</v>
      </c>
      <c r="H6">
        <v>102.667</v>
      </c>
      <c r="I6">
        <v>8765</v>
      </c>
      <c r="J6">
        <v>0.73226500000000005</v>
      </c>
      <c r="K6">
        <v>0.79792700000000005</v>
      </c>
      <c r="L6">
        <v>0.58841299999999996</v>
      </c>
      <c r="N6" t="s">
        <v>551</v>
      </c>
      <c r="O6">
        <v>-12.092499999999999</v>
      </c>
      <c r="P6">
        <v>122.667</v>
      </c>
      <c r="Q6">
        <v>105.667</v>
      </c>
      <c r="R6">
        <v>10324</v>
      </c>
      <c r="S6">
        <v>68.666700000000006</v>
      </c>
      <c r="T6">
        <v>63.666699999999999</v>
      </c>
      <c r="U6">
        <v>3539</v>
      </c>
      <c r="V6">
        <v>0.559782</v>
      </c>
      <c r="W6">
        <v>0.60252399999999995</v>
      </c>
      <c r="X6">
        <v>0.34279300000000001</v>
      </c>
      <c r="AA6" t="s">
        <v>409</v>
      </c>
      <c r="AB6">
        <f>MAX(H:H)</f>
        <v>207.667</v>
      </c>
      <c r="AC6">
        <f>MIN(H:H)</f>
        <v>57.666699999999999</v>
      </c>
      <c r="AD6" s="3">
        <f t="shared" si="26"/>
        <v>150.00030000000001</v>
      </c>
      <c r="AE6" s="3">
        <f t="shared" si="27"/>
        <v>11</v>
      </c>
      <c r="AF6" s="3">
        <f t="shared" si="18"/>
        <v>13.63639090909091</v>
      </c>
      <c r="AH6">
        <v>5</v>
      </c>
      <c r="AI6" s="8">
        <f t="shared" si="19"/>
        <v>88.404084848484842</v>
      </c>
      <c r="AJ6" s="8">
        <f t="shared" si="20"/>
        <v>61.899030303030315</v>
      </c>
      <c r="AK6" s="8">
        <f t="shared" si="21"/>
        <v>5582.5090909090904</v>
      </c>
      <c r="AL6" s="8">
        <f t="shared" si="22"/>
        <v>45.87882424242423</v>
      </c>
      <c r="AM6" s="8">
        <f t="shared" si="23"/>
        <v>38.090945454545448</v>
      </c>
      <c r="AN6" s="8">
        <f t="shared" si="24"/>
        <v>2531.727272727273</v>
      </c>
      <c r="AO6" s="6">
        <f t="shared" si="25"/>
        <v>0.39620945454545459</v>
      </c>
      <c r="AP6" s="6">
        <f t="shared" si="28"/>
        <v>0.49893587878787887</v>
      </c>
      <c r="AQ6" s="6">
        <f t="shared" si="29"/>
        <v>0.20600618181818187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C6">
        <v>0</v>
      </c>
      <c r="BD6">
        <v>0</v>
      </c>
      <c r="BE6">
        <v>2</v>
      </c>
      <c r="BF6">
        <v>1</v>
      </c>
      <c r="BG6">
        <v>1</v>
      </c>
      <c r="BH6">
        <v>34</v>
      </c>
      <c r="BI6">
        <v>0</v>
      </c>
      <c r="BJ6">
        <v>0</v>
      </c>
      <c r="BK6">
        <v>0</v>
      </c>
      <c r="BM6" s="6">
        <f t="shared" si="0"/>
        <v>1.740808209295341E-5</v>
      </c>
      <c r="BN6" s="6">
        <f t="shared" si="1"/>
        <v>1.9362104497919377E-5</v>
      </c>
      <c r="BO6" s="12">
        <f t="shared" si="2"/>
        <v>2.8282615678907523E-6</v>
      </c>
      <c r="BP6" s="6">
        <f t="shared" si="3"/>
        <v>3.6403494378153804E-6</v>
      </c>
      <c r="BQ6" s="6">
        <f t="shared" si="4"/>
        <v>2.8161719281966152E-5</v>
      </c>
      <c r="BR6" s="12">
        <f t="shared" si="5"/>
        <v>6.874298913982522E-6</v>
      </c>
      <c r="BS6" s="6">
        <f t="shared" si="6"/>
        <v>3.4001154452457476E-8</v>
      </c>
      <c r="BT6" s="6">
        <f t="shared" si="7"/>
        <v>6.9719261883901258E-7</v>
      </c>
      <c r="BU6" s="6">
        <f t="shared" si="8"/>
        <v>3.476942527626553E-5</v>
      </c>
      <c r="BW6" s="6">
        <f t="shared" si="9"/>
        <v>2.9124277803866853E-4</v>
      </c>
      <c r="BX6" s="6">
        <f t="shared" si="10"/>
        <v>2.383611659788188E-4</v>
      </c>
      <c r="BY6" s="12">
        <f t="shared" si="11"/>
        <v>1.0083329884065727E-5</v>
      </c>
      <c r="BZ6" s="6">
        <f t="shared" si="12"/>
        <v>9.4852973826820626E-4</v>
      </c>
      <c r="CA6" s="6">
        <f t="shared" si="13"/>
        <v>1.0525955800537901E-3</v>
      </c>
      <c r="CB6" s="12">
        <f t="shared" si="14"/>
        <v>6.5466672436429672E-5</v>
      </c>
      <c r="CC6" s="6">
        <f t="shared" si="15"/>
        <v>7.9254337159123146E-3</v>
      </c>
      <c r="CD6" s="6">
        <f t="shared" si="16"/>
        <v>5.9661010097151627E-2</v>
      </c>
      <c r="CE6" s="6">
        <f t="shared" si="17"/>
        <v>6.9780266113586051E-2</v>
      </c>
    </row>
    <row r="7" spans="1:83" x14ac:dyDescent="0.25">
      <c r="A7" s="1">
        <v>6</v>
      </c>
      <c r="B7" t="s">
        <v>472</v>
      </c>
      <c r="C7">
        <v>20.111000000000001</v>
      </c>
      <c r="D7">
        <v>151.667</v>
      </c>
      <c r="E7">
        <v>126.667</v>
      </c>
      <c r="F7">
        <v>15376</v>
      </c>
      <c r="G7">
        <v>125.667</v>
      </c>
      <c r="H7">
        <v>108.667</v>
      </c>
      <c r="I7">
        <v>10900</v>
      </c>
      <c r="J7">
        <v>0.82857099999999995</v>
      </c>
      <c r="K7">
        <v>0.85789499999999996</v>
      </c>
      <c r="L7">
        <v>0.708897</v>
      </c>
      <c r="N7" t="s">
        <v>552</v>
      </c>
      <c r="O7">
        <v>-6.0656600000000003</v>
      </c>
      <c r="P7">
        <v>115.667</v>
      </c>
      <c r="Q7">
        <v>99.666700000000006</v>
      </c>
      <c r="R7">
        <v>9316</v>
      </c>
      <c r="S7">
        <v>71.666700000000006</v>
      </c>
      <c r="T7">
        <v>64.333299999999994</v>
      </c>
      <c r="U7">
        <v>3777</v>
      </c>
      <c r="V7">
        <v>0.61959600000000004</v>
      </c>
      <c r="W7">
        <v>0.64548499999999998</v>
      </c>
      <c r="X7">
        <v>0.40543200000000001</v>
      </c>
      <c r="AA7" t="s">
        <v>410</v>
      </c>
      <c r="AB7">
        <f>MAX(I:I)</f>
        <v>32258</v>
      </c>
      <c r="AC7">
        <f>MIN(I:I)</f>
        <v>4201</v>
      </c>
      <c r="AD7" s="3">
        <f t="shared" si="26"/>
        <v>28057</v>
      </c>
      <c r="AE7" s="3">
        <f t="shared" si="27"/>
        <v>11</v>
      </c>
      <c r="AF7" s="3">
        <f t="shared" si="18"/>
        <v>2550.6363636363635</v>
      </c>
      <c r="AH7">
        <v>6</v>
      </c>
      <c r="AI7" s="8">
        <f t="shared" si="19"/>
        <v>91.505106060606053</v>
      </c>
      <c r="AJ7" s="8">
        <f t="shared" si="20"/>
        <v>65.373787878787894</v>
      </c>
      <c r="AK7" s="8">
        <f t="shared" si="21"/>
        <v>6253.6363636363631</v>
      </c>
      <c r="AL7" s="8">
        <f t="shared" si="22"/>
        <v>48.848530303030287</v>
      </c>
      <c r="AM7" s="8">
        <f t="shared" si="23"/>
        <v>41.36368181818181</v>
      </c>
      <c r="AN7" s="8">
        <f t="shared" si="24"/>
        <v>3118.409090909091</v>
      </c>
      <c r="AO7" s="6">
        <f t="shared" si="25"/>
        <v>0.41026181818181823</v>
      </c>
      <c r="AP7" s="6">
        <f t="shared" si="28"/>
        <v>0.51116984848484859</v>
      </c>
      <c r="AQ7" s="6">
        <f t="shared" si="29"/>
        <v>0.22250772727272733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C7">
        <v>1</v>
      </c>
      <c r="BD7">
        <v>2</v>
      </c>
      <c r="BE7">
        <v>12</v>
      </c>
      <c r="BF7">
        <v>1</v>
      </c>
      <c r="BG7">
        <v>4</v>
      </c>
      <c r="BH7">
        <v>67</v>
      </c>
      <c r="BI7">
        <v>0</v>
      </c>
      <c r="BJ7">
        <v>0</v>
      </c>
      <c r="BK7">
        <v>0</v>
      </c>
      <c r="BM7" s="6">
        <f t="shared" si="0"/>
        <v>3.5776193241619698E-5</v>
      </c>
      <c r="BN7" s="6">
        <f t="shared" si="1"/>
        <v>3.8371499454289554E-5</v>
      </c>
      <c r="BO7" s="12">
        <f t="shared" si="2"/>
        <v>4.4836981093435614E-6</v>
      </c>
      <c r="BP7" s="6">
        <f t="shared" si="3"/>
        <v>7.0037408829742931E-6</v>
      </c>
      <c r="BQ7" s="6">
        <f t="shared" si="4"/>
        <v>5.1194643733665506E-5</v>
      </c>
      <c r="BR7" s="12">
        <f t="shared" si="5"/>
        <v>1.005044253567411E-5</v>
      </c>
      <c r="BS7" s="6">
        <f t="shared" si="6"/>
        <v>1.1605350610133288E-7</v>
      </c>
      <c r="BT7" s="6">
        <f t="shared" si="7"/>
        <v>2.2937285460050904E-6</v>
      </c>
      <c r="BU7" s="6">
        <f t="shared" si="8"/>
        <v>7.6913408779720347E-5</v>
      </c>
      <c r="BW7" s="6">
        <f t="shared" si="9"/>
        <v>5.0461906086427184E-4</v>
      </c>
      <c r="BX7" s="6">
        <f t="shared" si="10"/>
        <v>4.1910738375966152E-4</v>
      </c>
      <c r="BY7" s="12">
        <f t="shared" si="11"/>
        <v>1.5690569258743012E-5</v>
      </c>
      <c r="BZ7" s="6">
        <f t="shared" si="12"/>
        <v>1.5258889345936646E-3</v>
      </c>
      <c r="CA7" s="6">
        <f t="shared" si="13"/>
        <v>1.7140935810221127E-3</v>
      </c>
      <c r="CB7" s="12">
        <f t="shared" si="14"/>
        <v>9.5349849110165451E-5</v>
      </c>
      <c r="CC7" s="6">
        <f t="shared" si="15"/>
        <v>1.7717101077651402E-2</v>
      </c>
      <c r="CD7" s="6">
        <f t="shared" si="16"/>
        <v>0.11298654238479909</v>
      </c>
      <c r="CE7" s="6">
        <f t="shared" si="17"/>
        <v>0.130571339850305</v>
      </c>
    </row>
    <row r="8" spans="1:83" x14ac:dyDescent="0.25">
      <c r="A8" s="1">
        <v>7</v>
      </c>
      <c r="B8" t="s">
        <v>473</v>
      </c>
      <c r="C8">
        <v>-0.97688299999999995</v>
      </c>
      <c r="D8">
        <v>151.667</v>
      </c>
      <c r="E8">
        <v>138.667</v>
      </c>
      <c r="F8">
        <v>16698</v>
      </c>
      <c r="G8">
        <v>130.667</v>
      </c>
      <c r="H8">
        <v>127.667</v>
      </c>
      <c r="I8">
        <v>13353</v>
      </c>
      <c r="J8">
        <v>0.86153800000000003</v>
      </c>
      <c r="K8">
        <v>0.92067299999999996</v>
      </c>
      <c r="L8">
        <v>0.79967699999999997</v>
      </c>
      <c r="N8" t="s">
        <v>553</v>
      </c>
      <c r="O8">
        <v>-8.8982100000000006</v>
      </c>
      <c r="P8">
        <v>112.667</v>
      </c>
      <c r="Q8">
        <v>104.667</v>
      </c>
      <c r="R8">
        <v>9441</v>
      </c>
      <c r="S8">
        <v>52.666699999999999</v>
      </c>
      <c r="T8">
        <v>64.666700000000006</v>
      </c>
      <c r="U8">
        <v>2816</v>
      </c>
      <c r="V8">
        <v>0.46745500000000001</v>
      </c>
      <c r="W8">
        <v>0.61783399999999999</v>
      </c>
      <c r="X8">
        <v>0.29827300000000001</v>
      </c>
      <c r="AA8" t="s">
        <v>411</v>
      </c>
      <c r="AB8">
        <f>MAX(J:J)</f>
        <v>0.95696700000000001</v>
      </c>
      <c r="AC8">
        <f>MIN(J:J)</f>
        <v>0.62682899999999997</v>
      </c>
      <c r="AD8" s="3">
        <f t="shared" si="26"/>
        <v>0.33013800000000004</v>
      </c>
      <c r="AE8" s="3">
        <f t="shared" si="27"/>
        <v>11</v>
      </c>
      <c r="AF8" s="3">
        <f t="shared" si="18"/>
        <v>3.0012545454545458E-2</v>
      </c>
      <c r="AH8">
        <v>7</v>
      </c>
      <c r="AI8" s="8">
        <f t="shared" si="19"/>
        <v>94.606127272727264</v>
      </c>
      <c r="AJ8" s="8">
        <f t="shared" si="20"/>
        <v>68.848545454545473</v>
      </c>
      <c r="AK8" s="8">
        <f t="shared" si="21"/>
        <v>6924.7636363636357</v>
      </c>
      <c r="AL8" s="8">
        <f t="shared" si="22"/>
        <v>51.818236363636345</v>
      </c>
      <c r="AM8" s="8">
        <f t="shared" si="23"/>
        <v>44.636418181818172</v>
      </c>
      <c r="AN8" s="8">
        <f t="shared" si="24"/>
        <v>3705.090909090909</v>
      </c>
      <c r="AO8" s="6">
        <f t="shared" si="25"/>
        <v>0.42431418181818187</v>
      </c>
      <c r="AP8" s="6">
        <f t="shared" si="28"/>
        <v>0.52340381818181825</v>
      </c>
      <c r="AQ8" s="6">
        <f t="shared" si="29"/>
        <v>0.23900927272727279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C8">
        <v>2</v>
      </c>
      <c r="BD8">
        <v>1</v>
      </c>
      <c r="BE8">
        <v>13</v>
      </c>
      <c r="BF8">
        <v>1</v>
      </c>
      <c r="BG8">
        <v>1</v>
      </c>
      <c r="BH8">
        <v>83</v>
      </c>
      <c r="BI8">
        <v>1</v>
      </c>
      <c r="BJ8">
        <v>5</v>
      </c>
      <c r="BK8">
        <v>2</v>
      </c>
      <c r="BM8" s="6">
        <f t="shared" si="0"/>
        <v>7.0813016135745342E-5</v>
      </c>
      <c r="BN8" s="6">
        <f t="shared" si="1"/>
        <v>7.3421882192583308E-5</v>
      </c>
      <c r="BO8" s="12">
        <f t="shared" si="2"/>
        <v>6.8884906582741998E-6</v>
      </c>
      <c r="BP8" s="6">
        <f t="shared" si="3"/>
        <v>1.3133680918290253E-5</v>
      </c>
      <c r="BQ8" s="6">
        <f t="shared" si="4"/>
        <v>9.0460235791821558E-5</v>
      </c>
      <c r="BR8" s="12">
        <f t="shared" si="5"/>
        <v>1.4293088891323146E-5</v>
      </c>
      <c r="BS8" s="6">
        <f t="shared" si="6"/>
        <v>3.801602733425798E-7</v>
      </c>
      <c r="BT8" s="6">
        <f t="shared" si="7"/>
        <v>7.209162791442317E-6</v>
      </c>
      <c r="BU8" s="6">
        <f t="shared" si="8"/>
        <v>1.6544527868326124E-4</v>
      </c>
      <c r="BW8" s="6">
        <f t="shared" si="9"/>
        <v>8.4310226456882765E-4</v>
      </c>
      <c r="BX8" s="6">
        <f t="shared" si="10"/>
        <v>7.0980159363695516E-4</v>
      </c>
      <c r="BY8" s="12">
        <f t="shared" si="11"/>
        <v>2.3389576624611678E-5</v>
      </c>
      <c r="BZ8" s="6">
        <f t="shared" si="12"/>
        <v>2.3657151898150994E-3</v>
      </c>
      <c r="CA8" s="6">
        <f t="shared" si="13"/>
        <v>2.6793763714169369E-3</v>
      </c>
      <c r="CB8" s="12">
        <f t="shared" si="14"/>
        <v>1.2816675380483171E-4</v>
      </c>
      <c r="CC8" s="6">
        <f t="shared" si="15"/>
        <v>3.7620603690401634E-2</v>
      </c>
      <c r="CD8" s="6">
        <f t="shared" si="16"/>
        <v>0.20436739018881822</v>
      </c>
      <c r="CE8" s="6">
        <f t="shared" si="17"/>
        <v>0.23267542364036828</v>
      </c>
    </row>
    <row r="9" spans="1:83" x14ac:dyDescent="0.25">
      <c r="A9" s="1">
        <v>8</v>
      </c>
      <c r="B9" t="s">
        <v>474</v>
      </c>
      <c r="C9">
        <v>-6.03165</v>
      </c>
      <c r="D9">
        <v>161.667</v>
      </c>
      <c r="E9">
        <v>138.667</v>
      </c>
      <c r="F9">
        <v>17925</v>
      </c>
      <c r="G9">
        <v>118.667</v>
      </c>
      <c r="H9">
        <v>107.667</v>
      </c>
      <c r="I9">
        <v>10155</v>
      </c>
      <c r="J9">
        <v>0.73402100000000003</v>
      </c>
      <c r="K9">
        <v>0.77644199999999997</v>
      </c>
      <c r="L9">
        <v>0.566527</v>
      </c>
      <c r="N9" t="s">
        <v>554</v>
      </c>
      <c r="O9">
        <v>-12.0816</v>
      </c>
      <c r="P9">
        <v>123.667</v>
      </c>
      <c r="Q9">
        <v>104.667</v>
      </c>
      <c r="R9">
        <v>10308</v>
      </c>
      <c r="S9">
        <v>71.666700000000006</v>
      </c>
      <c r="T9">
        <v>65.333299999999994</v>
      </c>
      <c r="U9">
        <v>3796</v>
      </c>
      <c r="V9">
        <v>0.579515</v>
      </c>
      <c r="W9">
        <v>0.62420399999999998</v>
      </c>
      <c r="X9">
        <v>0.36825799999999997</v>
      </c>
      <c r="AA9" t="s">
        <v>446</v>
      </c>
      <c r="AB9">
        <f>MAX(K:K)</f>
        <v>0.94015000000000004</v>
      </c>
      <c r="AC9">
        <f>MIN(K:K)</f>
        <v>0.68924300000000005</v>
      </c>
      <c r="AD9" s="3">
        <f t="shared" si="26"/>
        <v>0.25090699999999999</v>
      </c>
      <c r="AE9" s="3">
        <f t="shared" si="27"/>
        <v>11</v>
      </c>
      <c r="AF9" s="3">
        <f t="shared" si="18"/>
        <v>2.2809727272727273E-2</v>
      </c>
      <c r="AH9">
        <v>8</v>
      </c>
      <c r="AI9" s="8">
        <f t="shared" si="19"/>
        <v>97.707148484848474</v>
      </c>
      <c r="AJ9" s="8">
        <f t="shared" si="20"/>
        <v>72.323303030303052</v>
      </c>
      <c r="AK9" s="8">
        <f t="shared" si="21"/>
        <v>7595.8909090909083</v>
      </c>
      <c r="AL9" s="8">
        <f t="shared" si="22"/>
        <v>54.787942424242402</v>
      </c>
      <c r="AM9" s="8">
        <f t="shared" si="23"/>
        <v>47.909154545454534</v>
      </c>
      <c r="AN9" s="8">
        <f t="shared" si="24"/>
        <v>4291.772727272727</v>
      </c>
      <c r="AO9" s="6">
        <f t="shared" si="25"/>
        <v>0.43836654545454551</v>
      </c>
      <c r="AP9" s="6">
        <f t="shared" si="28"/>
        <v>0.53563778787878791</v>
      </c>
      <c r="AQ9" s="6">
        <f t="shared" si="29"/>
        <v>0.25551081818181826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C9">
        <v>8</v>
      </c>
      <c r="BD9">
        <v>3</v>
      </c>
      <c r="BE9">
        <v>19</v>
      </c>
      <c r="BF9">
        <v>3</v>
      </c>
      <c r="BG9">
        <v>15</v>
      </c>
      <c r="BH9">
        <v>128</v>
      </c>
      <c r="BI9">
        <v>1</v>
      </c>
      <c r="BJ9">
        <v>2</v>
      </c>
      <c r="BK9">
        <v>1</v>
      </c>
      <c r="BM9" s="6">
        <f t="shared" si="0"/>
        <v>1.349919345006448E-4</v>
      </c>
      <c r="BN9" s="6">
        <f t="shared" si="1"/>
        <v>1.3564468729229616E-4</v>
      </c>
      <c r="BO9" s="12">
        <f t="shared" si="2"/>
        <v>1.025611077174252E-5</v>
      </c>
      <c r="BP9" s="6">
        <f t="shared" si="3"/>
        <v>2.4005582354170557E-5</v>
      </c>
      <c r="BQ9" s="6">
        <f t="shared" si="4"/>
        <v>1.553669843409971E-4</v>
      </c>
      <c r="BR9" s="12">
        <f t="shared" si="5"/>
        <v>1.9772024603050774E-5</v>
      </c>
      <c r="BS9" s="6">
        <f t="shared" si="6"/>
        <v>1.1951407657389517E-6</v>
      </c>
      <c r="BT9" s="6">
        <f t="shared" si="7"/>
        <v>2.1646177711145999E-5</v>
      </c>
      <c r="BU9" s="6">
        <f t="shared" si="8"/>
        <v>3.4606244184911313E-4</v>
      </c>
      <c r="BW9" s="6">
        <f t="shared" si="9"/>
        <v>1.3583290203828908E-3</v>
      </c>
      <c r="BX9" s="6">
        <f t="shared" si="10"/>
        <v>1.1578984558220948E-3</v>
      </c>
      <c r="BY9" s="12">
        <f t="shared" si="11"/>
        <v>3.3400652969718157E-5</v>
      </c>
      <c r="BZ9" s="6">
        <f t="shared" si="12"/>
        <v>3.5348383312255312E-3</v>
      </c>
      <c r="CA9" s="6">
        <f t="shared" si="13"/>
        <v>4.0203061455748286E-3</v>
      </c>
      <c r="CB9" s="12">
        <f t="shared" si="14"/>
        <v>1.5899607035686541E-4</v>
      </c>
      <c r="CC9" s="6">
        <f t="shared" si="15"/>
        <v>7.5879127840199997E-2</v>
      </c>
      <c r="CD9" s="6">
        <f t="shared" si="16"/>
        <v>0.35305733859436728</v>
      </c>
      <c r="CE9" s="6">
        <f t="shared" si="17"/>
        <v>0.39485767086371931</v>
      </c>
    </row>
    <row r="10" spans="1:83" x14ac:dyDescent="0.25">
      <c r="A10" s="1">
        <v>9</v>
      </c>
      <c r="B10" t="s">
        <v>475</v>
      </c>
      <c r="C10">
        <v>-5.0661500000000004</v>
      </c>
      <c r="D10">
        <v>124.667</v>
      </c>
      <c r="E10">
        <v>116.667</v>
      </c>
      <c r="F10">
        <v>11616</v>
      </c>
      <c r="G10">
        <v>82.666700000000006</v>
      </c>
      <c r="H10">
        <v>85.666700000000006</v>
      </c>
      <c r="I10">
        <v>5648</v>
      </c>
      <c r="J10">
        <v>0.66310199999999997</v>
      </c>
      <c r="K10">
        <v>0.73428599999999999</v>
      </c>
      <c r="L10">
        <v>0.48622599999999999</v>
      </c>
      <c r="N10" t="s">
        <v>555</v>
      </c>
      <c r="O10">
        <v>-5.0455800000000002</v>
      </c>
      <c r="P10">
        <v>172.667</v>
      </c>
      <c r="Q10">
        <v>134.667</v>
      </c>
      <c r="R10">
        <v>18415</v>
      </c>
      <c r="S10">
        <v>98.666700000000006</v>
      </c>
      <c r="T10">
        <v>91.666700000000006</v>
      </c>
      <c r="U10">
        <v>7259</v>
      </c>
      <c r="V10">
        <v>0.57142899999999996</v>
      </c>
      <c r="W10">
        <v>0.68069299999999999</v>
      </c>
      <c r="X10">
        <v>0.39418999999999998</v>
      </c>
      <c r="AA10" t="s">
        <v>447</v>
      </c>
      <c r="AB10">
        <f>MAX(L:L)</f>
        <v>0.90134899999999996</v>
      </c>
      <c r="AC10">
        <f>MIN(L:L)</f>
        <v>0.44474999999999998</v>
      </c>
      <c r="AD10" s="3">
        <f t="shared" si="26"/>
        <v>0.45659899999999998</v>
      </c>
      <c r="AE10" s="3">
        <f t="shared" si="27"/>
        <v>11</v>
      </c>
      <c r="AF10" s="3">
        <f t="shared" si="18"/>
        <v>4.1508999999999997E-2</v>
      </c>
      <c r="AH10">
        <v>9</v>
      </c>
      <c r="AI10" s="8">
        <f t="shared" si="19"/>
        <v>100.80816969696968</v>
      </c>
      <c r="AJ10" s="8">
        <f t="shared" si="20"/>
        <v>75.798060606060631</v>
      </c>
      <c r="AK10" s="8">
        <f t="shared" si="21"/>
        <v>8267.0181818181809</v>
      </c>
      <c r="AL10" s="8">
        <f t="shared" si="22"/>
        <v>57.75764848484846</v>
      </c>
      <c r="AM10" s="8">
        <f t="shared" si="23"/>
        <v>51.181890909090896</v>
      </c>
      <c r="AN10" s="8">
        <f t="shared" si="24"/>
        <v>4878.454545454545</v>
      </c>
      <c r="AO10" s="6">
        <f t="shared" si="25"/>
        <v>0.45241890909090915</v>
      </c>
      <c r="AP10" s="6">
        <f t="shared" si="28"/>
        <v>0.54787175757575757</v>
      </c>
      <c r="AQ10" s="6">
        <f t="shared" si="29"/>
        <v>0.27201236363636372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C10">
        <v>5</v>
      </c>
      <c r="BD10">
        <v>6</v>
      </c>
      <c r="BE10">
        <v>31</v>
      </c>
      <c r="BF10">
        <v>21</v>
      </c>
      <c r="BG10">
        <v>20</v>
      </c>
      <c r="BH10">
        <v>131</v>
      </c>
      <c r="BI10">
        <v>0</v>
      </c>
      <c r="BJ10">
        <v>3</v>
      </c>
      <c r="BK10">
        <v>4</v>
      </c>
      <c r="BM10" s="6">
        <f t="shared" si="0"/>
        <v>2.4784394473710461E-4</v>
      </c>
      <c r="BN10" s="6">
        <f t="shared" si="1"/>
        <v>2.4195833980099736E-4</v>
      </c>
      <c r="BO10" s="12">
        <f t="shared" si="2"/>
        <v>1.4798314424318858E-5</v>
      </c>
      <c r="BP10" s="6">
        <f t="shared" si="3"/>
        <v>4.2766865957547731E-5</v>
      </c>
      <c r="BQ10" s="6">
        <f t="shared" si="4"/>
        <v>2.5937468544649588E-4</v>
      </c>
      <c r="BR10" s="12">
        <f t="shared" si="5"/>
        <v>2.6604820146767741E-5</v>
      </c>
      <c r="BS10" s="6">
        <f t="shared" si="6"/>
        <v>3.605913068701849E-6</v>
      </c>
      <c r="BT10" s="6">
        <f t="shared" si="7"/>
        <v>6.2091361197881038E-5</v>
      </c>
      <c r="BU10" s="6">
        <f t="shared" si="8"/>
        <v>7.038860020662696E-4</v>
      </c>
      <c r="BW10" s="6">
        <f t="shared" si="9"/>
        <v>2.1102690124321383E-3</v>
      </c>
      <c r="BX10" s="6">
        <f t="shared" si="10"/>
        <v>1.8193900958729571E-3</v>
      </c>
      <c r="BY10" s="12">
        <f t="shared" si="11"/>
        <v>4.5691612990288087E-5</v>
      </c>
      <c r="BZ10" s="6">
        <f t="shared" si="12"/>
        <v>5.0903098126736102E-3</v>
      </c>
      <c r="CA10" s="6">
        <f t="shared" si="13"/>
        <v>5.790428942179046E-3</v>
      </c>
      <c r="CB10" s="12">
        <f t="shared" si="14"/>
        <v>1.8203421622056318E-4</v>
      </c>
      <c r="CC10" s="6">
        <f t="shared" si="15"/>
        <v>0.14537253819255047</v>
      </c>
      <c r="CD10" s="6">
        <f t="shared" si="16"/>
        <v>0.58254254798277438</v>
      </c>
      <c r="CE10" s="6">
        <f t="shared" si="17"/>
        <v>0.63814307239707602</v>
      </c>
    </row>
    <row r="11" spans="1:83" x14ac:dyDescent="0.25">
      <c r="A11" s="1">
        <v>10</v>
      </c>
      <c r="B11" t="s">
        <v>476</v>
      </c>
      <c r="C11">
        <v>-22.1419</v>
      </c>
      <c r="D11">
        <v>138.667</v>
      </c>
      <c r="E11">
        <v>126.667</v>
      </c>
      <c r="F11">
        <v>13936</v>
      </c>
      <c r="G11">
        <v>99.666700000000006</v>
      </c>
      <c r="H11">
        <v>94.666700000000006</v>
      </c>
      <c r="I11">
        <v>7498</v>
      </c>
      <c r="J11">
        <v>0.71875</v>
      </c>
      <c r="K11">
        <v>0.74736800000000003</v>
      </c>
      <c r="L11">
        <v>0.53803100000000004</v>
      </c>
      <c r="N11" t="s">
        <v>556</v>
      </c>
      <c r="O11">
        <v>-8.6212200000000006E-3</v>
      </c>
      <c r="P11">
        <v>173.667</v>
      </c>
      <c r="Q11">
        <v>138.667</v>
      </c>
      <c r="R11">
        <v>19107</v>
      </c>
      <c r="S11">
        <v>96.333299999999994</v>
      </c>
      <c r="T11">
        <v>86.333299999999994</v>
      </c>
      <c r="U11">
        <v>6745</v>
      </c>
      <c r="V11">
        <v>0.55470200000000003</v>
      </c>
      <c r="W11">
        <v>0.62259600000000004</v>
      </c>
      <c r="X11">
        <v>0.35301199999999999</v>
      </c>
      <c r="AH11">
        <v>10</v>
      </c>
      <c r="AI11" s="8">
        <f t="shared" si="19"/>
        <v>103.9091909090909</v>
      </c>
      <c r="AJ11" s="8">
        <f t="shared" si="20"/>
        <v>79.272818181818209</v>
      </c>
      <c r="AK11" s="8">
        <f t="shared" si="21"/>
        <v>8938.1454545454544</v>
      </c>
      <c r="AL11" s="8">
        <f t="shared" si="22"/>
        <v>60.727354545454517</v>
      </c>
      <c r="AM11" s="8">
        <f t="shared" si="23"/>
        <v>54.454627272727258</v>
      </c>
      <c r="AN11" s="8">
        <f t="shared" si="24"/>
        <v>5465.1363636363631</v>
      </c>
      <c r="AO11" s="6">
        <f t="shared" si="25"/>
        <v>0.46647127272727279</v>
      </c>
      <c r="AP11" s="6">
        <f t="shared" si="28"/>
        <v>0.56010572727272723</v>
      </c>
      <c r="AQ11" s="6">
        <f t="shared" si="29"/>
        <v>0.28851390909090918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C11">
        <v>8</v>
      </c>
      <c r="BD11">
        <v>12</v>
      </c>
      <c r="BE11">
        <v>47</v>
      </c>
      <c r="BF11">
        <v>24</v>
      </c>
      <c r="BG11">
        <v>23</v>
      </c>
      <c r="BH11">
        <v>124</v>
      </c>
      <c r="BI11">
        <v>0</v>
      </c>
      <c r="BJ11">
        <v>9</v>
      </c>
      <c r="BK11">
        <v>7</v>
      </c>
      <c r="BM11" s="6">
        <f t="shared" si="0"/>
        <v>4.382526672458845E-4</v>
      </c>
      <c r="BN11" s="6">
        <f t="shared" si="1"/>
        <v>4.1671480977454684E-4</v>
      </c>
      <c r="BO11" s="12">
        <f t="shared" si="2"/>
        <v>2.0692488252995164E-5</v>
      </c>
      <c r="BP11" s="6">
        <f t="shared" si="3"/>
        <v>7.4262916167551412E-5</v>
      </c>
      <c r="BQ11" s="6">
        <f t="shared" si="4"/>
        <v>4.2088579547479115E-4</v>
      </c>
      <c r="BR11" s="12">
        <f t="shared" si="5"/>
        <v>3.4821995108473275E-5</v>
      </c>
      <c r="BS11" s="6">
        <f t="shared" si="6"/>
        <v>1.0441317647127083E-5</v>
      </c>
      <c r="BT11" s="6">
        <f t="shared" si="7"/>
        <v>1.7015108234438316E-4</v>
      </c>
      <c r="BU11" s="6">
        <f t="shared" si="8"/>
        <v>1.3921882385463517E-3</v>
      </c>
      <c r="BW11" s="6">
        <f t="shared" si="9"/>
        <v>3.1613951509692519E-3</v>
      </c>
      <c r="BX11" s="6">
        <f t="shared" si="10"/>
        <v>2.7536137684474808E-3</v>
      </c>
      <c r="BY11" s="12">
        <f t="shared" si="11"/>
        <v>5.9877954799914211E-5</v>
      </c>
      <c r="BZ11" s="6">
        <f t="shared" si="12"/>
        <v>7.0645814759233141E-3</v>
      </c>
      <c r="CA11" s="6">
        <f t="shared" si="13"/>
        <v>8.0055017217256792E-3</v>
      </c>
      <c r="CB11" s="12">
        <f t="shared" si="14"/>
        <v>1.9234251797718027E-4</v>
      </c>
      <c r="CC11" s="6">
        <f t="shared" si="15"/>
        <v>0.26454885655979249</v>
      </c>
      <c r="CD11" s="6">
        <f t="shared" si="16"/>
        <v>0.91803412019942643</v>
      </c>
      <c r="CE11" s="6">
        <f t="shared" si="17"/>
        <v>0.98216160352048665</v>
      </c>
    </row>
    <row r="12" spans="1:83" x14ac:dyDescent="0.25">
      <c r="A12" s="1">
        <v>11</v>
      </c>
      <c r="B12" t="s">
        <v>477</v>
      </c>
      <c r="C12">
        <v>7.5019099999999997E-3</v>
      </c>
      <c r="D12">
        <v>146.667</v>
      </c>
      <c r="E12">
        <v>127.667</v>
      </c>
      <c r="F12">
        <v>14756</v>
      </c>
      <c r="G12">
        <v>118.667</v>
      </c>
      <c r="H12">
        <v>102.667</v>
      </c>
      <c r="I12">
        <v>9629</v>
      </c>
      <c r="J12">
        <v>0.809091</v>
      </c>
      <c r="K12">
        <v>0.80417799999999995</v>
      </c>
      <c r="L12">
        <v>0.65254800000000002</v>
      </c>
      <c r="N12" t="s">
        <v>557</v>
      </c>
      <c r="O12">
        <v>14.1235</v>
      </c>
      <c r="P12">
        <v>132.667</v>
      </c>
      <c r="Q12">
        <v>118.667</v>
      </c>
      <c r="R12">
        <v>12592</v>
      </c>
      <c r="S12">
        <v>79.666700000000006</v>
      </c>
      <c r="T12">
        <v>79.666700000000006</v>
      </c>
      <c r="U12">
        <v>5067</v>
      </c>
      <c r="V12">
        <v>0.60050199999999998</v>
      </c>
      <c r="W12">
        <v>0.67134799999999994</v>
      </c>
      <c r="X12">
        <v>0.40239799999999998</v>
      </c>
      <c r="AA12" t="s">
        <v>402</v>
      </c>
      <c r="AB12">
        <f>MAX(P:P)</f>
        <v>184.667</v>
      </c>
      <c r="AC12">
        <f>MIN(P:P)</f>
        <v>82.333299999999994</v>
      </c>
      <c r="AD12" s="3">
        <f t="shared" ref="AD12:AD18" si="30">AB12-AC12</f>
        <v>102.33370000000001</v>
      </c>
      <c r="AE12" s="9">
        <f t="shared" ref="AE12:AE20" si="31">ROUNDUP(SQRT(COUNT(P:P)),0)</f>
        <v>33</v>
      </c>
      <c r="AF12" s="3">
        <f>AD12/AE12</f>
        <v>3.1010212121212124</v>
      </c>
      <c r="AH12">
        <v>11</v>
      </c>
      <c r="AI12" s="8">
        <f t="shared" si="19"/>
        <v>107.01021212121211</v>
      </c>
      <c r="AJ12" s="8">
        <f t="shared" si="20"/>
        <v>82.747575757575788</v>
      </c>
      <c r="AK12" s="8">
        <f t="shared" si="21"/>
        <v>9609.2727272727279</v>
      </c>
      <c r="AL12" s="8">
        <f t="shared" si="22"/>
        <v>63.697060606060575</v>
      </c>
      <c r="AM12" s="8">
        <f t="shared" si="23"/>
        <v>57.72736363636362</v>
      </c>
      <c r="AN12" s="8">
        <f t="shared" si="24"/>
        <v>6051.8181818181811</v>
      </c>
      <c r="AO12" s="6">
        <f t="shared" si="25"/>
        <v>0.48052363636363643</v>
      </c>
      <c r="AP12" s="6">
        <f t="shared" si="28"/>
        <v>0.57233969696969689</v>
      </c>
      <c r="AQ12" s="6">
        <f t="shared" si="29"/>
        <v>0.30501545454545465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5</v>
      </c>
      <c r="AY12">
        <v>0</v>
      </c>
      <c r="AZ12">
        <v>0</v>
      </c>
      <c r="BA12">
        <v>0</v>
      </c>
      <c r="BC12">
        <v>15</v>
      </c>
      <c r="BD12">
        <v>18</v>
      </c>
      <c r="BE12">
        <v>62</v>
      </c>
      <c r="BF12">
        <v>25</v>
      </c>
      <c r="BG12">
        <v>42</v>
      </c>
      <c r="BH12">
        <v>113</v>
      </c>
      <c r="BI12">
        <v>3</v>
      </c>
      <c r="BJ12">
        <v>16</v>
      </c>
      <c r="BK12">
        <v>18</v>
      </c>
      <c r="BM12" s="6">
        <f t="shared" si="0"/>
        <v>7.4635695888299091E-4</v>
      </c>
      <c r="BN12" s="6">
        <f t="shared" si="1"/>
        <v>6.9294347034760343E-4</v>
      </c>
      <c r="BO12" s="12">
        <f t="shared" si="2"/>
        <v>2.8040393425682053E-5</v>
      </c>
      <c r="BP12" s="6">
        <f t="shared" si="3"/>
        <v>1.2569151680729088E-4</v>
      </c>
      <c r="BQ12" s="6">
        <f t="shared" si="4"/>
        <v>6.6384819829771666E-4</v>
      </c>
      <c r="BR12" s="12">
        <f t="shared" si="5"/>
        <v>4.4333407279405673E-5</v>
      </c>
      <c r="BS12" s="6">
        <f t="shared" si="6"/>
        <v>2.9016112538954451E-5</v>
      </c>
      <c r="BT12" s="6">
        <f t="shared" si="7"/>
        <v>4.4544267879595835E-4</v>
      </c>
      <c r="BU12" s="6">
        <f t="shared" si="8"/>
        <v>2.6775732668113464E-3</v>
      </c>
      <c r="BW12" s="6">
        <f t="shared" si="9"/>
        <v>4.5669668863194766E-3</v>
      </c>
      <c r="BX12" s="6">
        <f t="shared" si="10"/>
        <v>4.0142283116911259E-3</v>
      </c>
      <c r="BY12" s="12">
        <f t="shared" si="11"/>
        <v>7.5170313681769077E-5</v>
      </c>
      <c r="BZ12" s="6">
        <f t="shared" si="12"/>
        <v>9.449225718104963E-3</v>
      </c>
      <c r="CA12" s="6">
        <f t="shared" si="13"/>
        <v>1.0624110573466143E-2</v>
      </c>
      <c r="CB12" s="12">
        <f t="shared" si="14"/>
        <v>1.8756560297779153E-4</v>
      </c>
      <c r="CC12" s="6">
        <f t="shared" si="15"/>
        <v>0.45729123468292143</v>
      </c>
      <c r="CD12" s="6">
        <f t="shared" si="16"/>
        <v>1.3817795413822813</v>
      </c>
      <c r="CE12" s="6">
        <f t="shared" si="17"/>
        <v>1.4395781895907247</v>
      </c>
    </row>
    <row r="13" spans="1:83" x14ac:dyDescent="0.25">
      <c r="A13" s="1">
        <v>12</v>
      </c>
      <c r="B13" t="s">
        <v>478</v>
      </c>
      <c r="C13">
        <v>27.6127</v>
      </c>
      <c r="D13">
        <v>118.667</v>
      </c>
      <c r="E13">
        <v>107.667</v>
      </c>
      <c r="F13">
        <v>10231</v>
      </c>
      <c r="G13">
        <v>90.333299999999994</v>
      </c>
      <c r="H13">
        <v>78.333299999999994</v>
      </c>
      <c r="I13">
        <v>5790</v>
      </c>
      <c r="J13">
        <v>0.76123600000000002</v>
      </c>
      <c r="K13">
        <v>0.72755400000000003</v>
      </c>
      <c r="L13">
        <v>0.56592699999999996</v>
      </c>
      <c r="N13" t="s">
        <v>558</v>
      </c>
      <c r="O13">
        <v>12.116199999999999</v>
      </c>
      <c r="P13">
        <v>132.667</v>
      </c>
      <c r="Q13">
        <v>116.667</v>
      </c>
      <c r="R13">
        <v>12269</v>
      </c>
      <c r="S13">
        <v>78.333299999999994</v>
      </c>
      <c r="T13">
        <v>71.666700000000006</v>
      </c>
      <c r="U13">
        <v>4552</v>
      </c>
      <c r="V13">
        <v>0.59045199999999998</v>
      </c>
      <c r="W13">
        <v>0.614286</v>
      </c>
      <c r="X13">
        <v>0.37101600000000001</v>
      </c>
      <c r="AA13" t="s">
        <v>403</v>
      </c>
      <c r="AB13">
        <f>MAX(Q:Q)</f>
        <v>169.667</v>
      </c>
      <c r="AC13">
        <f>MIN(Q:Q)</f>
        <v>55</v>
      </c>
      <c r="AD13" s="3">
        <f t="shared" si="30"/>
        <v>114.667</v>
      </c>
      <c r="AE13" s="3">
        <f t="shared" si="31"/>
        <v>33</v>
      </c>
      <c r="AF13" s="3">
        <f>AD13/AE13</f>
        <v>3.4747575757575757</v>
      </c>
      <c r="AH13">
        <v>12</v>
      </c>
      <c r="AI13" s="8">
        <f t="shared" si="19"/>
        <v>110.11123333333332</v>
      </c>
      <c r="AJ13" s="8">
        <f t="shared" si="20"/>
        <v>86.222333333333367</v>
      </c>
      <c r="AK13" s="8">
        <f t="shared" si="21"/>
        <v>10280.400000000001</v>
      </c>
      <c r="AL13" s="8">
        <f t="shared" si="22"/>
        <v>66.666766666666632</v>
      </c>
      <c r="AM13" s="8">
        <f t="shared" si="23"/>
        <v>61.000099999999982</v>
      </c>
      <c r="AN13" s="8">
        <f t="shared" si="24"/>
        <v>6638.4999999999991</v>
      </c>
      <c r="AO13" s="6">
        <f t="shared" si="25"/>
        <v>0.49457600000000007</v>
      </c>
      <c r="AP13" s="6">
        <f t="shared" si="28"/>
        <v>0.58457366666666655</v>
      </c>
      <c r="AQ13" s="6">
        <f t="shared" si="29"/>
        <v>0.32151700000000011</v>
      </c>
      <c r="AS13">
        <v>1</v>
      </c>
      <c r="AT13">
        <v>2</v>
      </c>
      <c r="AU13">
        <v>2</v>
      </c>
      <c r="AV13">
        <v>0</v>
      </c>
      <c r="AW13">
        <v>1</v>
      </c>
      <c r="AX13">
        <v>5</v>
      </c>
      <c r="AY13">
        <v>0</v>
      </c>
      <c r="AZ13">
        <v>0</v>
      </c>
      <c r="BA13">
        <v>0</v>
      </c>
      <c r="BC13">
        <v>20</v>
      </c>
      <c r="BD13">
        <v>15</v>
      </c>
      <c r="BE13">
        <v>55</v>
      </c>
      <c r="BF13">
        <v>44</v>
      </c>
      <c r="BG13">
        <v>45</v>
      </c>
      <c r="BH13">
        <v>90</v>
      </c>
      <c r="BI13">
        <v>8</v>
      </c>
      <c r="BJ13">
        <v>15</v>
      </c>
      <c r="BK13">
        <v>36</v>
      </c>
      <c r="BM13" s="6">
        <f t="shared" si="0"/>
        <v>1.2241774303980533E-3</v>
      </c>
      <c r="BN13" s="6">
        <f t="shared" si="1"/>
        <v>1.1125440369087497E-3</v>
      </c>
      <c r="BO13" s="12">
        <f t="shared" si="2"/>
        <v>3.6823613795352397E-5</v>
      </c>
      <c r="BP13" s="6">
        <f t="shared" si="3"/>
        <v>2.0735252560328827E-4</v>
      </c>
      <c r="BQ13" s="6">
        <f t="shared" si="4"/>
        <v>1.0177500286403347E-3</v>
      </c>
      <c r="BR13" s="12">
        <f t="shared" si="5"/>
        <v>5.4902574348313881E-5</v>
      </c>
      <c r="BS13" s="6">
        <f t="shared" si="6"/>
        <v>7.7386821469249822E-5</v>
      </c>
      <c r="BT13" s="6">
        <f t="shared" si="7"/>
        <v>1.1140444227685524E-3</v>
      </c>
      <c r="BU13" s="6">
        <f t="shared" si="8"/>
        <v>5.0076335135142685E-3</v>
      </c>
      <c r="BW13" s="6">
        <f t="shared" si="9"/>
        <v>6.3618739685927907E-3</v>
      </c>
      <c r="BX13" s="6">
        <f t="shared" si="10"/>
        <v>5.6366745662396857E-3</v>
      </c>
      <c r="BY13" s="12">
        <f t="shared" si="11"/>
        <v>9.0401305650980116E-5</v>
      </c>
      <c r="BZ13" s="6">
        <f t="shared" si="12"/>
        <v>1.2180737132924545E-2</v>
      </c>
      <c r="CA13" s="6">
        <f t="shared" si="13"/>
        <v>1.3533895442771896E-2</v>
      </c>
      <c r="CB13" s="12">
        <f t="shared" si="14"/>
        <v>1.6880555315677197E-4</v>
      </c>
      <c r="CC13" s="6">
        <f t="shared" si="15"/>
        <v>0.75083297526896919</v>
      </c>
      <c r="CD13" s="6">
        <f t="shared" si="16"/>
        <v>1.9864034347498705</v>
      </c>
      <c r="CE13" s="6">
        <f t="shared" si="17"/>
        <v>2.0094396987415166</v>
      </c>
    </row>
    <row r="14" spans="1:83" x14ac:dyDescent="0.25">
      <c r="A14" s="1">
        <v>13</v>
      </c>
      <c r="B14" t="s">
        <v>479</v>
      </c>
      <c r="C14">
        <v>37.584200000000003</v>
      </c>
      <c r="D14">
        <v>127.333</v>
      </c>
      <c r="E14">
        <v>97.500299999999996</v>
      </c>
      <c r="F14">
        <v>10073</v>
      </c>
      <c r="G14">
        <v>99</v>
      </c>
      <c r="H14">
        <v>76.333299999999994</v>
      </c>
      <c r="I14">
        <v>6091</v>
      </c>
      <c r="J14">
        <v>0.77748700000000004</v>
      </c>
      <c r="K14">
        <v>0.78290300000000002</v>
      </c>
      <c r="L14">
        <v>0.60468599999999995</v>
      </c>
      <c r="N14" t="s">
        <v>559</v>
      </c>
      <c r="O14">
        <v>-2.0238200000000002</v>
      </c>
      <c r="P14">
        <v>129.667</v>
      </c>
      <c r="Q14">
        <v>122.667</v>
      </c>
      <c r="R14">
        <v>12651</v>
      </c>
      <c r="S14">
        <v>79.666700000000006</v>
      </c>
      <c r="T14">
        <v>79.666700000000006</v>
      </c>
      <c r="U14">
        <v>5154</v>
      </c>
      <c r="V14">
        <v>0.61439600000000005</v>
      </c>
      <c r="W14">
        <v>0.64945699999999995</v>
      </c>
      <c r="X14">
        <v>0.40739900000000001</v>
      </c>
      <c r="AA14" t="s">
        <v>404</v>
      </c>
      <c r="AB14">
        <f>MAX(R:R)</f>
        <v>22697</v>
      </c>
      <c r="AC14">
        <f>MIN(R:R)</f>
        <v>4241</v>
      </c>
      <c r="AD14" s="3">
        <f t="shared" si="30"/>
        <v>18456</v>
      </c>
      <c r="AE14" s="3">
        <f t="shared" si="31"/>
        <v>33</v>
      </c>
      <c r="AF14" s="3">
        <f>AD14/AE14*1.2</f>
        <v>671.12727272727273</v>
      </c>
      <c r="AH14">
        <v>13</v>
      </c>
      <c r="AI14" s="8">
        <f t="shared" si="19"/>
        <v>113.21225454545453</v>
      </c>
      <c r="AJ14" s="8">
        <f t="shared" si="20"/>
        <v>89.697090909090946</v>
      </c>
      <c r="AK14" s="8">
        <f t="shared" si="21"/>
        <v>10951.527272727275</v>
      </c>
      <c r="AL14" s="8">
        <f t="shared" si="22"/>
        <v>69.63647272727269</v>
      </c>
      <c r="AM14" s="8">
        <f t="shared" si="23"/>
        <v>64.272836363636344</v>
      </c>
      <c r="AN14" s="8">
        <f t="shared" si="24"/>
        <v>7225.1818181818171</v>
      </c>
      <c r="AO14" s="6">
        <f t="shared" si="25"/>
        <v>0.50862836363636366</v>
      </c>
      <c r="AP14" s="6">
        <f t="shared" si="28"/>
        <v>0.59680763636363621</v>
      </c>
      <c r="AQ14" s="6">
        <f t="shared" si="29"/>
        <v>0.33801854545454557</v>
      </c>
      <c r="AS14">
        <v>0</v>
      </c>
      <c r="AT14">
        <v>0</v>
      </c>
      <c r="AU14">
        <v>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C14">
        <v>20</v>
      </c>
      <c r="BD14">
        <v>29</v>
      </c>
      <c r="BE14">
        <v>75</v>
      </c>
      <c r="BF14">
        <v>40</v>
      </c>
      <c r="BG14">
        <v>42</v>
      </c>
      <c r="BH14">
        <v>83</v>
      </c>
      <c r="BI14">
        <v>12</v>
      </c>
      <c r="BJ14">
        <v>23</v>
      </c>
      <c r="BK14">
        <v>41</v>
      </c>
      <c r="BM14" s="6">
        <f t="shared" si="0"/>
        <v>1.9338283095319418E-3</v>
      </c>
      <c r="BN14" s="6">
        <f t="shared" si="1"/>
        <v>1.7246348034719318E-3</v>
      </c>
      <c r="BO14" s="12">
        <f t="shared" si="2"/>
        <v>4.686402975864143E-5</v>
      </c>
      <c r="BP14" s="6">
        <f t="shared" si="3"/>
        <v>3.3341265985483733E-4</v>
      </c>
      <c r="BQ14" s="6">
        <f t="shared" si="4"/>
        <v>1.516635774857458E-3</v>
      </c>
      <c r="BR14" s="12">
        <f t="shared" si="5"/>
        <v>6.6136079165829713E-5</v>
      </c>
      <c r="BS14" s="6">
        <f t="shared" si="6"/>
        <v>1.9807910021882693E-4</v>
      </c>
      <c r="BT14" s="6">
        <f t="shared" si="7"/>
        <v>2.6617469571949457E-3</v>
      </c>
      <c r="BU14" s="6">
        <f t="shared" si="8"/>
        <v>9.106919177525449E-3</v>
      </c>
      <c r="BW14" s="6">
        <f t="shared" si="9"/>
        <v>8.5457538369853227E-3</v>
      </c>
      <c r="BX14" s="6">
        <f t="shared" si="10"/>
        <v>7.6236982829115804E-3</v>
      </c>
      <c r="BY14" s="12">
        <f t="shared" si="11"/>
        <v>1.0414825059187676E-4</v>
      </c>
      <c r="BZ14" s="6">
        <f t="shared" si="12"/>
        <v>1.513277173729061E-2</v>
      </c>
      <c r="CA14" s="6">
        <f t="shared" si="13"/>
        <v>1.6549285945041698E-2</v>
      </c>
      <c r="CB14" s="12">
        <f t="shared" si="14"/>
        <v>1.402090002869363E-4</v>
      </c>
      <c r="CC14" s="6">
        <f t="shared" si="15"/>
        <v>1.1710010146668197</v>
      </c>
      <c r="CD14" s="6">
        <f t="shared" si="16"/>
        <v>2.7273754097109761</v>
      </c>
      <c r="CE14" s="6">
        <f t="shared" si="17"/>
        <v>2.6711735836745931</v>
      </c>
    </row>
    <row r="15" spans="1:83" x14ac:dyDescent="0.25">
      <c r="A15" s="1">
        <v>14</v>
      </c>
      <c r="B15" t="s">
        <v>480</v>
      </c>
      <c r="C15">
        <v>-1.00346</v>
      </c>
      <c r="D15">
        <v>160.667</v>
      </c>
      <c r="E15">
        <v>142.667</v>
      </c>
      <c r="F15">
        <v>18222</v>
      </c>
      <c r="G15">
        <v>137.667</v>
      </c>
      <c r="H15">
        <v>123.667</v>
      </c>
      <c r="I15">
        <v>13686</v>
      </c>
      <c r="J15">
        <v>0.85684700000000003</v>
      </c>
      <c r="K15">
        <v>0.86682199999999998</v>
      </c>
      <c r="L15">
        <v>0.75107000000000002</v>
      </c>
      <c r="N15" t="s">
        <v>560</v>
      </c>
      <c r="O15">
        <v>6.1107500000000003</v>
      </c>
      <c r="P15">
        <v>152.667</v>
      </c>
      <c r="Q15">
        <v>143.667</v>
      </c>
      <c r="R15">
        <v>17549</v>
      </c>
      <c r="S15">
        <v>90.666700000000006</v>
      </c>
      <c r="T15">
        <v>91.666700000000006</v>
      </c>
      <c r="U15">
        <v>6659</v>
      </c>
      <c r="V15">
        <v>0.59388600000000002</v>
      </c>
      <c r="W15">
        <v>0.63805100000000003</v>
      </c>
      <c r="X15">
        <v>0.37945200000000001</v>
      </c>
      <c r="AA15" t="s">
        <v>412</v>
      </c>
      <c r="AB15">
        <f>MAX(S:S)</f>
        <v>138.667</v>
      </c>
      <c r="AC15">
        <f>MIN(S:S)</f>
        <v>40.666699999999999</v>
      </c>
      <c r="AD15" s="3">
        <f t="shared" si="30"/>
        <v>98.00030000000001</v>
      </c>
      <c r="AE15" s="3">
        <f t="shared" si="31"/>
        <v>33</v>
      </c>
      <c r="AF15" s="3">
        <f>AD15/AE15</f>
        <v>2.969706060606061</v>
      </c>
      <c r="AH15">
        <v>14</v>
      </c>
      <c r="AI15" s="8">
        <f t="shared" si="19"/>
        <v>116.31327575757574</v>
      </c>
      <c r="AJ15" s="8">
        <f t="shared" si="20"/>
        <v>93.171848484848525</v>
      </c>
      <c r="AK15" s="8">
        <f t="shared" si="21"/>
        <v>11622.654545454548</v>
      </c>
      <c r="AL15" s="8">
        <f t="shared" si="22"/>
        <v>72.606178787878747</v>
      </c>
      <c r="AM15" s="8">
        <f t="shared" si="23"/>
        <v>67.545572727272713</v>
      </c>
      <c r="AN15" s="8">
        <f t="shared" si="24"/>
        <v>7811.8636363636351</v>
      </c>
      <c r="AO15" s="6">
        <f t="shared" si="25"/>
        <v>0.5226807272727273</v>
      </c>
      <c r="AP15" s="6">
        <f t="shared" si="28"/>
        <v>0.60904160606060587</v>
      </c>
      <c r="AQ15" s="6">
        <f t="shared" si="29"/>
        <v>0.35452009090909103</v>
      </c>
      <c r="AS15">
        <v>2</v>
      </c>
      <c r="AT15">
        <v>0</v>
      </c>
      <c r="AU15">
        <v>3</v>
      </c>
      <c r="AV15">
        <v>0</v>
      </c>
      <c r="AW15">
        <v>0</v>
      </c>
      <c r="AX15">
        <v>5</v>
      </c>
      <c r="AY15">
        <v>0</v>
      </c>
      <c r="AZ15">
        <v>0</v>
      </c>
      <c r="BA15">
        <v>0</v>
      </c>
      <c r="BC15">
        <v>34</v>
      </c>
      <c r="BD15">
        <v>29</v>
      </c>
      <c r="BE15">
        <v>84</v>
      </c>
      <c r="BF15">
        <v>62</v>
      </c>
      <c r="BG15">
        <v>83</v>
      </c>
      <c r="BH15">
        <v>72</v>
      </c>
      <c r="BI15">
        <v>23</v>
      </c>
      <c r="BJ15">
        <v>53</v>
      </c>
      <c r="BK15">
        <v>69</v>
      </c>
      <c r="BM15" s="6">
        <f t="shared" si="0"/>
        <v>2.9421663378645705E-3</v>
      </c>
      <c r="BN15" s="6">
        <f t="shared" si="1"/>
        <v>2.581294843303768E-3</v>
      </c>
      <c r="BO15" s="12">
        <f t="shared" si="2"/>
        <v>5.779945880340949E-5</v>
      </c>
      <c r="BP15" s="6">
        <f t="shared" si="3"/>
        <v>5.225456504940973E-4</v>
      </c>
      <c r="BQ15" s="6">
        <f t="shared" si="4"/>
        <v>2.1967938253825005E-3</v>
      </c>
      <c r="BR15" s="12">
        <f t="shared" si="5"/>
        <v>7.7494042728483919E-5</v>
      </c>
      <c r="BS15" s="6">
        <f t="shared" si="6"/>
        <v>4.8657989824998991E-4</v>
      </c>
      <c r="BT15" s="6">
        <f t="shared" si="7"/>
        <v>6.0755359898505158E-3</v>
      </c>
      <c r="BU15" s="6">
        <f t="shared" si="8"/>
        <v>1.6104906151356065E-2</v>
      </c>
      <c r="BW15" s="6">
        <f t="shared" si="9"/>
        <v>1.1069393209227866E-2</v>
      </c>
      <c r="BX15" s="6">
        <f t="shared" si="10"/>
        <v>9.9318530633177981E-3</v>
      </c>
      <c r="BY15" s="12">
        <f t="shared" si="11"/>
        <v>1.1494185235810696E-4</v>
      </c>
      <c r="BZ15" s="6">
        <f t="shared" si="12"/>
        <v>1.8118863535045836E-2</v>
      </c>
      <c r="CA15" s="6">
        <f t="shared" si="13"/>
        <v>1.9425039515955849E-2</v>
      </c>
      <c r="CB15" s="12">
        <f t="shared" si="14"/>
        <v>1.0747827500236373E-4</v>
      </c>
      <c r="CC15" s="6">
        <f t="shared" si="15"/>
        <v>1.7347411383357869</v>
      </c>
      <c r="CD15" s="6">
        <f t="shared" si="16"/>
        <v>3.5766063836458559</v>
      </c>
      <c r="CE15" s="6">
        <f t="shared" si="17"/>
        <v>3.3815565747117322</v>
      </c>
    </row>
    <row r="16" spans="1:83" x14ac:dyDescent="0.25">
      <c r="A16" s="1">
        <v>15</v>
      </c>
      <c r="B16" t="s">
        <v>481</v>
      </c>
      <c r="C16">
        <v>6.9790000000000001</v>
      </c>
      <c r="D16">
        <v>169.667</v>
      </c>
      <c r="E16">
        <v>145.667</v>
      </c>
      <c r="F16">
        <v>19720</v>
      </c>
      <c r="G16">
        <v>141.667</v>
      </c>
      <c r="H16">
        <v>117.667</v>
      </c>
      <c r="I16">
        <v>13396</v>
      </c>
      <c r="J16">
        <v>0.83497100000000002</v>
      </c>
      <c r="K16">
        <v>0.80778000000000005</v>
      </c>
      <c r="L16">
        <v>0.67930999999999997</v>
      </c>
      <c r="N16" t="s">
        <v>561</v>
      </c>
      <c r="O16">
        <v>23.158799999999999</v>
      </c>
      <c r="P16">
        <v>146.667</v>
      </c>
      <c r="Q16">
        <v>138.667</v>
      </c>
      <c r="R16">
        <v>16242</v>
      </c>
      <c r="S16">
        <v>90.666700000000006</v>
      </c>
      <c r="T16">
        <v>88.666700000000006</v>
      </c>
      <c r="U16">
        <v>6456</v>
      </c>
      <c r="V16">
        <v>0.61818200000000001</v>
      </c>
      <c r="W16">
        <v>0.63942299999999996</v>
      </c>
      <c r="X16">
        <v>0.39748800000000001</v>
      </c>
      <c r="AA16" t="s">
        <v>413</v>
      </c>
      <c r="AB16">
        <f>MAX(T:T)</f>
        <v>139.667</v>
      </c>
      <c r="AC16">
        <f>MIN(T:T)</f>
        <v>31.666699999999999</v>
      </c>
      <c r="AD16" s="3">
        <f t="shared" si="30"/>
        <v>108.00030000000001</v>
      </c>
      <c r="AE16" s="3">
        <f t="shared" si="31"/>
        <v>33</v>
      </c>
      <c r="AF16" s="3">
        <f>AD16/AE16</f>
        <v>3.2727363636363638</v>
      </c>
      <c r="AH16">
        <v>15</v>
      </c>
      <c r="AI16" s="8">
        <f t="shared" si="19"/>
        <v>119.41429696969695</v>
      </c>
      <c r="AJ16" s="8">
        <f t="shared" si="20"/>
        <v>96.646606060606103</v>
      </c>
      <c r="AK16" s="8">
        <f t="shared" si="21"/>
        <v>12293.781818181822</v>
      </c>
      <c r="AL16" s="8">
        <f t="shared" si="22"/>
        <v>75.575884848484804</v>
      </c>
      <c r="AM16" s="8">
        <f t="shared" si="23"/>
        <v>70.818309090909082</v>
      </c>
      <c r="AN16" s="8">
        <f t="shared" si="24"/>
        <v>8398.545454545454</v>
      </c>
      <c r="AO16" s="6">
        <f t="shared" si="25"/>
        <v>0.53673309090909094</v>
      </c>
      <c r="AP16" s="6">
        <f t="shared" si="28"/>
        <v>0.62127557575757553</v>
      </c>
      <c r="AQ16" s="6">
        <f t="shared" si="29"/>
        <v>0.3710216363636365</v>
      </c>
      <c r="AS16">
        <v>2</v>
      </c>
      <c r="AT16">
        <v>0</v>
      </c>
      <c r="AU16">
        <v>4</v>
      </c>
      <c r="AV16">
        <v>0</v>
      </c>
      <c r="AW16">
        <v>0</v>
      </c>
      <c r="AX16">
        <v>10</v>
      </c>
      <c r="AY16">
        <v>0</v>
      </c>
      <c r="AZ16">
        <v>0</v>
      </c>
      <c r="BA16">
        <v>0</v>
      </c>
      <c r="BC16">
        <v>47</v>
      </c>
      <c r="BD16">
        <v>33</v>
      </c>
      <c r="BE16">
        <v>77</v>
      </c>
      <c r="BF16">
        <v>71</v>
      </c>
      <c r="BG16">
        <v>75</v>
      </c>
      <c r="BH16">
        <v>54</v>
      </c>
      <c r="BI16">
        <v>23</v>
      </c>
      <c r="BJ16">
        <v>49</v>
      </c>
      <c r="BK16">
        <v>89</v>
      </c>
      <c r="BM16" s="6">
        <f t="shared" si="0"/>
        <v>4.3111416674067437E-3</v>
      </c>
      <c r="BN16" s="6">
        <f t="shared" si="1"/>
        <v>3.730255795006303E-3</v>
      </c>
      <c r="BO16" s="12">
        <f t="shared" si="2"/>
        <v>6.9084215886876753E-5</v>
      </c>
      <c r="BP16" s="6">
        <f t="shared" si="3"/>
        <v>7.9824421979719383E-4</v>
      </c>
      <c r="BQ16" s="6">
        <f t="shared" si="4"/>
        <v>3.0928946886668971E-3</v>
      </c>
      <c r="BR16" s="12">
        <f t="shared" si="5"/>
        <v>8.8324732112535651E-5</v>
      </c>
      <c r="BS16" s="6">
        <f t="shared" si="6"/>
        <v>1.1471323707639429E-3</v>
      </c>
      <c r="BT16" s="6">
        <f t="shared" si="7"/>
        <v>1.3248173391913969E-2</v>
      </c>
      <c r="BU16" s="6">
        <f t="shared" si="8"/>
        <v>2.7694446229653728E-2</v>
      </c>
      <c r="BW16" s="6">
        <f t="shared" si="9"/>
        <v>1.3826280702216717E-2</v>
      </c>
      <c r="BX16" s="6">
        <f t="shared" si="10"/>
        <v>1.246283135041993E-2</v>
      </c>
      <c r="BY16" s="12">
        <f t="shared" si="11"/>
        <v>1.2152156115636712E-4</v>
      </c>
      <c r="BZ16" s="6">
        <f t="shared" si="12"/>
        <v>2.0907927691457832E-2</v>
      </c>
      <c r="CA16" s="6">
        <f t="shared" si="13"/>
        <v>2.1886220483595242E-2</v>
      </c>
      <c r="CB16" s="12">
        <f t="shared" si="14"/>
        <v>7.6036324200566202E-5</v>
      </c>
      <c r="CC16" s="6">
        <f t="shared" si="15"/>
        <v>2.4410437127973288</v>
      </c>
      <c r="CD16" s="6">
        <f t="shared" si="16"/>
        <v>4.4796711921141554</v>
      </c>
      <c r="CE16" s="6">
        <f t="shared" si="17"/>
        <v>4.0767925973171062</v>
      </c>
    </row>
    <row r="17" spans="1:83" x14ac:dyDescent="0.25">
      <c r="A17" s="1">
        <v>16</v>
      </c>
      <c r="B17" t="s">
        <v>482</v>
      </c>
      <c r="C17">
        <v>-5.96394</v>
      </c>
      <c r="D17">
        <v>138.667</v>
      </c>
      <c r="E17">
        <v>124.333</v>
      </c>
      <c r="F17">
        <v>13881</v>
      </c>
      <c r="G17">
        <v>118.667</v>
      </c>
      <c r="H17">
        <v>104.667</v>
      </c>
      <c r="I17">
        <v>9977</v>
      </c>
      <c r="J17">
        <v>0.855769</v>
      </c>
      <c r="K17">
        <v>0.84182299999999999</v>
      </c>
      <c r="L17">
        <v>0.71875199999999995</v>
      </c>
      <c r="N17" t="s">
        <v>562</v>
      </c>
      <c r="O17">
        <v>5.0342500000000001</v>
      </c>
      <c r="P17">
        <v>131.667</v>
      </c>
      <c r="Q17">
        <v>108.667</v>
      </c>
      <c r="R17">
        <v>11346</v>
      </c>
      <c r="S17">
        <v>71.333299999999994</v>
      </c>
      <c r="T17">
        <v>62.666699999999999</v>
      </c>
      <c r="U17">
        <v>3622</v>
      </c>
      <c r="V17">
        <v>0.54177200000000003</v>
      </c>
      <c r="W17">
        <v>0.57668699999999995</v>
      </c>
      <c r="X17">
        <v>0.31923099999999999</v>
      </c>
      <c r="AA17" t="s">
        <v>414</v>
      </c>
      <c r="AB17">
        <f>MAX(U:U)</f>
        <v>14266</v>
      </c>
      <c r="AC17">
        <f>MIN(U:U)</f>
        <v>1359</v>
      </c>
      <c r="AD17" s="3">
        <f t="shared" si="30"/>
        <v>12907</v>
      </c>
      <c r="AE17" s="3">
        <f t="shared" si="31"/>
        <v>33</v>
      </c>
      <c r="AF17" s="3">
        <f>AD17/AE17*1.5</f>
        <v>586.68181818181824</v>
      </c>
      <c r="AH17">
        <v>16</v>
      </c>
      <c r="AI17" s="8">
        <f t="shared" si="19"/>
        <v>122.51531818181816</v>
      </c>
      <c r="AJ17" s="8">
        <f t="shared" si="20"/>
        <v>100.12136363636368</v>
      </c>
      <c r="AK17" s="8">
        <f t="shared" si="21"/>
        <v>12964.909090909096</v>
      </c>
      <c r="AL17" s="8">
        <f t="shared" si="22"/>
        <v>78.545590909090862</v>
      </c>
      <c r="AM17" s="8">
        <f t="shared" si="23"/>
        <v>74.091045454545451</v>
      </c>
      <c r="AN17" s="8">
        <f t="shared" si="24"/>
        <v>8985.2272727272721</v>
      </c>
      <c r="AO17" s="6">
        <f t="shared" si="25"/>
        <v>0.55078545454545458</v>
      </c>
      <c r="AP17" s="6">
        <f t="shared" si="28"/>
        <v>0.63350954545454519</v>
      </c>
      <c r="AQ17" s="6">
        <f t="shared" si="29"/>
        <v>0.38752318181818196</v>
      </c>
      <c r="AS17">
        <v>1</v>
      </c>
      <c r="AT17">
        <v>1</v>
      </c>
      <c r="AU17">
        <v>4</v>
      </c>
      <c r="AV17">
        <v>0</v>
      </c>
      <c r="AW17">
        <v>1</v>
      </c>
      <c r="AX17">
        <v>9</v>
      </c>
      <c r="AY17">
        <v>0</v>
      </c>
      <c r="AZ17">
        <v>0</v>
      </c>
      <c r="BA17">
        <v>0</v>
      </c>
      <c r="BC17">
        <v>45</v>
      </c>
      <c r="BD17">
        <v>60</v>
      </c>
      <c r="BE17">
        <v>90</v>
      </c>
      <c r="BF17">
        <v>72</v>
      </c>
      <c r="BG17">
        <v>72</v>
      </c>
      <c r="BH17">
        <v>32</v>
      </c>
      <c r="BI17">
        <v>51</v>
      </c>
      <c r="BJ17">
        <v>82</v>
      </c>
      <c r="BK17">
        <v>86</v>
      </c>
      <c r="BM17" s="6">
        <f t="shared" si="0"/>
        <v>6.0840549766358783E-3</v>
      </c>
      <c r="BN17" s="6">
        <f t="shared" si="1"/>
        <v>5.2047532585484963E-3</v>
      </c>
      <c r="BO17" s="12">
        <f t="shared" si="2"/>
        <v>8.0021154372394925E-5</v>
      </c>
      <c r="BP17" s="6">
        <f t="shared" si="3"/>
        <v>1.1885479902503148E-3</v>
      </c>
      <c r="BQ17" s="6">
        <f t="shared" si="4"/>
        <v>4.2326152926620616E-3</v>
      </c>
      <c r="BR17" s="12">
        <f t="shared" si="5"/>
        <v>9.7922045652833715E-5</v>
      </c>
      <c r="BS17" s="6">
        <f t="shared" si="6"/>
        <v>2.5954745245572431E-3</v>
      </c>
      <c r="BT17" s="6">
        <f t="shared" si="7"/>
        <v>2.759821434119665E-2</v>
      </c>
      <c r="BU17" s="6">
        <f t="shared" si="8"/>
        <v>4.6310017356386679E-2</v>
      </c>
      <c r="BW17" s="6">
        <f t="shared" si="9"/>
        <v>1.6653098214138483E-2</v>
      </c>
      <c r="BX17" s="6">
        <f t="shared" si="10"/>
        <v>1.5063468972665497E-2</v>
      </c>
      <c r="BY17" s="12">
        <f t="shared" si="11"/>
        <v>1.2307714814497535E-4</v>
      </c>
      <c r="BZ17" s="6">
        <f t="shared" si="12"/>
        <v>2.3251907545007406E-2</v>
      </c>
      <c r="CA17" s="6">
        <f t="shared" si="13"/>
        <v>2.3670413088551834E-2</v>
      </c>
      <c r="CB17" s="12">
        <f t="shared" si="14"/>
        <v>4.9645189347239192E-5</v>
      </c>
      <c r="CC17" s="6">
        <f t="shared" si="15"/>
        <v>3.2627207745018461</v>
      </c>
      <c r="CD17" s="6">
        <f t="shared" si="16"/>
        <v>5.35882891825218</v>
      </c>
      <c r="CE17" s="6">
        <f t="shared" si="17"/>
        <v>4.6806696536643146</v>
      </c>
    </row>
    <row r="18" spans="1:83" x14ac:dyDescent="0.25">
      <c r="A18" s="1">
        <v>17</v>
      </c>
      <c r="B18" t="s">
        <v>483</v>
      </c>
      <c r="C18">
        <v>16.116299999999999</v>
      </c>
      <c r="D18">
        <v>142.667</v>
      </c>
      <c r="E18">
        <v>119.667</v>
      </c>
      <c r="F18">
        <v>13613</v>
      </c>
      <c r="G18">
        <v>123.667</v>
      </c>
      <c r="H18">
        <v>97.666700000000006</v>
      </c>
      <c r="I18">
        <v>9721</v>
      </c>
      <c r="J18">
        <v>0.86682199999999998</v>
      </c>
      <c r="K18">
        <v>0.81615599999999999</v>
      </c>
      <c r="L18">
        <v>0.71409699999999998</v>
      </c>
      <c r="N18" t="s">
        <v>563</v>
      </c>
      <c r="O18">
        <v>-1.0248600000000001</v>
      </c>
      <c r="P18">
        <v>113.667</v>
      </c>
      <c r="Q18">
        <v>97.666700000000006</v>
      </c>
      <c r="R18">
        <v>8798</v>
      </c>
      <c r="S18">
        <v>63.666699999999999</v>
      </c>
      <c r="T18">
        <v>58.666699999999999</v>
      </c>
      <c r="U18">
        <v>3005</v>
      </c>
      <c r="V18">
        <v>0.56011699999999998</v>
      </c>
      <c r="W18">
        <v>0.60068299999999997</v>
      </c>
      <c r="X18">
        <v>0.341555</v>
      </c>
      <c r="AA18" t="s">
        <v>415</v>
      </c>
      <c r="AB18">
        <f>MAX(V:V)</f>
        <v>0.84143699999999999</v>
      </c>
      <c r="AC18">
        <f>MIN(V:V)</f>
        <v>0.37770900000000002</v>
      </c>
      <c r="AD18" s="3">
        <f t="shared" si="30"/>
        <v>0.46372799999999997</v>
      </c>
      <c r="AE18" s="3">
        <f t="shared" si="31"/>
        <v>33</v>
      </c>
      <c r="AF18" s="3">
        <f>AD18/AE18</f>
        <v>1.4052363636363635E-2</v>
      </c>
      <c r="AH18">
        <v>17</v>
      </c>
      <c r="AI18" s="8">
        <f t="shared" si="19"/>
        <v>125.61633939393937</v>
      </c>
      <c r="AJ18" s="8">
        <f t="shared" si="20"/>
        <v>103.59612121212126</v>
      </c>
      <c r="AK18" s="8">
        <f t="shared" si="21"/>
        <v>13636.036363636369</v>
      </c>
      <c r="AL18" s="8">
        <f t="shared" si="22"/>
        <v>81.515296969696919</v>
      </c>
      <c r="AM18" s="8">
        <f t="shared" si="23"/>
        <v>77.36378181818182</v>
      </c>
      <c r="AN18" s="8">
        <f t="shared" si="24"/>
        <v>9571.9090909090901</v>
      </c>
      <c r="AO18" s="6">
        <f t="shared" si="25"/>
        <v>0.56483781818181822</v>
      </c>
      <c r="AP18" s="6">
        <f t="shared" si="28"/>
        <v>0.64574351515151485</v>
      </c>
      <c r="AQ18" s="6">
        <f t="shared" si="29"/>
        <v>0.40402472727272742</v>
      </c>
      <c r="AS18">
        <v>1</v>
      </c>
      <c r="AT18">
        <v>1</v>
      </c>
      <c r="AU18">
        <v>8</v>
      </c>
      <c r="AV18">
        <v>0</v>
      </c>
      <c r="AW18">
        <v>1</v>
      </c>
      <c r="AX18">
        <v>3</v>
      </c>
      <c r="AY18">
        <v>0</v>
      </c>
      <c r="AZ18">
        <v>0</v>
      </c>
      <c r="BA18">
        <v>0</v>
      </c>
      <c r="BC18">
        <v>52</v>
      </c>
      <c r="BD18">
        <v>57</v>
      </c>
      <c r="BE18">
        <v>86</v>
      </c>
      <c r="BF18">
        <v>73</v>
      </c>
      <c r="BG18">
        <v>95</v>
      </c>
      <c r="BH18">
        <v>18</v>
      </c>
      <c r="BI18">
        <v>64</v>
      </c>
      <c r="BJ18">
        <v>86</v>
      </c>
      <c r="BK18">
        <v>98</v>
      </c>
      <c r="BM18" s="6">
        <f t="shared" si="0"/>
        <v>8.2693186730765748E-3</v>
      </c>
      <c r="BN18" s="6">
        <f t="shared" si="1"/>
        <v>7.0116819765526214E-3</v>
      </c>
      <c r="BO18" s="12">
        <f t="shared" si="2"/>
        <v>8.9825927545748936E-5</v>
      </c>
      <c r="BP18" s="6">
        <f t="shared" si="3"/>
        <v>1.7249124463460117E-3</v>
      </c>
      <c r="BQ18" s="6">
        <f t="shared" si="4"/>
        <v>5.6301542197860809E-3</v>
      </c>
      <c r="BR18" s="12">
        <f t="shared" si="5"/>
        <v>1.0559971933027012E-4</v>
      </c>
      <c r="BS18" s="6">
        <f t="shared" si="6"/>
        <v>5.635907661539168E-3</v>
      </c>
      <c r="BT18" s="6">
        <f t="shared" si="7"/>
        <v>5.4923668482717111E-2</v>
      </c>
      <c r="BU18" s="6">
        <f t="shared" si="8"/>
        <v>7.5301733320576394E-2</v>
      </c>
      <c r="BW18" s="6">
        <f t="shared" si="9"/>
        <v>1.9341619520546721E-2</v>
      </c>
      <c r="BX18" s="6">
        <f t="shared" si="10"/>
        <v>1.7536992780673472E-2</v>
      </c>
      <c r="BY18" s="12">
        <f t="shared" si="11"/>
        <v>1.1941267986041609E-4</v>
      </c>
      <c r="BZ18" s="6">
        <f t="shared" si="12"/>
        <v>2.4921475294375096E-2</v>
      </c>
      <c r="CA18" s="6">
        <f t="shared" si="13"/>
        <v>2.4573505374220286E-2</v>
      </c>
      <c r="CB18" s="12">
        <f t="shared" si="14"/>
        <v>2.991498990287144E-5</v>
      </c>
      <c r="CC18" s="6">
        <f t="shared" si="15"/>
        <v>4.1423589804329497</v>
      </c>
      <c r="CD18" s="6">
        <f t="shared" si="16"/>
        <v>6.12269196509581</v>
      </c>
      <c r="CE18" s="6">
        <f t="shared" si="17"/>
        <v>5.1178172989528141</v>
      </c>
    </row>
    <row r="19" spans="1:83" x14ac:dyDescent="0.25">
      <c r="A19" s="1">
        <v>18</v>
      </c>
      <c r="B19" t="s">
        <v>484</v>
      </c>
      <c r="C19">
        <v>-6.0387000000000004</v>
      </c>
      <c r="D19">
        <v>154.667</v>
      </c>
      <c r="E19">
        <v>123.667</v>
      </c>
      <c r="F19">
        <v>15312</v>
      </c>
      <c r="G19">
        <v>144.333</v>
      </c>
      <c r="H19">
        <v>107.667</v>
      </c>
      <c r="I19">
        <v>12354</v>
      </c>
      <c r="J19">
        <v>0.93318999999999996</v>
      </c>
      <c r="K19">
        <v>0.87061999999999995</v>
      </c>
      <c r="L19">
        <v>0.80681800000000004</v>
      </c>
      <c r="N19" t="s">
        <v>564</v>
      </c>
      <c r="O19">
        <v>8.0306300000000004</v>
      </c>
      <c r="P19">
        <v>132.667</v>
      </c>
      <c r="Q19">
        <v>111.667</v>
      </c>
      <c r="R19">
        <v>11799</v>
      </c>
      <c r="S19">
        <v>74.666700000000006</v>
      </c>
      <c r="T19">
        <v>73.666700000000006</v>
      </c>
      <c r="U19">
        <v>4376</v>
      </c>
      <c r="V19">
        <v>0.56281400000000004</v>
      </c>
      <c r="W19">
        <v>0.65970200000000001</v>
      </c>
      <c r="X19">
        <v>0.37087900000000001</v>
      </c>
      <c r="AA19" t="s">
        <v>444</v>
      </c>
      <c r="AB19">
        <f>MAX(W:W)</f>
        <v>0.86929500000000004</v>
      </c>
      <c r="AC19">
        <f>MIN(W:W)</f>
        <v>0.46557399999999999</v>
      </c>
      <c r="AD19" s="3">
        <f t="shared" ref="AD19:AD20" si="32">AB19-AC19</f>
        <v>0.40372100000000005</v>
      </c>
      <c r="AE19" s="3">
        <f t="shared" si="31"/>
        <v>33</v>
      </c>
      <c r="AF19" s="3">
        <f t="shared" ref="AF19:AF20" si="33">AD19/AE19</f>
        <v>1.2233969696969698E-2</v>
      </c>
      <c r="AH19">
        <v>18</v>
      </c>
      <c r="AI19" s="8">
        <f t="shared" si="19"/>
        <v>128.71736060606059</v>
      </c>
      <c r="AJ19" s="8">
        <f t="shared" si="20"/>
        <v>107.07087878787884</v>
      </c>
      <c r="AK19" s="8">
        <f t="shared" si="21"/>
        <v>14307.163636363643</v>
      </c>
      <c r="AL19" s="8">
        <f t="shared" si="22"/>
        <v>84.485003030302977</v>
      </c>
      <c r="AM19" s="8">
        <f t="shared" si="23"/>
        <v>80.63651818181819</v>
      </c>
      <c r="AN19" s="8">
        <f t="shared" si="24"/>
        <v>10158.590909090908</v>
      </c>
      <c r="AO19" s="6">
        <f t="shared" si="25"/>
        <v>0.57889018181818186</v>
      </c>
      <c r="AP19" s="6">
        <f t="shared" si="28"/>
        <v>0.65797748484848451</v>
      </c>
      <c r="AQ19" s="6">
        <f t="shared" si="29"/>
        <v>0.42052627272727289</v>
      </c>
      <c r="AS19">
        <v>6</v>
      </c>
      <c r="AT19">
        <v>2</v>
      </c>
      <c r="AU19">
        <v>11</v>
      </c>
      <c r="AV19">
        <v>1</v>
      </c>
      <c r="AW19">
        <v>1</v>
      </c>
      <c r="AX19">
        <v>14</v>
      </c>
      <c r="AY19">
        <v>0</v>
      </c>
      <c r="AZ19">
        <v>0</v>
      </c>
      <c r="BA19">
        <v>0</v>
      </c>
      <c r="BC19">
        <v>87</v>
      </c>
      <c r="BD19">
        <v>78</v>
      </c>
      <c r="BE19">
        <v>83</v>
      </c>
      <c r="BF19">
        <v>86</v>
      </c>
      <c r="BG19">
        <v>62</v>
      </c>
      <c r="BH19">
        <v>14</v>
      </c>
      <c r="BI19">
        <v>80</v>
      </c>
      <c r="BJ19">
        <v>87</v>
      </c>
      <c r="BK19">
        <v>92</v>
      </c>
      <c r="BM19" s="6">
        <f t="shared" si="0"/>
        <v>1.0824855077634457E-2</v>
      </c>
      <c r="BN19" s="6">
        <f t="shared" si="1"/>
        <v>9.1202093229025196E-3</v>
      </c>
      <c r="BO19" s="12">
        <f t="shared" si="2"/>
        <v>9.7716865507733325E-5</v>
      </c>
      <c r="BP19" s="6">
        <f t="shared" si="3"/>
        <v>2.4399829079164354E-3</v>
      </c>
      <c r="BQ19" s="6">
        <f t="shared" si="4"/>
        <v>7.2794675745290862E-3</v>
      </c>
      <c r="BR19" s="12">
        <f t="shared" si="5"/>
        <v>1.1077179361860773E-4</v>
      </c>
      <c r="BS19" s="6">
        <f t="shared" si="6"/>
        <v>1.1745048942558116E-2</v>
      </c>
      <c r="BT19" s="6">
        <f t="shared" si="7"/>
        <v>0.10442191776732278</v>
      </c>
      <c r="BU19" s="6">
        <f t="shared" si="8"/>
        <v>0.11906463183627035</v>
      </c>
      <c r="BW19" s="6">
        <f t="shared" si="9"/>
        <v>2.1662009750204287E-2</v>
      </c>
      <c r="BX19" s="6">
        <f t="shared" si="10"/>
        <v>1.9665595228627791E-2</v>
      </c>
      <c r="BY19" s="12">
        <f t="shared" si="11"/>
        <v>1.1098707379167291E-4</v>
      </c>
      <c r="BZ19" s="6">
        <f t="shared" si="12"/>
        <v>2.5742840812236129E-2</v>
      </c>
      <c r="CA19" s="6">
        <f t="shared" si="13"/>
        <v>2.4488072119547143E-2</v>
      </c>
      <c r="CB19" s="12">
        <f t="shared" si="14"/>
        <v>1.66362784668022E-5</v>
      </c>
      <c r="CC19" s="6">
        <f t="shared" si="15"/>
        <v>4.9955007617291258</v>
      </c>
      <c r="CD19" s="6">
        <f t="shared" si="16"/>
        <v>6.6813418415219701</v>
      </c>
      <c r="CE19" s="6">
        <f t="shared" si="17"/>
        <v>5.3290399764729672</v>
      </c>
    </row>
    <row r="20" spans="1:83" x14ac:dyDescent="0.25">
      <c r="A20" s="1">
        <v>19</v>
      </c>
      <c r="B20" t="s">
        <v>485</v>
      </c>
      <c r="C20">
        <v>-11.0824</v>
      </c>
      <c r="D20">
        <v>144.667</v>
      </c>
      <c r="E20">
        <v>126.333</v>
      </c>
      <c r="F20">
        <v>14611</v>
      </c>
      <c r="G20">
        <v>115.667</v>
      </c>
      <c r="H20">
        <v>106.667</v>
      </c>
      <c r="I20">
        <v>9888</v>
      </c>
      <c r="J20">
        <v>0.799539</v>
      </c>
      <c r="K20">
        <v>0.84432700000000005</v>
      </c>
      <c r="L20">
        <v>0.67674999999999996</v>
      </c>
      <c r="N20" t="s">
        <v>565</v>
      </c>
      <c r="O20">
        <v>8.0532800000000009</v>
      </c>
      <c r="P20">
        <v>129.667</v>
      </c>
      <c r="Q20">
        <v>103.667</v>
      </c>
      <c r="R20">
        <v>10715</v>
      </c>
      <c r="S20">
        <v>70.666700000000006</v>
      </c>
      <c r="T20">
        <v>71.666700000000006</v>
      </c>
      <c r="U20">
        <v>4111</v>
      </c>
      <c r="V20">
        <v>0.544987</v>
      </c>
      <c r="W20">
        <v>0.69131799999999999</v>
      </c>
      <c r="X20">
        <v>0.38366800000000001</v>
      </c>
      <c r="AA20" t="s">
        <v>445</v>
      </c>
      <c r="AB20">
        <f>MAX(X:X)</f>
        <v>0.72654600000000003</v>
      </c>
      <c r="AC20">
        <f>MIN(X:X)</f>
        <v>0.18199499999999999</v>
      </c>
      <c r="AD20" s="3">
        <f t="shared" si="32"/>
        <v>0.54455100000000001</v>
      </c>
      <c r="AE20" s="3">
        <f t="shared" si="31"/>
        <v>33</v>
      </c>
      <c r="AF20" s="3">
        <f t="shared" si="33"/>
        <v>1.6501545454545456E-2</v>
      </c>
      <c r="AH20">
        <v>19</v>
      </c>
      <c r="AI20" s="8">
        <f t="shared" si="19"/>
        <v>131.81838181818182</v>
      </c>
      <c r="AJ20" s="8">
        <f t="shared" si="20"/>
        <v>110.54563636363642</v>
      </c>
      <c r="AK20" s="8">
        <f t="shared" si="21"/>
        <v>14978.290909090916</v>
      </c>
      <c r="AL20" s="8">
        <f t="shared" si="22"/>
        <v>87.454709090909034</v>
      </c>
      <c r="AM20" s="8">
        <f t="shared" si="23"/>
        <v>83.909254545454559</v>
      </c>
      <c r="AN20" s="8">
        <f t="shared" si="24"/>
        <v>10745.272727272726</v>
      </c>
      <c r="AO20" s="6">
        <f t="shared" si="25"/>
        <v>0.5929425454545455</v>
      </c>
      <c r="AP20" s="6">
        <f t="shared" si="28"/>
        <v>0.67021145454545417</v>
      </c>
      <c r="AQ20" s="6">
        <f t="shared" si="29"/>
        <v>0.43702781818181835</v>
      </c>
      <c r="AS20">
        <v>2</v>
      </c>
      <c r="AT20">
        <v>4</v>
      </c>
      <c r="AU20">
        <v>12</v>
      </c>
      <c r="AV20">
        <v>2</v>
      </c>
      <c r="AW20">
        <v>2</v>
      </c>
      <c r="AX20">
        <v>8</v>
      </c>
      <c r="AY20">
        <v>0</v>
      </c>
      <c r="AZ20">
        <v>0</v>
      </c>
      <c r="BA20">
        <v>0</v>
      </c>
      <c r="BC20">
        <v>62</v>
      </c>
      <c r="BD20">
        <v>60</v>
      </c>
      <c r="BE20">
        <v>61</v>
      </c>
      <c r="BF20">
        <v>88</v>
      </c>
      <c r="BG20">
        <v>105</v>
      </c>
      <c r="BH20">
        <v>14</v>
      </c>
      <c r="BI20">
        <v>86</v>
      </c>
      <c r="BJ20">
        <v>76</v>
      </c>
      <c r="BK20">
        <v>94</v>
      </c>
      <c r="BM20" s="6">
        <f t="shared" si="0"/>
        <v>1.3647409288854793E-2</v>
      </c>
      <c r="BN20" s="6">
        <f t="shared" si="1"/>
        <v>1.145375619712817E-2</v>
      </c>
      <c r="BO20" s="12">
        <f t="shared" si="2"/>
        <v>1.0301684936801963E-4</v>
      </c>
      <c r="BP20" s="6">
        <f t="shared" si="3"/>
        <v>3.3641542979565174E-3</v>
      </c>
      <c r="BQ20" s="6">
        <f t="shared" si="4"/>
        <v>9.1484342476551347E-3</v>
      </c>
      <c r="BR20" s="12">
        <f t="shared" si="5"/>
        <v>1.1302636209735735E-4</v>
      </c>
      <c r="BS20" s="6">
        <f t="shared" si="6"/>
        <v>2.3490359101055767E-2</v>
      </c>
      <c r="BT20" s="6">
        <f t="shared" si="7"/>
        <v>0.18966070781111991</v>
      </c>
      <c r="BU20" s="6">
        <f t="shared" si="8"/>
        <v>0.18306627506482531</v>
      </c>
      <c r="BW20" s="6">
        <f t="shared" si="9"/>
        <v>2.3394446631541319E-2</v>
      </c>
      <c r="BX20" s="6">
        <f t="shared" si="10"/>
        <v>2.1241291334181043E-2</v>
      </c>
      <c r="BY20" s="12">
        <f t="shared" si="11"/>
        <v>9.8819645950218245E-5</v>
      </c>
      <c r="BZ20" s="6">
        <f t="shared" si="12"/>
        <v>2.5627530368941991E-2</v>
      </c>
      <c r="CA20" s="6">
        <f t="shared" si="13"/>
        <v>2.3424389827804568E-2</v>
      </c>
      <c r="CB20" s="12">
        <f t="shared" si="14"/>
        <v>8.5384518417819755E-6</v>
      </c>
      <c r="CC20" s="6">
        <f t="shared" si="15"/>
        <v>5.7223418556682821</v>
      </c>
      <c r="CD20" s="6">
        <f t="shared" si="16"/>
        <v>6.9635987410023503</v>
      </c>
      <c r="CE20" s="6">
        <f t="shared" si="17"/>
        <v>5.2844597188077618</v>
      </c>
    </row>
    <row r="21" spans="1:83" x14ac:dyDescent="0.25">
      <c r="A21" s="1">
        <v>20</v>
      </c>
      <c r="B21" t="s">
        <v>486</v>
      </c>
      <c r="C21">
        <v>-80.988200000000006</v>
      </c>
      <c r="D21">
        <v>108.667</v>
      </c>
      <c r="E21">
        <v>119.667</v>
      </c>
      <c r="F21">
        <v>10437</v>
      </c>
      <c r="G21">
        <v>85.666700000000006</v>
      </c>
      <c r="H21">
        <v>85.666700000000006</v>
      </c>
      <c r="I21">
        <v>5918</v>
      </c>
      <c r="J21">
        <v>0.78834300000000002</v>
      </c>
      <c r="K21">
        <v>0.71587699999999999</v>
      </c>
      <c r="L21">
        <v>0.567021</v>
      </c>
      <c r="N21" t="s">
        <v>566</v>
      </c>
      <c r="O21">
        <v>-1.0504599999999999</v>
      </c>
      <c r="P21">
        <v>149.667</v>
      </c>
      <c r="Q21">
        <v>126.667</v>
      </c>
      <c r="R21">
        <v>15159</v>
      </c>
      <c r="S21">
        <v>90.666700000000006</v>
      </c>
      <c r="T21">
        <v>80.666700000000006</v>
      </c>
      <c r="U21">
        <v>5864</v>
      </c>
      <c r="V21">
        <v>0.60579000000000005</v>
      </c>
      <c r="W21">
        <v>0.63684200000000002</v>
      </c>
      <c r="X21">
        <v>0.38683299999999998</v>
      </c>
      <c r="AH21">
        <v>20</v>
      </c>
      <c r="AI21" s="8">
        <f t="shared" si="19"/>
        <v>134.91940303030304</v>
      </c>
      <c r="AJ21" s="8">
        <f t="shared" si="20"/>
        <v>114.020393939394</v>
      </c>
      <c r="AK21" s="8">
        <f t="shared" si="21"/>
        <v>15649.41818181819</v>
      </c>
      <c r="AL21" s="8">
        <f t="shared" si="22"/>
        <v>90.424415151515092</v>
      </c>
      <c r="AM21" s="8">
        <f t="shared" si="23"/>
        <v>87.181990909090928</v>
      </c>
      <c r="AN21" s="8">
        <f t="shared" si="24"/>
        <v>11331.954545454544</v>
      </c>
      <c r="AO21" s="6">
        <f t="shared" si="25"/>
        <v>0.60699490909090914</v>
      </c>
      <c r="AP21" s="6">
        <f t="shared" si="28"/>
        <v>0.68244542424242383</v>
      </c>
      <c r="AQ21" s="6">
        <f t="shared" si="29"/>
        <v>0.45352936363636381</v>
      </c>
      <c r="AS21">
        <v>0</v>
      </c>
      <c r="AT21">
        <v>5</v>
      </c>
      <c r="AU21">
        <v>13</v>
      </c>
      <c r="AV21">
        <v>4</v>
      </c>
      <c r="AW21">
        <v>4</v>
      </c>
      <c r="AX21">
        <v>8</v>
      </c>
      <c r="AY21">
        <v>0</v>
      </c>
      <c r="AZ21">
        <v>0</v>
      </c>
      <c r="BA21">
        <v>1</v>
      </c>
      <c r="BC21">
        <v>83</v>
      </c>
      <c r="BD21">
        <v>82</v>
      </c>
      <c r="BE21">
        <v>69</v>
      </c>
      <c r="BF21">
        <v>69</v>
      </c>
      <c r="BG21">
        <v>77</v>
      </c>
      <c r="BH21">
        <v>4</v>
      </c>
      <c r="BI21">
        <v>105</v>
      </c>
      <c r="BJ21">
        <v>99</v>
      </c>
      <c r="BK21">
        <v>100</v>
      </c>
      <c r="BM21" s="6">
        <f t="shared" si="0"/>
        <v>1.6571205585533932E-2</v>
      </c>
      <c r="BN21" s="6">
        <f t="shared" si="1"/>
        <v>1.3888380138045449E-2</v>
      </c>
      <c r="BO21" s="12">
        <f t="shared" si="2"/>
        <v>1.0524898545065044E-4</v>
      </c>
      <c r="BP21" s="6">
        <f t="shared" si="3"/>
        <v>4.5209991299486538E-3</v>
      </c>
      <c r="BQ21" s="6">
        <f t="shared" si="4"/>
        <v>1.1175366029559706E-2</v>
      </c>
      <c r="BR21" s="12">
        <f t="shared" si="5"/>
        <v>1.121797450720106E-4</v>
      </c>
      <c r="BS21" s="6">
        <f t="shared" si="6"/>
        <v>4.5088765454920132E-2</v>
      </c>
      <c r="BT21" s="6">
        <f t="shared" si="7"/>
        <v>0.3290914832548783</v>
      </c>
      <c r="BU21" s="6">
        <f t="shared" si="8"/>
        <v>0.27370434218199796</v>
      </c>
      <c r="BW21" s="6">
        <f t="shared" si="9"/>
        <v>2.4363233391314781E-2</v>
      </c>
      <c r="BX21" s="6">
        <f t="shared" si="10"/>
        <v>2.2099201504994021E-2</v>
      </c>
      <c r="BY21" s="12">
        <f t="shared" si="11"/>
        <v>8.4287490142007942E-5</v>
      </c>
      <c r="BZ21" s="6">
        <f t="shared" si="12"/>
        <v>2.4588079300732927E-2</v>
      </c>
      <c r="CA21" s="6">
        <f t="shared" si="13"/>
        <v>2.1508404046891413E-2</v>
      </c>
      <c r="CB21" s="12">
        <f t="shared" si="14"/>
        <v>4.0444336659045171E-6</v>
      </c>
      <c r="CC21" s="6">
        <f t="shared" si="15"/>
        <v>6.226328662712441</v>
      </c>
      <c r="CD21" s="6">
        <f t="shared" si="16"/>
        <v>6.9319041282430316</v>
      </c>
      <c r="CE21" s="6">
        <f t="shared" si="17"/>
        <v>4.990448967733653</v>
      </c>
    </row>
    <row r="22" spans="1:83" x14ac:dyDescent="0.25">
      <c r="A22" s="1">
        <v>21</v>
      </c>
      <c r="B22" t="s">
        <v>487</v>
      </c>
      <c r="C22">
        <v>27.1142</v>
      </c>
      <c r="D22">
        <v>118.667</v>
      </c>
      <c r="E22">
        <v>111.667</v>
      </c>
      <c r="F22">
        <v>10598</v>
      </c>
      <c r="G22">
        <v>93.666700000000006</v>
      </c>
      <c r="H22">
        <v>86.666700000000006</v>
      </c>
      <c r="I22">
        <v>6515</v>
      </c>
      <c r="J22">
        <v>0.78932599999999997</v>
      </c>
      <c r="K22">
        <v>0.776119</v>
      </c>
      <c r="L22">
        <v>0.61473900000000004</v>
      </c>
      <c r="N22" t="s">
        <v>567</v>
      </c>
      <c r="O22">
        <v>-2.0541700000000001</v>
      </c>
      <c r="P22">
        <v>138.667</v>
      </c>
      <c r="Q22">
        <v>123.667</v>
      </c>
      <c r="R22">
        <v>13615</v>
      </c>
      <c r="S22">
        <v>81.666700000000006</v>
      </c>
      <c r="T22">
        <v>81.666700000000006</v>
      </c>
      <c r="U22">
        <v>5377</v>
      </c>
      <c r="V22">
        <v>0.58894199999999997</v>
      </c>
      <c r="W22">
        <v>0.66037699999999999</v>
      </c>
      <c r="X22">
        <v>0.39493200000000001</v>
      </c>
      <c r="AH22">
        <v>21</v>
      </c>
      <c r="AI22" s="8">
        <f t="shared" si="19"/>
        <v>138.02042424242427</v>
      </c>
      <c r="AJ22" s="8">
        <f t="shared" si="20"/>
        <v>117.49515151515158</v>
      </c>
      <c r="AK22" s="8">
        <f t="shared" si="21"/>
        <v>16320.545454545463</v>
      </c>
      <c r="AL22" s="8">
        <f t="shared" si="22"/>
        <v>93.394121212121149</v>
      </c>
      <c r="AM22" s="8">
        <f t="shared" si="23"/>
        <v>90.454727272727297</v>
      </c>
      <c r="AN22" s="8">
        <f t="shared" si="24"/>
        <v>11918.636363636362</v>
      </c>
      <c r="AO22" s="6">
        <f t="shared" si="25"/>
        <v>0.62104727272727278</v>
      </c>
      <c r="AP22" s="6">
        <f t="shared" si="28"/>
        <v>0.69467939393939349</v>
      </c>
      <c r="AQ22" s="6">
        <f t="shared" si="29"/>
        <v>0.47003090909090928</v>
      </c>
      <c r="AS22">
        <v>12</v>
      </c>
      <c r="AT22">
        <v>6</v>
      </c>
      <c r="AU22">
        <v>10</v>
      </c>
      <c r="AV22">
        <v>0</v>
      </c>
      <c r="AW22">
        <v>8</v>
      </c>
      <c r="AX22">
        <v>11</v>
      </c>
      <c r="AY22">
        <v>0</v>
      </c>
      <c r="AZ22">
        <v>1</v>
      </c>
      <c r="BA22">
        <v>0</v>
      </c>
      <c r="BC22">
        <v>87</v>
      </c>
      <c r="BD22">
        <v>70</v>
      </c>
      <c r="BE22">
        <v>42</v>
      </c>
      <c r="BF22">
        <v>71</v>
      </c>
      <c r="BG22">
        <v>59</v>
      </c>
      <c r="BH22">
        <v>3</v>
      </c>
      <c r="BI22">
        <v>83</v>
      </c>
      <c r="BJ22">
        <v>86</v>
      </c>
      <c r="BK22">
        <v>60</v>
      </c>
      <c r="BM22" s="6">
        <f t="shared" si="0"/>
        <v>1.9379106865117741E-2</v>
      </c>
      <c r="BN22" s="6">
        <f t="shared" si="1"/>
        <v>1.625982202580549E-2</v>
      </c>
      <c r="BO22" s="12">
        <f t="shared" si="2"/>
        <v>1.0420738353250941E-4</v>
      </c>
      <c r="BP22" s="6">
        <f t="shared" si="3"/>
        <v>5.921917251580016E-3</v>
      </c>
      <c r="BQ22" s="6">
        <f t="shared" si="4"/>
        <v>1.3269194882732486E-2</v>
      </c>
      <c r="BR22" s="12">
        <f t="shared" si="5"/>
        <v>1.0830120421903317E-4</v>
      </c>
      <c r="BS22" s="6">
        <f t="shared" si="6"/>
        <v>8.3059802863788432E-2</v>
      </c>
      <c r="BT22" s="6">
        <f t="shared" si="7"/>
        <v>0.54551851253654027</v>
      </c>
      <c r="BU22" s="6">
        <f t="shared" si="8"/>
        <v>0.39792644396782179</v>
      </c>
      <c r="BW22" s="6">
        <f t="shared" si="9"/>
        <v>2.4466125159012232E-2</v>
      </c>
      <c r="BX22" s="6">
        <f t="shared" si="10"/>
        <v>2.2145938783946117E-2</v>
      </c>
      <c r="BY22" s="12">
        <f t="shared" si="11"/>
        <v>6.8870285952229082E-5</v>
      </c>
      <c r="BZ22" s="6">
        <f t="shared" si="12"/>
        <v>2.2735788260232235E-2</v>
      </c>
      <c r="CA22" s="6">
        <f t="shared" si="13"/>
        <v>1.8957204445095386E-2</v>
      </c>
      <c r="CB22" s="12">
        <f t="shared" si="14"/>
        <v>1.7680393712553102E-6</v>
      </c>
      <c r="CC22" s="6">
        <f t="shared" si="15"/>
        <v>6.4350771299885379</v>
      </c>
      <c r="CD22" s="6">
        <f t="shared" si="16"/>
        <v>6.5905266546122725</v>
      </c>
      <c r="CE22" s="6">
        <f t="shared" si="17"/>
        <v>4.4881365253142231</v>
      </c>
    </row>
    <row r="23" spans="1:83" x14ac:dyDescent="0.25">
      <c r="A23" s="1">
        <v>22</v>
      </c>
      <c r="B23" t="s">
        <v>488</v>
      </c>
      <c r="C23">
        <v>11.080500000000001</v>
      </c>
      <c r="D23">
        <v>156.667</v>
      </c>
      <c r="E23">
        <v>141.667</v>
      </c>
      <c r="F23">
        <v>17668</v>
      </c>
      <c r="G23">
        <v>116.667</v>
      </c>
      <c r="H23">
        <v>111.667</v>
      </c>
      <c r="I23">
        <v>10351</v>
      </c>
      <c r="J23">
        <v>0.74468100000000004</v>
      </c>
      <c r="K23">
        <v>0.78823500000000002</v>
      </c>
      <c r="L23">
        <v>0.58586099999999997</v>
      </c>
      <c r="N23" t="s">
        <v>568</v>
      </c>
      <c r="O23">
        <v>3.0185599999999999</v>
      </c>
      <c r="P23">
        <v>171.667</v>
      </c>
      <c r="Q23">
        <v>145.667</v>
      </c>
      <c r="R23">
        <v>19825</v>
      </c>
      <c r="S23">
        <v>100.667</v>
      </c>
      <c r="T23">
        <v>99.666700000000006</v>
      </c>
      <c r="U23">
        <v>8026</v>
      </c>
      <c r="V23">
        <v>0.58640800000000004</v>
      </c>
      <c r="W23">
        <v>0.68420999999999998</v>
      </c>
      <c r="X23">
        <v>0.40484199999999998</v>
      </c>
      <c r="AH23">
        <v>22</v>
      </c>
      <c r="AI23" s="8">
        <f t="shared" si="19"/>
        <v>141.12144545454549</v>
      </c>
      <c r="AJ23" s="8">
        <f t="shared" si="20"/>
        <v>120.96990909090916</v>
      </c>
      <c r="AK23" s="8">
        <f t="shared" si="21"/>
        <v>16991.672727272737</v>
      </c>
      <c r="AL23" s="8">
        <f t="shared" si="22"/>
        <v>96.363827272727207</v>
      </c>
      <c r="AM23" s="8">
        <f t="shared" si="23"/>
        <v>93.727463636363666</v>
      </c>
      <c r="AN23" s="8">
        <f t="shared" si="24"/>
        <v>12505.31818181818</v>
      </c>
      <c r="AO23" s="6">
        <f t="shared" si="25"/>
        <v>0.63509963636363642</v>
      </c>
      <c r="AP23" s="6">
        <f t="shared" si="28"/>
        <v>0.70691336363636315</v>
      </c>
      <c r="AQ23" s="6">
        <f t="shared" si="29"/>
        <v>0.48653245454545474</v>
      </c>
      <c r="AS23">
        <v>7</v>
      </c>
      <c r="AT23">
        <v>6</v>
      </c>
      <c r="AU23">
        <v>8</v>
      </c>
      <c r="AV23">
        <v>3</v>
      </c>
      <c r="AW23">
        <v>6</v>
      </c>
      <c r="AX23">
        <v>6</v>
      </c>
      <c r="AY23">
        <v>1</v>
      </c>
      <c r="AZ23">
        <v>0</v>
      </c>
      <c r="BA23">
        <v>1</v>
      </c>
      <c r="BC23">
        <v>56</v>
      </c>
      <c r="BD23">
        <v>80</v>
      </c>
      <c r="BE23">
        <v>56</v>
      </c>
      <c r="BF23">
        <v>57</v>
      </c>
      <c r="BG23">
        <v>71</v>
      </c>
      <c r="BH23">
        <v>1</v>
      </c>
      <c r="BI23">
        <v>117</v>
      </c>
      <c r="BJ23">
        <v>71</v>
      </c>
      <c r="BK23">
        <v>67</v>
      </c>
      <c r="BM23" s="6">
        <f t="shared" si="0"/>
        <v>2.1826754985770795E-2</v>
      </c>
      <c r="BN23" s="6">
        <f t="shared" si="1"/>
        <v>1.837978861899207E-2</v>
      </c>
      <c r="BO23" s="12">
        <f t="shared" si="2"/>
        <v>9.9988484045260978E-5</v>
      </c>
      <c r="BP23" s="6">
        <f t="shared" si="3"/>
        <v>7.5606588090929442E-3</v>
      </c>
      <c r="BQ23" s="6">
        <f t="shared" si="4"/>
        <v>1.5314231888941564E-2</v>
      </c>
      <c r="BR23" s="12">
        <f t="shared" si="5"/>
        <v>1.0170358461070009E-4</v>
      </c>
      <c r="BS23" s="6">
        <f t="shared" si="6"/>
        <v>0.14684437358018526</v>
      </c>
      <c r="BT23" s="6">
        <f t="shared" si="7"/>
        <v>0.86388496869511133</v>
      </c>
      <c r="BU23" s="6">
        <f t="shared" si="8"/>
        <v>0.56256367419972553</v>
      </c>
      <c r="BW23" s="6">
        <f t="shared" si="9"/>
        <v>2.3692101214096574E-2</v>
      </c>
      <c r="BX23" s="6">
        <f t="shared" si="10"/>
        <v>2.1376345247182751E-2</v>
      </c>
      <c r="BY23" s="12">
        <f t="shared" si="11"/>
        <v>5.3907549020259801E-5</v>
      </c>
      <c r="BZ23" s="6">
        <f t="shared" si="12"/>
        <v>2.0261098571996872E-2</v>
      </c>
      <c r="CA23" s="6">
        <f t="shared" si="13"/>
        <v>1.60386056503635E-2</v>
      </c>
      <c r="CB23" s="12">
        <f t="shared" si="14"/>
        <v>7.1331569234063734E-7</v>
      </c>
      <c r="CC23" s="6">
        <f t="shared" si="15"/>
        <v>6.317408267465451</v>
      </c>
      <c r="CD23" s="6">
        <f t="shared" si="16"/>
        <v>5.9846183221298519</v>
      </c>
      <c r="CE23" s="6">
        <f t="shared" si="17"/>
        <v>3.8439693238244153</v>
      </c>
    </row>
    <row r="24" spans="1:83" x14ac:dyDescent="0.25">
      <c r="A24" s="1">
        <v>23</v>
      </c>
      <c r="B24" t="s">
        <v>489</v>
      </c>
      <c r="C24">
        <v>-85.941299999999998</v>
      </c>
      <c r="D24">
        <v>147.667</v>
      </c>
      <c r="E24">
        <v>156.667</v>
      </c>
      <c r="F24">
        <v>18298</v>
      </c>
      <c r="G24">
        <v>113.333</v>
      </c>
      <c r="H24">
        <v>118.667</v>
      </c>
      <c r="I24">
        <v>10863</v>
      </c>
      <c r="J24">
        <v>0.76749400000000001</v>
      </c>
      <c r="K24">
        <v>0.75744699999999998</v>
      </c>
      <c r="L24">
        <v>0.59367099999999995</v>
      </c>
      <c r="N24" t="s">
        <v>569</v>
      </c>
      <c r="O24">
        <v>-8.0585500000000003</v>
      </c>
      <c r="P24">
        <v>168.667</v>
      </c>
      <c r="Q24">
        <v>141.667</v>
      </c>
      <c r="R24">
        <v>19082</v>
      </c>
      <c r="S24">
        <v>98.666700000000006</v>
      </c>
      <c r="T24">
        <v>93.666700000000006</v>
      </c>
      <c r="U24">
        <v>7476</v>
      </c>
      <c r="V24">
        <v>0.58498000000000006</v>
      </c>
      <c r="W24">
        <v>0.66117700000000001</v>
      </c>
      <c r="X24">
        <v>0.39178299999999999</v>
      </c>
      <c r="AH24">
        <v>23</v>
      </c>
      <c r="AI24" s="8">
        <f t="shared" si="19"/>
        <v>144.22246666666672</v>
      </c>
      <c r="AJ24" s="8">
        <f t="shared" si="20"/>
        <v>124.44466666666673</v>
      </c>
      <c r="AK24" s="8">
        <f t="shared" si="21"/>
        <v>17662.80000000001</v>
      </c>
      <c r="AL24" s="8">
        <f t="shared" si="22"/>
        <v>99.333533333333264</v>
      </c>
      <c r="AM24" s="8">
        <f t="shared" si="23"/>
        <v>97.000200000000035</v>
      </c>
      <c r="AN24" s="8">
        <f t="shared" si="24"/>
        <v>13091.999999999998</v>
      </c>
      <c r="AO24" s="6">
        <f t="shared" si="25"/>
        <v>0.64915200000000006</v>
      </c>
      <c r="AP24" s="6">
        <f t="shared" si="28"/>
        <v>0.71914733333333281</v>
      </c>
      <c r="AQ24" s="6">
        <f t="shared" si="29"/>
        <v>0.5030340000000002</v>
      </c>
      <c r="AS24">
        <v>9</v>
      </c>
      <c r="AT24">
        <v>14</v>
      </c>
      <c r="AU24">
        <v>11</v>
      </c>
      <c r="AV24">
        <v>4</v>
      </c>
      <c r="AW24">
        <v>3</v>
      </c>
      <c r="AX24">
        <v>3</v>
      </c>
      <c r="AY24">
        <v>0</v>
      </c>
      <c r="AZ24">
        <v>4</v>
      </c>
      <c r="BA24">
        <v>0</v>
      </c>
      <c r="BC24">
        <v>80</v>
      </c>
      <c r="BD24">
        <v>81</v>
      </c>
      <c r="BE24">
        <v>33</v>
      </c>
      <c r="BF24">
        <v>59</v>
      </c>
      <c r="BG24">
        <v>62</v>
      </c>
      <c r="BH24">
        <v>0</v>
      </c>
      <c r="BI24">
        <v>73</v>
      </c>
      <c r="BJ24">
        <v>74</v>
      </c>
      <c r="BK24">
        <v>48</v>
      </c>
      <c r="BM24" s="6">
        <f t="shared" si="0"/>
        <v>2.3676655353514046E-2</v>
      </c>
      <c r="BN24" s="6">
        <f t="shared" si="1"/>
        <v>2.0059761686130897E-2</v>
      </c>
      <c r="BO24" s="12">
        <f t="shared" si="2"/>
        <v>9.297632904724999E-5</v>
      </c>
      <c r="BP24" s="6">
        <f t="shared" si="3"/>
        <v>9.4086289127683423E-3</v>
      </c>
      <c r="BQ24" s="6">
        <f t="shared" si="4"/>
        <v>1.717962563061648E-2</v>
      </c>
      <c r="BR24" s="12">
        <f t="shared" si="5"/>
        <v>9.2901638221648907E-5</v>
      </c>
      <c r="BS24" s="6">
        <f t="shared" si="6"/>
        <v>0.24915384241177141</v>
      </c>
      <c r="BT24" s="6">
        <f t="shared" si="7"/>
        <v>1.3069407996025129</v>
      </c>
      <c r="BU24" s="6">
        <f t="shared" si="8"/>
        <v>0.77337181633762853</v>
      </c>
      <c r="BW24" s="6">
        <f t="shared" si="9"/>
        <v>2.212330895133546E-2</v>
      </c>
      <c r="BX24" s="6">
        <f t="shared" si="10"/>
        <v>1.9874429084495254E-2</v>
      </c>
      <c r="BY24" s="12">
        <f t="shared" si="11"/>
        <v>4.0421853410174449E-5</v>
      </c>
      <c r="BZ24" s="6">
        <f t="shared" si="12"/>
        <v>1.7401373368563459E-2</v>
      </c>
      <c r="CA24" s="6">
        <f t="shared" si="13"/>
        <v>1.3025221963305657E-2</v>
      </c>
      <c r="CB24" s="12">
        <f t="shared" si="14"/>
        <v>2.6559950184555264E-7</v>
      </c>
      <c r="CC24" s="6">
        <f t="shared" si="15"/>
        <v>5.8909807672845034</v>
      </c>
      <c r="CD24" s="6">
        <f t="shared" si="16"/>
        <v>5.1904087300473138</v>
      </c>
      <c r="CE24" s="6">
        <f t="shared" si="17"/>
        <v>3.1353150018764349</v>
      </c>
    </row>
    <row r="25" spans="1:83" x14ac:dyDescent="0.25">
      <c r="A25" s="1">
        <v>24</v>
      </c>
      <c r="B25" t="s">
        <v>490</v>
      </c>
      <c r="C25">
        <v>2.0976499999999998</v>
      </c>
      <c r="D25">
        <v>148.667</v>
      </c>
      <c r="E25">
        <v>134.667</v>
      </c>
      <c r="F25">
        <v>15922</v>
      </c>
      <c r="G25">
        <v>131.667</v>
      </c>
      <c r="H25">
        <v>117.667</v>
      </c>
      <c r="I25">
        <v>12342</v>
      </c>
      <c r="J25">
        <v>0.88565000000000005</v>
      </c>
      <c r="K25">
        <v>0.87376200000000004</v>
      </c>
      <c r="L25">
        <v>0.77515400000000001</v>
      </c>
      <c r="N25" t="s">
        <v>570</v>
      </c>
      <c r="O25">
        <v>-5.0661899999999997</v>
      </c>
      <c r="P25">
        <v>137.667</v>
      </c>
      <c r="Q25">
        <v>120.667</v>
      </c>
      <c r="R25">
        <v>13231</v>
      </c>
      <c r="S25">
        <v>78.666700000000006</v>
      </c>
      <c r="T25">
        <v>78.666700000000006</v>
      </c>
      <c r="U25">
        <v>4934</v>
      </c>
      <c r="V25">
        <v>0.57142899999999996</v>
      </c>
      <c r="W25">
        <v>0.65193400000000001</v>
      </c>
      <c r="X25">
        <v>0.37291200000000002</v>
      </c>
      <c r="AH25">
        <v>24</v>
      </c>
      <c r="AI25" s="8">
        <f t="shared" si="19"/>
        <v>147.32348787878794</v>
      </c>
      <c r="AJ25" s="8">
        <f t="shared" si="20"/>
        <v>127.91942424242431</v>
      </c>
      <c r="AK25" s="8">
        <f t="shared" si="21"/>
        <v>18333.927272727284</v>
      </c>
      <c r="AL25" s="8">
        <f t="shared" si="22"/>
        <v>102.30323939393932</v>
      </c>
      <c r="AM25" s="8">
        <f t="shared" si="23"/>
        <v>100.2729363636364</v>
      </c>
      <c r="AN25" s="8">
        <f t="shared" si="24"/>
        <v>13678.681818181816</v>
      </c>
      <c r="AO25" s="6">
        <f t="shared" si="25"/>
        <v>0.6632043636363637</v>
      </c>
      <c r="AP25" s="6">
        <f t="shared" si="28"/>
        <v>0.73138130303030247</v>
      </c>
      <c r="AQ25" s="6">
        <f t="shared" si="29"/>
        <v>0.51953554545454561</v>
      </c>
      <c r="AS25">
        <v>10</v>
      </c>
      <c r="AT25">
        <v>13</v>
      </c>
      <c r="AU25">
        <v>9</v>
      </c>
      <c r="AV25">
        <v>4</v>
      </c>
      <c r="AW25">
        <v>11</v>
      </c>
      <c r="AX25">
        <v>15</v>
      </c>
      <c r="AY25">
        <v>1</v>
      </c>
      <c r="AZ25">
        <v>3</v>
      </c>
      <c r="BA25">
        <v>1</v>
      </c>
      <c r="BC25">
        <v>62</v>
      </c>
      <c r="BD25">
        <v>87</v>
      </c>
      <c r="BE25">
        <v>33</v>
      </c>
      <c r="BF25">
        <v>56</v>
      </c>
      <c r="BG25">
        <v>33</v>
      </c>
      <c r="BH25">
        <v>2</v>
      </c>
      <c r="BI25">
        <v>79</v>
      </c>
      <c r="BJ25">
        <v>57</v>
      </c>
      <c r="BK25">
        <v>35</v>
      </c>
      <c r="BM25" s="6">
        <f t="shared" si="0"/>
        <v>2.4735875987290705E-2</v>
      </c>
      <c r="BN25" s="6">
        <f t="shared" si="1"/>
        <v>2.1138373055011813E-2</v>
      </c>
      <c r="BO25" s="12">
        <f t="shared" si="2"/>
        <v>8.3784894088463716E-5</v>
      </c>
      <c r="BP25" s="6">
        <f t="shared" si="3"/>
        <v>1.1412017628623764E-2</v>
      </c>
      <c r="BQ25" s="6">
        <f t="shared" si="4"/>
        <v>1.8732683816065892E-2</v>
      </c>
      <c r="BR25" s="12">
        <f t="shared" si="5"/>
        <v>8.2545731827665312E-5</v>
      </c>
      <c r="BS25" s="6">
        <f t="shared" si="6"/>
        <v>0.4057156222215893</v>
      </c>
      <c r="BT25" s="6">
        <f t="shared" si="7"/>
        <v>1.8889022687465009</v>
      </c>
      <c r="BU25" s="6">
        <f t="shared" si="8"/>
        <v>1.033838658972841</v>
      </c>
      <c r="BW25" s="6">
        <f t="shared" si="9"/>
        <v>1.9920705176822696E-2</v>
      </c>
      <c r="BX25" s="6">
        <f t="shared" si="10"/>
        <v>1.7798266917583155E-2</v>
      </c>
      <c r="BY25" s="12">
        <f t="shared" si="11"/>
        <v>2.903566620107538E-5</v>
      </c>
      <c r="BZ25" s="6">
        <f t="shared" si="12"/>
        <v>1.4403618967741305E-2</v>
      </c>
      <c r="CA25" s="6">
        <f t="shared" si="13"/>
        <v>1.0153829451054303E-2</v>
      </c>
      <c r="CB25" s="12">
        <f t="shared" si="14"/>
        <v>9.1270066193800183E-8</v>
      </c>
      <c r="CC25" s="6">
        <f t="shared" si="15"/>
        <v>5.2179478944654107</v>
      </c>
      <c r="CD25" s="6">
        <f t="shared" si="16"/>
        <v>4.2994749527559621</v>
      </c>
      <c r="CE25" s="6">
        <f t="shared" si="17"/>
        <v>2.4353975296654666</v>
      </c>
    </row>
    <row r="26" spans="1:83" x14ac:dyDescent="0.25">
      <c r="A26" s="1">
        <v>25</v>
      </c>
      <c r="B26" t="s">
        <v>491</v>
      </c>
      <c r="C26">
        <v>2.45424</v>
      </c>
      <c r="D26">
        <v>163.667</v>
      </c>
      <c r="E26">
        <v>150.667</v>
      </c>
      <c r="F26">
        <v>19523</v>
      </c>
      <c r="G26">
        <v>136.667</v>
      </c>
      <c r="H26">
        <v>127.667</v>
      </c>
      <c r="I26">
        <v>13721</v>
      </c>
      <c r="J26">
        <v>0.83503099999999997</v>
      </c>
      <c r="K26">
        <v>0.84734500000000001</v>
      </c>
      <c r="L26">
        <v>0.70281199999999999</v>
      </c>
      <c r="N26" t="s">
        <v>571</v>
      </c>
      <c r="O26">
        <v>-0.986877</v>
      </c>
      <c r="P26">
        <v>164.667</v>
      </c>
      <c r="Q26">
        <v>131.667</v>
      </c>
      <c r="R26">
        <v>17197</v>
      </c>
      <c r="S26">
        <v>100.667</v>
      </c>
      <c r="T26">
        <v>88.666700000000006</v>
      </c>
      <c r="U26">
        <v>7168</v>
      </c>
      <c r="V26">
        <v>0.61133599999999999</v>
      </c>
      <c r="W26">
        <v>0.67341799999999996</v>
      </c>
      <c r="X26">
        <v>0.41681699999999999</v>
      </c>
      <c r="AH26">
        <v>25</v>
      </c>
      <c r="AI26" s="8">
        <f t="shared" si="19"/>
        <v>150.42450909090917</v>
      </c>
      <c r="AJ26" s="8">
        <f t="shared" si="20"/>
        <v>131.39418181818189</v>
      </c>
      <c r="AK26" s="8">
        <f t="shared" si="21"/>
        <v>19005.054545454557</v>
      </c>
      <c r="AL26" s="8">
        <f t="shared" si="22"/>
        <v>105.27294545454538</v>
      </c>
      <c r="AM26" s="8">
        <f t="shared" si="23"/>
        <v>103.54567272727277</v>
      </c>
      <c r="AN26" s="8">
        <f t="shared" si="24"/>
        <v>14265.363636363634</v>
      </c>
      <c r="AO26" s="6">
        <f t="shared" si="25"/>
        <v>0.67725672727272734</v>
      </c>
      <c r="AP26" s="6">
        <f t="shared" si="28"/>
        <v>0.74361527272727213</v>
      </c>
      <c r="AQ26" s="6">
        <f t="shared" si="29"/>
        <v>0.53603709090909102</v>
      </c>
      <c r="AS26">
        <v>9</v>
      </c>
      <c r="AT26">
        <v>9</v>
      </c>
      <c r="AU26">
        <v>3</v>
      </c>
      <c r="AV26">
        <v>2</v>
      </c>
      <c r="AW26">
        <v>7</v>
      </c>
      <c r="AX26">
        <v>10</v>
      </c>
      <c r="AY26">
        <v>0</v>
      </c>
      <c r="AZ26">
        <v>2</v>
      </c>
      <c r="BA26">
        <v>1</v>
      </c>
      <c r="BC26">
        <v>72</v>
      </c>
      <c r="BD26">
        <v>49</v>
      </c>
      <c r="BE26">
        <v>15</v>
      </c>
      <c r="BF26">
        <v>37</v>
      </c>
      <c r="BG26">
        <v>21</v>
      </c>
      <c r="BH26">
        <v>5</v>
      </c>
      <c r="BI26">
        <v>63</v>
      </c>
      <c r="BJ26">
        <v>59</v>
      </c>
      <c r="BK26">
        <v>38</v>
      </c>
      <c r="BM26" s="6">
        <f t="shared" si="0"/>
        <v>2.4889146314770922E-2</v>
      </c>
      <c r="BN26" s="6">
        <f t="shared" si="1"/>
        <v>2.1506903141997009E-2</v>
      </c>
      <c r="BO26" s="12">
        <f t="shared" si="2"/>
        <v>7.3169480865155925E-5</v>
      </c>
      <c r="BP26" s="6">
        <f t="shared" si="3"/>
        <v>1.3491738724678891E-2</v>
      </c>
      <c r="BQ26" s="6">
        <f t="shared" si="4"/>
        <v>1.9854279911769933E-2</v>
      </c>
      <c r="BR26" s="12">
        <f t="shared" si="5"/>
        <v>7.1342776928154633E-5</v>
      </c>
      <c r="BS26" s="6">
        <f t="shared" si="6"/>
        <v>0.63404449393687579</v>
      </c>
      <c r="BT26" s="6">
        <f t="shared" si="7"/>
        <v>2.6080543330901649</v>
      </c>
      <c r="BU26" s="6">
        <f t="shared" si="8"/>
        <v>1.343893847866972</v>
      </c>
      <c r="BW26" s="6">
        <f t="shared" si="9"/>
        <v>1.7296867179553924E-2</v>
      </c>
      <c r="BX26" s="6">
        <f t="shared" si="10"/>
        <v>1.5352624076871891E-2</v>
      </c>
      <c r="BY26" s="12">
        <f t="shared" si="11"/>
        <v>1.9980037697098212E-5</v>
      </c>
      <c r="BZ26" s="6">
        <f t="shared" si="12"/>
        <v>1.1490191985889549E-2</v>
      </c>
      <c r="CA26" s="6">
        <f t="shared" si="13"/>
        <v>7.5980265045441069E-3</v>
      </c>
      <c r="CB26" s="12">
        <f t="shared" si="14"/>
        <v>2.8945769959791008E-8</v>
      </c>
      <c r="CC26" s="6">
        <f t="shared" si="15"/>
        <v>4.3901094097934212</v>
      </c>
      <c r="CD26" s="6">
        <f t="shared" si="16"/>
        <v>3.4015593399989088</v>
      </c>
      <c r="CE26" s="6">
        <f t="shared" si="17"/>
        <v>1.8015484871584737</v>
      </c>
    </row>
    <row r="27" spans="1:83" x14ac:dyDescent="0.25">
      <c r="A27" s="1">
        <v>26</v>
      </c>
      <c r="B27" t="s">
        <v>492</v>
      </c>
      <c r="C27">
        <v>2.94448</v>
      </c>
      <c r="D27">
        <v>149.667</v>
      </c>
      <c r="E27">
        <v>144.667</v>
      </c>
      <c r="F27">
        <v>17176</v>
      </c>
      <c r="G27">
        <v>134.333</v>
      </c>
      <c r="H27">
        <v>122.333</v>
      </c>
      <c r="I27">
        <v>13226</v>
      </c>
      <c r="J27">
        <v>0.89754999999999996</v>
      </c>
      <c r="K27">
        <v>0.84562199999999998</v>
      </c>
      <c r="L27">
        <v>0.77002800000000005</v>
      </c>
      <c r="N27" t="s">
        <v>572</v>
      </c>
      <c r="O27">
        <v>-1.00179</v>
      </c>
      <c r="P27">
        <v>164.667</v>
      </c>
      <c r="Q27">
        <v>132.667</v>
      </c>
      <c r="R27">
        <v>17280</v>
      </c>
      <c r="S27">
        <v>93.666700000000006</v>
      </c>
      <c r="T27">
        <v>88.666700000000006</v>
      </c>
      <c r="U27">
        <v>6694</v>
      </c>
      <c r="V27">
        <v>0.56882600000000005</v>
      </c>
      <c r="W27">
        <v>0.66834199999999999</v>
      </c>
      <c r="X27">
        <v>0.38738400000000001</v>
      </c>
      <c r="AH27">
        <v>26</v>
      </c>
      <c r="AI27" s="8">
        <f t="shared" si="19"/>
        <v>153.52553030303039</v>
      </c>
      <c r="AJ27" s="8">
        <f t="shared" si="20"/>
        <v>134.86893939393946</v>
      </c>
      <c r="AK27" s="8">
        <f t="shared" si="21"/>
        <v>19676.181818181831</v>
      </c>
      <c r="AL27" s="8">
        <f t="shared" si="22"/>
        <v>108.24265151515144</v>
      </c>
      <c r="AM27" s="8">
        <f t="shared" si="23"/>
        <v>106.81840909090914</v>
      </c>
      <c r="AN27" s="8">
        <f t="shared" si="24"/>
        <v>14852.045454545452</v>
      </c>
      <c r="AO27" s="6">
        <f t="shared" si="25"/>
        <v>0.69130909090909098</v>
      </c>
      <c r="AP27" s="6">
        <f t="shared" si="28"/>
        <v>0.75584924242424179</v>
      </c>
      <c r="AQ27" s="6">
        <f t="shared" si="29"/>
        <v>0.55253863636363643</v>
      </c>
      <c r="AS27">
        <v>12</v>
      </c>
      <c r="AT27">
        <v>16</v>
      </c>
      <c r="AU27">
        <v>5</v>
      </c>
      <c r="AV27">
        <v>6</v>
      </c>
      <c r="AW27">
        <v>8</v>
      </c>
      <c r="AX27">
        <v>1</v>
      </c>
      <c r="AY27">
        <v>0</v>
      </c>
      <c r="AZ27">
        <v>7</v>
      </c>
      <c r="BA27">
        <v>5</v>
      </c>
      <c r="BC27">
        <v>49</v>
      </c>
      <c r="BD27">
        <v>67</v>
      </c>
      <c r="BE27">
        <v>13</v>
      </c>
      <c r="BF27">
        <v>34</v>
      </c>
      <c r="BG27">
        <v>28</v>
      </c>
      <c r="BH27">
        <v>1</v>
      </c>
      <c r="BI27">
        <v>48</v>
      </c>
      <c r="BJ27">
        <v>45</v>
      </c>
      <c r="BK27">
        <v>34</v>
      </c>
      <c r="BM27" s="6">
        <f t="shared" si="0"/>
        <v>2.4119509410130649E-2</v>
      </c>
      <c r="BN27" s="6">
        <f t="shared" si="1"/>
        <v>2.1127335669873244E-2</v>
      </c>
      <c r="BO27" s="12">
        <f t="shared" si="2"/>
        <v>6.1924875381220025E-5</v>
      </c>
      <c r="BP27" s="6">
        <f t="shared" si="3"/>
        <v>1.5546864194720905E-2</v>
      </c>
      <c r="BQ27" s="6">
        <f t="shared" si="4"/>
        <v>2.0453899059581077E-2</v>
      </c>
      <c r="BR27" s="12">
        <f t="shared" si="5"/>
        <v>5.9977662329046228E-5</v>
      </c>
      <c r="BS27" s="6">
        <f t="shared" si="6"/>
        <v>0.95095858513237519</v>
      </c>
      <c r="BT27" s="6">
        <f t="shared" si="7"/>
        <v>3.4401498089830937</v>
      </c>
      <c r="BU27" s="6">
        <f t="shared" si="8"/>
        <v>1.6987322612501958</v>
      </c>
      <c r="BW27" s="6">
        <f t="shared" si="9"/>
        <v>1.4482325749676016E-2</v>
      </c>
      <c r="BX27" s="6">
        <f t="shared" si="10"/>
        <v>1.2755848813074868E-2</v>
      </c>
      <c r="BY27" s="12">
        <f t="shared" si="11"/>
        <v>1.3170726989317994E-5</v>
      </c>
      <c r="BZ27" s="6">
        <f t="shared" si="12"/>
        <v>8.8338599340872844E-3</v>
      </c>
      <c r="CA27" s="6">
        <f t="shared" si="13"/>
        <v>5.4575528740349764E-3</v>
      </c>
      <c r="CB27" s="12">
        <f t="shared" si="14"/>
        <v>8.4722249538211504E-9</v>
      </c>
      <c r="CC27" s="6">
        <f t="shared" si="15"/>
        <v>3.5084429771534831</v>
      </c>
      <c r="CD27" s="6">
        <f t="shared" si="16"/>
        <v>2.5703333057253075</v>
      </c>
      <c r="CE27" s="6">
        <f t="shared" si="17"/>
        <v>1.2691397973261906</v>
      </c>
    </row>
    <row r="28" spans="1:83" x14ac:dyDescent="0.25">
      <c r="A28" s="1">
        <v>27</v>
      </c>
      <c r="B28" t="s">
        <v>493</v>
      </c>
      <c r="C28">
        <v>10.079599999999999</v>
      </c>
      <c r="D28">
        <v>138.667</v>
      </c>
      <c r="E28">
        <v>125.667</v>
      </c>
      <c r="F28">
        <v>13838</v>
      </c>
      <c r="G28">
        <v>107.333</v>
      </c>
      <c r="H28">
        <v>103.667</v>
      </c>
      <c r="I28">
        <v>8937</v>
      </c>
      <c r="J28">
        <v>0.774038</v>
      </c>
      <c r="K28">
        <v>0.82493399999999995</v>
      </c>
      <c r="L28">
        <v>0.64583000000000002</v>
      </c>
      <c r="N28" t="s">
        <v>573</v>
      </c>
      <c r="O28">
        <v>8.6235700000000005E-3</v>
      </c>
      <c r="P28">
        <v>170.667</v>
      </c>
      <c r="Q28">
        <v>142.667</v>
      </c>
      <c r="R28">
        <v>19311</v>
      </c>
      <c r="S28">
        <v>98.666700000000006</v>
      </c>
      <c r="T28">
        <v>84.333299999999994</v>
      </c>
      <c r="U28">
        <v>6631</v>
      </c>
      <c r="V28">
        <v>0.578125</v>
      </c>
      <c r="W28">
        <v>0.59112100000000001</v>
      </c>
      <c r="X28">
        <v>0.34337899999999999</v>
      </c>
      <c r="AH28">
        <v>27</v>
      </c>
      <c r="AI28" s="8">
        <f t="shared" si="19"/>
        <v>156.62655151515162</v>
      </c>
      <c r="AJ28" s="8">
        <f t="shared" si="20"/>
        <v>138.34369696969702</v>
      </c>
      <c r="AK28" s="8">
        <f t="shared" si="21"/>
        <v>20347.309090909104</v>
      </c>
      <c r="AL28" s="8">
        <f t="shared" si="22"/>
        <v>111.21235757575749</v>
      </c>
      <c r="AM28" s="8">
        <f t="shared" si="23"/>
        <v>110.09114545454551</v>
      </c>
      <c r="AN28" s="8">
        <f t="shared" si="24"/>
        <v>15438.72727272727</v>
      </c>
      <c r="AO28" s="6">
        <f t="shared" si="25"/>
        <v>0.70536145454545462</v>
      </c>
      <c r="AP28" s="6">
        <f t="shared" si="28"/>
        <v>0.76808321212121144</v>
      </c>
      <c r="AQ28" s="6">
        <f t="shared" si="29"/>
        <v>0.56904018181818183</v>
      </c>
      <c r="AS28">
        <v>8</v>
      </c>
      <c r="AT28">
        <v>8</v>
      </c>
      <c r="AU28">
        <v>1</v>
      </c>
      <c r="AV28">
        <v>3</v>
      </c>
      <c r="AW28">
        <v>13</v>
      </c>
      <c r="AX28">
        <v>1</v>
      </c>
      <c r="AY28">
        <v>1</v>
      </c>
      <c r="AZ28">
        <v>4</v>
      </c>
      <c r="BA28">
        <v>10</v>
      </c>
      <c r="BC28">
        <v>63</v>
      </c>
      <c r="BD28">
        <v>53</v>
      </c>
      <c r="BE28">
        <v>7</v>
      </c>
      <c r="BF28">
        <v>27</v>
      </c>
      <c r="BG28">
        <v>12</v>
      </c>
      <c r="BH28">
        <v>0</v>
      </c>
      <c r="BI28">
        <v>44</v>
      </c>
      <c r="BJ28">
        <v>29</v>
      </c>
      <c r="BK28">
        <v>19</v>
      </c>
      <c r="BM28" s="6">
        <f t="shared" si="0"/>
        <v>2.2511410249095681E-2</v>
      </c>
      <c r="BN28" s="6">
        <f t="shared" si="1"/>
        <v>2.0038818777127224E-2</v>
      </c>
      <c r="BO28" s="12">
        <f t="shared" si="2"/>
        <v>5.0789183098020941E-5</v>
      </c>
      <c r="BP28" s="6">
        <f t="shared" si="3"/>
        <v>1.7461722489761938E-2</v>
      </c>
      <c r="BQ28" s="6">
        <f t="shared" si="4"/>
        <v>2.0481695570821828E-2</v>
      </c>
      <c r="BR28" s="12">
        <f t="shared" si="5"/>
        <v>4.9047084593386441E-5</v>
      </c>
      <c r="BS28" s="6">
        <f t="shared" si="6"/>
        <v>1.3688231290666033</v>
      </c>
      <c r="BT28" s="6">
        <f t="shared" si="7"/>
        <v>4.3350254349681636</v>
      </c>
      <c r="BU28" s="6">
        <f t="shared" si="8"/>
        <v>2.0880104826996004</v>
      </c>
      <c r="BW28" s="6">
        <f t="shared" si="9"/>
        <v>1.1692766897153319E-2</v>
      </c>
      <c r="BX28" s="6">
        <f t="shared" si="10"/>
        <v>1.0208406543500144E-2</v>
      </c>
      <c r="BY28" s="12">
        <f t="shared" si="11"/>
        <v>8.3171039170631904E-6</v>
      </c>
      <c r="BZ28" s="6">
        <f t="shared" si="12"/>
        <v>6.5454769122721941E-3</v>
      </c>
      <c r="CA28" s="6">
        <f t="shared" si="13"/>
        <v>3.762888136512009E-3</v>
      </c>
      <c r="CB28" s="12">
        <f t="shared" si="14"/>
        <v>2.2885767541083908E-9</v>
      </c>
      <c r="CC28" s="6">
        <f t="shared" si="15"/>
        <v>2.6632808938953723</v>
      </c>
      <c r="CD28" s="6">
        <f t="shared" si="16"/>
        <v>1.8550242854737935</v>
      </c>
      <c r="CE28" s="6">
        <f t="shared" si="17"/>
        <v>0.85145241914935288</v>
      </c>
    </row>
    <row r="29" spans="1:83" x14ac:dyDescent="0.25">
      <c r="A29" s="1">
        <v>28</v>
      </c>
      <c r="B29" t="s">
        <v>494</v>
      </c>
      <c r="C29">
        <v>12.1974</v>
      </c>
      <c r="D29">
        <v>142.667</v>
      </c>
      <c r="E29">
        <v>121.667</v>
      </c>
      <c r="F29">
        <v>14146</v>
      </c>
      <c r="G29">
        <v>122.667</v>
      </c>
      <c r="H29">
        <v>102.333</v>
      </c>
      <c r="I29">
        <v>10018</v>
      </c>
      <c r="J29">
        <v>0.85981300000000005</v>
      </c>
      <c r="K29">
        <v>0.84109599999999995</v>
      </c>
      <c r="L29">
        <v>0.70818599999999998</v>
      </c>
      <c r="N29" t="s">
        <v>574</v>
      </c>
      <c r="O29">
        <v>6.0697400000000004</v>
      </c>
      <c r="P29">
        <v>132.667</v>
      </c>
      <c r="Q29">
        <v>104.667</v>
      </c>
      <c r="R29">
        <v>11105</v>
      </c>
      <c r="S29">
        <v>77.666700000000006</v>
      </c>
      <c r="T29">
        <v>70.666700000000006</v>
      </c>
      <c r="U29">
        <v>4362</v>
      </c>
      <c r="V29">
        <v>0.58542700000000003</v>
      </c>
      <c r="W29">
        <v>0.67515899999999995</v>
      </c>
      <c r="X29">
        <v>0.39279599999999998</v>
      </c>
      <c r="AH29">
        <v>28</v>
      </c>
      <c r="AI29" s="8">
        <f t="shared" si="19"/>
        <v>159.72757272727284</v>
      </c>
      <c r="AJ29" s="8">
        <f t="shared" si="20"/>
        <v>141.81845454545459</v>
      </c>
      <c r="AK29" s="8">
        <f t="shared" si="21"/>
        <v>21018.436363636378</v>
      </c>
      <c r="AL29" s="8">
        <f t="shared" si="22"/>
        <v>114.18206363636355</v>
      </c>
      <c r="AM29" s="8">
        <f t="shared" si="23"/>
        <v>113.36388181818188</v>
      </c>
      <c r="AN29" s="8">
        <f t="shared" si="24"/>
        <v>16025.409090909088</v>
      </c>
      <c r="AO29" s="6">
        <f t="shared" si="25"/>
        <v>0.71941381818181827</v>
      </c>
      <c r="AP29" s="6">
        <f t="shared" si="28"/>
        <v>0.7803171818181811</v>
      </c>
      <c r="AQ29" s="6">
        <f t="shared" si="29"/>
        <v>0.58554172727272724</v>
      </c>
      <c r="AS29">
        <v>10</v>
      </c>
      <c r="AT29">
        <v>9</v>
      </c>
      <c r="AU29">
        <v>3</v>
      </c>
      <c r="AV29">
        <v>5</v>
      </c>
      <c r="AW29">
        <v>7</v>
      </c>
      <c r="AX29">
        <v>0</v>
      </c>
      <c r="AY29">
        <v>4</v>
      </c>
      <c r="AZ29">
        <v>6</v>
      </c>
      <c r="BA29">
        <v>3</v>
      </c>
      <c r="BC29">
        <v>44</v>
      </c>
      <c r="BD29">
        <v>35</v>
      </c>
      <c r="BE29">
        <v>3</v>
      </c>
      <c r="BF29">
        <v>16</v>
      </c>
      <c r="BG29">
        <v>9</v>
      </c>
      <c r="BH29">
        <v>0</v>
      </c>
      <c r="BI29">
        <v>42</v>
      </c>
      <c r="BJ29">
        <v>15</v>
      </c>
      <c r="BK29">
        <v>12</v>
      </c>
      <c r="BM29" s="6">
        <f t="shared" si="0"/>
        <v>2.0235442167383443E-2</v>
      </c>
      <c r="BN29" s="6">
        <f t="shared" si="1"/>
        <v>1.8351012672334237E-2</v>
      </c>
      <c r="BO29" s="12">
        <f t="shared" si="2"/>
        <v>4.0369022433157951E-5</v>
      </c>
      <c r="BP29" s="6">
        <f t="shared" si="3"/>
        <v>1.9116164241789881E-2</v>
      </c>
      <c r="BQ29" s="6">
        <f t="shared" si="4"/>
        <v>1.9935334880551544E-2</v>
      </c>
      <c r="BR29" s="12">
        <f t="shared" si="5"/>
        <v>3.901404656726788E-5</v>
      </c>
      <c r="BS29" s="6">
        <f t="shared" si="6"/>
        <v>1.8909364328432032</v>
      </c>
      <c r="BT29" s="6">
        <f t="shared" si="7"/>
        <v>5.2186661953250848</v>
      </c>
      <c r="BU29" s="6">
        <f t="shared" si="8"/>
        <v>2.4956759030392135</v>
      </c>
      <c r="BW29" s="6">
        <f t="shared" si="9"/>
        <v>9.1034160296911363E-3</v>
      </c>
      <c r="BX29" s="6">
        <f t="shared" si="10"/>
        <v>7.8691604054562554E-3</v>
      </c>
      <c r="BY29" s="12">
        <f t="shared" si="11"/>
        <v>5.0313374232823359E-6</v>
      </c>
      <c r="BZ29" s="6">
        <f t="shared" si="12"/>
        <v>4.674117699682994E-3</v>
      </c>
      <c r="CA29" s="6">
        <f t="shared" si="13"/>
        <v>2.490410115258768E-3</v>
      </c>
      <c r="CB29" s="12">
        <f t="shared" si="14"/>
        <v>5.7054396711897178E-10</v>
      </c>
      <c r="CC29" s="6">
        <f t="shared" si="15"/>
        <v>1.9203615304139479</v>
      </c>
      <c r="CD29" s="6">
        <f t="shared" si="16"/>
        <v>1.2786701278136707</v>
      </c>
      <c r="CE29" s="6">
        <f t="shared" si="17"/>
        <v>0.54399977250872467</v>
      </c>
    </row>
    <row r="30" spans="1:83" x14ac:dyDescent="0.25">
      <c r="A30" s="1">
        <v>29</v>
      </c>
      <c r="B30" t="s">
        <v>495</v>
      </c>
      <c r="C30">
        <v>5.0527800000000003</v>
      </c>
      <c r="D30">
        <v>136.667</v>
      </c>
      <c r="E30">
        <v>114.667</v>
      </c>
      <c r="F30">
        <v>12513</v>
      </c>
      <c r="G30">
        <v>119.667</v>
      </c>
      <c r="H30">
        <v>98.666700000000006</v>
      </c>
      <c r="I30">
        <v>9422</v>
      </c>
      <c r="J30">
        <v>0.87561</v>
      </c>
      <c r="K30">
        <v>0.86046500000000004</v>
      </c>
      <c r="L30">
        <v>0.75297700000000001</v>
      </c>
      <c r="N30" t="s">
        <v>575</v>
      </c>
      <c r="O30">
        <v>-2.9938699999999998</v>
      </c>
      <c r="P30">
        <v>154.667</v>
      </c>
      <c r="Q30">
        <v>136.667</v>
      </c>
      <c r="R30">
        <v>16896</v>
      </c>
      <c r="S30">
        <v>101.667</v>
      </c>
      <c r="T30">
        <v>98.666700000000006</v>
      </c>
      <c r="U30">
        <v>7971</v>
      </c>
      <c r="V30">
        <v>0.65732800000000002</v>
      </c>
      <c r="W30">
        <v>0.72195100000000001</v>
      </c>
      <c r="X30">
        <v>0.47176800000000002</v>
      </c>
      <c r="AH30">
        <v>29</v>
      </c>
      <c r="AI30" s="8">
        <f t="shared" si="19"/>
        <v>162.82859393939407</v>
      </c>
      <c r="AJ30" s="8">
        <f t="shared" si="20"/>
        <v>145.29321212121215</v>
      </c>
      <c r="AK30" s="8">
        <f t="shared" si="21"/>
        <v>21689.563636363651</v>
      </c>
      <c r="AL30" s="8">
        <f t="shared" si="22"/>
        <v>117.15176969696961</v>
      </c>
      <c r="AM30" s="8">
        <f t="shared" si="23"/>
        <v>116.63661818181825</v>
      </c>
      <c r="AN30" s="8">
        <f t="shared" si="24"/>
        <v>16612.090909090908</v>
      </c>
      <c r="AO30" s="6">
        <f t="shared" si="25"/>
        <v>0.73346618181818191</v>
      </c>
      <c r="AP30" s="6">
        <f t="shared" si="28"/>
        <v>0.79255115151515076</v>
      </c>
      <c r="AQ30" s="6">
        <f t="shared" si="29"/>
        <v>0.60204327272727265</v>
      </c>
      <c r="AS30">
        <v>7</v>
      </c>
      <c r="AT30">
        <v>5</v>
      </c>
      <c r="AU30">
        <v>1</v>
      </c>
      <c r="AV30">
        <v>7</v>
      </c>
      <c r="AW30">
        <v>7</v>
      </c>
      <c r="AX30">
        <v>0</v>
      </c>
      <c r="AY30">
        <v>5</v>
      </c>
      <c r="AZ30">
        <v>8</v>
      </c>
      <c r="BA30">
        <v>9</v>
      </c>
      <c r="BC30">
        <v>24</v>
      </c>
      <c r="BD30">
        <v>27</v>
      </c>
      <c r="BE30">
        <v>4</v>
      </c>
      <c r="BF30">
        <v>8</v>
      </c>
      <c r="BG30">
        <v>8</v>
      </c>
      <c r="BH30">
        <v>0</v>
      </c>
      <c r="BI30">
        <v>22</v>
      </c>
      <c r="BJ30">
        <v>17</v>
      </c>
      <c r="BK30">
        <v>11</v>
      </c>
      <c r="BM30" s="6">
        <f t="shared" si="0"/>
        <v>1.7518562142748134E-2</v>
      </c>
      <c r="BN30" s="6">
        <f t="shared" si="1"/>
        <v>1.622588840102664E-2</v>
      </c>
      <c r="BO30" s="12">
        <f t="shared" si="2"/>
        <v>3.1095400638824314E-5</v>
      </c>
      <c r="BP30" s="6">
        <f t="shared" si="3"/>
        <v>2.0397822996416445E-2</v>
      </c>
      <c r="BQ30" s="6">
        <f t="shared" si="4"/>
        <v>1.8860317289179956E-2</v>
      </c>
      <c r="BR30" s="12">
        <f t="shared" si="5"/>
        <v>3.0186512148314726E-5</v>
      </c>
      <c r="BS30" s="6">
        <f t="shared" si="6"/>
        <v>2.5069772184258565</v>
      </c>
      <c r="BT30" s="6">
        <f t="shared" si="7"/>
        <v>6.0017922933627439</v>
      </c>
      <c r="BU30" s="6">
        <f t="shared" si="8"/>
        <v>2.9006242122426773</v>
      </c>
      <c r="BW30" s="6">
        <f t="shared" si="9"/>
        <v>6.8343876435613977E-3</v>
      </c>
      <c r="BX30" s="6">
        <f t="shared" si="10"/>
        <v>5.8427954951656529E-3</v>
      </c>
      <c r="BY30" s="12">
        <f t="shared" si="11"/>
        <v>2.9157057692245166E-6</v>
      </c>
      <c r="BZ30" s="6">
        <f t="shared" si="12"/>
        <v>3.2168110780313635E-3</v>
      </c>
      <c r="CA30" s="6">
        <f t="shared" si="13"/>
        <v>1.5821463132994649E-3</v>
      </c>
      <c r="CB30" s="12">
        <f t="shared" si="14"/>
        <v>1.312708762406334E-10</v>
      </c>
      <c r="CC30" s="6">
        <f t="shared" si="15"/>
        <v>1.31526266966252</v>
      </c>
      <c r="CD30" s="6">
        <f t="shared" si="16"/>
        <v>0.84181411376894888</v>
      </c>
      <c r="CE30" s="6">
        <f t="shared" si="17"/>
        <v>0.33099731117475162</v>
      </c>
    </row>
    <row r="31" spans="1:83" x14ac:dyDescent="0.25">
      <c r="A31" s="1">
        <v>30</v>
      </c>
      <c r="B31" t="s">
        <v>496</v>
      </c>
      <c r="C31">
        <v>-3.3967100000000001</v>
      </c>
      <c r="D31">
        <v>150.667</v>
      </c>
      <c r="E31">
        <v>122.667</v>
      </c>
      <c r="F31">
        <v>14558</v>
      </c>
      <c r="G31">
        <v>124.667</v>
      </c>
      <c r="H31">
        <v>108.667</v>
      </c>
      <c r="I31">
        <v>10742</v>
      </c>
      <c r="J31">
        <v>0.827434</v>
      </c>
      <c r="K31">
        <v>0.88587000000000005</v>
      </c>
      <c r="L31">
        <v>0.73787599999999998</v>
      </c>
      <c r="N31" t="s">
        <v>576</v>
      </c>
      <c r="O31">
        <v>17.18</v>
      </c>
      <c r="P31">
        <v>142.667</v>
      </c>
      <c r="Q31">
        <v>137.667</v>
      </c>
      <c r="R31">
        <v>15638</v>
      </c>
      <c r="S31">
        <v>93.666700000000006</v>
      </c>
      <c r="T31">
        <v>93.666700000000006</v>
      </c>
      <c r="U31">
        <v>7013</v>
      </c>
      <c r="V31">
        <v>0.65654199999999996</v>
      </c>
      <c r="W31">
        <v>0.68038699999999996</v>
      </c>
      <c r="X31">
        <v>0.448459</v>
      </c>
      <c r="AH31">
        <v>30</v>
      </c>
      <c r="AI31" s="8">
        <f t="shared" si="19"/>
        <v>165.92961515151529</v>
      </c>
      <c r="AJ31" s="8">
        <f t="shared" si="20"/>
        <v>148.76796969696971</v>
      </c>
      <c r="AK31" s="8">
        <f t="shared" si="21"/>
        <v>22360.690909090925</v>
      </c>
      <c r="AL31" s="8">
        <f t="shared" si="22"/>
        <v>120.12147575757567</v>
      </c>
      <c r="AM31" s="8">
        <f t="shared" si="23"/>
        <v>119.90935454545462</v>
      </c>
      <c r="AN31" s="8">
        <f t="shared" si="24"/>
        <v>17198.772727272728</v>
      </c>
      <c r="AO31" s="6">
        <f t="shared" si="25"/>
        <v>0.74751854545454555</v>
      </c>
      <c r="AP31" s="6">
        <f t="shared" si="28"/>
        <v>0.80478512121212042</v>
      </c>
      <c r="AQ31" s="6">
        <f t="shared" si="29"/>
        <v>0.61854481818181806</v>
      </c>
      <c r="AS31">
        <v>7</v>
      </c>
      <c r="AT31">
        <v>6</v>
      </c>
      <c r="AU31">
        <v>3</v>
      </c>
      <c r="AV31">
        <v>13</v>
      </c>
      <c r="AW31">
        <v>13</v>
      </c>
      <c r="AX31">
        <v>1</v>
      </c>
      <c r="AY31">
        <v>4</v>
      </c>
      <c r="AZ31">
        <v>10</v>
      </c>
      <c r="BA31">
        <v>7</v>
      </c>
      <c r="BC31">
        <v>21</v>
      </c>
      <c r="BD31">
        <v>15</v>
      </c>
      <c r="BE31">
        <v>4</v>
      </c>
      <c r="BF31">
        <v>14</v>
      </c>
      <c r="BG31">
        <v>3</v>
      </c>
      <c r="BH31">
        <v>0</v>
      </c>
      <c r="BI31">
        <v>21</v>
      </c>
      <c r="BJ31">
        <v>8</v>
      </c>
      <c r="BK31">
        <v>5</v>
      </c>
      <c r="BM31" s="6">
        <f t="shared" si="0"/>
        <v>1.4606964736741276E-2</v>
      </c>
      <c r="BN31" s="6">
        <f t="shared" si="1"/>
        <v>1.385215894880629E-2</v>
      </c>
      <c r="BO31" s="12">
        <f t="shared" si="2"/>
        <v>2.3212130283133603E-5</v>
      </c>
      <c r="BP31" s="6">
        <f t="shared" si="3"/>
        <v>2.1214669911332588E-2</v>
      </c>
      <c r="BQ31" s="6">
        <f t="shared" si="4"/>
        <v>1.734372122265147E-2</v>
      </c>
      <c r="BR31" s="12">
        <f t="shared" si="5"/>
        <v>2.2718989549471778E-5</v>
      </c>
      <c r="BS31" s="6">
        <f t="shared" si="6"/>
        <v>3.1898312515243066</v>
      </c>
      <c r="BT31" s="6">
        <f t="shared" si="7"/>
        <v>6.5941068245951433</v>
      </c>
      <c r="BU31" s="6">
        <f t="shared" si="8"/>
        <v>3.2782534051514416</v>
      </c>
      <c r="BW31" s="6">
        <f t="shared" si="9"/>
        <v>4.9476952815086152E-3</v>
      </c>
      <c r="BX31" s="6">
        <f t="shared" si="10"/>
        <v>4.1786386817667873E-3</v>
      </c>
      <c r="BY31" s="12">
        <f t="shared" si="11"/>
        <v>1.6186497494122336E-6</v>
      </c>
      <c r="BZ31" s="6">
        <f t="shared" si="12"/>
        <v>2.1336296101179472E-3</v>
      </c>
      <c r="CA31" s="6">
        <f t="shared" si="13"/>
        <v>9.6482516763054008E-4</v>
      </c>
      <c r="CB31" s="12">
        <f t="shared" si="14"/>
        <v>2.7874255870231997E-11</v>
      </c>
      <c r="CC31" s="6">
        <f t="shared" si="15"/>
        <v>0.85566833993016966</v>
      </c>
      <c r="CD31" s="6">
        <f t="shared" si="16"/>
        <v>0.52932529722638244</v>
      </c>
      <c r="CE31" s="6">
        <f t="shared" si="17"/>
        <v>0.1917951527430623</v>
      </c>
    </row>
    <row r="32" spans="1:83" x14ac:dyDescent="0.25">
      <c r="A32" s="1">
        <v>31</v>
      </c>
      <c r="B32" t="s">
        <v>497</v>
      </c>
      <c r="C32">
        <v>15.1714</v>
      </c>
      <c r="D32">
        <v>135.333</v>
      </c>
      <c r="E32">
        <v>127.667</v>
      </c>
      <c r="F32">
        <v>13792</v>
      </c>
      <c r="G32">
        <v>119.667</v>
      </c>
      <c r="H32">
        <v>116.667</v>
      </c>
      <c r="I32">
        <v>11081</v>
      </c>
      <c r="J32">
        <v>0.88423700000000005</v>
      </c>
      <c r="K32">
        <v>0.91383800000000004</v>
      </c>
      <c r="L32">
        <v>0.80343699999999996</v>
      </c>
      <c r="N32" t="s">
        <v>577</v>
      </c>
      <c r="O32">
        <v>-41.076300000000003</v>
      </c>
      <c r="P32">
        <v>132.667</v>
      </c>
      <c r="Q32">
        <v>130.333</v>
      </c>
      <c r="R32">
        <v>13735</v>
      </c>
      <c r="S32">
        <v>82.333299999999994</v>
      </c>
      <c r="T32">
        <v>81.666700000000006</v>
      </c>
      <c r="U32">
        <v>5390</v>
      </c>
      <c r="V32">
        <v>0.62060300000000002</v>
      </c>
      <c r="W32">
        <v>0.62659799999999999</v>
      </c>
      <c r="X32">
        <v>0.392428</v>
      </c>
      <c r="AH32">
        <v>31</v>
      </c>
      <c r="AI32" s="8">
        <f t="shared" ref="AI32:AI59" si="34">AI31+MIN($AF$2,$AF$12)</f>
        <v>169.03063636363652</v>
      </c>
      <c r="AJ32" s="8">
        <f t="shared" ref="AJ32:AJ59" si="35">AJ31+MIN($AF$3,$AF$13)</f>
        <v>152.24272727272728</v>
      </c>
      <c r="AK32" s="8">
        <f t="shared" ref="AK32:AK59" si="36">AK31+MIN($AF$4,$AF$14)</f>
        <v>23031.818181818198</v>
      </c>
      <c r="AL32" s="8">
        <f t="shared" ref="AL32:AL59" si="37">AL31+MIN($AF$5,$AF$15)</f>
        <v>123.09118181818172</v>
      </c>
      <c r="AM32" s="8">
        <f t="shared" ref="AM32:AM59" si="38">AM31+MIN($AF$6,$AF$16)</f>
        <v>123.18209090909099</v>
      </c>
      <c r="AN32" s="8">
        <f t="shared" ref="AN32:AN59" si="39">AN31+MIN($AF$7,$AF$17)</f>
        <v>17785.454545454548</v>
      </c>
      <c r="AO32" s="6">
        <f t="shared" ref="AO32:AO59" si="40">AO31+MIN($AF$8,$AF$18)</f>
        <v>0.76157090909090919</v>
      </c>
      <c r="AP32" s="6">
        <f t="shared" ref="AP32:AP59" si="41">AP31+MIN($AF$9,$AF$19)</f>
        <v>0.81701909090909008</v>
      </c>
      <c r="AQ32" s="6">
        <f t="shared" ref="AQ32:AQ59" si="42">AQ31+MIN($AF$10,$AF$20)</f>
        <v>0.63504636363636346</v>
      </c>
      <c r="AS32">
        <v>3</v>
      </c>
      <c r="AT32">
        <v>3</v>
      </c>
      <c r="AU32">
        <v>0</v>
      </c>
      <c r="AV32">
        <v>2</v>
      </c>
      <c r="AW32">
        <v>8</v>
      </c>
      <c r="AX32">
        <v>0</v>
      </c>
      <c r="AY32">
        <v>10</v>
      </c>
      <c r="AZ32">
        <v>12</v>
      </c>
      <c r="BA32">
        <v>6</v>
      </c>
      <c r="BC32">
        <v>11</v>
      </c>
      <c r="BD32">
        <v>12</v>
      </c>
      <c r="BE32">
        <v>2</v>
      </c>
      <c r="BF32">
        <v>5</v>
      </c>
      <c r="BG32">
        <v>1</v>
      </c>
      <c r="BH32">
        <v>0</v>
      </c>
      <c r="BI32">
        <v>14</v>
      </c>
      <c r="BJ32">
        <v>4</v>
      </c>
      <c r="BK32">
        <v>7</v>
      </c>
      <c r="BM32" s="6">
        <f t="shared" si="0"/>
        <v>1.1729979874193072E-2</v>
      </c>
      <c r="BN32" s="6">
        <f t="shared" si="1"/>
        <v>1.141791958615168E-2</v>
      </c>
      <c r="BO32" s="12">
        <f t="shared" si="2"/>
        <v>1.6792090300788261E-5</v>
      </c>
      <c r="BP32" s="6">
        <f t="shared" si="3"/>
        <v>2.1505925302150702E-2</v>
      </c>
      <c r="BQ32" s="6">
        <f t="shared" si="4"/>
        <v>1.5502559403173218E-2</v>
      </c>
      <c r="BR32" s="12">
        <f t="shared" si="5"/>
        <v>1.6632181863787514E-5</v>
      </c>
      <c r="BS32" s="6">
        <f t="shared" si="6"/>
        <v>3.8951922108281183</v>
      </c>
      <c r="BT32" s="6">
        <f t="shared" si="7"/>
        <v>6.9212505244798068</v>
      </c>
      <c r="BU32" s="6">
        <f t="shared" si="8"/>
        <v>3.6028098815322265</v>
      </c>
      <c r="BW32" s="6">
        <f t="shared" si="9"/>
        <v>3.4539369028592079E-3</v>
      </c>
      <c r="BX32" s="6">
        <f t="shared" si="10"/>
        <v>2.8785302749248292E-3</v>
      </c>
      <c r="BY32" s="12">
        <f t="shared" si="11"/>
        <v>8.6081734366434551E-7</v>
      </c>
      <c r="BZ32" s="6">
        <f t="shared" si="12"/>
        <v>1.3638922651144302E-3</v>
      </c>
      <c r="CA32" s="6">
        <f t="shared" si="13"/>
        <v>5.6477675223435804E-4</v>
      </c>
      <c r="CB32" s="12">
        <f t="shared" si="14"/>
        <v>5.4625297077560707E-12</v>
      </c>
      <c r="CC32" s="6">
        <f t="shared" si="15"/>
        <v>0.52876403151006734</v>
      </c>
      <c r="CD32" s="6">
        <f t="shared" si="16"/>
        <v>0.31789072811030195</v>
      </c>
      <c r="CE32" s="6">
        <f t="shared" si="17"/>
        <v>0.10583716584126997</v>
      </c>
    </row>
    <row r="33" spans="1:83" x14ac:dyDescent="0.25">
      <c r="A33" s="1">
        <v>32</v>
      </c>
      <c r="B33" t="s">
        <v>498</v>
      </c>
      <c r="C33">
        <v>3.9948399999999999</v>
      </c>
      <c r="D33">
        <v>137.667</v>
      </c>
      <c r="E33">
        <v>128.667</v>
      </c>
      <c r="F33">
        <v>14147</v>
      </c>
      <c r="G33">
        <v>100.667</v>
      </c>
      <c r="H33">
        <v>104.667</v>
      </c>
      <c r="I33">
        <v>8351</v>
      </c>
      <c r="J33">
        <v>0.73123499999999997</v>
      </c>
      <c r="K33">
        <v>0.81347100000000006</v>
      </c>
      <c r="L33">
        <v>0.59030199999999999</v>
      </c>
      <c r="N33" t="s">
        <v>578</v>
      </c>
      <c r="O33">
        <v>0.96965999999999997</v>
      </c>
      <c r="P33">
        <v>122.667</v>
      </c>
      <c r="Q33">
        <v>107.667</v>
      </c>
      <c r="R33">
        <v>10504</v>
      </c>
      <c r="S33">
        <v>68.666700000000006</v>
      </c>
      <c r="T33">
        <v>66.666700000000006</v>
      </c>
      <c r="U33">
        <v>3735</v>
      </c>
      <c r="V33">
        <v>0.55978300000000003</v>
      </c>
      <c r="W33">
        <v>0.61919500000000005</v>
      </c>
      <c r="X33">
        <v>0.35557899999999998</v>
      </c>
      <c r="AH33">
        <v>32</v>
      </c>
      <c r="AI33" s="8">
        <f t="shared" si="34"/>
        <v>172.13165757575774</v>
      </c>
      <c r="AJ33" s="8">
        <f t="shared" si="35"/>
        <v>155.71748484848484</v>
      </c>
      <c r="AK33" s="8">
        <f t="shared" si="36"/>
        <v>23702.945454545472</v>
      </c>
      <c r="AL33" s="8">
        <f t="shared" si="37"/>
        <v>126.06088787878778</v>
      </c>
      <c r="AM33" s="8">
        <f t="shared" si="38"/>
        <v>126.45482727272736</v>
      </c>
      <c r="AN33" s="8">
        <f t="shared" si="39"/>
        <v>18372.136363636368</v>
      </c>
      <c r="AO33" s="6">
        <f t="shared" si="40"/>
        <v>0.77562327272727283</v>
      </c>
      <c r="AP33" s="6">
        <f t="shared" si="41"/>
        <v>0.82925306060605974</v>
      </c>
      <c r="AQ33" s="6">
        <f t="shared" si="42"/>
        <v>0.65154790909090887</v>
      </c>
      <c r="AS33">
        <v>5</v>
      </c>
      <c r="AT33">
        <v>2</v>
      </c>
      <c r="AU33">
        <v>0</v>
      </c>
      <c r="AV33">
        <v>14</v>
      </c>
      <c r="AW33">
        <v>4</v>
      </c>
      <c r="AX33">
        <v>1</v>
      </c>
      <c r="AY33">
        <v>10</v>
      </c>
      <c r="AZ33">
        <v>8</v>
      </c>
      <c r="BA33">
        <v>5</v>
      </c>
      <c r="BC33">
        <v>11</v>
      </c>
      <c r="BD33">
        <v>7</v>
      </c>
      <c r="BE33">
        <v>0</v>
      </c>
      <c r="BF33">
        <v>6</v>
      </c>
      <c r="BG33">
        <v>3</v>
      </c>
      <c r="BH33">
        <v>0</v>
      </c>
      <c r="BI33">
        <v>9</v>
      </c>
      <c r="BJ33">
        <v>6</v>
      </c>
      <c r="BK33">
        <v>3</v>
      </c>
      <c r="BM33" s="6">
        <f t="shared" si="0"/>
        <v>9.0721519682415309E-3</v>
      </c>
      <c r="BN33" s="6">
        <f t="shared" si="1"/>
        <v>9.0869267229605876E-3</v>
      </c>
      <c r="BO33" s="12">
        <f t="shared" si="2"/>
        <v>1.1772411692870662E-5</v>
      </c>
      <c r="BP33" s="6">
        <f t="shared" si="3"/>
        <v>2.1249532585816369E-2</v>
      </c>
      <c r="BQ33" s="6">
        <f t="shared" si="4"/>
        <v>1.3468907009603261E-2</v>
      </c>
      <c r="BR33" s="12">
        <f t="shared" si="5"/>
        <v>1.184386847958761E-5</v>
      </c>
      <c r="BS33" s="6">
        <f t="shared" si="6"/>
        <v>4.5649280923885014</v>
      </c>
      <c r="BT33" s="6">
        <f t="shared" si="7"/>
        <v>6.9401160800437678</v>
      </c>
      <c r="BU33" s="6">
        <f t="shared" si="8"/>
        <v>3.8502412319878139</v>
      </c>
      <c r="BW33" s="6">
        <f t="shared" si="9"/>
        <v>2.3250589757469898E-3</v>
      </c>
      <c r="BX33" s="6">
        <f t="shared" si="10"/>
        <v>1.9099791642180868E-3</v>
      </c>
      <c r="BY33" s="12">
        <f t="shared" si="11"/>
        <v>4.385489430954362E-7</v>
      </c>
      <c r="BZ33" s="6">
        <f t="shared" si="12"/>
        <v>8.4025027957590503E-4</v>
      </c>
      <c r="CA33" s="6">
        <f t="shared" si="13"/>
        <v>3.1734466949996339E-4</v>
      </c>
      <c r="CB33" s="12">
        <f t="shared" si="14"/>
        <v>9.8796139096473865E-13</v>
      </c>
      <c r="CC33" s="6">
        <f t="shared" si="15"/>
        <v>0.31037148903610234</v>
      </c>
      <c r="CD33" s="6">
        <f t="shared" si="16"/>
        <v>0.18233995188680219</v>
      </c>
      <c r="CE33" s="6">
        <f t="shared" si="17"/>
        <v>5.5619385915341428E-2</v>
      </c>
    </row>
    <row r="34" spans="1:83" x14ac:dyDescent="0.25">
      <c r="A34" s="1">
        <v>33</v>
      </c>
      <c r="B34" t="s">
        <v>499</v>
      </c>
      <c r="C34">
        <v>15.0509</v>
      </c>
      <c r="D34">
        <v>137.667</v>
      </c>
      <c r="E34">
        <v>129.667</v>
      </c>
      <c r="F34">
        <v>14035</v>
      </c>
      <c r="G34">
        <v>98.666700000000006</v>
      </c>
      <c r="H34">
        <v>99.666700000000006</v>
      </c>
      <c r="I34">
        <v>7898</v>
      </c>
      <c r="J34">
        <v>0.71670699999999998</v>
      </c>
      <c r="K34">
        <v>0.76863800000000004</v>
      </c>
      <c r="L34">
        <v>0.56273600000000001</v>
      </c>
      <c r="N34" t="s">
        <v>579</v>
      </c>
      <c r="O34">
        <v>-5.0378999999999996</v>
      </c>
      <c r="P34">
        <v>132.667</v>
      </c>
      <c r="Q34">
        <v>114.667</v>
      </c>
      <c r="R34">
        <v>12119</v>
      </c>
      <c r="S34">
        <v>68.666700000000006</v>
      </c>
      <c r="T34">
        <v>70.666700000000006</v>
      </c>
      <c r="U34">
        <v>3904</v>
      </c>
      <c r="V34">
        <v>0.51758800000000005</v>
      </c>
      <c r="W34">
        <v>0.61627900000000002</v>
      </c>
      <c r="X34">
        <v>0.32213900000000001</v>
      </c>
      <c r="AH34">
        <v>33</v>
      </c>
      <c r="AI34" s="8">
        <f t="shared" si="34"/>
        <v>175.23267878787897</v>
      </c>
      <c r="AJ34" s="8">
        <f t="shared" si="35"/>
        <v>159.19224242424241</v>
      </c>
      <c r="AK34" s="8">
        <f t="shared" si="36"/>
        <v>24374.072727272745</v>
      </c>
      <c r="AL34" s="8">
        <f t="shared" si="37"/>
        <v>129.03059393939384</v>
      </c>
      <c r="AM34" s="8">
        <f t="shared" si="38"/>
        <v>129.72756363636373</v>
      </c>
      <c r="AN34" s="8">
        <f t="shared" si="39"/>
        <v>18958.818181818187</v>
      </c>
      <c r="AO34" s="6">
        <f t="shared" si="40"/>
        <v>0.78967563636363647</v>
      </c>
      <c r="AP34" s="6">
        <f t="shared" si="41"/>
        <v>0.8414870303030294</v>
      </c>
      <c r="AQ34" s="6">
        <f t="shared" si="42"/>
        <v>0.66804945454545428</v>
      </c>
      <c r="AS34">
        <v>1</v>
      </c>
      <c r="AT34">
        <v>3</v>
      </c>
      <c r="AU34">
        <v>0</v>
      </c>
      <c r="AV34">
        <v>2</v>
      </c>
      <c r="AW34">
        <v>6</v>
      </c>
      <c r="AX34">
        <v>0</v>
      </c>
      <c r="AY34">
        <v>10</v>
      </c>
      <c r="AZ34">
        <v>9</v>
      </c>
      <c r="BA34">
        <v>8</v>
      </c>
      <c r="BC34">
        <v>7</v>
      </c>
      <c r="BD34">
        <v>3</v>
      </c>
      <c r="BE34">
        <v>0</v>
      </c>
      <c r="BF34">
        <v>3</v>
      </c>
      <c r="BG34">
        <v>2</v>
      </c>
      <c r="BH34">
        <v>0</v>
      </c>
      <c r="BI34">
        <v>3</v>
      </c>
      <c r="BJ34">
        <v>0</v>
      </c>
      <c r="BK34">
        <v>1</v>
      </c>
      <c r="BM34" s="6">
        <f t="shared" ref="BM34:BM59" si="43">NORMDIST(AI34,AVERAGE(D:D),STDEV(D:D),0)</f>
        <v>6.7577034471952135E-3</v>
      </c>
      <c r="BN34" s="6">
        <f t="shared" ref="BN34:BN59" si="44">NORMDIST(AJ34,AVERAGE(E:E),STDEV(E:E),0)</f>
        <v>6.9824462927143153E-3</v>
      </c>
      <c r="BO34" s="12">
        <f t="shared" ref="BO34:BO59" si="45">NORMDIST(AK34,AVERAGE(F:F),STDEV(F:F),0)</f>
        <v>7.9982880468809644E-6</v>
      </c>
      <c r="BP34" s="6">
        <f t="shared" ref="BP34:BP59" si="46">NORMDIST(AL34,AVERAGE(G:G),STDEV(G:G),0)</f>
        <v>2.0464918734449909E-2</v>
      </c>
      <c r="BQ34" s="6">
        <f t="shared" ref="BQ34:BQ59" si="47">NORMDIST(AM34,AVERAGE(H:H),STDEV(H:H),0)</f>
        <v>1.1374416719978232E-2</v>
      </c>
      <c r="BR34" s="12">
        <f t="shared" ref="BR34:BR59" si="48">NORMDIST(AN34,AVERAGE(I:I),STDEV(I:I),0)</f>
        <v>8.2039322414446464E-6</v>
      </c>
      <c r="BS34" s="6">
        <f t="shared" ref="BS34:BS59" si="49">NORMDIST(AO34,AVERAGE(J:J),STDEV(J:J),0)</f>
        <v>5.1343190422484142</v>
      </c>
      <c r="BT34" s="6">
        <f t="shared" ref="BT34:BT59" si="50">NORMDIST(AP34,AVERAGE(K:K),STDEV(K:K),0)</f>
        <v>6.6481754714059704</v>
      </c>
      <c r="BU34" s="6">
        <f t="shared" ref="BU34:BU59" si="51">NORMDIST(AQ34,AVERAGE(L:L),STDEV(L:L),0)</f>
        <v>4.0011267267610124</v>
      </c>
      <c r="BW34" s="6">
        <f t="shared" ref="BW34:BW59" si="52">NORMDIST(AI34,AVERAGE(P:P),STDEV(P:P),0)</f>
        <v>1.5092516730383435E-3</v>
      </c>
      <c r="BX34" s="6">
        <f t="shared" ref="BX34:BX59" si="53">NORMDIST(AJ34,AVERAGE(Q:Q),STDEV(Q:Q),0)</f>
        <v>1.2206982008973564E-3</v>
      </c>
      <c r="BY34" s="12">
        <f t="shared" ref="BY34:BY59" si="54">NORMDIST(AK34,AVERAGE(R:R),STDEV(R:R),0)</f>
        <v>2.1402971088888326E-7</v>
      </c>
      <c r="BZ34" s="6">
        <f t="shared" ref="BZ34:BZ59" si="55">NORMDIST(AL34,AVERAGE(S:S),STDEV(S:S),0)</f>
        <v>4.9889003288830969E-4</v>
      </c>
      <c r="CA34" s="6">
        <f t="shared" ref="CA34:CA59" si="56">NORMDIST(AM34,AVERAGE(T:T),STDEV(T:T),0)</f>
        <v>1.7116375755326616E-4</v>
      </c>
      <c r="CB34" s="12">
        <f t="shared" ref="CB34:CB59" si="57">NORMDIST(AN34,AVERAGE(U:U),STDEV(U:U),0)</f>
        <v>1.6490801548956368E-13</v>
      </c>
      <c r="CC34" s="6">
        <f t="shared" ref="CC34:CC59" si="58">NORMDIST(AO34,AVERAGE(V:V),STDEV(V:V),0)</f>
        <v>0.17304745124721657</v>
      </c>
      <c r="CD34" s="6">
        <f t="shared" ref="CD34:CD59" si="59">NORMDIST(AP34,AVERAGE(W:W),STDEV(W:W),0)</f>
        <v>9.9892889209211161E-2</v>
      </c>
      <c r="CE34" s="6">
        <f t="shared" ref="CE34:CE59" si="60">NORMDIST(AQ34,AVERAGE(X:X),STDEV(X:X),0)</f>
        <v>2.7835664348008497E-2</v>
      </c>
    </row>
    <row r="35" spans="1:83" x14ac:dyDescent="0.25">
      <c r="A35" s="1">
        <v>34</v>
      </c>
      <c r="B35" t="s">
        <v>500</v>
      </c>
      <c r="C35">
        <v>1.03565</v>
      </c>
      <c r="D35">
        <v>165.667</v>
      </c>
      <c r="E35">
        <v>154.667</v>
      </c>
      <c r="F35">
        <v>20350</v>
      </c>
      <c r="G35">
        <v>156.667</v>
      </c>
      <c r="H35">
        <v>143.667</v>
      </c>
      <c r="I35">
        <v>17827</v>
      </c>
      <c r="J35">
        <v>0.94567400000000001</v>
      </c>
      <c r="K35">
        <v>0.92887900000000001</v>
      </c>
      <c r="L35">
        <v>0.87602000000000002</v>
      </c>
      <c r="N35" t="s">
        <v>580</v>
      </c>
      <c r="O35">
        <v>-7.0509199999999996</v>
      </c>
      <c r="P35">
        <v>124.667</v>
      </c>
      <c r="Q35">
        <v>102.667</v>
      </c>
      <c r="R35">
        <v>10278</v>
      </c>
      <c r="S35">
        <v>65.666700000000006</v>
      </c>
      <c r="T35">
        <v>63.666699999999999</v>
      </c>
      <c r="U35">
        <v>3368</v>
      </c>
      <c r="V35">
        <v>0.52673800000000004</v>
      </c>
      <c r="W35">
        <v>0.62012999999999996</v>
      </c>
      <c r="X35">
        <v>0.32768999999999998</v>
      </c>
      <c r="AH35">
        <v>34</v>
      </c>
      <c r="AI35" s="8">
        <f t="shared" si="34"/>
        <v>178.33370000000019</v>
      </c>
      <c r="AJ35" s="8">
        <f t="shared" si="35"/>
        <v>162.66699999999997</v>
      </c>
      <c r="AK35" s="8">
        <f t="shared" si="36"/>
        <v>25045.200000000019</v>
      </c>
      <c r="AL35" s="8">
        <f t="shared" si="37"/>
        <v>132.0002999999999</v>
      </c>
      <c r="AM35" s="8">
        <f t="shared" si="38"/>
        <v>133.0003000000001</v>
      </c>
      <c r="AN35" s="8">
        <f t="shared" si="39"/>
        <v>19545.500000000007</v>
      </c>
      <c r="AO35" s="6">
        <f t="shared" si="40"/>
        <v>0.80372800000000011</v>
      </c>
      <c r="AP35" s="6">
        <f t="shared" si="41"/>
        <v>0.85372099999999906</v>
      </c>
      <c r="AQ35" s="6">
        <f t="shared" si="42"/>
        <v>0.68455099999999969</v>
      </c>
      <c r="AS35">
        <v>2</v>
      </c>
      <c r="AT35">
        <v>2</v>
      </c>
      <c r="AU35">
        <v>0</v>
      </c>
      <c r="AV35">
        <v>9</v>
      </c>
      <c r="AW35">
        <v>2</v>
      </c>
      <c r="AX35">
        <v>0</v>
      </c>
      <c r="AY35">
        <v>5</v>
      </c>
      <c r="AZ35">
        <v>9</v>
      </c>
      <c r="BA35">
        <v>6</v>
      </c>
      <c r="BC35">
        <v>1</v>
      </c>
      <c r="BD35">
        <v>5</v>
      </c>
      <c r="BE35">
        <v>0</v>
      </c>
      <c r="BF35">
        <v>1</v>
      </c>
      <c r="BG35">
        <v>3</v>
      </c>
      <c r="BH35">
        <v>0</v>
      </c>
      <c r="BI35">
        <v>2</v>
      </c>
      <c r="BJ35">
        <v>1</v>
      </c>
      <c r="BK35">
        <v>0</v>
      </c>
      <c r="BM35" s="6">
        <f t="shared" si="43"/>
        <v>4.8480122185443029E-3</v>
      </c>
      <c r="BN35" s="6">
        <f t="shared" si="44"/>
        <v>5.18034536019568E-3</v>
      </c>
      <c r="BO35" s="12">
        <f t="shared" si="45"/>
        <v>5.2662267959396361E-6</v>
      </c>
      <c r="BP35" s="6">
        <f t="shared" si="46"/>
        <v>1.9210561617989778E-2</v>
      </c>
      <c r="BQ35" s="6">
        <f t="shared" si="47"/>
        <v>9.3367073490747497E-3</v>
      </c>
      <c r="BR35" s="12">
        <f t="shared" si="48"/>
        <v>5.5275755993510896E-6</v>
      </c>
      <c r="BS35" s="6">
        <f t="shared" si="49"/>
        <v>5.5421161860265906</v>
      </c>
      <c r="BT35" s="6">
        <f t="shared" si="50"/>
        <v>6.0840361644275571</v>
      </c>
      <c r="BU35" s="6">
        <f t="shared" si="51"/>
        <v>4.0431927362229212</v>
      </c>
      <c r="BW35" s="6">
        <f t="shared" si="52"/>
        <v>9.4470774815693769E-4</v>
      </c>
      <c r="BX35" s="6">
        <f t="shared" si="53"/>
        <v>7.5146684862861281E-4</v>
      </c>
      <c r="BY35" s="12">
        <f t="shared" si="54"/>
        <v>1.0006426206709771E-7</v>
      </c>
      <c r="BZ35" s="6">
        <f t="shared" si="55"/>
        <v>2.8547530906923151E-4</v>
      </c>
      <c r="CA35" s="6">
        <f t="shared" si="56"/>
        <v>8.8617322536970665E-5</v>
      </c>
      <c r="CB35" s="12">
        <f t="shared" si="57"/>
        <v>2.5403829504268327E-14</v>
      </c>
      <c r="CC35" s="6">
        <f t="shared" si="58"/>
        <v>9.1645694590037283E-2</v>
      </c>
      <c r="CD35" s="6">
        <f t="shared" si="59"/>
        <v>5.2268023391776143E-2</v>
      </c>
      <c r="CE35" s="6">
        <f t="shared" si="60"/>
        <v>1.3266745737720775E-2</v>
      </c>
    </row>
    <row r="36" spans="1:83" x14ac:dyDescent="0.25">
      <c r="A36" s="1">
        <v>35</v>
      </c>
      <c r="B36" t="s">
        <v>501</v>
      </c>
      <c r="C36">
        <v>1.01484</v>
      </c>
      <c r="D36">
        <v>158.667</v>
      </c>
      <c r="E36">
        <v>134.667</v>
      </c>
      <c r="F36">
        <v>16911</v>
      </c>
      <c r="G36">
        <v>142.667</v>
      </c>
      <c r="H36">
        <v>114.667</v>
      </c>
      <c r="I36">
        <v>13112</v>
      </c>
      <c r="J36">
        <v>0.89915999999999996</v>
      </c>
      <c r="K36">
        <v>0.85148500000000005</v>
      </c>
      <c r="L36">
        <v>0.77535299999999996</v>
      </c>
      <c r="N36" t="s">
        <v>581</v>
      </c>
      <c r="O36">
        <v>4.0004900000000001</v>
      </c>
      <c r="P36">
        <v>123.667</v>
      </c>
      <c r="Q36">
        <v>107.667</v>
      </c>
      <c r="R36">
        <v>10571</v>
      </c>
      <c r="S36">
        <v>74.666700000000006</v>
      </c>
      <c r="T36">
        <v>65.666700000000006</v>
      </c>
      <c r="U36">
        <v>4041</v>
      </c>
      <c r="V36">
        <v>0.60377400000000003</v>
      </c>
      <c r="W36">
        <v>0.60990699999999998</v>
      </c>
      <c r="X36">
        <v>0.382272</v>
      </c>
      <c r="AH36">
        <v>35</v>
      </c>
      <c r="AI36" s="8">
        <f t="shared" si="34"/>
        <v>181.43472121212142</v>
      </c>
      <c r="AJ36" s="8">
        <f t="shared" si="35"/>
        <v>166.14175757575754</v>
      </c>
      <c r="AK36" s="8">
        <f t="shared" si="36"/>
        <v>25716.327272727292</v>
      </c>
      <c r="AL36" s="8">
        <f t="shared" si="37"/>
        <v>134.97000606060595</v>
      </c>
      <c r="AM36" s="8">
        <f t="shared" si="38"/>
        <v>136.27303636363646</v>
      </c>
      <c r="AN36" s="8">
        <f t="shared" si="39"/>
        <v>20132.181818181827</v>
      </c>
      <c r="AO36" s="6">
        <f t="shared" si="40"/>
        <v>0.81778036363636375</v>
      </c>
      <c r="AP36" s="6">
        <f t="shared" si="41"/>
        <v>0.86595496969696872</v>
      </c>
      <c r="AQ36" s="6">
        <f t="shared" si="42"/>
        <v>0.7010525454545451</v>
      </c>
      <c r="AS36">
        <v>0</v>
      </c>
      <c r="AT36">
        <v>0</v>
      </c>
      <c r="AU36">
        <v>0</v>
      </c>
      <c r="AV36">
        <v>7</v>
      </c>
      <c r="AW36">
        <v>2</v>
      </c>
      <c r="AX36">
        <v>0</v>
      </c>
      <c r="AY36">
        <v>4</v>
      </c>
      <c r="AZ36">
        <v>8</v>
      </c>
      <c r="BA36">
        <v>5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0</v>
      </c>
      <c r="BI36">
        <v>1</v>
      </c>
      <c r="BJ36">
        <v>1</v>
      </c>
      <c r="BK36">
        <v>0</v>
      </c>
      <c r="BM36" s="6">
        <f t="shared" si="43"/>
        <v>3.3496855933499467E-3</v>
      </c>
      <c r="BN36" s="6">
        <f t="shared" si="44"/>
        <v>3.7108239952942999E-3</v>
      </c>
      <c r="BO36" s="12">
        <f t="shared" si="45"/>
        <v>3.360260875257157E-6</v>
      </c>
      <c r="BP36" s="6">
        <f t="shared" si="46"/>
        <v>1.7576787129312901E-2</v>
      </c>
      <c r="BQ36" s="6">
        <f t="shared" si="47"/>
        <v>7.4494839362596703E-3</v>
      </c>
      <c r="BR36" s="12">
        <f t="shared" si="48"/>
        <v>3.622692358036323E-6</v>
      </c>
      <c r="BS36" s="6">
        <f t="shared" si="49"/>
        <v>5.7413267455095882</v>
      </c>
      <c r="BT36" s="6">
        <f t="shared" si="50"/>
        <v>5.3190573661708367</v>
      </c>
      <c r="BU36" s="6">
        <f t="shared" si="51"/>
        <v>3.972961466271455</v>
      </c>
      <c r="BW36" s="6">
        <f t="shared" si="52"/>
        <v>5.7021863666217778E-4</v>
      </c>
      <c r="BX36" s="6">
        <f t="shared" si="53"/>
        <v>4.4558770067388437E-4</v>
      </c>
      <c r="BY36" s="12">
        <f t="shared" si="54"/>
        <v>4.4815976639045253E-8</v>
      </c>
      <c r="BZ36" s="6">
        <f t="shared" si="55"/>
        <v>1.5743447446668116E-4</v>
      </c>
      <c r="CA36" s="6">
        <f t="shared" si="56"/>
        <v>4.4040439518947298E-5</v>
      </c>
      <c r="CB36" s="12">
        <f t="shared" si="57"/>
        <v>3.6117047866455416E-15</v>
      </c>
      <c r="CC36" s="6">
        <f t="shared" si="58"/>
        <v>4.6102279548718456E-2</v>
      </c>
      <c r="CD36" s="6">
        <f t="shared" si="59"/>
        <v>2.612079212104524E-2</v>
      </c>
      <c r="CE36" s="6">
        <f t="shared" si="60"/>
        <v>6.0216378660845459E-3</v>
      </c>
    </row>
    <row r="37" spans="1:83" x14ac:dyDescent="0.25">
      <c r="A37" s="1">
        <v>36</v>
      </c>
      <c r="B37" t="s">
        <v>502</v>
      </c>
      <c r="C37">
        <v>-11.0787</v>
      </c>
      <c r="D37">
        <v>152.667</v>
      </c>
      <c r="E37">
        <v>140.667</v>
      </c>
      <c r="F37">
        <v>17088</v>
      </c>
      <c r="G37">
        <v>132.667</v>
      </c>
      <c r="H37">
        <v>116.667</v>
      </c>
      <c r="I37">
        <v>12403</v>
      </c>
      <c r="J37">
        <v>0.86899599999999999</v>
      </c>
      <c r="K37">
        <v>0.82938400000000001</v>
      </c>
      <c r="L37">
        <v>0.725831</v>
      </c>
      <c r="N37" t="s">
        <v>582</v>
      </c>
      <c r="O37">
        <v>8.0559899999999995</v>
      </c>
      <c r="P37">
        <v>118.667</v>
      </c>
      <c r="Q37">
        <v>100.667</v>
      </c>
      <c r="R37">
        <v>9594</v>
      </c>
      <c r="S37">
        <v>66.666700000000006</v>
      </c>
      <c r="T37">
        <v>61.666699999999999</v>
      </c>
      <c r="U37">
        <v>3306</v>
      </c>
      <c r="V37">
        <v>0.56179800000000002</v>
      </c>
      <c r="W37">
        <v>0.61258299999999999</v>
      </c>
      <c r="X37">
        <v>0.34459000000000001</v>
      </c>
      <c r="AH37">
        <v>36</v>
      </c>
      <c r="AI37" s="8">
        <f t="shared" si="34"/>
        <v>184.53574242424264</v>
      </c>
      <c r="AJ37" s="8">
        <f t="shared" si="35"/>
        <v>169.6165151515151</v>
      </c>
      <c r="AK37" s="8">
        <f t="shared" si="36"/>
        <v>26387.454545454566</v>
      </c>
      <c r="AL37" s="8">
        <f t="shared" si="37"/>
        <v>137.93971212121201</v>
      </c>
      <c r="AM37" s="8">
        <f t="shared" si="38"/>
        <v>139.54577272727283</v>
      </c>
      <c r="AN37" s="8">
        <f t="shared" si="39"/>
        <v>20718.863636363647</v>
      </c>
      <c r="AO37" s="6">
        <f t="shared" si="40"/>
        <v>0.83183272727272739</v>
      </c>
      <c r="AP37" s="6">
        <f t="shared" si="41"/>
        <v>0.87818893939393838</v>
      </c>
      <c r="AQ37" s="6">
        <f t="shared" si="42"/>
        <v>0.7175540909090905</v>
      </c>
      <c r="AS37">
        <v>0</v>
      </c>
      <c r="AT37">
        <v>1</v>
      </c>
      <c r="AU37">
        <v>0</v>
      </c>
      <c r="AV37">
        <v>5</v>
      </c>
      <c r="AW37">
        <v>0</v>
      </c>
      <c r="AX37">
        <v>0</v>
      </c>
      <c r="AY37">
        <v>9</v>
      </c>
      <c r="AZ37">
        <v>7</v>
      </c>
      <c r="BA37">
        <v>8</v>
      </c>
      <c r="BC37">
        <v>0</v>
      </c>
      <c r="BD37">
        <v>2</v>
      </c>
      <c r="BE37">
        <v>0</v>
      </c>
      <c r="BF37">
        <v>1</v>
      </c>
      <c r="BG37">
        <v>1</v>
      </c>
      <c r="BH37">
        <v>0</v>
      </c>
      <c r="BI37">
        <v>0</v>
      </c>
      <c r="BJ37">
        <v>1</v>
      </c>
      <c r="BK37">
        <v>1</v>
      </c>
      <c r="BM37" s="6">
        <f t="shared" si="43"/>
        <v>2.2290517357266932E-3</v>
      </c>
      <c r="BN37" s="6">
        <f t="shared" si="44"/>
        <v>2.5665074575790233E-3</v>
      </c>
      <c r="BO37" s="12">
        <f t="shared" si="45"/>
        <v>2.0778651106498432E-6</v>
      </c>
      <c r="BP37" s="6">
        <f t="shared" si="46"/>
        <v>1.5675027768155804E-2</v>
      </c>
      <c r="BQ37" s="6">
        <f t="shared" si="47"/>
        <v>5.7773204869818453E-3</v>
      </c>
      <c r="BR37" s="12">
        <f t="shared" si="48"/>
        <v>2.3094701669608353E-6</v>
      </c>
      <c r="BS37" s="6">
        <f t="shared" si="49"/>
        <v>5.7081156635620856</v>
      </c>
      <c r="BT37" s="6">
        <f t="shared" si="50"/>
        <v>4.4425378396445856</v>
      </c>
      <c r="BU37" s="6">
        <f t="shared" si="51"/>
        <v>3.7962257651930362</v>
      </c>
      <c r="BW37" s="6">
        <f t="shared" si="52"/>
        <v>3.3188945677922759E-4</v>
      </c>
      <c r="BX37" s="6">
        <f t="shared" si="53"/>
        <v>2.5449450528672183E-4</v>
      </c>
      <c r="BY37" s="12">
        <f t="shared" si="54"/>
        <v>1.9228068879509312E-8</v>
      </c>
      <c r="BZ37" s="6">
        <f t="shared" si="55"/>
        <v>8.3675571701921753E-5</v>
      </c>
      <c r="CA37" s="6">
        <f t="shared" si="56"/>
        <v>2.1009265669551061E-5</v>
      </c>
      <c r="CB37" s="12">
        <f t="shared" si="57"/>
        <v>4.7389369611532391E-16</v>
      </c>
      <c r="CC37" s="6">
        <f t="shared" si="58"/>
        <v>2.2029072142770209E-2</v>
      </c>
      <c r="CD37" s="6">
        <f t="shared" si="59"/>
        <v>1.2467672129181552E-2</v>
      </c>
      <c r="CE37" s="6">
        <f t="shared" si="60"/>
        <v>2.6028687881078719E-3</v>
      </c>
    </row>
    <row r="38" spans="1:83" x14ac:dyDescent="0.25">
      <c r="A38" s="1">
        <v>37</v>
      </c>
      <c r="B38" t="s">
        <v>503</v>
      </c>
      <c r="C38">
        <v>-20.569199999999999</v>
      </c>
      <c r="D38">
        <v>158.667</v>
      </c>
      <c r="E38">
        <v>153.667</v>
      </c>
      <c r="F38">
        <v>19150</v>
      </c>
      <c r="G38">
        <v>114.667</v>
      </c>
      <c r="H38">
        <v>116.667</v>
      </c>
      <c r="I38">
        <v>10818</v>
      </c>
      <c r="J38">
        <v>0.72268900000000003</v>
      </c>
      <c r="K38">
        <v>0.75921899999999998</v>
      </c>
      <c r="L38">
        <v>0.56490899999999999</v>
      </c>
      <c r="N38" t="s">
        <v>583</v>
      </c>
      <c r="O38">
        <v>6.0838299999999998</v>
      </c>
      <c r="P38">
        <v>128.667</v>
      </c>
      <c r="Q38">
        <v>107.667</v>
      </c>
      <c r="R38">
        <v>10968</v>
      </c>
      <c r="S38">
        <v>75.666700000000006</v>
      </c>
      <c r="T38">
        <v>69.333299999999994</v>
      </c>
      <c r="U38">
        <v>4296</v>
      </c>
      <c r="V38">
        <v>0.58808300000000002</v>
      </c>
      <c r="W38">
        <v>0.64396299999999995</v>
      </c>
      <c r="X38">
        <v>0.39168500000000001</v>
      </c>
      <c r="AH38">
        <v>37</v>
      </c>
      <c r="AI38" s="8">
        <f t="shared" si="34"/>
        <v>187.63676363636387</v>
      </c>
      <c r="AJ38" s="8">
        <f t="shared" si="35"/>
        <v>173.09127272727267</v>
      </c>
      <c r="AK38" s="8">
        <f t="shared" si="36"/>
        <v>27058.581818181839</v>
      </c>
      <c r="AL38" s="8">
        <f t="shared" si="37"/>
        <v>140.90941818181807</v>
      </c>
      <c r="AM38" s="8">
        <f t="shared" si="38"/>
        <v>142.8185090909092</v>
      </c>
      <c r="AN38" s="8">
        <f t="shared" si="39"/>
        <v>21305.545454545467</v>
      </c>
      <c r="AO38" s="6">
        <f t="shared" si="40"/>
        <v>0.84588509090909103</v>
      </c>
      <c r="AP38" s="6">
        <f t="shared" si="41"/>
        <v>0.89042290909090804</v>
      </c>
      <c r="AQ38" s="6">
        <f t="shared" si="42"/>
        <v>0.73405563636363591</v>
      </c>
      <c r="AS38">
        <v>1</v>
      </c>
      <c r="AT38">
        <v>0</v>
      </c>
      <c r="AU38">
        <v>0</v>
      </c>
      <c r="AV38">
        <v>9</v>
      </c>
      <c r="AW38">
        <v>0</v>
      </c>
      <c r="AX38">
        <v>0</v>
      </c>
      <c r="AY38">
        <v>7</v>
      </c>
      <c r="AZ38">
        <v>6</v>
      </c>
      <c r="BA38">
        <v>7</v>
      </c>
      <c r="BC38">
        <v>2</v>
      </c>
      <c r="BD38">
        <v>1</v>
      </c>
      <c r="BE38">
        <v>0</v>
      </c>
      <c r="BF38">
        <v>1</v>
      </c>
      <c r="BG38">
        <v>1</v>
      </c>
      <c r="BH38">
        <v>0</v>
      </c>
      <c r="BI38">
        <v>1</v>
      </c>
      <c r="BJ38">
        <v>0</v>
      </c>
      <c r="BK38">
        <v>1</v>
      </c>
      <c r="BM38" s="6">
        <f t="shared" si="43"/>
        <v>1.4286045036806475E-3</v>
      </c>
      <c r="BN38" s="6">
        <f t="shared" si="44"/>
        <v>1.7138595822511682E-3</v>
      </c>
      <c r="BO38" s="12">
        <f t="shared" si="45"/>
        <v>1.2451814016158668E-6</v>
      </c>
      <c r="BP38" s="6">
        <f t="shared" si="46"/>
        <v>1.3625314609368227E-2</v>
      </c>
      <c r="BQ38" s="6">
        <f t="shared" si="47"/>
        <v>4.3550642078757917E-3</v>
      </c>
      <c r="BR38" s="12">
        <f t="shared" si="48"/>
        <v>1.4321133583982298E-6</v>
      </c>
      <c r="BS38" s="6">
        <f t="shared" si="49"/>
        <v>5.4464952447738506</v>
      </c>
      <c r="BT38" s="6">
        <f t="shared" si="50"/>
        <v>3.5447137599662883</v>
      </c>
      <c r="BU38" s="6">
        <f t="shared" si="51"/>
        <v>3.5272600786749244</v>
      </c>
      <c r="BW38" s="6">
        <f t="shared" si="52"/>
        <v>1.8627459332138874E-4</v>
      </c>
      <c r="BX38" s="6">
        <f t="shared" si="53"/>
        <v>1.4000562098072939E-4</v>
      </c>
      <c r="BY38" s="12">
        <f t="shared" si="54"/>
        <v>7.9029167906137959E-9</v>
      </c>
      <c r="BZ38" s="6">
        <f t="shared" si="55"/>
        <v>4.2861276430214007E-5</v>
      </c>
      <c r="CA38" s="6">
        <f t="shared" si="56"/>
        <v>9.6204704363000406E-6</v>
      </c>
      <c r="CB38" s="12">
        <f t="shared" si="57"/>
        <v>5.7385906968599694E-17</v>
      </c>
      <c r="CC38" s="6">
        <f t="shared" si="58"/>
        <v>9.9984685128852724E-3</v>
      </c>
      <c r="CD38" s="6">
        <f t="shared" si="59"/>
        <v>5.6837264335160851E-3</v>
      </c>
      <c r="CE38" s="6">
        <f t="shared" si="60"/>
        <v>1.0714633755744723E-3</v>
      </c>
    </row>
    <row r="39" spans="1:83" x14ac:dyDescent="0.25">
      <c r="A39" s="1">
        <v>38</v>
      </c>
      <c r="B39" t="s">
        <v>504</v>
      </c>
      <c r="C39">
        <v>-12.776899999999999</v>
      </c>
      <c r="D39">
        <v>154.667</v>
      </c>
      <c r="E39">
        <v>142.667</v>
      </c>
      <c r="F39">
        <v>17138</v>
      </c>
      <c r="G39">
        <v>140.667</v>
      </c>
      <c r="H39">
        <v>120.667</v>
      </c>
      <c r="I39">
        <v>13666</v>
      </c>
      <c r="J39">
        <v>0.90948300000000004</v>
      </c>
      <c r="K39">
        <v>0.84579400000000005</v>
      </c>
      <c r="L39">
        <v>0.79740900000000003</v>
      </c>
      <c r="N39" t="s">
        <v>584</v>
      </c>
      <c r="O39">
        <v>-7.05281</v>
      </c>
      <c r="P39">
        <v>147.667</v>
      </c>
      <c r="Q39">
        <v>131.667</v>
      </c>
      <c r="R39">
        <v>15450</v>
      </c>
      <c r="S39">
        <v>77.666700000000006</v>
      </c>
      <c r="T39">
        <v>73.666700000000006</v>
      </c>
      <c r="U39">
        <v>4620</v>
      </c>
      <c r="V39">
        <v>0.52595999999999998</v>
      </c>
      <c r="W39">
        <v>0.55949400000000005</v>
      </c>
      <c r="X39">
        <v>0.29902899999999999</v>
      </c>
      <c r="AH39">
        <v>38</v>
      </c>
      <c r="AI39" s="8">
        <f t="shared" si="34"/>
        <v>190.73778484848509</v>
      </c>
      <c r="AJ39" s="8">
        <f t="shared" si="35"/>
        <v>176.56603030303023</v>
      </c>
      <c r="AK39" s="8">
        <f t="shared" si="36"/>
        <v>27729.709090909113</v>
      </c>
      <c r="AL39" s="8">
        <f t="shared" si="37"/>
        <v>143.87912424242413</v>
      </c>
      <c r="AM39" s="8">
        <f t="shared" si="38"/>
        <v>146.09124545454557</v>
      </c>
      <c r="AN39" s="8">
        <f t="shared" si="39"/>
        <v>21892.227272727287</v>
      </c>
      <c r="AO39" s="6">
        <f t="shared" si="40"/>
        <v>0.85993745454545467</v>
      </c>
      <c r="AP39" s="6">
        <f t="shared" si="41"/>
        <v>0.9026568787878777</v>
      </c>
      <c r="AQ39" s="6">
        <f t="shared" si="42"/>
        <v>0.75055718181818132</v>
      </c>
      <c r="AS39">
        <v>0</v>
      </c>
      <c r="AT39">
        <v>0</v>
      </c>
      <c r="AU39">
        <v>0</v>
      </c>
      <c r="AV39">
        <v>6</v>
      </c>
      <c r="AW39">
        <v>1</v>
      </c>
      <c r="AX39">
        <v>0</v>
      </c>
      <c r="AY39">
        <v>6</v>
      </c>
      <c r="AZ39">
        <v>5</v>
      </c>
      <c r="BA39">
        <v>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M39" s="6">
        <f t="shared" si="43"/>
        <v>8.8181939120765573E-4</v>
      </c>
      <c r="BN39" s="6">
        <f t="shared" si="44"/>
        <v>1.1050157688204168E-3</v>
      </c>
      <c r="BO39" s="12">
        <f t="shared" si="45"/>
        <v>7.2313406165417308E-7</v>
      </c>
      <c r="BP39" s="6">
        <f t="shared" si="46"/>
        <v>1.1543942459511165E-2</v>
      </c>
      <c r="BQ39" s="6">
        <f t="shared" si="47"/>
        <v>3.1910271189869981E-3</v>
      </c>
      <c r="BR39" s="12">
        <f t="shared" si="48"/>
        <v>8.6382659874566366E-7</v>
      </c>
      <c r="BS39" s="6">
        <f t="shared" si="49"/>
        <v>4.9875281079051419</v>
      </c>
      <c r="BT39" s="6">
        <f t="shared" si="50"/>
        <v>2.7019964910405143</v>
      </c>
      <c r="BU39" s="6">
        <f t="shared" si="51"/>
        <v>3.1869166472257389</v>
      </c>
      <c r="BW39" s="6">
        <f t="shared" si="52"/>
        <v>1.008142469203788E-4</v>
      </c>
      <c r="BX39" s="6">
        <f t="shared" si="53"/>
        <v>7.4188122625245314E-5</v>
      </c>
      <c r="BY39" s="12">
        <f t="shared" si="54"/>
        <v>3.1116309701346823E-9</v>
      </c>
      <c r="BZ39" s="6">
        <f t="shared" si="55"/>
        <v>2.1159191789952536E-5</v>
      </c>
      <c r="CA39" s="6">
        <f t="shared" si="56"/>
        <v>4.2287104974001004E-6</v>
      </c>
      <c r="CB39" s="12">
        <f t="shared" si="57"/>
        <v>6.4133538116352209E-18</v>
      </c>
      <c r="CC39" s="6">
        <f t="shared" si="58"/>
        <v>4.3105653545276144E-3</v>
      </c>
      <c r="CD39" s="6">
        <f t="shared" si="59"/>
        <v>2.4747408315828902E-3</v>
      </c>
      <c r="CE39" s="6">
        <f t="shared" si="60"/>
        <v>4.200391772884563E-4</v>
      </c>
    </row>
    <row r="40" spans="1:83" x14ac:dyDescent="0.25">
      <c r="A40" s="1">
        <v>39</v>
      </c>
      <c r="B40" t="s">
        <v>505</v>
      </c>
      <c r="C40">
        <v>-28.889700000000001</v>
      </c>
      <c r="D40">
        <v>136.667</v>
      </c>
      <c r="E40">
        <v>133.667</v>
      </c>
      <c r="F40">
        <v>14697</v>
      </c>
      <c r="G40">
        <v>94.666700000000006</v>
      </c>
      <c r="H40">
        <v>106.333</v>
      </c>
      <c r="I40">
        <v>8240</v>
      </c>
      <c r="J40">
        <v>0.69268300000000005</v>
      </c>
      <c r="K40">
        <v>0.79551099999999997</v>
      </c>
      <c r="L40">
        <v>0.56065900000000002</v>
      </c>
      <c r="N40" t="s">
        <v>585</v>
      </c>
      <c r="O40">
        <v>-24.0261</v>
      </c>
      <c r="P40">
        <v>153.667</v>
      </c>
      <c r="Q40">
        <v>147.667</v>
      </c>
      <c r="R40">
        <v>18035</v>
      </c>
      <c r="S40">
        <v>112.667</v>
      </c>
      <c r="T40">
        <v>108.667</v>
      </c>
      <c r="U40">
        <v>9768</v>
      </c>
      <c r="V40">
        <v>0.73318899999999998</v>
      </c>
      <c r="W40">
        <v>0.73589199999999999</v>
      </c>
      <c r="X40">
        <v>0.54161400000000004</v>
      </c>
      <c r="AH40">
        <v>39</v>
      </c>
      <c r="AI40" s="8">
        <f t="shared" si="34"/>
        <v>193.83880606060632</v>
      </c>
      <c r="AJ40" s="8">
        <f t="shared" si="35"/>
        <v>180.0407878787878</v>
      </c>
      <c r="AK40" s="8">
        <f t="shared" si="36"/>
        <v>28400.836363636387</v>
      </c>
      <c r="AL40" s="8">
        <f t="shared" si="37"/>
        <v>146.84883030303018</v>
      </c>
      <c r="AM40" s="8">
        <f t="shared" si="38"/>
        <v>149.36398181818194</v>
      </c>
      <c r="AN40" s="8">
        <f t="shared" si="39"/>
        <v>22478.909090909106</v>
      </c>
      <c r="AO40" s="6">
        <f t="shared" si="40"/>
        <v>0.87398981818181831</v>
      </c>
      <c r="AP40" s="6">
        <f t="shared" si="41"/>
        <v>0.91489084848484736</v>
      </c>
      <c r="AQ40" s="6">
        <f t="shared" si="42"/>
        <v>0.76705872727272673</v>
      </c>
      <c r="AS40">
        <v>1</v>
      </c>
      <c r="AT40">
        <v>0</v>
      </c>
      <c r="AU40">
        <v>0</v>
      </c>
      <c r="AV40">
        <v>5</v>
      </c>
      <c r="AW40">
        <v>0</v>
      </c>
      <c r="AX40">
        <v>0</v>
      </c>
      <c r="AY40">
        <v>13</v>
      </c>
      <c r="AZ40">
        <v>3</v>
      </c>
      <c r="BA40">
        <v>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M40" s="6">
        <f t="shared" si="43"/>
        <v>5.2423140907548313E-4</v>
      </c>
      <c r="BN40" s="6">
        <f t="shared" si="44"/>
        <v>6.8789514801593534E-4</v>
      </c>
      <c r="BO40" s="12">
        <f t="shared" si="45"/>
        <v>4.0698268300485387E-7</v>
      </c>
      <c r="BP40" s="6">
        <f t="shared" si="46"/>
        <v>9.5330344417563929E-3</v>
      </c>
      <c r="BQ40" s="6">
        <f t="shared" si="47"/>
        <v>2.2726589011532999E-3</v>
      </c>
      <c r="BR40" s="12">
        <f t="shared" si="48"/>
        <v>5.0682716838347854E-7</v>
      </c>
      <c r="BS40" s="6">
        <f t="shared" si="49"/>
        <v>4.3832621665295539</v>
      </c>
      <c r="BT40" s="6">
        <f t="shared" si="50"/>
        <v>1.967623334615676</v>
      </c>
      <c r="BU40" s="6">
        <f t="shared" si="51"/>
        <v>2.7999591649640649</v>
      </c>
      <c r="BW40" s="6">
        <f t="shared" si="52"/>
        <v>5.2613635949877827E-5</v>
      </c>
      <c r="BX40" s="6">
        <f t="shared" si="53"/>
        <v>3.7865625638669179E-5</v>
      </c>
      <c r="BY40" s="12">
        <f t="shared" si="54"/>
        <v>1.1736475525385125E-9</v>
      </c>
      <c r="BZ40" s="6">
        <f t="shared" si="55"/>
        <v>1.0067012603980153E-5</v>
      </c>
      <c r="CA40" s="6">
        <f t="shared" si="56"/>
        <v>1.784209331426936E-6</v>
      </c>
      <c r="CB40" s="12">
        <f t="shared" si="57"/>
        <v>6.6148618878983545E-19</v>
      </c>
      <c r="CC40" s="6">
        <f t="shared" si="58"/>
        <v>1.7652184477232524E-3</v>
      </c>
      <c r="CD40" s="6">
        <f t="shared" si="59"/>
        <v>1.0291413904313397E-3</v>
      </c>
      <c r="CE40" s="6">
        <f t="shared" si="60"/>
        <v>1.5681575056413125E-4</v>
      </c>
    </row>
    <row r="41" spans="1:83" x14ac:dyDescent="0.25">
      <c r="A41" s="1">
        <v>40</v>
      </c>
      <c r="B41" t="s">
        <v>506</v>
      </c>
      <c r="C41">
        <v>-35.0959</v>
      </c>
      <c r="D41">
        <v>141.667</v>
      </c>
      <c r="E41">
        <v>137.667</v>
      </c>
      <c r="F41">
        <v>15542</v>
      </c>
      <c r="G41">
        <v>129.667</v>
      </c>
      <c r="H41">
        <v>128.667</v>
      </c>
      <c r="I41">
        <v>13343</v>
      </c>
      <c r="J41">
        <v>0.91529400000000005</v>
      </c>
      <c r="K41">
        <v>0.93462500000000004</v>
      </c>
      <c r="L41">
        <v>0.85851200000000005</v>
      </c>
      <c r="N41" t="s">
        <v>586</v>
      </c>
      <c r="O41">
        <v>13.084899999999999</v>
      </c>
      <c r="P41">
        <v>146.667</v>
      </c>
      <c r="Q41">
        <v>125.667</v>
      </c>
      <c r="R41">
        <v>14675</v>
      </c>
      <c r="S41">
        <v>80.666700000000006</v>
      </c>
      <c r="T41">
        <v>74.666700000000006</v>
      </c>
      <c r="U41">
        <v>4862</v>
      </c>
      <c r="V41">
        <v>0.55000000000000004</v>
      </c>
      <c r="W41">
        <v>0.59416400000000003</v>
      </c>
      <c r="X41">
        <v>0.331312</v>
      </c>
      <c r="AH41">
        <v>40</v>
      </c>
      <c r="AI41" s="8">
        <f t="shared" si="34"/>
        <v>196.93982727272754</v>
      </c>
      <c r="AJ41" s="8">
        <f t="shared" si="35"/>
        <v>183.51554545454536</v>
      </c>
      <c r="AK41" s="8">
        <f t="shared" si="36"/>
        <v>29071.96363636366</v>
      </c>
      <c r="AL41" s="8">
        <f t="shared" si="37"/>
        <v>149.81853636363624</v>
      </c>
      <c r="AM41" s="8">
        <f t="shared" si="38"/>
        <v>152.63671818181831</v>
      </c>
      <c r="AN41" s="8">
        <f t="shared" si="39"/>
        <v>23065.590909090926</v>
      </c>
      <c r="AO41" s="6">
        <f t="shared" si="40"/>
        <v>0.88804218181818195</v>
      </c>
      <c r="AP41" s="6">
        <f t="shared" si="41"/>
        <v>0.92712481818181702</v>
      </c>
      <c r="AQ41" s="6">
        <f t="shared" si="42"/>
        <v>0.78356027272727213</v>
      </c>
      <c r="AS41">
        <v>0</v>
      </c>
      <c r="AT41">
        <v>0</v>
      </c>
      <c r="AU41">
        <v>0</v>
      </c>
      <c r="AV41">
        <v>2</v>
      </c>
      <c r="AW41">
        <v>0</v>
      </c>
      <c r="AX41">
        <v>0</v>
      </c>
      <c r="AY41">
        <v>6</v>
      </c>
      <c r="AZ41">
        <v>2</v>
      </c>
      <c r="BA41">
        <v>6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M41" s="6">
        <f t="shared" si="43"/>
        <v>3.0015265863924599E-4</v>
      </c>
      <c r="BN41" s="6">
        <f t="shared" si="44"/>
        <v>4.1346290246147861E-4</v>
      </c>
      <c r="BO41" s="12">
        <f t="shared" si="45"/>
        <v>2.2197494718230565E-7</v>
      </c>
      <c r="BP41" s="6">
        <f t="shared" si="46"/>
        <v>7.6732184984134623E-3</v>
      </c>
      <c r="BQ41" s="6">
        <f t="shared" si="47"/>
        <v>1.5732793840105581E-3</v>
      </c>
      <c r="BR41" s="12">
        <f t="shared" si="48"/>
        <v>2.8925264521672819E-7</v>
      </c>
      <c r="BS41" s="6">
        <f t="shared" si="49"/>
        <v>3.6970336282450948</v>
      </c>
      <c r="BT41" s="6">
        <f t="shared" si="50"/>
        <v>1.3688401086893547</v>
      </c>
      <c r="BU41" s="6">
        <f t="shared" si="51"/>
        <v>2.3921062260355801</v>
      </c>
      <c r="BW41" s="6">
        <f t="shared" si="52"/>
        <v>2.647785742912608E-5</v>
      </c>
      <c r="BX41" s="6">
        <f t="shared" si="53"/>
        <v>1.8615630044299088E-5</v>
      </c>
      <c r="BY41" s="12">
        <f t="shared" si="54"/>
        <v>4.2406872598799292E-10</v>
      </c>
      <c r="BZ41" s="6">
        <f t="shared" si="55"/>
        <v>4.6160415802572464E-6</v>
      </c>
      <c r="CA41" s="6">
        <f t="shared" si="56"/>
        <v>7.2261981635493324E-7</v>
      </c>
      <c r="CB41" s="12">
        <f t="shared" si="57"/>
        <v>6.2966853764718042E-20</v>
      </c>
      <c r="CC41" s="6">
        <f t="shared" si="58"/>
        <v>6.8663534238604367E-4</v>
      </c>
      <c r="CD41" s="6">
        <f t="shared" si="59"/>
        <v>4.0876069622384299E-4</v>
      </c>
      <c r="CE41" s="6">
        <f t="shared" si="60"/>
        <v>5.5754121393491276E-5</v>
      </c>
    </row>
    <row r="42" spans="1:83" x14ac:dyDescent="0.25">
      <c r="A42" s="1">
        <v>41</v>
      </c>
      <c r="B42" t="s">
        <v>507</v>
      </c>
      <c r="C42">
        <v>14.0679</v>
      </c>
      <c r="D42">
        <v>155.667</v>
      </c>
      <c r="E42">
        <v>141.667</v>
      </c>
      <c r="F42">
        <v>17458</v>
      </c>
      <c r="G42">
        <v>139.667</v>
      </c>
      <c r="H42">
        <v>127.667</v>
      </c>
      <c r="I42">
        <v>14078</v>
      </c>
      <c r="J42">
        <v>0.89721600000000001</v>
      </c>
      <c r="K42">
        <v>0.90117599999999998</v>
      </c>
      <c r="L42">
        <v>0.806392</v>
      </c>
      <c r="N42" t="s">
        <v>587</v>
      </c>
      <c r="O42">
        <v>3.0404100000000001</v>
      </c>
      <c r="P42">
        <v>162.667</v>
      </c>
      <c r="Q42">
        <v>132.667</v>
      </c>
      <c r="R42">
        <v>17277</v>
      </c>
      <c r="S42">
        <v>99.666700000000006</v>
      </c>
      <c r="T42">
        <v>93.666700000000006</v>
      </c>
      <c r="U42">
        <v>7485</v>
      </c>
      <c r="V42">
        <v>0.61270500000000006</v>
      </c>
      <c r="W42">
        <v>0.70603000000000005</v>
      </c>
      <c r="X42">
        <v>0.43323499999999998</v>
      </c>
      <c r="AH42">
        <v>41</v>
      </c>
      <c r="AI42" s="8">
        <f t="shared" si="34"/>
        <v>200.04084848484877</v>
      </c>
      <c r="AJ42" s="8">
        <f t="shared" si="35"/>
        <v>186.99030303030293</v>
      </c>
      <c r="AK42" s="8">
        <f t="shared" si="36"/>
        <v>29743.090909090934</v>
      </c>
      <c r="AL42" s="8">
        <f t="shared" si="37"/>
        <v>152.7882424242423</v>
      </c>
      <c r="AM42" s="8">
        <f t="shared" si="38"/>
        <v>155.90945454545468</v>
      </c>
      <c r="AN42" s="8">
        <f t="shared" si="39"/>
        <v>23652.272727272746</v>
      </c>
      <c r="AO42" s="6">
        <f t="shared" si="40"/>
        <v>0.90209454545454559</v>
      </c>
      <c r="AP42" s="6">
        <f t="shared" si="41"/>
        <v>0.93935878787878668</v>
      </c>
      <c r="AQ42" s="6">
        <f t="shared" si="42"/>
        <v>0.80006181818181754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6</v>
      </c>
      <c r="AZ42">
        <v>5</v>
      </c>
      <c r="BA42">
        <v>9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M42" s="6">
        <f t="shared" si="43"/>
        <v>1.6551490705835715E-4</v>
      </c>
      <c r="BN42" s="6">
        <f t="shared" si="44"/>
        <v>2.3994482288253383E-4</v>
      </c>
      <c r="BO42" s="12">
        <f t="shared" si="45"/>
        <v>1.1732833588337459E-7</v>
      </c>
      <c r="BP42" s="6">
        <f t="shared" si="46"/>
        <v>6.0199566300158059E-3</v>
      </c>
      <c r="BQ42" s="6">
        <f t="shared" si="47"/>
        <v>1.0586326292888004E-3</v>
      </c>
      <c r="BR42" s="12">
        <f t="shared" si="48"/>
        <v>1.6057536913745564E-7</v>
      </c>
      <c r="BS42" s="6">
        <f t="shared" si="49"/>
        <v>2.9926313295718519</v>
      </c>
      <c r="BT42" s="6">
        <f t="shared" si="50"/>
        <v>0.90973950447578855</v>
      </c>
      <c r="BU42" s="6">
        <f t="shared" si="51"/>
        <v>1.9872705486082685</v>
      </c>
      <c r="BW42" s="6">
        <f t="shared" si="52"/>
        <v>1.2849182041089993E-5</v>
      </c>
      <c r="BX42" s="6">
        <f t="shared" si="53"/>
        <v>8.8152003811501657E-6</v>
      </c>
      <c r="BY42" s="12">
        <f t="shared" si="54"/>
        <v>1.4678569367275825E-10</v>
      </c>
      <c r="BZ42" s="6">
        <f t="shared" si="55"/>
        <v>2.039888241690509E-6</v>
      </c>
      <c r="CA42" s="6">
        <f t="shared" si="56"/>
        <v>2.8093130441778929E-7</v>
      </c>
      <c r="CB42" s="12">
        <f t="shared" si="57"/>
        <v>5.5317027865767533E-21</v>
      </c>
      <c r="CC42" s="6">
        <f t="shared" si="58"/>
        <v>2.5369816292256618E-4</v>
      </c>
      <c r="CD42" s="6">
        <f t="shared" si="59"/>
        <v>1.5506435570188527E-4</v>
      </c>
      <c r="CE42" s="6">
        <f t="shared" si="60"/>
        <v>1.8877813230191971E-5</v>
      </c>
    </row>
    <row r="43" spans="1:83" x14ac:dyDescent="0.25">
      <c r="A43" s="1">
        <v>42</v>
      </c>
      <c r="B43" t="s">
        <v>508</v>
      </c>
      <c r="C43">
        <v>-15.765000000000001</v>
      </c>
      <c r="D43">
        <v>138.667</v>
      </c>
      <c r="E43">
        <v>117.667</v>
      </c>
      <c r="F43">
        <v>12826</v>
      </c>
      <c r="G43">
        <v>113.333</v>
      </c>
      <c r="H43">
        <v>98.666700000000006</v>
      </c>
      <c r="I43">
        <v>8901</v>
      </c>
      <c r="J43">
        <v>0.81730800000000003</v>
      </c>
      <c r="K43">
        <v>0.83852700000000002</v>
      </c>
      <c r="L43">
        <v>0.69398099999999996</v>
      </c>
      <c r="N43" t="s">
        <v>588</v>
      </c>
      <c r="O43">
        <v>-20.103899999999999</v>
      </c>
      <c r="P43">
        <v>143.667</v>
      </c>
      <c r="Q43">
        <v>128.333</v>
      </c>
      <c r="R43">
        <v>14640</v>
      </c>
      <c r="S43">
        <v>79.666700000000006</v>
      </c>
      <c r="T43">
        <v>75.666700000000006</v>
      </c>
      <c r="U43">
        <v>4847</v>
      </c>
      <c r="V43">
        <v>0.55452400000000002</v>
      </c>
      <c r="W43">
        <v>0.58960999999999997</v>
      </c>
      <c r="X43">
        <v>0.33107900000000001</v>
      </c>
      <c r="AH43">
        <v>42</v>
      </c>
      <c r="AI43" s="8">
        <f t="shared" si="34"/>
        <v>203.14186969696999</v>
      </c>
      <c r="AJ43" s="8">
        <f t="shared" si="35"/>
        <v>190.46506060606049</v>
      </c>
      <c r="AK43" s="8">
        <f t="shared" si="36"/>
        <v>30414.218181818207</v>
      </c>
      <c r="AL43" s="8">
        <f t="shared" si="37"/>
        <v>155.75794848484836</v>
      </c>
      <c r="AM43" s="8">
        <f t="shared" si="38"/>
        <v>159.18219090909105</v>
      </c>
      <c r="AN43" s="8">
        <f t="shared" si="39"/>
        <v>24238.954545454566</v>
      </c>
      <c r="AO43" s="6">
        <f t="shared" si="40"/>
        <v>0.91614690909090923</v>
      </c>
      <c r="AP43" s="11">
        <f t="shared" si="41"/>
        <v>0.95159275757575634</v>
      </c>
      <c r="AQ43" s="6">
        <f t="shared" si="42"/>
        <v>0.81656336363636295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8</v>
      </c>
      <c r="AZ43">
        <v>1</v>
      </c>
      <c r="BA43">
        <v>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M43" s="6">
        <f t="shared" si="43"/>
        <v>8.7903830000577682E-5</v>
      </c>
      <c r="BN43" s="6">
        <f t="shared" si="44"/>
        <v>1.3444564869154597E-4</v>
      </c>
      <c r="BO43" s="12">
        <f t="shared" si="45"/>
        <v>6.0099765762759492E-8</v>
      </c>
      <c r="BP43" s="6">
        <f t="shared" si="46"/>
        <v>4.6033983117172474E-3</v>
      </c>
      <c r="BQ43" s="6">
        <f t="shared" si="47"/>
        <v>6.9239277922305696E-4</v>
      </c>
      <c r="BR43" s="12">
        <f t="shared" si="48"/>
        <v>8.6709095613312046E-8</v>
      </c>
      <c r="BS43" s="6">
        <f t="shared" si="49"/>
        <v>2.3248604999579645</v>
      </c>
      <c r="BT43" s="6">
        <f t="shared" si="50"/>
        <v>0.57761034095286412</v>
      </c>
      <c r="BU43" s="6">
        <f t="shared" si="51"/>
        <v>1.6053927683311864</v>
      </c>
      <c r="BW43" s="6">
        <f t="shared" si="52"/>
        <v>6.0127928705275245E-6</v>
      </c>
      <c r="BX43" s="6">
        <f t="shared" si="53"/>
        <v>4.0207630947206453E-6</v>
      </c>
      <c r="BY43" s="12">
        <f t="shared" si="54"/>
        <v>4.8672107275100296E-11</v>
      </c>
      <c r="BZ43" s="6">
        <f t="shared" si="55"/>
        <v>8.6878157043663808E-7</v>
      </c>
      <c r="CA43" s="6">
        <f t="shared" si="56"/>
        <v>1.0483748948151641E-7</v>
      </c>
      <c r="CB43" s="12">
        <f t="shared" si="57"/>
        <v>4.4849882895682121E-22</v>
      </c>
      <c r="CC43" s="6">
        <f t="shared" si="58"/>
        <v>8.9037296332532468E-5</v>
      </c>
      <c r="CD43" s="6">
        <f t="shared" si="59"/>
        <v>5.6182827434051545E-5</v>
      </c>
      <c r="CE43" s="6">
        <f t="shared" si="60"/>
        <v>6.0871472435844664E-6</v>
      </c>
    </row>
    <row r="44" spans="1:83" x14ac:dyDescent="0.25">
      <c r="A44" s="1">
        <v>43</v>
      </c>
      <c r="B44" t="s">
        <v>509</v>
      </c>
      <c r="C44">
        <v>-4.0132599999999998</v>
      </c>
      <c r="D44">
        <v>126.667</v>
      </c>
      <c r="E44">
        <v>118.667</v>
      </c>
      <c r="F44">
        <v>11859</v>
      </c>
      <c r="G44">
        <v>100.667</v>
      </c>
      <c r="H44">
        <v>89.666700000000006</v>
      </c>
      <c r="I44">
        <v>7237</v>
      </c>
      <c r="J44">
        <v>0.79473700000000003</v>
      </c>
      <c r="K44">
        <v>0.75561800000000001</v>
      </c>
      <c r="L44">
        <v>0.61025399999999996</v>
      </c>
      <c r="N44" t="s">
        <v>589</v>
      </c>
      <c r="O44">
        <v>10.078900000000001</v>
      </c>
      <c r="P44">
        <v>159.667</v>
      </c>
      <c r="Q44">
        <v>130.667</v>
      </c>
      <c r="R44">
        <v>16573</v>
      </c>
      <c r="S44">
        <v>105.667</v>
      </c>
      <c r="T44">
        <v>96.333299999999994</v>
      </c>
      <c r="U44">
        <v>8157</v>
      </c>
      <c r="V44">
        <v>0.66179500000000002</v>
      </c>
      <c r="W44">
        <v>0.73724500000000004</v>
      </c>
      <c r="X44">
        <v>0.49218600000000001</v>
      </c>
      <c r="AH44">
        <v>43</v>
      </c>
      <c r="AI44" s="8">
        <f t="shared" si="34"/>
        <v>206.24289090909122</v>
      </c>
      <c r="AJ44" s="8">
        <f t="shared" si="35"/>
        <v>193.93981818181805</v>
      </c>
      <c r="AK44" s="8">
        <f t="shared" si="36"/>
        <v>31085.345454545481</v>
      </c>
      <c r="AL44" s="8">
        <f t="shared" si="37"/>
        <v>158.72765454545441</v>
      </c>
      <c r="AM44" s="8">
        <f t="shared" si="38"/>
        <v>162.45492727272742</v>
      </c>
      <c r="AN44" s="8">
        <f t="shared" si="39"/>
        <v>24825.636363636386</v>
      </c>
      <c r="AO44" s="6">
        <f t="shared" si="40"/>
        <v>0.93019927272727287</v>
      </c>
      <c r="AP44" s="13">
        <f t="shared" si="41"/>
        <v>0.963826727272726</v>
      </c>
      <c r="AQ44" s="6">
        <f t="shared" si="42"/>
        <v>0.83306490909090836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5</v>
      </c>
      <c r="AZ44">
        <v>0</v>
      </c>
      <c r="BA44">
        <v>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M44" s="6">
        <f t="shared" si="43"/>
        <v>4.4962892769156149E-5</v>
      </c>
      <c r="BN44" s="6">
        <f t="shared" si="44"/>
        <v>7.2734867170859288E-5</v>
      </c>
      <c r="BO44" s="12">
        <f t="shared" si="45"/>
        <v>2.9834142968111708E-8</v>
      </c>
      <c r="BP44" s="6">
        <f t="shared" si="46"/>
        <v>3.431098137366616E-3</v>
      </c>
      <c r="BQ44" s="6">
        <f t="shared" si="47"/>
        <v>4.4017727229875774E-4</v>
      </c>
      <c r="BR44" s="12">
        <f t="shared" si="48"/>
        <v>4.5544351394302331E-8</v>
      </c>
      <c r="BS44" s="6">
        <f t="shared" si="49"/>
        <v>1.7333427272762219</v>
      </c>
      <c r="BT44" s="6">
        <f t="shared" si="50"/>
        <v>0.35035348335974437</v>
      </c>
      <c r="BU44" s="6">
        <f t="shared" si="51"/>
        <v>1.26111119032451</v>
      </c>
      <c r="BW44" s="6">
        <f t="shared" si="52"/>
        <v>2.7132207118158833E-6</v>
      </c>
      <c r="BX44" s="6">
        <f t="shared" si="53"/>
        <v>1.7664714716492447E-6</v>
      </c>
      <c r="BY44" s="12">
        <f t="shared" si="54"/>
        <v>1.546057014780661E-11</v>
      </c>
      <c r="BZ44" s="6">
        <f t="shared" si="55"/>
        <v>3.5660086079220842E-7</v>
      </c>
      <c r="CA44" s="6">
        <f t="shared" si="56"/>
        <v>3.7554267657419152E-8</v>
      </c>
      <c r="CB44" s="12">
        <f t="shared" si="57"/>
        <v>3.3559804367387881E-23</v>
      </c>
      <c r="CC44" s="6">
        <f t="shared" si="58"/>
        <v>2.9681789318027713E-5</v>
      </c>
      <c r="CD44" s="6">
        <f t="shared" si="59"/>
        <v>1.9442135603177959E-5</v>
      </c>
      <c r="CE44" s="6">
        <f t="shared" si="60"/>
        <v>1.869232582841133E-6</v>
      </c>
    </row>
    <row r="45" spans="1:83" x14ac:dyDescent="0.25">
      <c r="A45" s="1">
        <v>44</v>
      </c>
      <c r="B45" t="s">
        <v>510</v>
      </c>
      <c r="C45">
        <v>-22.8066</v>
      </c>
      <c r="D45">
        <v>135.333</v>
      </c>
      <c r="E45">
        <v>132.667</v>
      </c>
      <c r="F45">
        <v>14525</v>
      </c>
      <c r="G45">
        <v>102.667</v>
      </c>
      <c r="H45">
        <v>103.333</v>
      </c>
      <c r="I45">
        <v>8435</v>
      </c>
      <c r="J45">
        <v>0.75862099999999999</v>
      </c>
      <c r="K45">
        <v>0.77889399999999998</v>
      </c>
      <c r="L45">
        <v>0.58072299999999999</v>
      </c>
      <c r="N45" t="s">
        <v>590</v>
      </c>
      <c r="O45">
        <v>-6.0714399999999999</v>
      </c>
      <c r="P45">
        <v>150.667</v>
      </c>
      <c r="Q45">
        <v>136.667</v>
      </c>
      <c r="R45">
        <v>16435</v>
      </c>
      <c r="S45">
        <v>97.666700000000006</v>
      </c>
      <c r="T45">
        <v>94.666700000000006</v>
      </c>
      <c r="U45">
        <v>7413</v>
      </c>
      <c r="V45">
        <v>0.64822999999999997</v>
      </c>
      <c r="W45">
        <v>0.69268300000000005</v>
      </c>
      <c r="X45">
        <v>0.45105000000000001</v>
      </c>
      <c r="AH45">
        <v>44</v>
      </c>
      <c r="AI45" s="8">
        <f t="shared" si="34"/>
        <v>209.34391212121244</v>
      </c>
      <c r="AJ45" s="8">
        <f t="shared" si="35"/>
        <v>197.41457575757562</v>
      </c>
      <c r="AK45" s="8">
        <f t="shared" si="36"/>
        <v>31756.472727272754</v>
      </c>
      <c r="AL45" s="8">
        <f t="shared" si="37"/>
        <v>161.69736060606047</v>
      </c>
      <c r="AM45" s="8">
        <f t="shared" si="38"/>
        <v>165.72766363636379</v>
      </c>
      <c r="AN45" s="8">
        <f t="shared" si="39"/>
        <v>25412.318181818206</v>
      </c>
      <c r="AO45" s="6">
        <f t="shared" si="40"/>
        <v>0.94425163636363652</v>
      </c>
      <c r="AP45" s="6">
        <f t="shared" si="41"/>
        <v>0.97606069696969566</v>
      </c>
      <c r="AQ45" s="6">
        <f t="shared" si="42"/>
        <v>0.84956645454545376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M45" s="6">
        <f t="shared" si="43"/>
        <v>2.2150138937656857E-5</v>
      </c>
      <c r="BN45" s="6">
        <f t="shared" si="44"/>
        <v>3.7992605779115196E-5</v>
      </c>
      <c r="BO45" s="12">
        <f t="shared" si="45"/>
        <v>1.4352424554206489E-8</v>
      </c>
      <c r="BP45" s="6">
        <f t="shared" si="46"/>
        <v>2.492625997711247E-3</v>
      </c>
      <c r="BQ45" s="6">
        <f t="shared" si="47"/>
        <v>2.7200101834639061E-4</v>
      </c>
      <c r="BR45" s="12">
        <f t="shared" si="48"/>
        <v>2.3269578910992207E-8</v>
      </c>
      <c r="BS45" s="6">
        <f t="shared" si="49"/>
        <v>1.2402688883142969</v>
      </c>
      <c r="BT45" s="6">
        <f t="shared" si="50"/>
        <v>0.20301657366233541</v>
      </c>
      <c r="BU45" s="6">
        <f t="shared" si="51"/>
        <v>0.96332587913667134</v>
      </c>
      <c r="BW45" s="6">
        <f t="shared" si="52"/>
        <v>1.1805982159837582E-6</v>
      </c>
      <c r="BX45" s="6">
        <f t="shared" si="53"/>
        <v>7.4752654251058445E-7</v>
      </c>
      <c r="BY45" s="12">
        <f t="shared" si="54"/>
        <v>4.7045685131407224E-12</v>
      </c>
      <c r="BZ45" s="6">
        <f t="shared" si="55"/>
        <v>1.4106580038567172E-7</v>
      </c>
      <c r="CA45" s="6">
        <f t="shared" si="56"/>
        <v>1.2913030895934602E-8</v>
      </c>
      <c r="CB45" s="12">
        <f t="shared" si="57"/>
        <v>2.3175715932602042E-24</v>
      </c>
      <c r="CC45" s="6">
        <f t="shared" si="58"/>
        <v>9.3987839160071678E-6</v>
      </c>
      <c r="CD45" s="6">
        <f t="shared" si="59"/>
        <v>6.4258873526626996E-6</v>
      </c>
      <c r="CE45" s="6">
        <f t="shared" si="60"/>
        <v>5.4663859515956514E-7</v>
      </c>
    </row>
    <row r="46" spans="1:83" x14ac:dyDescent="0.25">
      <c r="A46" s="1">
        <v>45</v>
      </c>
      <c r="B46" t="s">
        <v>511</v>
      </c>
      <c r="C46">
        <v>-6.0633999999999997</v>
      </c>
      <c r="D46">
        <v>159.667</v>
      </c>
      <c r="E46">
        <v>137.667</v>
      </c>
      <c r="F46">
        <v>17467</v>
      </c>
      <c r="G46">
        <v>131.667</v>
      </c>
      <c r="H46">
        <v>109.667</v>
      </c>
      <c r="I46">
        <v>11510</v>
      </c>
      <c r="J46">
        <v>0.82463500000000001</v>
      </c>
      <c r="K46">
        <v>0.79661000000000004</v>
      </c>
      <c r="L46">
        <v>0.65895700000000001</v>
      </c>
      <c r="N46" t="s">
        <v>591</v>
      </c>
      <c r="O46">
        <v>8.0324500000000008</v>
      </c>
      <c r="P46">
        <v>129.667</v>
      </c>
      <c r="Q46">
        <v>106.667</v>
      </c>
      <c r="R46">
        <v>11044</v>
      </c>
      <c r="S46">
        <v>75.666700000000006</v>
      </c>
      <c r="T46">
        <v>67.666700000000006</v>
      </c>
      <c r="U46">
        <v>4074</v>
      </c>
      <c r="V46">
        <v>0.58354799999999996</v>
      </c>
      <c r="W46">
        <v>0.63437500000000002</v>
      </c>
      <c r="X46">
        <v>0.36888799999999999</v>
      </c>
      <c r="AH46">
        <v>45</v>
      </c>
      <c r="AI46" s="10">
        <f t="shared" si="34"/>
        <v>212.44493333333367</v>
      </c>
      <c r="AJ46" s="8">
        <f t="shared" si="35"/>
        <v>200.88933333333318</v>
      </c>
      <c r="AK46" s="8">
        <f t="shared" si="36"/>
        <v>32427.600000000028</v>
      </c>
      <c r="AL46" s="8">
        <f t="shared" si="37"/>
        <v>164.66706666666653</v>
      </c>
      <c r="AM46" s="8">
        <f t="shared" si="38"/>
        <v>169.00040000000016</v>
      </c>
      <c r="AN46" s="8">
        <f t="shared" si="39"/>
        <v>25999.000000000025</v>
      </c>
      <c r="AO46" s="11">
        <f t="shared" si="40"/>
        <v>0.95830400000000016</v>
      </c>
      <c r="AP46" s="6">
        <f t="shared" si="41"/>
        <v>0.98829466666666532</v>
      </c>
      <c r="AQ46" s="6">
        <f t="shared" si="42"/>
        <v>0.86606799999999917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4</v>
      </c>
      <c r="AZ46">
        <v>0</v>
      </c>
      <c r="BA46">
        <v>3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M46" s="6">
        <f t="shared" si="43"/>
        <v>1.0509315451937724E-5</v>
      </c>
      <c r="BN46" s="6">
        <f t="shared" si="44"/>
        <v>1.9160906192226932E-5</v>
      </c>
      <c r="BO46" s="12">
        <f t="shared" si="45"/>
        <v>6.6912598767864933E-9</v>
      </c>
      <c r="BP46" s="6">
        <f t="shared" si="46"/>
        <v>1.7650235115417444E-3</v>
      </c>
      <c r="BQ46" s="6">
        <f t="shared" si="47"/>
        <v>1.6337337299358759E-4</v>
      </c>
      <c r="BR46" s="12">
        <f t="shared" si="48"/>
        <v>1.1564494786969755E-8</v>
      </c>
      <c r="BS46" s="6">
        <f t="shared" si="49"/>
        <v>0.85170877184621674</v>
      </c>
      <c r="BT46" s="6">
        <f t="shared" si="50"/>
        <v>0.11238545857535374</v>
      </c>
      <c r="BU46" s="6">
        <f t="shared" si="51"/>
        <v>0.71555141796916355</v>
      </c>
      <c r="BW46" s="6">
        <f t="shared" si="52"/>
        <v>4.9536719234866306E-7</v>
      </c>
      <c r="BX46" s="6">
        <f t="shared" si="53"/>
        <v>3.0469719376469807E-7</v>
      </c>
      <c r="BY46" s="12">
        <f t="shared" si="54"/>
        <v>1.3713964647334936E-12</v>
      </c>
      <c r="BZ46" s="6">
        <f t="shared" si="55"/>
        <v>5.378097236625321E-8</v>
      </c>
      <c r="CA46" s="6">
        <f t="shared" si="56"/>
        <v>4.2620966228340236E-9</v>
      </c>
      <c r="CB46" s="12">
        <f t="shared" si="57"/>
        <v>1.4770749367438948E-25</v>
      </c>
      <c r="CC46" s="6">
        <f t="shared" si="58"/>
        <v>2.8269408697606817E-6</v>
      </c>
      <c r="CD46" s="6">
        <f t="shared" si="59"/>
        <v>2.0284813162004314E-6</v>
      </c>
      <c r="CE46" s="6">
        <f t="shared" si="60"/>
        <v>1.5223855528989194E-7</v>
      </c>
    </row>
    <row r="47" spans="1:83" x14ac:dyDescent="0.25">
      <c r="A47" s="1">
        <v>46</v>
      </c>
      <c r="B47" t="s">
        <v>512</v>
      </c>
      <c r="C47">
        <v>-5.6229699999999996</v>
      </c>
      <c r="D47">
        <v>155.667</v>
      </c>
      <c r="E47">
        <v>129.667</v>
      </c>
      <c r="F47">
        <v>16225</v>
      </c>
      <c r="G47">
        <v>144.667</v>
      </c>
      <c r="H47">
        <v>121.667</v>
      </c>
      <c r="I47">
        <v>14043</v>
      </c>
      <c r="J47">
        <v>0.92933600000000005</v>
      </c>
      <c r="K47">
        <v>0.938303</v>
      </c>
      <c r="L47">
        <v>0.86551599999999995</v>
      </c>
      <c r="N47" t="s">
        <v>592</v>
      </c>
      <c r="O47">
        <v>10.0809</v>
      </c>
      <c r="P47">
        <v>129.667</v>
      </c>
      <c r="Q47">
        <v>104.667</v>
      </c>
      <c r="R47">
        <v>10752</v>
      </c>
      <c r="S47">
        <v>77.666700000000006</v>
      </c>
      <c r="T47">
        <v>67.666700000000006</v>
      </c>
      <c r="U47">
        <v>4304</v>
      </c>
      <c r="V47">
        <v>0.59897199999999995</v>
      </c>
      <c r="W47">
        <v>0.64649699999999999</v>
      </c>
      <c r="X47">
        <v>0.40029799999999999</v>
      </c>
      <c r="AH47">
        <v>46</v>
      </c>
      <c r="AI47" s="8">
        <f t="shared" si="34"/>
        <v>215.54595454545489</v>
      </c>
      <c r="AJ47" s="8">
        <f t="shared" si="35"/>
        <v>204.36409090909075</v>
      </c>
      <c r="AK47" s="8">
        <f t="shared" si="36"/>
        <v>33098.727272727301</v>
      </c>
      <c r="AL47" s="8">
        <f t="shared" si="37"/>
        <v>167.63677272727259</v>
      </c>
      <c r="AM47" s="8">
        <f t="shared" si="38"/>
        <v>172.27313636363652</v>
      </c>
      <c r="AN47" s="8">
        <f t="shared" si="39"/>
        <v>26585.681818181845</v>
      </c>
      <c r="AO47" s="6">
        <f t="shared" si="40"/>
        <v>0.9723563636363638</v>
      </c>
      <c r="AP47" s="6">
        <f t="shared" si="41"/>
        <v>1.000528636363635</v>
      </c>
      <c r="AQ47" s="6">
        <f t="shared" si="42"/>
        <v>0.88256954545454458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M47" s="6">
        <f t="shared" si="43"/>
        <v>4.8022875943813269E-6</v>
      </c>
      <c r="BN47" s="6">
        <f t="shared" si="44"/>
        <v>9.3302555752446059E-6</v>
      </c>
      <c r="BO47" s="12">
        <f t="shared" si="45"/>
        <v>3.0231621465685277E-9</v>
      </c>
      <c r="BP47" s="6">
        <f t="shared" si="46"/>
        <v>1.2181850455859819E-3</v>
      </c>
      <c r="BQ47" s="6">
        <f t="shared" si="47"/>
        <v>9.538055638914763E-5</v>
      </c>
      <c r="BR47" s="12">
        <f t="shared" si="48"/>
        <v>5.590477999432498E-9</v>
      </c>
      <c r="BS47" s="6">
        <f t="shared" si="49"/>
        <v>0.56131966040785863</v>
      </c>
      <c r="BT47" s="6">
        <f t="shared" si="50"/>
        <v>5.943500782790459E-2</v>
      </c>
      <c r="BU47" s="6">
        <f t="shared" si="51"/>
        <v>0.51684014175906401</v>
      </c>
      <c r="BW47" s="6">
        <f t="shared" si="52"/>
        <v>2.0042896176601117E-7</v>
      </c>
      <c r="BX47" s="6">
        <f t="shared" si="53"/>
        <v>1.1962780602586439E-7</v>
      </c>
      <c r="BY47" s="12">
        <f t="shared" si="54"/>
        <v>3.8296156526745876E-13</v>
      </c>
      <c r="BZ47" s="6">
        <f t="shared" si="55"/>
        <v>1.9760736421196096E-8</v>
      </c>
      <c r="CA47" s="6">
        <f t="shared" si="56"/>
        <v>1.3503445627319885E-9</v>
      </c>
      <c r="CB47" s="12">
        <f t="shared" si="57"/>
        <v>8.6881544033801129E-27</v>
      </c>
      <c r="CC47" s="6">
        <f t="shared" si="58"/>
        <v>8.0765382990109962E-7</v>
      </c>
      <c r="CD47" s="6">
        <f t="shared" si="59"/>
        <v>6.1158620316375606E-7</v>
      </c>
      <c r="CE47" s="6">
        <f t="shared" si="60"/>
        <v>4.0377221444801074E-8</v>
      </c>
    </row>
    <row r="48" spans="1:83" x14ac:dyDescent="0.25">
      <c r="A48" s="1">
        <v>47</v>
      </c>
      <c r="B48" t="s">
        <v>513</v>
      </c>
      <c r="C48">
        <v>-16.162400000000002</v>
      </c>
      <c r="D48">
        <v>165.667</v>
      </c>
      <c r="E48">
        <v>146.667</v>
      </c>
      <c r="F48">
        <v>19201</v>
      </c>
      <c r="G48">
        <v>138.333</v>
      </c>
      <c r="H48">
        <v>127.667</v>
      </c>
      <c r="I48">
        <v>14186</v>
      </c>
      <c r="J48">
        <v>0.83501000000000003</v>
      </c>
      <c r="K48">
        <v>0.87045499999999998</v>
      </c>
      <c r="L48">
        <v>0.73881600000000003</v>
      </c>
      <c r="N48" t="s">
        <v>593</v>
      </c>
      <c r="O48">
        <v>-8.0222599999999993</v>
      </c>
      <c r="P48">
        <v>140.667</v>
      </c>
      <c r="Q48">
        <v>125.667</v>
      </c>
      <c r="R48">
        <v>14174</v>
      </c>
      <c r="S48">
        <v>87.666700000000006</v>
      </c>
      <c r="T48">
        <v>87.666700000000006</v>
      </c>
      <c r="U48">
        <v>6178</v>
      </c>
      <c r="V48">
        <v>0.62322299999999997</v>
      </c>
      <c r="W48">
        <v>0.69761300000000004</v>
      </c>
      <c r="X48">
        <v>0.43586900000000001</v>
      </c>
      <c r="AH48">
        <v>47</v>
      </c>
      <c r="AI48" s="8">
        <f t="shared" si="34"/>
        <v>218.64697575757612</v>
      </c>
      <c r="AJ48" s="8">
        <f t="shared" si="35"/>
        <v>207.83884848484831</v>
      </c>
      <c r="AK48" s="8">
        <f t="shared" si="36"/>
        <v>33769.854545454575</v>
      </c>
      <c r="AL48" s="8">
        <f t="shared" si="37"/>
        <v>170.60647878787864</v>
      </c>
      <c r="AM48" s="8">
        <f t="shared" si="38"/>
        <v>175.54587272727289</v>
      </c>
      <c r="AN48" s="8">
        <f t="shared" si="39"/>
        <v>27172.363636363665</v>
      </c>
      <c r="AO48" s="6">
        <f t="shared" si="40"/>
        <v>0.98640872727272744</v>
      </c>
      <c r="AP48" s="6">
        <f t="shared" si="41"/>
        <v>1.0127626060606048</v>
      </c>
      <c r="AQ48" s="6">
        <f t="shared" si="42"/>
        <v>0.89907109090908999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M48" s="6">
        <f t="shared" si="43"/>
        <v>2.1134776782458364E-6</v>
      </c>
      <c r="BN48" s="6">
        <f t="shared" si="44"/>
        <v>4.3866356898116683E-6</v>
      </c>
      <c r="BO48" s="12">
        <f t="shared" si="45"/>
        <v>1.3236888283620957E-9</v>
      </c>
      <c r="BP48" s="6">
        <f t="shared" si="46"/>
        <v>8.1949333733714045E-4</v>
      </c>
      <c r="BQ48" s="6">
        <f t="shared" si="47"/>
        <v>5.4126040461064278E-5</v>
      </c>
      <c r="BR48" s="12">
        <f t="shared" si="48"/>
        <v>2.6287867576717021E-9</v>
      </c>
      <c r="BS48" s="6">
        <f t="shared" si="49"/>
        <v>0.3550367020703622</v>
      </c>
      <c r="BT48" s="6">
        <f t="shared" si="50"/>
        <v>3.0028117082826839E-2</v>
      </c>
      <c r="BU48" s="6">
        <f t="shared" si="51"/>
        <v>0.36301067650011165</v>
      </c>
      <c r="BW48" s="6">
        <f t="shared" si="52"/>
        <v>7.8199113916219152E-8</v>
      </c>
      <c r="BX48" s="6">
        <f t="shared" si="53"/>
        <v>4.5239486639919583E-8</v>
      </c>
      <c r="BY48" s="12">
        <f t="shared" si="54"/>
        <v>1.0244630275695871E-13</v>
      </c>
      <c r="BZ48" s="6">
        <f t="shared" si="55"/>
        <v>6.9975363511778128E-9</v>
      </c>
      <c r="CA48" s="6">
        <f t="shared" si="56"/>
        <v>4.1066918573525435E-10</v>
      </c>
      <c r="CB48" s="12">
        <f t="shared" si="57"/>
        <v>4.7163732052194188E-28</v>
      </c>
      <c r="CC48" s="6">
        <f t="shared" si="58"/>
        <v>2.1917815246942254E-7</v>
      </c>
      <c r="CD48" s="6">
        <f t="shared" si="59"/>
        <v>1.7611368770004146E-7</v>
      </c>
      <c r="CE48" s="6">
        <f t="shared" si="60"/>
        <v>1.0198483999572096E-8</v>
      </c>
    </row>
    <row r="49" spans="1:83" x14ac:dyDescent="0.25">
      <c r="A49" s="1">
        <v>48</v>
      </c>
      <c r="B49" t="s">
        <v>514</v>
      </c>
      <c r="C49">
        <v>8.7833900000000006E-2</v>
      </c>
      <c r="D49">
        <v>162.667</v>
      </c>
      <c r="E49">
        <v>131.667</v>
      </c>
      <c r="F49">
        <v>16932</v>
      </c>
      <c r="G49">
        <v>129.333</v>
      </c>
      <c r="H49">
        <v>111.667</v>
      </c>
      <c r="I49">
        <v>11505</v>
      </c>
      <c r="J49">
        <v>0.79508199999999996</v>
      </c>
      <c r="K49">
        <v>0.84810099999999999</v>
      </c>
      <c r="L49">
        <v>0.67948299999999995</v>
      </c>
      <c r="N49" t="s">
        <v>594</v>
      </c>
      <c r="O49">
        <v>-2.0764200000000002</v>
      </c>
      <c r="P49">
        <v>145.667</v>
      </c>
      <c r="Q49">
        <v>123.667</v>
      </c>
      <c r="R49">
        <v>14352</v>
      </c>
      <c r="S49">
        <v>88.333299999999994</v>
      </c>
      <c r="T49">
        <v>87.666700000000006</v>
      </c>
      <c r="U49">
        <v>6261</v>
      </c>
      <c r="V49">
        <v>0.60640700000000003</v>
      </c>
      <c r="W49">
        <v>0.70889500000000005</v>
      </c>
      <c r="X49">
        <v>0.43624600000000002</v>
      </c>
      <c r="AH49">
        <v>48</v>
      </c>
      <c r="AI49" s="8">
        <f t="shared" si="34"/>
        <v>221.74799696969734</v>
      </c>
      <c r="AJ49" s="8">
        <f t="shared" si="35"/>
        <v>211.31360606060588</v>
      </c>
      <c r="AK49" s="8">
        <f t="shared" si="36"/>
        <v>34440.981818181848</v>
      </c>
      <c r="AL49" s="8">
        <f t="shared" si="37"/>
        <v>173.5761848484847</v>
      </c>
      <c r="AM49" s="8">
        <f t="shared" si="38"/>
        <v>178.81860909090926</v>
      </c>
      <c r="AN49" s="8">
        <f t="shared" si="39"/>
        <v>27759.045454545485</v>
      </c>
      <c r="AO49" s="6">
        <f t="shared" si="40"/>
        <v>1.000461090909091</v>
      </c>
      <c r="AP49" s="6">
        <f t="shared" si="41"/>
        <v>1.0249965757575745</v>
      </c>
      <c r="AQ49" s="11">
        <f t="shared" si="42"/>
        <v>0.91557263636363539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M49" s="6">
        <f t="shared" si="43"/>
        <v>8.9582448584972604E-7</v>
      </c>
      <c r="BN49" s="6">
        <f t="shared" si="44"/>
        <v>1.9912698928323873E-6</v>
      </c>
      <c r="BO49" s="12">
        <f t="shared" si="45"/>
        <v>5.6167007356364089E-10</v>
      </c>
      <c r="BP49" s="6">
        <f t="shared" si="46"/>
        <v>5.3733729476014309E-4</v>
      </c>
      <c r="BQ49" s="6">
        <f t="shared" si="47"/>
        <v>2.9855235041622847E-5</v>
      </c>
      <c r="BR49" s="12">
        <f t="shared" si="48"/>
        <v>1.2023915393705009E-9</v>
      </c>
      <c r="BS49" s="6">
        <f t="shared" si="49"/>
        <v>0.21551629431744726</v>
      </c>
      <c r="BT49" s="6">
        <f t="shared" si="50"/>
        <v>1.4493305643280907E-2</v>
      </c>
      <c r="BU49" s="6">
        <f t="shared" si="51"/>
        <v>0.24793071373649017</v>
      </c>
      <c r="BW49" s="6">
        <f t="shared" si="52"/>
        <v>2.9420585137844702E-8</v>
      </c>
      <c r="BX49" s="6">
        <f t="shared" si="53"/>
        <v>1.6478779597265921E-8</v>
      </c>
      <c r="BY49" s="12">
        <f t="shared" si="54"/>
        <v>2.6253446540591352E-14</v>
      </c>
      <c r="BZ49" s="6">
        <f t="shared" si="55"/>
        <v>2.3881124003157269E-9</v>
      </c>
      <c r="CA49" s="6">
        <f t="shared" si="56"/>
        <v>1.198852745570939E-10</v>
      </c>
      <c r="CB49" s="12">
        <f t="shared" si="57"/>
        <v>2.3628950241110413E-29</v>
      </c>
      <c r="CC49" s="6">
        <f t="shared" si="58"/>
        <v>5.649795643649053E-8</v>
      </c>
      <c r="CD49" s="6">
        <f t="shared" si="59"/>
        <v>4.8437007744227087E-8</v>
      </c>
      <c r="CE49" s="6">
        <f t="shared" si="60"/>
        <v>2.4531393643591307E-9</v>
      </c>
    </row>
    <row r="50" spans="1:83" x14ac:dyDescent="0.25">
      <c r="A50" s="1">
        <v>49</v>
      </c>
      <c r="B50" t="s">
        <v>515</v>
      </c>
      <c r="C50">
        <v>8.0109700000000004</v>
      </c>
      <c r="D50">
        <v>164.667</v>
      </c>
      <c r="E50">
        <v>136.667</v>
      </c>
      <c r="F50">
        <v>17823</v>
      </c>
      <c r="G50">
        <v>139.667</v>
      </c>
      <c r="H50">
        <v>118.667</v>
      </c>
      <c r="I50">
        <v>13045</v>
      </c>
      <c r="J50">
        <v>0.84817799999999999</v>
      </c>
      <c r="K50">
        <v>0.86829299999999998</v>
      </c>
      <c r="L50">
        <v>0.73191899999999999</v>
      </c>
      <c r="N50" t="s">
        <v>595</v>
      </c>
      <c r="O50">
        <v>-1.0006900000000001</v>
      </c>
      <c r="P50">
        <v>154.667</v>
      </c>
      <c r="Q50">
        <v>150.667</v>
      </c>
      <c r="R50">
        <v>18646</v>
      </c>
      <c r="S50">
        <v>101.667</v>
      </c>
      <c r="T50">
        <v>108.667</v>
      </c>
      <c r="U50">
        <v>8896</v>
      </c>
      <c r="V50">
        <v>0.65732800000000002</v>
      </c>
      <c r="W50">
        <v>0.72123899999999996</v>
      </c>
      <c r="X50">
        <v>0.47710000000000002</v>
      </c>
      <c r="AH50">
        <v>49</v>
      </c>
      <c r="AI50" s="8">
        <f t="shared" si="34"/>
        <v>224.84901818181856</v>
      </c>
      <c r="AJ50" s="8">
        <f t="shared" si="35"/>
        <v>214.78836363636344</v>
      </c>
      <c r="AK50" s="8">
        <f t="shared" si="36"/>
        <v>35112.109090909122</v>
      </c>
      <c r="AL50" s="8">
        <f t="shared" si="37"/>
        <v>176.54589090909076</v>
      </c>
      <c r="AM50" s="8">
        <f t="shared" si="38"/>
        <v>182.09134545454563</v>
      </c>
      <c r="AN50" s="8">
        <f t="shared" si="39"/>
        <v>28345.727272727305</v>
      </c>
      <c r="AO50" s="6">
        <f t="shared" si="40"/>
        <v>1.0145134545454546</v>
      </c>
      <c r="AP50" s="6">
        <f t="shared" si="41"/>
        <v>1.0372305454545443</v>
      </c>
      <c r="AQ50" s="6">
        <f t="shared" si="42"/>
        <v>0.9320741818181808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M50" s="6">
        <f t="shared" si="43"/>
        <v>3.6569915429403801E-7</v>
      </c>
      <c r="BN50" s="6">
        <f t="shared" si="44"/>
        <v>8.7274871744124777E-7</v>
      </c>
      <c r="BO50" s="12">
        <f t="shared" si="45"/>
        <v>2.3096575098943733E-10</v>
      </c>
      <c r="BP50" s="6">
        <f t="shared" si="46"/>
        <v>3.4341395273259067E-4</v>
      </c>
      <c r="BQ50" s="6">
        <f t="shared" si="47"/>
        <v>1.600672787680123E-5</v>
      </c>
      <c r="BR50" s="12">
        <f t="shared" si="48"/>
        <v>5.3495912842993017E-10</v>
      </c>
      <c r="BS50" s="6">
        <f t="shared" si="49"/>
        <v>0.12555408127712908</v>
      </c>
      <c r="BT50" s="6">
        <f t="shared" si="50"/>
        <v>6.6828294137367674E-3</v>
      </c>
      <c r="BU50" s="6">
        <f t="shared" si="51"/>
        <v>0.16466034995850165</v>
      </c>
      <c r="BW50" s="6">
        <f t="shared" si="52"/>
        <v>1.0673550243940788E-8</v>
      </c>
      <c r="BX50" s="6">
        <f t="shared" si="53"/>
        <v>5.7816829017064082E-9</v>
      </c>
      <c r="BY50" s="12">
        <f t="shared" si="54"/>
        <v>6.4450352560796322E-15</v>
      </c>
      <c r="BZ50" s="6">
        <f t="shared" si="55"/>
        <v>7.8547420386644543E-10</v>
      </c>
      <c r="CA50" s="6">
        <f t="shared" si="56"/>
        <v>3.3594313862933626E-11</v>
      </c>
      <c r="CB50" s="12">
        <f t="shared" si="57"/>
        <v>1.0925374271626672E-30</v>
      </c>
      <c r="CC50" s="6">
        <f t="shared" si="58"/>
        <v>1.3833487746881423E-8</v>
      </c>
      <c r="CD50" s="6">
        <f t="shared" si="59"/>
        <v>1.2723607551843141E-8</v>
      </c>
      <c r="CE50" s="6">
        <f t="shared" si="60"/>
        <v>5.6194813917178189E-10</v>
      </c>
    </row>
    <row r="51" spans="1:83" x14ac:dyDescent="0.25">
      <c r="A51" s="1">
        <v>50</v>
      </c>
      <c r="B51" t="s">
        <v>516</v>
      </c>
      <c r="C51">
        <v>-20.086200000000002</v>
      </c>
      <c r="D51">
        <v>170.667</v>
      </c>
      <c r="E51">
        <v>162.333</v>
      </c>
      <c r="F51">
        <v>22084</v>
      </c>
      <c r="G51">
        <v>133.667</v>
      </c>
      <c r="H51">
        <v>133.667</v>
      </c>
      <c r="I51">
        <v>14226</v>
      </c>
      <c r="J51">
        <v>0.78320299999999998</v>
      </c>
      <c r="K51">
        <v>0.82340899999999995</v>
      </c>
      <c r="L51">
        <v>0.644177</v>
      </c>
      <c r="N51" t="s">
        <v>596</v>
      </c>
      <c r="O51">
        <v>4.9496000000000002</v>
      </c>
      <c r="P51">
        <v>159.667</v>
      </c>
      <c r="Q51">
        <v>150.667</v>
      </c>
      <c r="R51">
        <v>19102</v>
      </c>
      <c r="S51">
        <v>100.667</v>
      </c>
      <c r="T51">
        <v>101.667</v>
      </c>
      <c r="U51">
        <v>8238</v>
      </c>
      <c r="V51">
        <v>0.63048000000000004</v>
      </c>
      <c r="W51">
        <v>0.67477900000000002</v>
      </c>
      <c r="X51">
        <v>0.43126399999999998</v>
      </c>
      <c r="AH51">
        <v>50</v>
      </c>
      <c r="AI51" s="8">
        <f t="shared" si="34"/>
        <v>227.95003939393979</v>
      </c>
      <c r="AJ51" s="8">
        <f t="shared" si="35"/>
        <v>218.26312121212101</v>
      </c>
      <c r="AK51" s="8">
        <f t="shared" si="36"/>
        <v>35783.236363636395</v>
      </c>
      <c r="AL51" s="8">
        <f t="shared" si="37"/>
        <v>179.51559696969682</v>
      </c>
      <c r="AM51" s="8">
        <f t="shared" si="38"/>
        <v>185.364081818182</v>
      </c>
      <c r="AN51" s="8">
        <f t="shared" si="39"/>
        <v>28932.409090909125</v>
      </c>
      <c r="AO51" s="6">
        <f t="shared" si="40"/>
        <v>1.0285658181818182</v>
      </c>
      <c r="AP51" s="6">
        <f t="shared" si="41"/>
        <v>1.0494645151515141</v>
      </c>
      <c r="AQ51" s="6">
        <f t="shared" si="42"/>
        <v>0.94857572727272621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M51" s="6">
        <f t="shared" si="43"/>
        <v>1.4378075057158607E-7</v>
      </c>
      <c r="BN51" s="6">
        <f t="shared" si="44"/>
        <v>3.6932511625052493E-7</v>
      </c>
      <c r="BO51" s="12">
        <f t="shared" si="45"/>
        <v>9.2041736505583188E-11</v>
      </c>
      <c r="BP51" s="6">
        <f t="shared" si="46"/>
        <v>2.1392339508842002E-4</v>
      </c>
      <c r="BQ51" s="6">
        <f t="shared" si="47"/>
        <v>8.3416595191600235E-6</v>
      </c>
      <c r="BR51" s="12">
        <f t="shared" si="48"/>
        <v>2.3151515819296746E-10</v>
      </c>
      <c r="BS51" s="6">
        <f t="shared" si="49"/>
        <v>7.0198110304161357E-2</v>
      </c>
      <c r="BT51" s="6">
        <f t="shared" si="50"/>
        <v>2.9437903276122771E-3</v>
      </c>
      <c r="BU51" s="6">
        <f t="shared" si="51"/>
        <v>0.10633971906260424</v>
      </c>
      <c r="BW51" s="6">
        <f t="shared" si="52"/>
        <v>3.7340025509886294E-9</v>
      </c>
      <c r="BX51" s="6">
        <f t="shared" si="53"/>
        <v>1.9539135273823544E-9</v>
      </c>
      <c r="BY51" s="12">
        <f t="shared" si="54"/>
        <v>1.5156998419533535E-15</v>
      </c>
      <c r="BZ51" s="6">
        <f t="shared" si="55"/>
        <v>2.4898698845221931E-10</v>
      </c>
      <c r="CA51" s="6">
        <f t="shared" si="56"/>
        <v>9.0363265458526046E-12</v>
      </c>
      <c r="CB51" s="12">
        <f t="shared" si="57"/>
        <v>4.6621243267880299E-32</v>
      </c>
      <c r="CC51" s="6">
        <f t="shared" si="58"/>
        <v>3.2173189188015356E-9</v>
      </c>
      <c r="CD51" s="6">
        <f t="shared" si="59"/>
        <v>3.1922139269362934E-9</v>
      </c>
      <c r="CE51" s="6">
        <f t="shared" si="60"/>
        <v>1.2259074006660453E-10</v>
      </c>
    </row>
    <row r="52" spans="1:83" x14ac:dyDescent="0.25">
      <c r="A52" s="1">
        <v>51</v>
      </c>
      <c r="B52" t="s">
        <v>517</v>
      </c>
      <c r="C52">
        <v>-3.0054500000000002</v>
      </c>
      <c r="D52">
        <v>185.667</v>
      </c>
      <c r="E52">
        <v>148.667</v>
      </c>
      <c r="F52">
        <v>22024</v>
      </c>
      <c r="G52">
        <v>145.667</v>
      </c>
      <c r="H52">
        <v>120.667</v>
      </c>
      <c r="I52">
        <v>13885</v>
      </c>
      <c r="J52">
        <v>0.78456000000000004</v>
      </c>
      <c r="K52">
        <v>0.81165900000000002</v>
      </c>
      <c r="L52">
        <v>0.63044900000000004</v>
      </c>
      <c r="N52" t="s">
        <v>597</v>
      </c>
      <c r="O52">
        <v>14.120799999999999</v>
      </c>
      <c r="P52">
        <v>144.667</v>
      </c>
      <c r="Q52">
        <v>130.667</v>
      </c>
      <c r="R52">
        <v>15067</v>
      </c>
      <c r="S52">
        <v>73.666700000000006</v>
      </c>
      <c r="T52">
        <v>73.666700000000006</v>
      </c>
      <c r="U52">
        <v>4382</v>
      </c>
      <c r="V52">
        <v>0.50921700000000003</v>
      </c>
      <c r="W52">
        <v>0.56377500000000003</v>
      </c>
      <c r="X52">
        <v>0.29083399999999998</v>
      </c>
      <c r="AH52">
        <v>51</v>
      </c>
      <c r="AI52" s="8">
        <f t="shared" si="34"/>
        <v>231.05106060606101</v>
      </c>
      <c r="AJ52" s="8">
        <f t="shared" si="35"/>
        <v>221.73787878787857</v>
      </c>
      <c r="AK52" s="8">
        <f t="shared" si="36"/>
        <v>36454.363636363669</v>
      </c>
      <c r="AL52" s="8">
        <f t="shared" si="37"/>
        <v>182.48530303030287</v>
      </c>
      <c r="AM52" s="8">
        <f t="shared" si="38"/>
        <v>188.63681818181837</v>
      </c>
      <c r="AN52" s="8">
        <f t="shared" si="39"/>
        <v>29519.090909090944</v>
      </c>
      <c r="AO52" s="6">
        <f t="shared" si="40"/>
        <v>1.0426181818181819</v>
      </c>
      <c r="AP52" s="6">
        <f t="shared" si="41"/>
        <v>1.0616984848484838</v>
      </c>
      <c r="AQ52" s="6">
        <f t="shared" si="42"/>
        <v>0.96507727272727162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M52" s="6">
        <f t="shared" si="43"/>
        <v>5.4444410547081732E-8</v>
      </c>
      <c r="BN52" s="6">
        <f t="shared" si="44"/>
        <v>1.5089991642701895E-7</v>
      </c>
      <c r="BO52" s="12">
        <f t="shared" si="45"/>
        <v>3.5546180458649117E-11</v>
      </c>
      <c r="BP52" s="6">
        <f t="shared" si="46"/>
        <v>1.2988769891356089E-4</v>
      </c>
      <c r="BQ52" s="6">
        <f t="shared" si="47"/>
        <v>4.2254229543356684E-6</v>
      </c>
      <c r="BR52" s="12">
        <f t="shared" si="48"/>
        <v>9.745910021466026E-11</v>
      </c>
      <c r="BS52" s="6">
        <f t="shared" si="49"/>
        <v>3.7667246260065429E-2</v>
      </c>
      <c r="BT52" s="6">
        <f t="shared" si="50"/>
        <v>1.2388164015679952E-3</v>
      </c>
      <c r="BU52" s="6">
        <f t="shared" si="51"/>
        <v>6.6780513505314915E-2</v>
      </c>
      <c r="BW52" s="6">
        <f t="shared" si="52"/>
        <v>1.2596457931581042E-9</v>
      </c>
      <c r="BX52" s="6">
        <f t="shared" si="53"/>
        <v>6.3603096121265325E-10</v>
      </c>
      <c r="BY52" s="12">
        <f t="shared" si="54"/>
        <v>3.414680301624493E-16</v>
      </c>
      <c r="BZ52" s="6">
        <f t="shared" si="55"/>
        <v>7.6065713013000839E-11</v>
      </c>
      <c r="CA52" s="6">
        <f t="shared" si="56"/>
        <v>2.3331586231776756E-12</v>
      </c>
      <c r="CB52" s="12">
        <f t="shared" si="57"/>
        <v>1.8360605932542333E-33</v>
      </c>
      <c r="CC52" s="6">
        <f t="shared" si="58"/>
        <v>7.1075513897151712E-10</v>
      </c>
      <c r="CD52" s="6">
        <f t="shared" si="59"/>
        <v>7.6493137484440225E-10</v>
      </c>
      <c r="CE52" s="6">
        <f t="shared" si="60"/>
        <v>2.5468684273947514E-11</v>
      </c>
    </row>
    <row r="53" spans="1:83" x14ac:dyDescent="0.25">
      <c r="A53" s="1">
        <v>52</v>
      </c>
      <c r="B53" t="s">
        <v>518</v>
      </c>
      <c r="C53">
        <v>6.0349599999999999</v>
      </c>
      <c r="D53">
        <v>144.667</v>
      </c>
      <c r="E53">
        <v>130.667</v>
      </c>
      <c r="F53">
        <v>15050</v>
      </c>
      <c r="G53">
        <v>117.667</v>
      </c>
      <c r="H53">
        <v>106.667</v>
      </c>
      <c r="I53">
        <v>9866</v>
      </c>
      <c r="J53">
        <v>0.81336399999999998</v>
      </c>
      <c r="K53">
        <v>0.81632700000000002</v>
      </c>
      <c r="L53">
        <v>0.65554800000000002</v>
      </c>
      <c r="N53" t="s">
        <v>598</v>
      </c>
      <c r="O53">
        <v>0.95537399999999995</v>
      </c>
      <c r="P53">
        <v>137.667</v>
      </c>
      <c r="Q53">
        <v>116.667</v>
      </c>
      <c r="R53">
        <v>12754</v>
      </c>
      <c r="S53">
        <v>76.666700000000006</v>
      </c>
      <c r="T53">
        <v>72.666700000000006</v>
      </c>
      <c r="U53">
        <v>4455</v>
      </c>
      <c r="V53">
        <v>0.55690099999999998</v>
      </c>
      <c r="W53">
        <v>0.62285699999999999</v>
      </c>
      <c r="X53">
        <v>0.349302</v>
      </c>
      <c r="AH53">
        <v>52</v>
      </c>
      <c r="AI53" s="8">
        <f t="shared" si="34"/>
        <v>234.15208181818224</v>
      </c>
      <c r="AJ53" s="8">
        <f t="shared" si="35"/>
        <v>225.21263636363614</v>
      </c>
      <c r="AK53" s="8">
        <f t="shared" si="36"/>
        <v>37125.490909090942</v>
      </c>
      <c r="AL53" s="8">
        <f t="shared" si="37"/>
        <v>185.45500909090893</v>
      </c>
      <c r="AM53" s="8">
        <f t="shared" si="38"/>
        <v>191.90955454545474</v>
      </c>
      <c r="AN53" s="8">
        <f t="shared" si="39"/>
        <v>30105.772727272764</v>
      </c>
      <c r="AO53" s="6">
        <f t="shared" si="40"/>
        <v>1.0566705454545455</v>
      </c>
      <c r="AP53" s="6">
        <f t="shared" si="41"/>
        <v>1.0739324545454536</v>
      </c>
      <c r="AQ53" s="6">
        <f t="shared" si="42"/>
        <v>0.98157881818181703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M53" s="6">
        <f t="shared" si="43"/>
        <v>1.9855536092875648E-8</v>
      </c>
      <c r="BN53" s="6">
        <f t="shared" si="44"/>
        <v>5.9529150820807852E-8</v>
      </c>
      <c r="BO53" s="12">
        <f t="shared" si="45"/>
        <v>1.3303686365218776E-11</v>
      </c>
      <c r="BP53" s="6">
        <f t="shared" si="46"/>
        <v>7.6868278981160883E-5</v>
      </c>
      <c r="BQ53" s="6">
        <f t="shared" si="47"/>
        <v>2.080442636520144E-6</v>
      </c>
      <c r="BR53" s="12">
        <f t="shared" si="48"/>
        <v>3.9907038624140605E-11</v>
      </c>
      <c r="BS53" s="6">
        <f t="shared" si="49"/>
        <v>1.9397518947145875E-2</v>
      </c>
      <c r="BT53" s="6">
        <f t="shared" si="50"/>
        <v>4.9803583598865295E-4</v>
      </c>
      <c r="BU53" s="6">
        <f t="shared" si="51"/>
        <v>4.0780427191526629E-2</v>
      </c>
      <c r="BW53" s="6">
        <f t="shared" si="52"/>
        <v>4.0976078170145531E-10</v>
      </c>
      <c r="BX53" s="6">
        <f t="shared" si="53"/>
        <v>1.9942197882778581E-10</v>
      </c>
      <c r="BY53" s="12">
        <f t="shared" si="54"/>
        <v>7.3694627693319277E-17</v>
      </c>
      <c r="BZ53" s="6">
        <f t="shared" si="55"/>
        <v>2.2395914008951986E-11</v>
      </c>
      <c r="CA53" s="6">
        <f t="shared" si="56"/>
        <v>5.7825956250763441E-13</v>
      </c>
      <c r="CB53" s="12">
        <f t="shared" si="57"/>
        <v>6.6733791449017271E-35</v>
      </c>
      <c r="CC53" s="6">
        <f t="shared" si="58"/>
        <v>1.4914523296439962E-10</v>
      </c>
      <c r="CD53" s="6">
        <f t="shared" si="59"/>
        <v>1.7506596614190101E-10</v>
      </c>
      <c r="CE53" s="6">
        <f t="shared" si="60"/>
        <v>5.0389815229892383E-12</v>
      </c>
    </row>
    <row r="54" spans="1:83" x14ac:dyDescent="0.25">
      <c r="A54" s="1">
        <v>53</v>
      </c>
      <c r="B54" t="s">
        <v>519</v>
      </c>
      <c r="C54">
        <v>-8.6537500000000005</v>
      </c>
      <c r="D54">
        <v>137.667</v>
      </c>
      <c r="E54">
        <v>120.667</v>
      </c>
      <c r="F54">
        <v>13281</v>
      </c>
      <c r="G54">
        <v>106.667</v>
      </c>
      <c r="H54">
        <v>94.666700000000006</v>
      </c>
      <c r="I54">
        <v>8082</v>
      </c>
      <c r="J54">
        <v>0.77481800000000001</v>
      </c>
      <c r="K54">
        <v>0.78452999999999995</v>
      </c>
      <c r="L54">
        <v>0.60853900000000005</v>
      </c>
      <c r="N54" t="s">
        <v>599</v>
      </c>
      <c r="O54">
        <v>3.0199699999999998</v>
      </c>
      <c r="P54">
        <v>152.667</v>
      </c>
      <c r="Q54">
        <v>129.667</v>
      </c>
      <c r="R54">
        <v>15579</v>
      </c>
      <c r="S54">
        <v>85.666700000000006</v>
      </c>
      <c r="T54">
        <v>76.666700000000006</v>
      </c>
      <c r="U54">
        <v>5345</v>
      </c>
      <c r="V54">
        <v>0.56113500000000005</v>
      </c>
      <c r="W54">
        <v>0.59126000000000001</v>
      </c>
      <c r="X54">
        <v>0.34309000000000001</v>
      </c>
      <c r="AH54">
        <v>53</v>
      </c>
      <c r="AI54" s="8">
        <f t="shared" si="34"/>
        <v>237.25310303030346</v>
      </c>
      <c r="AJ54" s="8">
        <f t="shared" si="35"/>
        <v>228.6873939393937</v>
      </c>
      <c r="AK54" s="8">
        <f t="shared" si="36"/>
        <v>37796.618181818216</v>
      </c>
      <c r="AL54" s="8">
        <f t="shared" si="37"/>
        <v>188.42471515151499</v>
      </c>
      <c r="AM54" s="8">
        <f t="shared" si="38"/>
        <v>195.18229090909111</v>
      </c>
      <c r="AN54" s="8">
        <f t="shared" si="39"/>
        <v>30692.454545454584</v>
      </c>
      <c r="AO54" s="6">
        <f t="shared" si="40"/>
        <v>1.0707229090909092</v>
      </c>
      <c r="AP54" s="6">
        <f t="shared" si="41"/>
        <v>1.0861664242424234</v>
      </c>
      <c r="AQ54" s="6">
        <f t="shared" si="42"/>
        <v>0.99808036363636243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M54" s="6">
        <f t="shared" si="43"/>
        <v>6.9740602969203391E-9</v>
      </c>
      <c r="BN54" s="6">
        <f t="shared" si="44"/>
        <v>2.2674144378441584E-8</v>
      </c>
      <c r="BO54" s="12">
        <f t="shared" si="45"/>
        <v>4.8252739288661395E-12</v>
      </c>
      <c r="BP54" s="6">
        <f t="shared" si="46"/>
        <v>4.4339999791693808E-5</v>
      </c>
      <c r="BQ54" s="6">
        <f t="shared" si="47"/>
        <v>9.9565558535584975E-7</v>
      </c>
      <c r="BR54" s="12">
        <f t="shared" si="48"/>
        <v>1.5895007709027638E-11</v>
      </c>
      <c r="BS54" s="6">
        <f t="shared" si="49"/>
        <v>9.5867711749604463E-3</v>
      </c>
      <c r="BT54" s="6">
        <f t="shared" si="50"/>
        <v>1.9127922971570477E-4</v>
      </c>
      <c r="BU54" s="6">
        <f t="shared" si="51"/>
        <v>2.4215952641180455E-2</v>
      </c>
      <c r="BW54" s="6">
        <f t="shared" si="52"/>
        <v>1.2853472047585424E-10</v>
      </c>
      <c r="BX54" s="6">
        <f t="shared" si="53"/>
        <v>6.0226778340837713E-11</v>
      </c>
      <c r="BY54" s="12">
        <f t="shared" si="54"/>
        <v>1.5235985301481783E-17</v>
      </c>
      <c r="BZ54" s="6">
        <f t="shared" si="55"/>
        <v>6.3550095080796475E-12</v>
      </c>
      <c r="CA54" s="6">
        <f t="shared" si="56"/>
        <v>1.3757122001540411E-13</v>
      </c>
      <c r="CB54" s="12">
        <f t="shared" si="57"/>
        <v>2.2385160956441557E-36</v>
      </c>
      <c r="CC54" s="6">
        <f t="shared" si="58"/>
        <v>2.97277621737195E-11</v>
      </c>
      <c r="CD54" s="6">
        <f t="shared" si="59"/>
        <v>3.8267468993425439E-11</v>
      </c>
      <c r="CE54" s="6">
        <f t="shared" si="60"/>
        <v>9.4943761901260448E-13</v>
      </c>
    </row>
    <row r="55" spans="1:83" x14ac:dyDescent="0.25">
      <c r="A55" s="1">
        <v>54</v>
      </c>
      <c r="B55" t="s">
        <v>520</v>
      </c>
      <c r="C55">
        <v>-40.238799999999998</v>
      </c>
      <c r="D55">
        <v>147.667</v>
      </c>
      <c r="E55">
        <v>147.667</v>
      </c>
      <c r="F55">
        <v>17224</v>
      </c>
      <c r="G55">
        <v>115.667</v>
      </c>
      <c r="H55">
        <v>122.667</v>
      </c>
      <c r="I55">
        <v>11361</v>
      </c>
      <c r="J55">
        <v>0.78329599999999999</v>
      </c>
      <c r="K55">
        <v>0.83069999999999999</v>
      </c>
      <c r="L55">
        <v>0.65960300000000005</v>
      </c>
      <c r="N55" t="s">
        <v>600</v>
      </c>
      <c r="O55">
        <v>-2.85492E-2</v>
      </c>
      <c r="P55">
        <v>167.667</v>
      </c>
      <c r="Q55">
        <v>135.667</v>
      </c>
      <c r="R55">
        <v>18016</v>
      </c>
      <c r="S55">
        <v>109.667</v>
      </c>
      <c r="T55">
        <v>98.666700000000006</v>
      </c>
      <c r="U55">
        <v>8652</v>
      </c>
      <c r="V55">
        <v>0.65407599999999999</v>
      </c>
      <c r="W55">
        <v>0.72727299999999995</v>
      </c>
      <c r="X55">
        <v>0.48024</v>
      </c>
      <c r="AH55">
        <v>54</v>
      </c>
      <c r="AI55" s="8">
        <f t="shared" si="34"/>
        <v>240.35412424242469</v>
      </c>
      <c r="AJ55" s="10">
        <f t="shared" si="35"/>
        <v>232.16215151515127</v>
      </c>
      <c r="AK55" s="10">
        <f t="shared" si="36"/>
        <v>38467.745454545489</v>
      </c>
      <c r="AL55" s="8">
        <f t="shared" si="37"/>
        <v>191.39442121212105</v>
      </c>
      <c r="AM55" s="8">
        <f t="shared" si="38"/>
        <v>198.45502727272748</v>
      </c>
      <c r="AN55" s="8">
        <f t="shared" si="39"/>
        <v>31279.136363636404</v>
      </c>
      <c r="AO55" s="6">
        <f t="shared" si="40"/>
        <v>1.0847752727272728</v>
      </c>
      <c r="AP55" s="6">
        <f t="shared" si="41"/>
        <v>1.0984003939393931</v>
      </c>
      <c r="AQ55" s="6">
        <f t="shared" si="42"/>
        <v>1.0145819090909078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M55" s="6">
        <f t="shared" si="43"/>
        <v>2.3592042496893498E-9</v>
      </c>
      <c r="BN55" s="6">
        <f t="shared" si="44"/>
        <v>8.338590759316544E-9</v>
      </c>
      <c r="BO55" s="12">
        <f t="shared" si="45"/>
        <v>1.6960664646632656E-12</v>
      </c>
      <c r="BP55" s="6">
        <f t="shared" si="46"/>
        <v>2.4929502409408396E-5</v>
      </c>
      <c r="BQ55" s="6">
        <f t="shared" si="47"/>
        <v>4.6315926227451067E-7</v>
      </c>
      <c r="BR55" s="12">
        <f t="shared" si="48"/>
        <v>6.158233076828834E-12</v>
      </c>
      <c r="BS55" s="6">
        <f t="shared" si="49"/>
        <v>4.5471826723626702E-3</v>
      </c>
      <c r="BT55" s="6">
        <f t="shared" si="50"/>
        <v>7.0182463600792588E-5</v>
      </c>
      <c r="BU55" s="6">
        <f t="shared" si="51"/>
        <v>1.3982960067645414E-2</v>
      </c>
      <c r="BW55" s="6">
        <f t="shared" si="52"/>
        <v>3.8879318521543883E-11</v>
      </c>
      <c r="BX55" s="6">
        <f t="shared" si="53"/>
        <v>1.7519757490578229E-11</v>
      </c>
      <c r="BY55" s="12">
        <f t="shared" si="54"/>
        <v>3.0175480677965955E-18</v>
      </c>
      <c r="BZ55" s="6">
        <f t="shared" si="55"/>
        <v>1.7379256002996613E-12</v>
      </c>
      <c r="CA55" s="6">
        <f t="shared" si="56"/>
        <v>3.1416555123256022E-14</v>
      </c>
      <c r="CB55" s="12">
        <f t="shared" si="57"/>
        <v>6.9299527669081038E-38</v>
      </c>
      <c r="CC55" s="6">
        <f t="shared" si="58"/>
        <v>5.6283167633141361E-12</v>
      </c>
      <c r="CD55" s="6">
        <f t="shared" si="59"/>
        <v>7.9892592996374108E-12</v>
      </c>
      <c r="CE55" s="6">
        <f t="shared" si="60"/>
        <v>1.703638784679728E-13</v>
      </c>
    </row>
    <row r="56" spans="1:83" x14ac:dyDescent="0.25">
      <c r="A56" s="1">
        <v>55</v>
      </c>
      <c r="B56" t="s">
        <v>521</v>
      </c>
      <c r="C56">
        <v>-11.0692</v>
      </c>
      <c r="D56">
        <v>137.667</v>
      </c>
      <c r="E56">
        <v>115.667</v>
      </c>
      <c r="F56">
        <v>12724</v>
      </c>
      <c r="G56">
        <v>103.667</v>
      </c>
      <c r="H56">
        <v>89.666700000000006</v>
      </c>
      <c r="I56">
        <v>7456</v>
      </c>
      <c r="J56">
        <v>0.753027</v>
      </c>
      <c r="K56">
        <v>0.77521600000000002</v>
      </c>
      <c r="L56">
        <v>0.58597900000000003</v>
      </c>
      <c r="N56" t="s">
        <v>601</v>
      </c>
      <c r="O56">
        <v>88.930099999999996</v>
      </c>
      <c r="P56">
        <v>125.667</v>
      </c>
      <c r="Q56">
        <v>135.667</v>
      </c>
      <c r="R56">
        <v>13647</v>
      </c>
      <c r="S56">
        <v>72.666700000000006</v>
      </c>
      <c r="T56">
        <v>86.666700000000006</v>
      </c>
      <c r="U56">
        <v>5052</v>
      </c>
      <c r="V56">
        <v>0.57824900000000001</v>
      </c>
      <c r="W56">
        <v>0.63882099999999997</v>
      </c>
      <c r="X56">
        <v>0.37019099999999999</v>
      </c>
      <c r="AH56">
        <v>55</v>
      </c>
      <c r="AI56" s="8">
        <f t="shared" si="34"/>
        <v>243.45514545454591</v>
      </c>
      <c r="AJ56" s="8">
        <f t="shared" si="35"/>
        <v>235.63690909090883</v>
      </c>
      <c r="AK56" s="8">
        <f t="shared" si="36"/>
        <v>39138.872727272763</v>
      </c>
      <c r="AL56" s="8">
        <f t="shared" si="37"/>
        <v>194.3641272727271</v>
      </c>
      <c r="AM56" s="8">
        <f t="shared" si="38"/>
        <v>201.72776363636385</v>
      </c>
      <c r="AN56" s="8">
        <f t="shared" si="39"/>
        <v>31865.818181818224</v>
      </c>
      <c r="AO56" s="6">
        <f t="shared" si="40"/>
        <v>1.0988276363636365</v>
      </c>
      <c r="AP56" s="6">
        <f t="shared" si="41"/>
        <v>1.1106343636363629</v>
      </c>
      <c r="AQ56" s="6">
        <f t="shared" si="42"/>
        <v>1.0310834545454532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M56" s="6">
        <f t="shared" si="43"/>
        <v>7.6863675723072823E-10</v>
      </c>
      <c r="BN56" s="6">
        <f t="shared" si="44"/>
        <v>2.9608400360903478E-9</v>
      </c>
      <c r="BO56" s="12">
        <f t="shared" si="45"/>
        <v>5.7774298383512917E-13</v>
      </c>
      <c r="BP56" s="6">
        <f t="shared" si="46"/>
        <v>1.3661579942513229E-5</v>
      </c>
      <c r="BQ56" s="6">
        <f t="shared" si="47"/>
        <v>2.094206017010786E-7</v>
      </c>
      <c r="BR56" s="12">
        <f t="shared" si="48"/>
        <v>2.3207889013135156E-12</v>
      </c>
      <c r="BS56" s="6">
        <f t="shared" si="49"/>
        <v>2.0699330770298291E-3</v>
      </c>
      <c r="BT56" s="6">
        <f t="shared" si="50"/>
        <v>2.4600445844336871E-5</v>
      </c>
      <c r="BU56" s="6">
        <f t="shared" si="51"/>
        <v>7.8513519769736178E-3</v>
      </c>
      <c r="BW56" s="6">
        <f t="shared" si="52"/>
        <v>1.1340310591829606E-11</v>
      </c>
      <c r="BX56" s="6">
        <f t="shared" si="53"/>
        <v>4.9089475858982886E-12</v>
      </c>
      <c r="BY56" s="12">
        <f t="shared" si="54"/>
        <v>5.7251488792569595E-19</v>
      </c>
      <c r="BZ56" s="6">
        <f t="shared" si="55"/>
        <v>4.5805087710175795E-13</v>
      </c>
      <c r="CA56" s="6">
        <f t="shared" si="56"/>
        <v>6.8867726137264377E-15</v>
      </c>
      <c r="CB56" s="12">
        <f t="shared" si="57"/>
        <v>1.9799579146576407E-39</v>
      </c>
      <c r="CC56" s="6">
        <f t="shared" si="58"/>
        <v>1.0121813201406715E-12</v>
      </c>
      <c r="CD56" s="6">
        <f t="shared" si="59"/>
        <v>1.5930597264256562E-12</v>
      </c>
      <c r="CE56" s="6">
        <f t="shared" si="60"/>
        <v>2.9112266286190183E-14</v>
      </c>
    </row>
    <row r="57" spans="1:83" x14ac:dyDescent="0.25">
      <c r="A57" s="1">
        <v>56</v>
      </c>
      <c r="B57" t="s">
        <v>522</v>
      </c>
      <c r="C57">
        <v>-18.192599999999999</v>
      </c>
      <c r="D57">
        <v>135.667</v>
      </c>
      <c r="E57">
        <v>125.667</v>
      </c>
      <c r="F57">
        <v>13609</v>
      </c>
      <c r="G57">
        <v>119.667</v>
      </c>
      <c r="H57">
        <v>116.667</v>
      </c>
      <c r="I57">
        <v>11071</v>
      </c>
      <c r="J57">
        <v>0.88206399999999996</v>
      </c>
      <c r="K57">
        <v>0.92838200000000004</v>
      </c>
      <c r="L57">
        <v>0.81350599999999995</v>
      </c>
      <c r="N57" t="s">
        <v>602</v>
      </c>
      <c r="O57">
        <v>87.914199999999994</v>
      </c>
      <c r="P57">
        <v>134.667</v>
      </c>
      <c r="Q57">
        <v>152.667</v>
      </c>
      <c r="R57">
        <v>16381</v>
      </c>
      <c r="S57">
        <v>74.666700000000006</v>
      </c>
      <c r="T57">
        <v>86.666700000000006</v>
      </c>
      <c r="U57">
        <v>5139</v>
      </c>
      <c r="V57">
        <v>0.55445500000000003</v>
      </c>
      <c r="W57">
        <v>0.56768600000000002</v>
      </c>
      <c r="X57">
        <v>0.31371700000000002</v>
      </c>
      <c r="AH57">
        <v>56</v>
      </c>
      <c r="AI57" s="8">
        <f t="shared" si="34"/>
        <v>246.55616666666714</v>
      </c>
      <c r="AJ57" s="8">
        <f t="shared" si="35"/>
        <v>239.11166666666639</v>
      </c>
      <c r="AK57" s="8">
        <f t="shared" si="36"/>
        <v>39810.000000000036</v>
      </c>
      <c r="AL57" s="10">
        <f t="shared" si="37"/>
        <v>197.33383333333316</v>
      </c>
      <c r="AM57" s="8">
        <f t="shared" si="38"/>
        <v>205.00050000000022</v>
      </c>
      <c r="AN57" s="10">
        <f t="shared" si="39"/>
        <v>32452.500000000044</v>
      </c>
      <c r="AO57" s="6">
        <f t="shared" si="40"/>
        <v>1.1128800000000001</v>
      </c>
      <c r="AP57" s="6">
        <f t="shared" si="41"/>
        <v>1.1228683333333327</v>
      </c>
      <c r="AQ57" s="6">
        <f t="shared" si="42"/>
        <v>1.0475849999999987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M57" s="6">
        <f t="shared" si="43"/>
        <v>2.4118623598536743E-10</v>
      </c>
      <c r="BN57" s="6">
        <f t="shared" si="44"/>
        <v>1.0150741338802932E-9</v>
      </c>
      <c r="BO57" s="12">
        <f t="shared" si="45"/>
        <v>1.9072051543057157E-13</v>
      </c>
      <c r="BP57" s="6">
        <f t="shared" si="46"/>
        <v>7.2972233609576235E-6</v>
      </c>
      <c r="BQ57" s="6">
        <f t="shared" si="47"/>
        <v>9.2039930701337331E-8</v>
      </c>
      <c r="BR57" s="12">
        <f t="shared" si="48"/>
        <v>8.5074478060693927E-13</v>
      </c>
      <c r="BS57" s="6">
        <f t="shared" si="49"/>
        <v>9.0430320696570463E-4</v>
      </c>
      <c r="BT57" s="6">
        <f t="shared" si="50"/>
        <v>8.2377938796374038E-6</v>
      </c>
      <c r="BU57" s="6">
        <f t="shared" si="51"/>
        <v>4.2868427025003764E-3</v>
      </c>
      <c r="BW57" s="6">
        <f t="shared" si="52"/>
        <v>3.1896231400947582E-12</v>
      </c>
      <c r="BX57" s="6">
        <f t="shared" si="53"/>
        <v>1.3248617035613898E-12</v>
      </c>
      <c r="BY57" s="12">
        <f t="shared" si="54"/>
        <v>1.0405628304872579E-19</v>
      </c>
      <c r="BZ57" s="6">
        <f t="shared" si="55"/>
        <v>1.1634931216658079E-13</v>
      </c>
      <c r="CA57" s="6">
        <f t="shared" si="56"/>
        <v>1.4491025923355108E-15</v>
      </c>
      <c r="CB57" s="12">
        <f t="shared" si="57"/>
        <v>5.2208026293847849E-41</v>
      </c>
      <c r="CC57" s="6">
        <f t="shared" si="58"/>
        <v>1.729026212145061E-13</v>
      </c>
      <c r="CD57" s="6">
        <f t="shared" si="59"/>
        <v>3.0339356417844112E-13</v>
      </c>
      <c r="CE57" s="6">
        <f t="shared" si="60"/>
        <v>4.7376385609950767E-15</v>
      </c>
    </row>
    <row r="58" spans="1:83" x14ac:dyDescent="0.25">
      <c r="A58" s="1">
        <v>57</v>
      </c>
      <c r="B58" t="s">
        <v>523</v>
      </c>
      <c r="C58">
        <v>80.998999999999995</v>
      </c>
      <c r="D58">
        <v>149.667</v>
      </c>
      <c r="E58">
        <v>159.667</v>
      </c>
      <c r="F58">
        <v>19056</v>
      </c>
      <c r="G58">
        <v>123.667</v>
      </c>
      <c r="H58">
        <v>132.667</v>
      </c>
      <c r="I58">
        <v>13133</v>
      </c>
      <c r="J58">
        <v>0.82628000000000001</v>
      </c>
      <c r="K58">
        <v>0.83089800000000003</v>
      </c>
      <c r="L58">
        <v>0.68917899999999999</v>
      </c>
      <c r="N58" t="s">
        <v>603</v>
      </c>
      <c r="O58">
        <v>19.1313</v>
      </c>
      <c r="P58">
        <v>121.667</v>
      </c>
      <c r="Q58">
        <v>110.667</v>
      </c>
      <c r="R58">
        <v>10701</v>
      </c>
      <c r="S58">
        <v>67.666700000000006</v>
      </c>
      <c r="T58">
        <v>69.666700000000006</v>
      </c>
      <c r="U58">
        <v>3745</v>
      </c>
      <c r="V58">
        <v>0.55616399999999999</v>
      </c>
      <c r="W58">
        <v>0.62951800000000002</v>
      </c>
      <c r="X58">
        <v>0.34996699999999997</v>
      </c>
      <c r="AH58">
        <v>57</v>
      </c>
      <c r="AI58" s="8">
        <f t="shared" si="34"/>
        <v>249.65718787878836</v>
      </c>
      <c r="AJ58" s="8">
        <f t="shared" si="35"/>
        <v>242.58642424242396</v>
      </c>
      <c r="AK58" s="8">
        <f t="shared" si="36"/>
        <v>40481.12727272731</v>
      </c>
      <c r="AL58" s="8">
        <f t="shared" si="37"/>
        <v>200.30353939393922</v>
      </c>
      <c r="AM58" s="10">
        <f t="shared" si="38"/>
        <v>208.27323636363658</v>
      </c>
      <c r="AN58" s="8">
        <f t="shared" si="39"/>
        <v>33039.18181818186</v>
      </c>
      <c r="AO58" s="6">
        <f t="shared" si="40"/>
        <v>1.1269323636363637</v>
      </c>
      <c r="AP58" s="6">
        <f t="shared" si="41"/>
        <v>1.1351023030303025</v>
      </c>
      <c r="AQ58" s="6">
        <f t="shared" si="42"/>
        <v>1.0640865454545441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M58" s="6">
        <f t="shared" si="43"/>
        <v>7.2888607601944434E-11</v>
      </c>
      <c r="BN58" s="6">
        <f t="shared" si="44"/>
        <v>3.3600141780734215E-10</v>
      </c>
      <c r="BO58" s="12">
        <f t="shared" si="45"/>
        <v>6.1014219802541143E-14</v>
      </c>
      <c r="BP58" s="6">
        <f t="shared" si="46"/>
        <v>3.7991264260028572E-6</v>
      </c>
      <c r="BQ58" s="6">
        <f t="shared" si="47"/>
        <v>3.9318866864918226E-8</v>
      </c>
      <c r="BR58" s="12">
        <f t="shared" si="48"/>
        <v>3.0335215566452253E-13</v>
      </c>
      <c r="BS58" s="6">
        <f t="shared" si="49"/>
        <v>3.7915405124249569E-4</v>
      </c>
      <c r="BT58" s="6">
        <f t="shared" si="50"/>
        <v>2.6353144191963675E-6</v>
      </c>
      <c r="BU58" s="6">
        <f t="shared" si="51"/>
        <v>2.2760322958026154E-3</v>
      </c>
      <c r="BW58" s="6">
        <f t="shared" si="52"/>
        <v>8.6509124378055531E-13</v>
      </c>
      <c r="BX58" s="6">
        <f t="shared" si="53"/>
        <v>3.4440904210504245E-13</v>
      </c>
      <c r="BY58" s="12">
        <f t="shared" si="54"/>
        <v>1.8117520792805356E-20</v>
      </c>
      <c r="BZ58" s="6">
        <f t="shared" si="55"/>
        <v>2.84827215268093E-14</v>
      </c>
      <c r="CA58" s="6">
        <f t="shared" si="56"/>
        <v>2.9269057042155783E-16</v>
      </c>
      <c r="CB58" s="12">
        <f t="shared" si="57"/>
        <v>1.2704986931370427E-42</v>
      </c>
      <c r="CC58" s="6">
        <f t="shared" si="58"/>
        <v>2.8054873130344631E-14</v>
      </c>
      <c r="CD58" s="6">
        <f t="shared" si="59"/>
        <v>5.518606563924437E-14</v>
      </c>
      <c r="CE58" s="6">
        <f t="shared" si="60"/>
        <v>7.3423527945257691E-16</v>
      </c>
    </row>
    <row r="59" spans="1:83" x14ac:dyDescent="0.25">
      <c r="A59" s="1">
        <v>58</v>
      </c>
      <c r="B59" t="s">
        <v>524</v>
      </c>
      <c r="C59">
        <v>6.0404900000000001</v>
      </c>
      <c r="D59">
        <v>147.667</v>
      </c>
      <c r="E59">
        <v>128.667</v>
      </c>
      <c r="F59">
        <v>15065</v>
      </c>
      <c r="G59">
        <v>106.333</v>
      </c>
      <c r="H59">
        <v>97.666700000000006</v>
      </c>
      <c r="I59">
        <v>8232</v>
      </c>
      <c r="J59">
        <v>0.72009000000000001</v>
      </c>
      <c r="K59">
        <v>0.75906700000000005</v>
      </c>
      <c r="L59">
        <v>0.54643200000000003</v>
      </c>
      <c r="N59" t="s">
        <v>604</v>
      </c>
      <c r="O59">
        <v>3.0060600000000002</v>
      </c>
      <c r="P59">
        <v>119.667</v>
      </c>
      <c r="Q59">
        <v>102.667</v>
      </c>
      <c r="R59">
        <v>9739</v>
      </c>
      <c r="S59">
        <v>75.666700000000006</v>
      </c>
      <c r="T59">
        <v>63.666699999999999</v>
      </c>
      <c r="U59">
        <v>3865</v>
      </c>
      <c r="V59">
        <v>0.63231199999999999</v>
      </c>
      <c r="W59">
        <v>0.62012999999999996</v>
      </c>
      <c r="X59">
        <v>0.39685799999999999</v>
      </c>
      <c r="AH59">
        <v>58</v>
      </c>
      <c r="AI59" s="8">
        <f t="shared" si="34"/>
        <v>252.75820909090959</v>
      </c>
      <c r="AJ59" s="8">
        <f t="shared" si="35"/>
        <v>246.06118181818152</v>
      </c>
      <c r="AK59" s="8">
        <f t="shared" si="36"/>
        <v>41152.254545454583</v>
      </c>
      <c r="AL59" s="8">
        <f t="shared" si="37"/>
        <v>203.27324545454528</v>
      </c>
      <c r="AM59" s="8">
        <f t="shared" si="38"/>
        <v>211.54597272727295</v>
      </c>
      <c r="AN59" s="8">
        <f t="shared" si="39"/>
        <v>33625.863636363676</v>
      </c>
      <c r="AO59" s="6">
        <f t="shared" si="40"/>
        <v>1.1409847272727274</v>
      </c>
      <c r="AP59" s="6">
        <f t="shared" si="41"/>
        <v>1.1473362727272722</v>
      </c>
      <c r="AQ59" s="6">
        <f t="shared" si="42"/>
        <v>1.0805880909090895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M59" s="6">
        <f t="shared" si="43"/>
        <v>2.1214976322546453E-11</v>
      </c>
      <c r="BN59" s="6">
        <f t="shared" si="44"/>
        <v>1.0738533858861763E-10</v>
      </c>
      <c r="BO59" s="12">
        <f t="shared" si="45"/>
        <v>1.8916275544789138E-14</v>
      </c>
      <c r="BP59" s="6">
        <f t="shared" si="46"/>
        <v>1.9278766651746643E-6</v>
      </c>
      <c r="BQ59" s="6">
        <f t="shared" si="47"/>
        <v>1.6326516595273863E-8</v>
      </c>
      <c r="BR59" s="12">
        <f t="shared" si="48"/>
        <v>1.0521532843705978E-13</v>
      </c>
      <c r="BS59" s="6">
        <f t="shared" si="49"/>
        <v>1.5256720629566628E-4</v>
      </c>
      <c r="BT59" s="6">
        <f t="shared" si="50"/>
        <v>8.0539240444851085E-7</v>
      </c>
      <c r="BU59" s="6">
        <f t="shared" si="51"/>
        <v>1.1750789953017707E-3</v>
      </c>
      <c r="BW59" s="6">
        <f t="shared" si="52"/>
        <v>2.2625207861473079E-13</v>
      </c>
      <c r="BX59" s="6">
        <f t="shared" si="53"/>
        <v>8.6238340361425563E-14</v>
      </c>
      <c r="BY59" s="12">
        <f t="shared" si="54"/>
        <v>3.0218866094293863E-21</v>
      </c>
      <c r="BZ59" s="6">
        <f t="shared" si="55"/>
        <v>6.7199603419984043E-15</v>
      </c>
      <c r="CA59" s="6">
        <f t="shared" si="56"/>
        <v>5.6747212960225563E-17</v>
      </c>
      <c r="CB59" s="12">
        <f t="shared" si="57"/>
        <v>2.8534272316581836E-44</v>
      </c>
      <c r="CC59" s="6">
        <f t="shared" si="58"/>
        <v>4.3239285965220262E-15</v>
      </c>
      <c r="CD59" s="6">
        <f t="shared" si="59"/>
        <v>9.5874092501741721E-15</v>
      </c>
      <c r="CE59" s="6">
        <f t="shared" si="60"/>
        <v>1.0836673406630728E-16</v>
      </c>
    </row>
    <row r="60" spans="1:83" x14ac:dyDescent="0.25">
      <c r="A60" s="1">
        <v>59</v>
      </c>
      <c r="B60" t="s">
        <v>525</v>
      </c>
      <c r="C60">
        <v>-10.050700000000001</v>
      </c>
      <c r="D60">
        <v>128.667</v>
      </c>
      <c r="E60">
        <v>109.667</v>
      </c>
      <c r="F60">
        <v>11291</v>
      </c>
      <c r="G60">
        <v>110.333</v>
      </c>
      <c r="H60">
        <v>91.666700000000006</v>
      </c>
      <c r="I60">
        <v>8014</v>
      </c>
      <c r="J60">
        <v>0.85751299999999997</v>
      </c>
      <c r="K60">
        <v>0.835866</v>
      </c>
      <c r="L60">
        <v>0.70976899999999998</v>
      </c>
      <c r="N60" t="s">
        <v>605</v>
      </c>
      <c r="O60">
        <v>1.00465</v>
      </c>
      <c r="P60">
        <v>122.667</v>
      </c>
      <c r="Q60">
        <v>98.666700000000006</v>
      </c>
      <c r="R60">
        <v>9622</v>
      </c>
      <c r="S60">
        <v>71.666700000000006</v>
      </c>
      <c r="T60">
        <v>65.666700000000006</v>
      </c>
      <c r="U60">
        <v>3801</v>
      </c>
      <c r="V60">
        <v>0.58423899999999995</v>
      </c>
      <c r="W60">
        <v>0.66554100000000005</v>
      </c>
      <c r="X60">
        <v>0.39503199999999999</v>
      </c>
      <c r="AI60" s="8"/>
      <c r="AJ60" s="8"/>
      <c r="AK60" s="8"/>
      <c r="AL60" s="8"/>
      <c r="AM60" s="8"/>
      <c r="AN60" s="8"/>
      <c r="AO60" s="6"/>
      <c r="AP60" s="6"/>
      <c r="AQ60" s="6"/>
    </row>
    <row r="61" spans="1:83" x14ac:dyDescent="0.25">
      <c r="A61" s="1">
        <v>60</v>
      </c>
      <c r="B61" t="s">
        <v>526</v>
      </c>
      <c r="C61">
        <v>-22.089600000000001</v>
      </c>
      <c r="D61">
        <v>176.667</v>
      </c>
      <c r="E61">
        <v>157.333</v>
      </c>
      <c r="F61">
        <v>22072</v>
      </c>
      <c r="G61">
        <v>133.667</v>
      </c>
      <c r="H61">
        <v>124.667</v>
      </c>
      <c r="I61">
        <v>13234</v>
      </c>
      <c r="J61">
        <v>0.75660400000000005</v>
      </c>
      <c r="K61">
        <v>0.79237299999999999</v>
      </c>
      <c r="L61">
        <v>0.59958299999999998</v>
      </c>
      <c r="N61" t="s">
        <v>606</v>
      </c>
      <c r="O61">
        <v>5.1015699999999997</v>
      </c>
      <c r="P61">
        <v>133.667</v>
      </c>
      <c r="Q61">
        <v>105.667</v>
      </c>
      <c r="R61">
        <v>11305</v>
      </c>
      <c r="S61">
        <v>74.333299999999994</v>
      </c>
      <c r="T61">
        <v>69.666700000000006</v>
      </c>
      <c r="U61">
        <v>4199</v>
      </c>
      <c r="V61">
        <v>0.55610999999999999</v>
      </c>
      <c r="W61">
        <v>0.65930599999999995</v>
      </c>
      <c r="X61">
        <v>0.37142900000000001</v>
      </c>
      <c r="AI61" s="8"/>
      <c r="AJ61" s="8"/>
      <c r="AK61" s="8"/>
      <c r="AL61" s="8"/>
      <c r="AM61" s="8"/>
      <c r="AN61" s="8"/>
      <c r="AO61" s="6"/>
      <c r="AP61" s="6"/>
      <c r="AQ61" s="6"/>
    </row>
    <row r="62" spans="1:83" x14ac:dyDescent="0.25">
      <c r="A62" s="1">
        <v>61</v>
      </c>
      <c r="B62" t="s">
        <v>527</v>
      </c>
      <c r="C62">
        <v>9.2475900000000006</v>
      </c>
      <c r="D62">
        <v>176.667</v>
      </c>
      <c r="E62">
        <v>147.667</v>
      </c>
      <c r="F62">
        <v>20804</v>
      </c>
      <c r="G62">
        <v>125.667</v>
      </c>
      <c r="H62">
        <v>116.667</v>
      </c>
      <c r="I62">
        <v>11718</v>
      </c>
      <c r="J62">
        <v>0.71132099999999998</v>
      </c>
      <c r="K62">
        <v>0.79006799999999999</v>
      </c>
      <c r="L62">
        <v>0.56325700000000001</v>
      </c>
      <c r="N62" t="s">
        <v>607</v>
      </c>
      <c r="O62">
        <v>-8.0395699999999994</v>
      </c>
      <c r="P62">
        <v>150.333</v>
      </c>
      <c r="Q62">
        <v>127.667</v>
      </c>
      <c r="R62">
        <v>15211</v>
      </c>
      <c r="S62">
        <v>87.666700000000006</v>
      </c>
      <c r="T62">
        <v>83.666700000000006</v>
      </c>
      <c r="U62">
        <v>5913</v>
      </c>
      <c r="V62">
        <v>0.583148</v>
      </c>
      <c r="W62">
        <v>0.65535200000000005</v>
      </c>
      <c r="X62">
        <v>0.38873200000000002</v>
      </c>
      <c r="AI62" s="8"/>
      <c r="AJ62" s="8"/>
      <c r="AK62" s="8"/>
      <c r="AL62" s="8"/>
      <c r="AM62" s="8"/>
      <c r="AN62" s="8"/>
      <c r="AO62" s="6"/>
      <c r="AP62" s="6"/>
      <c r="AQ62" s="6"/>
    </row>
    <row r="63" spans="1:83" x14ac:dyDescent="0.25">
      <c r="A63" s="1">
        <v>62</v>
      </c>
      <c r="B63" t="s">
        <v>528</v>
      </c>
      <c r="C63">
        <v>-14.0756</v>
      </c>
      <c r="D63">
        <v>167.667</v>
      </c>
      <c r="E63">
        <v>147.667</v>
      </c>
      <c r="F63">
        <v>19600</v>
      </c>
      <c r="G63">
        <v>145.667</v>
      </c>
      <c r="H63">
        <v>120.667</v>
      </c>
      <c r="I63">
        <v>14025</v>
      </c>
      <c r="J63">
        <v>0.86878699999999998</v>
      </c>
      <c r="K63">
        <v>0.81715599999999999</v>
      </c>
      <c r="L63">
        <v>0.715561</v>
      </c>
      <c r="N63" t="s">
        <v>608</v>
      </c>
      <c r="O63">
        <v>1.02145</v>
      </c>
      <c r="P63">
        <v>156.667</v>
      </c>
      <c r="Q63">
        <v>126.667</v>
      </c>
      <c r="R63">
        <v>15783</v>
      </c>
      <c r="S63">
        <v>83.666700000000006</v>
      </c>
      <c r="T63">
        <v>81.666700000000006</v>
      </c>
      <c r="U63">
        <v>5532</v>
      </c>
      <c r="V63">
        <v>0.53404300000000005</v>
      </c>
      <c r="W63">
        <v>0.644737</v>
      </c>
      <c r="X63">
        <v>0.35050399999999998</v>
      </c>
      <c r="AI63" s="8"/>
      <c r="AJ63" s="8"/>
      <c r="AK63" s="8"/>
      <c r="AL63" s="8"/>
      <c r="AM63" s="8"/>
      <c r="AN63" s="8"/>
      <c r="AO63" s="6"/>
      <c r="AP63" s="6"/>
      <c r="AQ63" s="6"/>
    </row>
    <row r="64" spans="1:83" x14ac:dyDescent="0.25">
      <c r="A64" s="1">
        <v>63</v>
      </c>
      <c r="B64" t="s">
        <v>529</v>
      </c>
      <c r="C64">
        <v>-17.113299999999999</v>
      </c>
      <c r="D64">
        <v>150.667</v>
      </c>
      <c r="E64">
        <v>135.667</v>
      </c>
      <c r="F64">
        <v>16212</v>
      </c>
      <c r="G64">
        <v>116.667</v>
      </c>
      <c r="H64">
        <v>107.667</v>
      </c>
      <c r="I64">
        <v>9954</v>
      </c>
      <c r="J64">
        <v>0.77433600000000002</v>
      </c>
      <c r="K64">
        <v>0.79361199999999998</v>
      </c>
      <c r="L64">
        <v>0.61399000000000004</v>
      </c>
      <c r="N64" t="s">
        <v>609</v>
      </c>
      <c r="O64">
        <v>-1.84328</v>
      </c>
      <c r="P64">
        <v>132.667</v>
      </c>
      <c r="Q64">
        <v>121.667</v>
      </c>
      <c r="R64">
        <v>12830</v>
      </c>
      <c r="S64">
        <v>76.666700000000006</v>
      </c>
      <c r="T64">
        <v>77.666700000000006</v>
      </c>
      <c r="U64">
        <v>4752</v>
      </c>
      <c r="V64">
        <v>0.57788899999999999</v>
      </c>
      <c r="W64">
        <v>0.63835600000000003</v>
      </c>
      <c r="X64">
        <v>0.37038199999999999</v>
      </c>
      <c r="AI64" s="8"/>
      <c r="AJ64" s="8"/>
      <c r="AK64" s="8"/>
      <c r="AL64" s="8"/>
      <c r="AM64" s="8"/>
      <c r="AN64" s="8"/>
      <c r="AO64" s="6"/>
      <c r="AP64" s="6"/>
      <c r="AQ64" s="6"/>
    </row>
    <row r="65" spans="1:43" x14ac:dyDescent="0.25">
      <c r="A65" s="1">
        <v>64</v>
      </c>
      <c r="B65" t="s">
        <v>530</v>
      </c>
      <c r="C65">
        <v>-6.8954599999999999</v>
      </c>
      <c r="D65">
        <v>142.667</v>
      </c>
      <c r="E65">
        <v>125.667</v>
      </c>
      <c r="F65">
        <v>14356</v>
      </c>
      <c r="G65">
        <v>119.667</v>
      </c>
      <c r="H65">
        <v>99.666700000000006</v>
      </c>
      <c r="I65">
        <v>9483</v>
      </c>
      <c r="J65">
        <v>0.838785</v>
      </c>
      <c r="K65">
        <v>0.79310400000000003</v>
      </c>
      <c r="L65">
        <v>0.66056000000000004</v>
      </c>
      <c r="N65" t="s">
        <v>610</v>
      </c>
      <c r="O65">
        <v>4.9930899999999996</v>
      </c>
      <c r="P65">
        <v>135.667</v>
      </c>
      <c r="Q65">
        <v>118.667</v>
      </c>
      <c r="R65">
        <v>12833</v>
      </c>
      <c r="S65">
        <v>76.666700000000006</v>
      </c>
      <c r="T65">
        <v>76.666700000000006</v>
      </c>
      <c r="U65">
        <v>4686</v>
      </c>
      <c r="V65">
        <v>0.56511100000000003</v>
      </c>
      <c r="W65">
        <v>0.64606699999999995</v>
      </c>
      <c r="X65">
        <v>0.36515199999999998</v>
      </c>
      <c r="AI65" s="8"/>
      <c r="AJ65" s="8"/>
      <c r="AK65" s="8"/>
      <c r="AL65" s="8"/>
      <c r="AM65" s="8"/>
      <c r="AN65" s="8"/>
      <c r="AO65" s="6"/>
      <c r="AP65" s="6"/>
      <c r="AQ65" s="6"/>
    </row>
    <row r="66" spans="1:43" x14ac:dyDescent="0.25">
      <c r="A66" s="1">
        <v>65</v>
      </c>
      <c r="B66" t="s">
        <v>531</v>
      </c>
      <c r="C66">
        <v>-18.101900000000001</v>
      </c>
      <c r="D66">
        <v>143.667</v>
      </c>
      <c r="E66">
        <v>133.667</v>
      </c>
      <c r="F66">
        <v>15259</v>
      </c>
      <c r="G66">
        <v>112.667</v>
      </c>
      <c r="H66">
        <v>108.333</v>
      </c>
      <c r="I66">
        <v>9612</v>
      </c>
      <c r="J66">
        <v>0.784223</v>
      </c>
      <c r="K66">
        <v>0.81047400000000003</v>
      </c>
      <c r="L66">
        <v>0.62992300000000001</v>
      </c>
      <c r="N66" t="s">
        <v>611</v>
      </c>
      <c r="O66">
        <v>2.0801500000000002</v>
      </c>
      <c r="P66">
        <v>136.667</v>
      </c>
      <c r="Q66">
        <v>126.667</v>
      </c>
      <c r="R66">
        <v>13741</v>
      </c>
      <c r="S66">
        <v>72.666700000000006</v>
      </c>
      <c r="T66">
        <v>70.666700000000006</v>
      </c>
      <c r="U66">
        <v>4162</v>
      </c>
      <c r="V66">
        <v>0.53170700000000004</v>
      </c>
      <c r="W66">
        <v>0.55789500000000003</v>
      </c>
      <c r="X66">
        <v>0.30288900000000002</v>
      </c>
      <c r="AI66" s="8"/>
      <c r="AJ66" s="8"/>
      <c r="AK66" s="8"/>
      <c r="AL66" s="8"/>
      <c r="AM66" s="8"/>
      <c r="AN66" s="8"/>
      <c r="AO66" s="6"/>
      <c r="AP66" s="6"/>
      <c r="AQ66" s="6"/>
    </row>
    <row r="67" spans="1:43" x14ac:dyDescent="0.25">
      <c r="A67" s="1">
        <v>66</v>
      </c>
      <c r="B67" t="s">
        <v>532</v>
      </c>
      <c r="C67">
        <v>-26.0609</v>
      </c>
      <c r="D67">
        <v>173.667</v>
      </c>
      <c r="E67">
        <v>156.333</v>
      </c>
      <c r="F67">
        <v>21649</v>
      </c>
      <c r="G67">
        <v>129.667</v>
      </c>
      <c r="H67">
        <v>113.333</v>
      </c>
      <c r="I67">
        <v>11828</v>
      </c>
      <c r="J67">
        <v>0.746641</v>
      </c>
      <c r="K67">
        <v>0.72494700000000001</v>
      </c>
      <c r="L67">
        <v>0.54635299999999998</v>
      </c>
      <c r="N67" t="s">
        <v>612</v>
      </c>
      <c r="O67">
        <v>-1.07358</v>
      </c>
      <c r="P67">
        <v>149.667</v>
      </c>
      <c r="Q67">
        <v>134.667</v>
      </c>
      <c r="R67">
        <v>16092</v>
      </c>
      <c r="S67">
        <v>82.333299999999994</v>
      </c>
      <c r="T67">
        <v>83.333299999999994</v>
      </c>
      <c r="U67">
        <v>5634</v>
      </c>
      <c r="V67">
        <v>0.55011100000000002</v>
      </c>
      <c r="W67">
        <v>0.61881200000000003</v>
      </c>
      <c r="X67">
        <v>0.35011199999999998</v>
      </c>
      <c r="AI67" s="8"/>
      <c r="AJ67" s="8"/>
      <c r="AK67" s="8"/>
      <c r="AL67" s="8"/>
      <c r="AM67" s="8"/>
      <c r="AN67" s="8"/>
      <c r="AO67" s="6"/>
      <c r="AP67" s="6"/>
      <c r="AQ67" s="6"/>
    </row>
    <row r="68" spans="1:43" x14ac:dyDescent="0.25">
      <c r="A68" s="1">
        <v>67</v>
      </c>
      <c r="B68" t="s">
        <v>533</v>
      </c>
      <c r="C68">
        <v>-84.945599999999999</v>
      </c>
      <c r="D68">
        <v>210.667</v>
      </c>
      <c r="E68">
        <v>230.667</v>
      </c>
      <c r="F68">
        <v>38342</v>
      </c>
      <c r="G68">
        <v>194.667</v>
      </c>
      <c r="H68">
        <v>207.667</v>
      </c>
      <c r="I68">
        <v>32258</v>
      </c>
      <c r="J68">
        <v>0.92405099999999996</v>
      </c>
      <c r="K68">
        <v>0.90028900000000001</v>
      </c>
      <c r="L68">
        <v>0.84132300000000004</v>
      </c>
      <c r="N68" t="s">
        <v>613</v>
      </c>
      <c r="O68">
        <v>-1.03111</v>
      </c>
      <c r="P68">
        <v>144.667</v>
      </c>
      <c r="Q68">
        <v>115.333</v>
      </c>
      <c r="R68">
        <v>13346</v>
      </c>
      <c r="S68">
        <v>87.666700000000006</v>
      </c>
      <c r="T68">
        <v>84.666700000000006</v>
      </c>
      <c r="U68">
        <v>5947</v>
      </c>
      <c r="V68">
        <v>0.60599099999999995</v>
      </c>
      <c r="W68">
        <v>0.73410399999999998</v>
      </c>
      <c r="X68">
        <v>0.445602</v>
      </c>
      <c r="AI68" s="8"/>
      <c r="AJ68" s="8"/>
      <c r="AK68" s="8"/>
      <c r="AL68" s="8"/>
      <c r="AM68" s="8"/>
      <c r="AN68" s="8"/>
      <c r="AO68" s="6"/>
      <c r="AP68" s="6"/>
      <c r="AQ68" s="6"/>
    </row>
    <row r="69" spans="1:43" x14ac:dyDescent="0.25">
      <c r="A69" s="1">
        <v>68</v>
      </c>
      <c r="B69" t="s">
        <v>534</v>
      </c>
      <c r="C69">
        <v>-40.025500000000001</v>
      </c>
      <c r="D69">
        <v>135.667</v>
      </c>
      <c r="E69">
        <v>133.667</v>
      </c>
      <c r="F69">
        <v>14456</v>
      </c>
      <c r="G69">
        <v>112.667</v>
      </c>
      <c r="H69">
        <v>104.667</v>
      </c>
      <c r="I69">
        <v>9356</v>
      </c>
      <c r="J69">
        <v>0.83046699999999996</v>
      </c>
      <c r="K69">
        <v>0.78304200000000002</v>
      </c>
      <c r="L69">
        <v>0.64720500000000003</v>
      </c>
      <c r="N69" t="s">
        <v>614</v>
      </c>
      <c r="O69">
        <v>-3.0203600000000002</v>
      </c>
      <c r="P69">
        <v>141.667</v>
      </c>
      <c r="Q69">
        <v>114.667</v>
      </c>
      <c r="R69">
        <v>13004</v>
      </c>
      <c r="S69">
        <v>75.666700000000006</v>
      </c>
      <c r="T69">
        <v>70.666700000000006</v>
      </c>
      <c r="U69">
        <v>4333</v>
      </c>
      <c r="V69">
        <v>0.53411799999999998</v>
      </c>
      <c r="W69">
        <v>0.61627900000000002</v>
      </c>
      <c r="X69">
        <v>0.33320499999999997</v>
      </c>
      <c r="AI69" s="8"/>
      <c r="AJ69" s="8"/>
      <c r="AK69" s="8"/>
      <c r="AL69" s="8"/>
      <c r="AM69" s="8"/>
      <c r="AN69" s="8"/>
      <c r="AO69" s="6"/>
      <c r="AP69" s="6"/>
      <c r="AQ69" s="6"/>
    </row>
    <row r="70" spans="1:43" x14ac:dyDescent="0.25">
      <c r="A70" s="1">
        <v>69</v>
      </c>
      <c r="B70" t="s">
        <v>535</v>
      </c>
      <c r="C70">
        <v>9.0676500000000004</v>
      </c>
      <c r="D70">
        <v>127.667</v>
      </c>
      <c r="E70">
        <v>101.333</v>
      </c>
      <c r="F70">
        <v>10331</v>
      </c>
      <c r="G70">
        <v>97.666700000000006</v>
      </c>
      <c r="H70">
        <v>72.666700000000006</v>
      </c>
      <c r="I70">
        <v>5660</v>
      </c>
      <c r="J70">
        <v>0.76501300000000005</v>
      </c>
      <c r="K70">
        <v>0.71710499999999999</v>
      </c>
      <c r="L70">
        <v>0.54786599999999996</v>
      </c>
      <c r="N70" t="s">
        <v>615</v>
      </c>
      <c r="O70">
        <v>1.94859</v>
      </c>
      <c r="P70">
        <v>142.667</v>
      </c>
      <c r="Q70">
        <v>131.667</v>
      </c>
      <c r="R70">
        <v>15013</v>
      </c>
      <c r="S70">
        <v>77.666700000000006</v>
      </c>
      <c r="T70">
        <v>74.666700000000006</v>
      </c>
      <c r="U70">
        <v>4690</v>
      </c>
      <c r="V70">
        <v>0.54439199999999999</v>
      </c>
      <c r="W70">
        <v>0.56708899999999995</v>
      </c>
      <c r="X70">
        <v>0.31239600000000001</v>
      </c>
      <c r="AI70" s="8"/>
      <c r="AJ70" s="8"/>
      <c r="AK70" s="8"/>
      <c r="AL70" s="8"/>
      <c r="AM70" s="8"/>
      <c r="AN70" s="8"/>
      <c r="AO70" s="6"/>
      <c r="AP70" s="6"/>
      <c r="AQ70" s="6"/>
    </row>
    <row r="71" spans="1:43" x14ac:dyDescent="0.25">
      <c r="A71" s="1">
        <v>70</v>
      </c>
      <c r="B71" t="s">
        <v>536</v>
      </c>
      <c r="C71">
        <v>1.9712099999999999</v>
      </c>
      <c r="D71">
        <v>150.667</v>
      </c>
      <c r="E71">
        <v>133.667</v>
      </c>
      <c r="F71">
        <v>15983</v>
      </c>
      <c r="G71">
        <v>119.667</v>
      </c>
      <c r="H71">
        <v>99.666700000000006</v>
      </c>
      <c r="I71">
        <v>9574</v>
      </c>
      <c r="J71">
        <v>0.79424799999999995</v>
      </c>
      <c r="K71">
        <v>0.74563599999999997</v>
      </c>
      <c r="L71">
        <v>0.59901099999999996</v>
      </c>
      <c r="N71" t="s">
        <v>616</v>
      </c>
      <c r="O71">
        <v>2.0238499999999999</v>
      </c>
      <c r="P71">
        <v>140.667</v>
      </c>
      <c r="Q71">
        <v>108.667</v>
      </c>
      <c r="R71">
        <v>12207</v>
      </c>
      <c r="S71">
        <v>73.333299999999994</v>
      </c>
      <c r="T71">
        <v>65.666700000000006</v>
      </c>
      <c r="U71">
        <v>3893</v>
      </c>
      <c r="V71">
        <v>0.52132699999999998</v>
      </c>
      <c r="W71">
        <v>0.60429500000000003</v>
      </c>
      <c r="X71">
        <v>0.318915</v>
      </c>
      <c r="AI71" s="8"/>
      <c r="AJ71" s="8"/>
      <c r="AK71" s="8"/>
      <c r="AL71" s="8"/>
      <c r="AM71" s="8"/>
      <c r="AN71" s="8"/>
      <c r="AO71" s="6"/>
      <c r="AP71" s="6"/>
      <c r="AQ71" s="6"/>
    </row>
    <row r="72" spans="1:43" x14ac:dyDescent="0.25">
      <c r="A72" s="1">
        <v>71</v>
      </c>
      <c r="B72" t="s">
        <v>537</v>
      </c>
      <c r="C72">
        <v>-4.0524699999999996</v>
      </c>
      <c r="D72">
        <v>161.667</v>
      </c>
      <c r="E72">
        <v>139.667</v>
      </c>
      <c r="F72">
        <v>17917</v>
      </c>
      <c r="G72">
        <v>140.667</v>
      </c>
      <c r="H72">
        <v>119.667</v>
      </c>
      <c r="I72">
        <v>13390</v>
      </c>
      <c r="J72">
        <v>0.87010299999999996</v>
      </c>
      <c r="K72">
        <v>0.85680199999999995</v>
      </c>
      <c r="L72">
        <v>0.74733499999999997</v>
      </c>
      <c r="N72" t="s">
        <v>617</v>
      </c>
      <c r="O72">
        <v>-1.7135600000000001E-2</v>
      </c>
      <c r="P72">
        <v>136.667</v>
      </c>
      <c r="Q72">
        <v>109.667</v>
      </c>
      <c r="R72">
        <v>11996</v>
      </c>
      <c r="S72">
        <v>72.666700000000006</v>
      </c>
      <c r="T72">
        <v>67.666700000000006</v>
      </c>
      <c r="U72">
        <v>3989</v>
      </c>
      <c r="V72">
        <v>0.53170700000000004</v>
      </c>
      <c r="W72">
        <v>0.61702100000000004</v>
      </c>
      <c r="X72">
        <v>0.33252799999999999</v>
      </c>
      <c r="AI72" s="8"/>
      <c r="AJ72" s="8"/>
      <c r="AK72" s="8"/>
      <c r="AL72" s="8"/>
      <c r="AM72" s="8"/>
      <c r="AN72" s="8"/>
      <c r="AO72" s="6"/>
      <c r="AP72" s="6"/>
      <c r="AQ72" s="6"/>
    </row>
    <row r="73" spans="1:43" x14ac:dyDescent="0.25">
      <c r="A73" s="1">
        <v>72</v>
      </c>
      <c r="B73" t="s">
        <v>538</v>
      </c>
      <c r="C73">
        <v>-12.077199999999999</v>
      </c>
      <c r="D73">
        <v>141.667</v>
      </c>
      <c r="E73">
        <v>116.667</v>
      </c>
      <c r="F73">
        <v>13133</v>
      </c>
      <c r="G73">
        <v>106.333</v>
      </c>
      <c r="H73">
        <v>87.666700000000006</v>
      </c>
      <c r="I73">
        <v>7568</v>
      </c>
      <c r="J73">
        <v>0.75058800000000003</v>
      </c>
      <c r="K73">
        <v>0.75142900000000001</v>
      </c>
      <c r="L73">
        <v>0.57625800000000005</v>
      </c>
      <c r="N73" t="s">
        <v>618</v>
      </c>
      <c r="O73">
        <v>-7.0936000000000003</v>
      </c>
      <c r="P73">
        <v>155.667</v>
      </c>
      <c r="Q73">
        <v>144.667</v>
      </c>
      <c r="R73">
        <v>18035</v>
      </c>
      <c r="S73">
        <v>100.667</v>
      </c>
      <c r="T73">
        <v>96.333299999999994</v>
      </c>
      <c r="U73">
        <v>7773</v>
      </c>
      <c r="V73">
        <v>0.64668099999999995</v>
      </c>
      <c r="W73">
        <v>0.66589900000000002</v>
      </c>
      <c r="X73">
        <v>0.43099500000000002</v>
      </c>
      <c r="AI73" s="8"/>
      <c r="AJ73" s="8"/>
      <c r="AK73" s="8"/>
      <c r="AL73" s="8"/>
      <c r="AM73" s="8"/>
      <c r="AN73" s="8"/>
      <c r="AO73" s="6"/>
      <c r="AP73" s="6"/>
      <c r="AQ73" s="6"/>
    </row>
    <row r="74" spans="1:43" x14ac:dyDescent="0.25">
      <c r="A74" s="1">
        <v>73</v>
      </c>
      <c r="B74" t="s">
        <v>539</v>
      </c>
      <c r="C74">
        <v>-9.0695800000000002</v>
      </c>
      <c r="D74">
        <v>138.667</v>
      </c>
      <c r="E74">
        <v>106.667</v>
      </c>
      <c r="F74">
        <v>11839</v>
      </c>
      <c r="G74">
        <v>113.667</v>
      </c>
      <c r="H74">
        <v>86.666700000000006</v>
      </c>
      <c r="I74">
        <v>7840</v>
      </c>
      <c r="J74">
        <v>0.819712</v>
      </c>
      <c r="K74">
        <v>0.8125</v>
      </c>
      <c r="L74">
        <v>0.66221799999999997</v>
      </c>
      <c r="N74" t="s">
        <v>619</v>
      </c>
      <c r="O74">
        <v>-7.0629999999999997</v>
      </c>
      <c r="P74">
        <v>170.667</v>
      </c>
      <c r="Q74">
        <v>150.667</v>
      </c>
      <c r="R74">
        <v>20405</v>
      </c>
      <c r="S74">
        <v>94.666700000000006</v>
      </c>
      <c r="T74">
        <v>93.666700000000006</v>
      </c>
      <c r="U74">
        <v>7176</v>
      </c>
      <c r="V74">
        <v>0.55468700000000004</v>
      </c>
      <c r="W74">
        <v>0.62168199999999996</v>
      </c>
      <c r="X74">
        <v>0.35167900000000002</v>
      </c>
      <c r="AI74" s="8"/>
      <c r="AJ74" s="8"/>
      <c r="AK74" s="8"/>
      <c r="AL74" s="8"/>
      <c r="AM74" s="8"/>
      <c r="AN74" s="8"/>
      <c r="AO74" s="6"/>
      <c r="AP74" s="6"/>
      <c r="AQ74" s="6"/>
    </row>
    <row r="75" spans="1:43" x14ac:dyDescent="0.25">
      <c r="A75" s="1">
        <v>74</v>
      </c>
      <c r="B75" t="s">
        <v>540</v>
      </c>
      <c r="C75">
        <v>-10.131</v>
      </c>
      <c r="D75">
        <v>141.667</v>
      </c>
      <c r="E75">
        <v>122.667</v>
      </c>
      <c r="F75">
        <v>13844</v>
      </c>
      <c r="G75">
        <v>108.667</v>
      </c>
      <c r="H75">
        <v>89.666700000000006</v>
      </c>
      <c r="I75">
        <v>7726</v>
      </c>
      <c r="J75">
        <v>0.76705900000000005</v>
      </c>
      <c r="K75">
        <v>0.73097800000000002</v>
      </c>
      <c r="L75">
        <v>0.55807600000000002</v>
      </c>
      <c r="N75" t="s">
        <v>620</v>
      </c>
      <c r="O75">
        <v>8.0719100000000008</v>
      </c>
      <c r="P75">
        <v>122.667</v>
      </c>
      <c r="Q75">
        <v>105.667</v>
      </c>
      <c r="R75">
        <v>10435</v>
      </c>
      <c r="S75">
        <v>63.666699999999999</v>
      </c>
      <c r="T75">
        <v>65.666700000000006</v>
      </c>
      <c r="U75">
        <v>3381</v>
      </c>
      <c r="V75">
        <v>0.51902199999999998</v>
      </c>
      <c r="W75">
        <v>0.62145099999999998</v>
      </c>
      <c r="X75">
        <v>0.32400600000000002</v>
      </c>
      <c r="AI75" s="8"/>
      <c r="AJ75" s="8"/>
      <c r="AK75" s="8"/>
      <c r="AL75" s="8"/>
      <c r="AM75" s="8"/>
      <c r="AN75" s="8"/>
      <c r="AO75" s="6"/>
      <c r="AP75" s="6"/>
      <c r="AQ75" s="6"/>
    </row>
    <row r="76" spans="1:43" x14ac:dyDescent="0.25">
      <c r="A76" s="1">
        <v>75</v>
      </c>
      <c r="B76" t="s">
        <v>541</v>
      </c>
      <c r="C76">
        <v>4.3323600000000004</v>
      </c>
      <c r="D76">
        <v>164.667</v>
      </c>
      <c r="E76">
        <v>137.667</v>
      </c>
      <c r="F76">
        <v>18375</v>
      </c>
      <c r="G76">
        <v>147.667</v>
      </c>
      <c r="H76">
        <v>123.667</v>
      </c>
      <c r="I76">
        <v>14686</v>
      </c>
      <c r="J76">
        <v>0.89676100000000003</v>
      </c>
      <c r="K76">
        <v>0.89830500000000002</v>
      </c>
      <c r="L76">
        <v>0.799238</v>
      </c>
      <c r="N76" t="s">
        <v>621</v>
      </c>
      <c r="O76">
        <v>-4.0689200000000003</v>
      </c>
      <c r="P76">
        <v>127.667</v>
      </c>
      <c r="Q76">
        <v>116.667</v>
      </c>
      <c r="R76">
        <v>11940</v>
      </c>
      <c r="S76">
        <v>69.666700000000006</v>
      </c>
      <c r="T76">
        <v>69.666700000000006</v>
      </c>
      <c r="U76">
        <v>3960</v>
      </c>
      <c r="V76">
        <v>0.54569199999999995</v>
      </c>
      <c r="W76">
        <v>0.59714299999999998</v>
      </c>
      <c r="X76">
        <v>0.33165800000000001</v>
      </c>
      <c r="AI76" s="8"/>
      <c r="AJ76" s="8"/>
      <c r="AK76" s="8"/>
      <c r="AL76" s="8"/>
      <c r="AM76" s="8"/>
      <c r="AN76" s="8"/>
      <c r="AO76" s="6"/>
      <c r="AP76" s="6"/>
      <c r="AQ76" s="6"/>
    </row>
    <row r="77" spans="1:43" x14ac:dyDescent="0.25">
      <c r="A77" s="1">
        <v>76</v>
      </c>
      <c r="B77" t="s">
        <v>542</v>
      </c>
      <c r="C77">
        <v>1.9426300000000001</v>
      </c>
      <c r="D77">
        <v>145.667</v>
      </c>
      <c r="E77">
        <v>126.667</v>
      </c>
      <c r="F77">
        <v>14718</v>
      </c>
      <c r="G77">
        <v>132.667</v>
      </c>
      <c r="H77">
        <v>112.667</v>
      </c>
      <c r="I77">
        <v>12171</v>
      </c>
      <c r="J77">
        <v>0.91075499999999998</v>
      </c>
      <c r="K77">
        <v>0.88947399999999999</v>
      </c>
      <c r="L77">
        <v>0.82694699999999999</v>
      </c>
      <c r="N77" t="s">
        <v>622</v>
      </c>
      <c r="O77">
        <v>-6.5022900000000003</v>
      </c>
      <c r="P77">
        <v>147.667</v>
      </c>
      <c r="Q77">
        <v>146.667</v>
      </c>
      <c r="R77">
        <v>17195</v>
      </c>
      <c r="S77">
        <v>93.666700000000006</v>
      </c>
      <c r="T77">
        <v>95.666700000000006</v>
      </c>
      <c r="U77">
        <v>7157</v>
      </c>
      <c r="V77">
        <v>0.63431199999999999</v>
      </c>
      <c r="W77">
        <v>0.65227299999999999</v>
      </c>
      <c r="X77">
        <v>0.41622599999999998</v>
      </c>
      <c r="AI77" s="8"/>
      <c r="AJ77" s="8"/>
      <c r="AK77" s="8"/>
      <c r="AL77" s="8"/>
      <c r="AM77" s="8"/>
      <c r="AN77" s="8"/>
      <c r="AO77" s="6"/>
      <c r="AP77" s="6"/>
      <c r="AQ77" s="6"/>
    </row>
    <row r="78" spans="1:43" x14ac:dyDescent="0.25">
      <c r="A78" s="1">
        <v>77</v>
      </c>
      <c r="B78" t="s">
        <v>543</v>
      </c>
      <c r="C78">
        <v>83.882999999999996</v>
      </c>
      <c r="D78">
        <v>191.667</v>
      </c>
      <c r="E78">
        <v>204.667</v>
      </c>
      <c r="F78">
        <v>31055</v>
      </c>
      <c r="G78">
        <v>166.667</v>
      </c>
      <c r="H78">
        <v>181.667</v>
      </c>
      <c r="I78">
        <v>24016</v>
      </c>
      <c r="J78">
        <v>0.86956500000000003</v>
      </c>
      <c r="K78">
        <v>0.88762200000000002</v>
      </c>
      <c r="L78">
        <v>0.77333799999999997</v>
      </c>
      <c r="N78" t="s">
        <v>623</v>
      </c>
      <c r="O78">
        <v>1.80871</v>
      </c>
      <c r="P78">
        <v>159.667</v>
      </c>
      <c r="Q78">
        <v>154.667</v>
      </c>
      <c r="R78">
        <v>19568</v>
      </c>
      <c r="S78">
        <v>98.666700000000006</v>
      </c>
      <c r="T78">
        <v>97.666700000000006</v>
      </c>
      <c r="U78">
        <v>7685</v>
      </c>
      <c r="V78">
        <v>0.617954</v>
      </c>
      <c r="W78">
        <v>0.63146599999999997</v>
      </c>
      <c r="X78">
        <v>0.392733</v>
      </c>
      <c r="AI78" s="8"/>
      <c r="AJ78" s="8"/>
      <c r="AK78" s="8"/>
      <c r="AL78" s="8"/>
      <c r="AM78" s="8"/>
      <c r="AN78" s="8"/>
      <c r="AO78" s="6"/>
      <c r="AP78" s="6"/>
      <c r="AQ78" s="6"/>
    </row>
    <row r="79" spans="1:43" x14ac:dyDescent="0.25">
      <c r="A79" s="1">
        <v>78</v>
      </c>
      <c r="B79" t="s">
        <v>544</v>
      </c>
      <c r="C79">
        <v>-6.9966400000000002</v>
      </c>
      <c r="D79">
        <v>162.667</v>
      </c>
      <c r="E79">
        <v>134.667</v>
      </c>
      <c r="F79">
        <v>17425</v>
      </c>
      <c r="G79">
        <v>155.667</v>
      </c>
      <c r="H79">
        <v>121.667</v>
      </c>
      <c r="I79">
        <v>15076</v>
      </c>
      <c r="J79">
        <v>0.95696700000000001</v>
      </c>
      <c r="K79">
        <v>0.90346499999999996</v>
      </c>
      <c r="L79">
        <v>0.86519400000000002</v>
      </c>
      <c r="N79" t="s">
        <v>624</v>
      </c>
      <c r="O79">
        <v>-2.0091100000000002</v>
      </c>
      <c r="P79">
        <v>131.667</v>
      </c>
      <c r="Q79">
        <v>107.667</v>
      </c>
      <c r="R79">
        <v>11382</v>
      </c>
      <c r="S79">
        <v>75.666700000000006</v>
      </c>
      <c r="T79">
        <v>64.666700000000006</v>
      </c>
      <c r="U79">
        <v>4031</v>
      </c>
      <c r="V79">
        <v>0.57468300000000005</v>
      </c>
      <c r="W79">
        <v>0.60061900000000001</v>
      </c>
      <c r="X79">
        <v>0.35415600000000003</v>
      </c>
      <c r="AI79" s="8"/>
      <c r="AJ79" s="8"/>
      <c r="AK79" s="8"/>
      <c r="AL79" s="8"/>
      <c r="AM79" s="8"/>
      <c r="AN79" s="8"/>
      <c r="AO79" s="6"/>
      <c r="AP79" s="6"/>
      <c r="AQ79" s="6"/>
    </row>
    <row r="80" spans="1:43" x14ac:dyDescent="0.25">
      <c r="A80" s="1">
        <v>79</v>
      </c>
      <c r="B80" t="s">
        <v>545</v>
      </c>
      <c r="C80">
        <v>-17.9787</v>
      </c>
      <c r="D80">
        <v>125.667</v>
      </c>
      <c r="E80">
        <v>116.667</v>
      </c>
      <c r="F80">
        <v>11732</v>
      </c>
      <c r="G80">
        <v>88.666700000000006</v>
      </c>
      <c r="H80">
        <v>87.666700000000006</v>
      </c>
      <c r="I80">
        <v>6200</v>
      </c>
      <c r="J80">
        <v>0.70557000000000003</v>
      </c>
      <c r="K80">
        <v>0.75142900000000001</v>
      </c>
      <c r="L80">
        <v>0.52846899999999997</v>
      </c>
      <c r="N80" t="s">
        <v>625</v>
      </c>
      <c r="O80">
        <v>-12.0344</v>
      </c>
      <c r="P80">
        <v>147.667</v>
      </c>
      <c r="Q80">
        <v>120.667</v>
      </c>
      <c r="R80">
        <v>14129</v>
      </c>
      <c r="S80">
        <v>81.666700000000006</v>
      </c>
      <c r="T80">
        <v>76.666700000000006</v>
      </c>
      <c r="U80">
        <v>5016</v>
      </c>
      <c r="V80">
        <v>0.55304699999999996</v>
      </c>
      <c r="W80">
        <v>0.63535900000000001</v>
      </c>
      <c r="X80">
        <v>0.35501500000000002</v>
      </c>
      <c r="AI80" s="8"/>
      <c r="AJ80" s="8"/>
      <c r="AK80" s="8"/>
      <c r="AL80" s="8"/>
      <c r="AM80" s="8"/>
      <c r="AN80" s="8"/>
      <c r="AO80" s="6"/>
      <c r="AP80" s="6"/>
      <c r="AQ80" s="6"/>
    </row>
    <row r="81" spans="1:24" x14ac:dyDescent="0.25">
      <c r="A81" s="1">
        <v>80</v>
      </c>
      <c r="B81" t="s">
        <v>546</v>
      </c>
      <c r="C81">
        <v>-16.062000000000001</v>
      </c>
      <c r="D81">
        <v>144.667</v>
      </c>
      <c r="E81">
        <v>122.667</v>
      </c>
      <c r="F81">
        <v>14192</v>
      </c>
      <c r="G81">
        <v>125.667</v>
      </c>
      <c r="H81">
        <v>99.666700000000006</v>
      </c>
      <c r="I81">
        <v>10094</v>
      </c>
      <c r="J81">
        <v>0.86866399999999999</v>
      </c>
      <c r="K81">
        <v>0.8125</v>
      </c>
      <c r="L81">
        <v>0.71124600000000004</v>
      </c>
      <c r="N81" t="s">
        <v>626</v>
      </c>
      <c r="O81">
        <v>-3.0008499999999998</v>
      </c>
      <c r="P81">
        <v>142.667</v>
      </c>
      <c r="Q81">
        <v>124.667</v>
      </c>
      <c r="R81">
        <v>14181</v>
      </c>
      <c r="S81">
        <v>74.666700000000006</v>
      </c>
      <c r="T81">
        <v>74.666700000000006</v>
      </c>
      <c r="U81">
        <v>4506</v>
      </c>
      <c r="V81">
        <v>0.52336499999999997</v>
      </c>
      <c r="W81">
        <v>0.59892999999999996</v>
      </c>
      <c r="X81">
        <v>0.317749</v>
      </c>
    </row>
    <row r="82" spans="1:24" x14ac:dyDescent="0.25">
      <c r="A82" s="1">
        <v>81</v>
      </c>
      <c r="B82" t="s">
        <v>2</v>
      </c>
      <c r="C82">
        <v>-6.6062900000000004</v>
      </c>
      <c r="D82">
        <v>150.667</v>
      </c>
      <c r="E82">
        <v>123.667</v>
      </c>
      <c r="F82">
        <v>15031</v>
      </c>
      <c r="G82">
        <v>136.667</v>
      </c>
      <c r="H82">
        <v>109.667</v>
      </c>
      <c r="I82">
        <v>11852</v>
      </c>
      <c r="J82">
        <v>0.90708</v>
      </c>
      <c r="K82">
        <v>0.88679200000000002</v>
      </c>
      <c r="L82">
        <v>0.78850399999999998</v>
      </c>
      <c r="N82" t="s">
        <v>627</v>
      </c>
      <c r="O82">
        <v>1.1033200000000001</v>
      </c>
      <c r="P82">
        <v>137.667</v>
      </c>
      <c r="Q82">
        <v>131.667</v>
      </c>
      <c r="R82">
        <v>14483</v>
      </c>
      <c r="S82">
        <v>83.666700000000006</v>
      </c>
      <c r="T82">
        <v>82.666700000000006</v>
      </c>
      <c r="U82">
        <v>5524</v>
      </c>
      <c r="V82">
        <v>0.60774799999999995</v>
      </c>
      <c r="W82">
        <v>0.62784799999999996</v>
      </c>
      <c r="X82">
        <v>0.381413</v>
      </c>
    </row>
    <row r="83" spans="1:24" x14ac:dyDescent="0.25">
      <c r="A83" s="1">
        <v>82</v>
      </c>
      <c r="B83" t="s">
        <v>3</v>
      </c>
      <c r="C83">
        <v>2.53782</v>
      </c>
      <c r="D83">
        <v>157.667</v>
      </c>
      <c r="E83">
        <v>135.667</v>
      </c>
      <c r="F83">
        <v>17088</v>
      </c>
      <c r="G83">
        <v>143.667</v>
      </c>
      <c r="H83">
        <v>116.667</v>
      </c>
      <c r="I83">
        <v>13440</v>
      </c>
      <c r="J83">
        <v>0.91120500000000004</v>
      </c>
      <c r="K83">
        <v>0.85995100000000002</v>
      </c>
      <c r="L83">
        <v>0.78651700000000002</v>
      </c>
      <c r="N83" t="s">
        <v>628</v>
      </c>
      <c r="O83">
        <v>8.0238700000000005</v>
      </c>
      <c r="P83">
        <v>114.667</v>
      </c>
      <c r="Q83">
        <v>97.333299999999994</v>
      </c>
      <c r="R83">
        <v>8865</v>
      </c>
      <c r="S83">
        <v>59.666699999999999</v>
      </c>
      <c r="T83">
        <v>59.666699999999999</v>
      </c>
      <c r="U83">
        <v>2879</v>
      </c>
      <c r="V83">
        <v>0.52034899999999995</v>
      </c>
      <c r="W83">
        <v>0.61301399999999995</v>
      </c>
      <c r="X83">
        <v>0.32475999999999999</v>
      </c>
    </row>
    <row r="84" spans="1:24" x14ac:dyDescent="0.25">
      <c r="A84" s="1">
        <v>83</v>
      </c>
      <c r="B84" t="s">
        <v>4</v>
      </c>
      <c r="C84">
        <v>-21.096299999999999</v>
      </c>
      <c r="D84">
        <v>153.333</v>
      </c>
      <c r="E84">
        <v>142.667</v>
      </c>
      <c r="F84">
        <v>17286</v>
      </c>
      <c r="G84">
        <v>121.667</v>
      </c>
      <c r="H84">
        <v>116.667</v>
      </c>
      <c r="I84">
        <v>11282</v>
      </c>
      <c r="J84">
        <v>0.79347800000000002</v>
      </c>
      <c r="K84">
        <v>0.81775699999999996</v>
      </c>
      <c r="L84">
        <v>0.652667</v>
      </c>
      <c r="N84" t="s">
        <v>629</v>
      </c>
      <c r="O84">
        <v>-1.01135</v>
      </c>
      <c r="P84">
        <v>116.667</v>
      </c>
      <c r="Q84">
        <v>96.666700000000006</v>
      </c>
      <c r="R84">
        <v>9049</v>
      </c>
      <c r="S84">
        <v>64.666700000000006</v>
      </c>
      <c r="T84">
        <v>58.666699999999999</v>
      </c>
      <c r="U84">
        <v>3165</v>
      </c>
      <c r="V84">
        <v>0.55428599999999995</v>
      </c>
      <c r="W84">
        <v>0.60689700000000002</v>
      </c>
      <c r="X84">
        <v>0.34976200000000002</v>
      </c>
    </row>
    <row r="85" spans="1:24" x14ac:dyDescent="0.25">
      <c r="A85" s="1">
        <v>84</v>
      </c>
      <c r="B85" t="s">
        <v>5</v>
      </c>
      <c r="C85">
        <v>-28.101600000000001</v>
      </c>
      <c r="D85">
        <v>150.333</v>
      </c>
      <c r="E85">
        <v>137.667</v>
      </c>
      <c r="F85">
        <v>16555</v>
      </c>
      <c r="G85">
        <v>132.333</v>
      </c>
      <c r="H85">
        <v>113.667</v>
      </c>
      <c r="I85">
        <v>12019</v>
      </c>
      <c r="J85">
        <v>0.88026599999999999</v>
      </c>
      <c r="K85">
        <v>0.82566600000000001</v>
      </c>
      <c r="L85">
        <v>0.72600399999999998</v>
      </c>
      <c r="N85" t="s">
        <v>630</v>
      </c>
      <c r="O85">
        <v>-19.701499999999999</v>
      </c>
      <c r="P85">
        <v>114</v>
      </c>
      <c r="Q85">
        <v>87</v>
      </c>
      <c r="R85">
        <v>7670</v>
      </c>
      <c r="S85">
        <v>55</v>
      </c>
      <c r="T85">
        <v>51.666699999999999</v>
      </c>
      <c r="U85">
        <v>2239</v>
      </c>
      <c r="V85">
        <v>0.482456</v>
      </c>
      <c r="W85">
        <v>0.59387000000000001</v>
      </c>
      <c r="X85">
        <v>0.29191699999999998</v>
      </c>
    </row>
    <row r="86" spans="1:24" x14ac:dyDescent="0.25">
      <c r="A86" s="1">
        <v>85</v>
      </c>
      <c r="B86" t="s">
        <v>6</v>
      </c>
      <c r="C86">
        <v>8.9086700000000008</v>
      </c>
      <c r="D86">
        <v>169.667</v>
      </c>
      <c r="E86">
        <v>109.667</v>
      </c>
      <c r="F86">
        <v>14435</v>
      </c>
      <c r="G86">
        <v>146.667</v>
      </c>
      <c r="H86">
        <v>89.333299999999994</v>
      </c>
      <c r="I86">
        <v>10301</v>
      </c>
      <c r="J86">
        <v>0.86443999999999999</v>
      </c>
      <c r="K86">
        <v>0.81459000000000004</v>
      </c>
      <c r="L86">
        <v>0.71361300000000005</v>
      </c>
      <c r="N86" t="s">
        <v>631</v>
      </c>
      <c r="O86">
        <v>1.2111800000000001E-2</v>
      </c>
      <c r="P86">
        <v>141.667</v>
      </c>
      <c r="Q86">
        <v>127.667</v>
      </c>
      <c r="R86">
        <v>14456</v>
      </c>
      <c r="S86">
        <v>91.666700000000006</v>
      </c>
      <c r="T86">
        <v>90.666700000000006</v>
      </c>
      <c r="U86">
        <v>6637</v>
      </c>
      <c r="V86">
        <v>0.64705900000000005</v>
      </c>
      <c r="W86">
        <v>0.71018300000000001</v>
      </c>
      <c r="X86">
        <v>0.459117</v>
      </c>
    </row>
    <row r="87" spans="1:24" x14ac:dyDescent="0.25">
      <c r="A87" s="1">
        <v>86</v>
      </c>
      <c r="B87" t="s">
        <v>7</v>
      </c>
      <c r="C87">
        <v>9.98184</v>
      </c>
      <c r="D87">
        <v>163.667</v>
      </c>
      <c r="E87">
        <v>123.667</v>
      </c>
      <c r="F87">
        <v>16060</v>
      </c>
      <c r="G87">
        <v>124.667</v>
      </c>
      <c r="H87">
        <v>102.667</v>
      </c>
      <c r="I87">
        <v>10177</v>
      </c>
      <c r="J87">
        <v>0.76171100000000003</v>
      </c>
      <c r="K87">
        <v>0.83018899999999995</v>
      </c>
      <c r="L87">
        <v>0.63368599999999997</v>
      </c>
      <c r="N87" t="s">
        <v>632</v>
      </c>
      <c r="O87">
        <v>6.0621400000000003</v>
      </c>
      <c r="P87">
        <v>153.667</v>
      </c>
      <c r="Q87">
        <v>131.667</v>
      </c>
      <c r="R87">
        <v>16202</v>
      </c>
      <c r="S87">
        <v>99.666700000000006</v>
      </c>
      <c r="T87">
        <v>93.666700000000006</v>
      </c>
      <c r="U87">
        <v>7491</v>
      </c>
      <c r="V87">
        <v>0.64859</v>
      </c>
      <c r="W87">
        <v>0.71139200000000002</v>
      </c>
      <c r="X87">
        <v>0.46234999999999998</v>
      </c>
    </row>
    <row r="88" spans="1:24" x14ac:dyDescent="0.25">
      <c r="A88" s="1">
        <v>87</v>
      </c>
      <c r="B88" t="s">
        <v>8</v>
      </c>
      <c r="C88">
        <v>6.0287699999999997</v>
      </c>
      <c r="D88">
        <v>126.667</v>
      </c>
      <c r="E88">
        <v>113.667</v>
      </c>
      <c r="F88">
        <v>11418</v>
      </c>
      <c r="G88">
        <v>94.666700000000006</v>
      </c>
      <c r="H88">
        <v>88.666700000000006</v>
      </c>
      <c r="I88">
        <v>6626</v>
      </c>
      <c r="J88">
        <v>0.74736800000000003</v>
      </c>
      <c r="K88">
        <v>0.78005899999999995</v>
      </c>
      <c r="L88">
        <v>0.58031200000000005</v>
      </c>
      <c r="N88" t="s">
        <v>633</v>
      </c>
      <c r="O88">
        <v>-5.9801200000000003</v>
      </c>
      <c r="P88">
        <v>138.667</v>
      </c>
      <c r="Q88">
        <v>116.667</v>
      </c>
      <c r="R88">
        <v>12829</v>
      </c>
      <c r="S88">
        <v>87.666700000000006</v>
      </c>
      <c r="T88">
        <v>82.666700000000006</v>
      </c>
      <c r="U88">
        <v>5730</v>
      </c>
      <c r="V88">
        <v>0.632212</v>
      </c>
      <c r="W88">
        <v>0.70857099999999995</v>
      </c>
      <c r="X88">
        <v>0.44664399999999999</v>
      </c>
    </row>
    <row r="89" spans="1:24" x14ac:dyDescent="0.25">
      <c r="A89" s="1">
        <v>88</v>
      </c>
      <c r="B89" t="s">
        <v>9</v>
      </c>
      <c r="C89">
        <v>-50.8735</v>
      </c>
      <c r="D89">
        <v>149.667</v>
      </c>
      <c r="E89">
        <v>151.667</v>
      </c>
      <c r="F89">
        <v>18006</v>
      </c>
      <c r="G89">
        <v>137.667</v>
      </c>
      <c r="H89">
        <v>131.667</v>
      </c>
      <c r="I89">
        <v>13964</v>
      </c>
      <c r="J89">
        <v>0.91982200000000003</v>
      </c>
      <c r="K89">
        <v>0.86813200000000001</v>
      </c>
      <c r="L89">
        <v>0.77551899999999996</v>
      </c>
      <c r="N89" t="s">
        <v>634</v>
      </c>
      <c r="O89">
        <v>-6.0314800000000002</v>
      </c>
      <c r="P89">
        <v>125.667</v>
      </c>
      <c r="Q89">
        <v>115.667</v>
      </c>
      <c r="R89">
        <v>11505</v>
      </c>
      <c r="S89">
        <v>71.666700000000006</v>
      </c>
      <c r="T89">
        <v>73.333299999999994</v>
      </c>
      <c r="U89">
        <v>4254</v>
      </c>
      <c r="V89">
        <v>0.57029200000000002</v>
      </c>
      <c r="W89">
        <v>0.63400599999999996</v>
      </c>
      <c r="X89">
        <v>0.36975200000000003</v>
      </c>
    </row>
    <row r="90" spans="1:24" x14ac:dyDescent="0.25">
      <c r="A90" s="1">
        <v>89</v>
      </c>
      <c r="B90" t="s">
        <v>10</v>
      </c>
      <c r="C90">
        <v>9.8400599999999994</v>
      </c>
      <c r="D90">
        <v>166.667</v>
      </c>
      <c r="E90">
        <v>129.667</v>
      </c>
      <c r="F90">
        <v>17165</v>
      </c>
      <c r="G90">
        <v>141.667</v>
      </c>
      <c r="H90">
        <v>110.667</v>
      </c>
      <c r="I90">
        <v>12544</v>
      </c>
      <c r="J90">
        <v>0.85</v>
      </c>
      <c r="K90">
        <v>0.85346999999999995</v>
      </c>
      <c r="L90">
        <v>0.73078900000000002</v>
      </c>
      <c r="N90" t="s">
        <v>635</v>
      </c>
      <c r="O90">
        <v>3.0726499999999999</v>
      </c>
      <c r="P90">
        <v>112.667</v>
      </c>
      <c r="Q90">
        <v>93.666700000000006</v>
      </c>
      <c r="R90">
        <v>8551</v>
      </c>
      <c r="S90">
        <v>65.666700000000006</v>
      </c>
      <c r="T90">
        <v>59.666699999999999</v>
      </c>
      <c r="U90">
        <v>3161</v>
      </c>
      <c r="V90">
        <v>0.58284000000000002</v>
      </c>
      <c r="W90">
        <v>0.63701099999999999</v>
      </c>
      <c r="X90">
        <v>0.36966399999999999</v>
      </c>
    </row>
    <row r="91" spans="1:24" x14ac:dyDescent="0.25">
      <c r="A91" s="1">
        <v>90</v>
      </c>
      <c r="B91" t="s">
        <v>11</v>
      </c>
      <c r="C91">
        <v>-22.011399999999998</v>
      </c>
      <c r="D91">
        <v>151.333</v>
      </c>
      <c r="E91">
        <v>131.667</v>
      </c>
      <c r="F91">
        <v>16025</v>
      </c>
      <c r="G91">
        <v>124.667</v>
      </c>
      <c r="H91">
        <v>108.667</v>
      </c>
      <c r="I91">
        <v>10691</v>
      </c>
      <c r="J91">
        <v>0.82378899999999999</v>
      </c>
      <c r="K91">
        <v>0.82531699999999997</v>
      </c>
      <c r="L91">
        <v>0.66714499999999999</v>
      </c>
      <c r="N91" t="s">
        <v>636</v>
      </c>
      <c r="O91">
        <v>-1.0364500000000001</v>
      </c>
      <c r="P91">
        <v>121.667</v>
      </c>
      <c r="Q91">
        <v>106.667</v>
      </c>
      <c r="R91">
        <v>10365</v>
      </c>
      <c r="S91">
        <v>68.666700000000006</v>
      </c>
      <c r="T91">
        <v>64.666700000000006</v>
      </c>
      <c r="U91">
        <v>3572</v>
      </c>
      <c r="V91">
        <v>0.56438299999999997</v>
      </c>
      <c r="W91">
        <v>0.60624999999999996</v>
      </c>
      <c r="X91">
        <v>0.34462100000000001</v>
      </c>
    </row>
    <row r="92" spans="1:24" x14ac:dyDescent="0.25">
      <c r="A92" s="1">
        <v>91</v>
      </c>
      <c r="B92" t="s">
        <v>12</v>
      </c>
      <c r="C92">
        <v>-12.9345</v>
      </c>
      <c r="D92">
        <v>138.667</v>
      </c>
      <c r="E92">
        <v>131.667</v>
      </c>
      <c r="F92">
        <v>14501</v>
      </c>
      <c r="G92">
        <v>114.667</v>
      </c>
      <c r="H92">
        <v>109.667</v>
      </c>
      <c r="I92">
        <v>9914</v>
      </c>
      <c r="J92">
        <v>0.82692299999999996</v>
      </c>
      <c r="K92">
        <v>0.83291099999999996</v>
      </c>
      <c r="L92">
        <v>0.68367699999999998</v>
      </c>
      <c r="N92" t="s">
        <v>637</v>
      </c>
      <c r="O92">
        <v>-6.0964099999999997</v>
      </c>
      <c r="P92">
        <v>142.667</v>
      </c>
      <c r="Q92">
        <v>124.667</v>
      </c>
      <c r="R92">
        <v>14122</v>
      </c>
      <c r="S92">
        <v>81.666700000000006</v>
      </c>
      <c r="T92">
        <v>75.666700000000006</v>
      </c>
      <c r="U92">
        <v>5027</v>
      </c>
      <c r="V92">
        <v>0.57242999999999999</v>
      </c>
      <c r="W92">
        <v>0.60695200000000005</v>
      </c>
      <c r="X92">
        <v>0.35596899999999998</v>
      </c>
    </row>
    <row r="93" spans="1:24" x14ac:dyDescent="0.25">
      <c r="A93" s="1">
        <v>92</v>
      </c>
      <c r="B93" t="s">
        <v>13</v>
      </c>
      <c r="C93">
        <v>-6.1515000000000004</v>
      </c>
      <c r="D93">
        <v>136.667</v>
      </c>
      <c r="E93">
        <v>123.667</v>
      </c>
      <c r="F93">
        <v>13466</v>
      </c>
      <c r="G93">
        <v>85.666700000000006</v>
      </c>
      <c r="H93">
        <v>87.666700000000006</v>
      </c>
      <c r="I93">
        <v>5989</v>
      </c>
      <c r="J93">
        <v>0.62682899999999997</v>
      </c>
      <c r="K93">
        <v>0.70889500000000005</v>
      </c>
      <c r="L93">
        <v>0.44474999999999998</v>
      </c>
      <c r="N93" t="s">
        <v>638</v>
      </c>
      <c r="O93">
        <v>4.00475E-2</v>
      </c>
      <c r="P93">
        <v>137.667</v>
      </c>
      <c r="Q93">
        <v>129.667</v>
      </c>
      <c r="R93">
        <v>14170</v>
      </c>
      <c r="S93">
        <v>77.666700000000006</v>
      </c>
      <c r="T93">
        <v>78.333299999999994</v>
      </c>
      <c r="U93">
        <v>4941</v>
      </c>
      <c r="V93">
        <v>0.56416500000000003</v>
      </c>
      <c r="W93">
        <v>0.60411300000000001</v>
      </c>
      <c r="X93">
        <v>0.348694</v>
      </c>
    </row>
    <row r="94" spans="1:24" x14ac:dyDescent="0.25">
      <c r="A94" s="1">
        <v>93</v>
      </c>
      <c r="B94" t="s">
        <v>14</v>
      </c>
      <c r="C94">
        <v>0.74564600000000003</v>
      </c>
      <c r="D94">
        <v>144.667</v>
      </c>
      <c r="E94">
        <v>104.667</v>
      </c>
      <c r="F94">
        <v>11871</v>
      </c>
      <c r="G94">
        <v>119.667</v>
      </c>
      <c r="H94">
        <v>83.333299999999994</v>
      </c>
      <c r="I94">
        <v>8091</v>
      </c>
      <c r="J94">
        <v>0.82718899999999995</v>
      </c>
      <c r="K94">
        <v>0.79617800000000005</v>
      </c>
      <c r="L94">
        <v>0.68157699999999999</v>
      </c>
      <c r="N94" t="s">
        <v>639</v>
      </c>
      <c r="O94">
        <v>-7.0220799999999999</v>
      </c>
      <c r="P94">
        <v>143.667</v>
      </c>
      <c r="Q94">
        <v>132.667</v>
      </c>
      <c r="R94">
        <v>15271</v>
      </c>
      <c r="S94">
        <v>86.666700000000006</v>
      </c>
      <c r="T94">
        <v>88.666700000000006</v>
      </c>
      <c r="U94">
        <v>6178</v>
      </c>
      <c r="V94">
        <v>0.60324800000000001</v>
      </c>
      <c r="W94">
        <v>0.66834199999999999</v>
      </c>
      <c r="X94">
        <v>0.40455799999999997</v>
      </c>
    </row>
    <row r="95" spans="1:24" x14ac:dyDescent="0.25">
      <c r="A95" s="1">
        <v>94</v>
      </c>
      <c r="B95" t="s">
        <v>15</v>
      </c>
      <c r="C95">
        <v>1.8923099999999999</v>
      </c>
      <c r="D95">
        <v>154.667</v>
      </c>
      <c r="E95">
        <v>113.667</v>
      </c>
      <c r="F95">
        <v>13830</v>
      </c>
      <c r="G95">
        <v>118.667</v>
      </c>
      <c r="H95">
        <v>90.666700000000006</v>
      </c>
      <c r="I95">
        <v>8572</v>
      </c>
      <c r="J95">
        <v>0.76724099999999995</v>
      </c>
      <c r="K95">
        <v>0.79765399999999997</v>
      </c>
      <c r="L95">
        <v>0.61981200000000003</v>
      </c>
      <c r="N95" t="s">
        <v>640</v>
      </c>
      <c r="O95">
        <v>-0.88439900000000005</v>
      </c>
      <c r="P95">
        <v>159.667</v>
      </c>
      <c r="Q95">
        <v>143.667</v>
      </c>
      <c r="R95">
        <v>18255</v>
      </c>
      <c r="S95">
        <v>100.667</v>
      </c>
      <c r="T95">
        <v>99.666700000000006</v>
      </c>
      <c r="U95">
        <v>8005</v>
      </c>
      <c r="V95">
        <v>0.63048000000000004</v>
      </c>
      <c r="W95">
        <v>0.69373499999999999</v>
      </c>
      <c r="X95">
        <v>0.43851000000000001</v>
      </c>
    </row>
    <row r="96" spans="1:24" x14ac:dyDescent="0.25">
      <c r="A96" s="1">
        <v>95</v>
      </c>
      <c r="B96" t="s">
        <v>16</v>
      </c>
      <c r="C96">
        <v>-9.0219100000000001</v>
      </c>
      <c r="D96">
        <v>152.667</v>
      </c>
      <c r="E96">
        <v>124.667</v>
      </c>
      <c r="F96">
        <v>15168</v>
      </c>
      <c r="G96">
        <v>118.667</v>
      </c>
      <c r="H96">
        <v>102.667</v>
      </c>
      <c r="I96">
        <v>9607</v>
      </c>
      <c r="J96">
        <v>0.77729300000000001</v>
      </c>
      <c r="K96">
        <v>0.82352899999999996</v>
      </c>
      <c r="L96">
        <v>0.63337299999999996</v>
      </c>
      <c r="N96" t="s">
        <v>641</v>
      </c>
      <c r="O96">
        <v>-3.9765899999999998</v>
      </c>
      <c r="P96">
        <v>158.667</v>
      </c>
      <c r="Q96">
        <v>145.333</v>
      </c>
      <c r="R96">
        <v>18440</v>
      </c>
      <c r="S96">
        <v>100.667</v>
      </c>
      <c r="T96">
        <v>105.333</v>
      </c>
      <c r="U96">
        <v>8504</v>
      </c>
      <c r="V96">
        <v>0.63445399999999996</v>
      </c>
      <c r="W96">
        <v>0.72477100000000005</v>
      </c>
      <c r="X96">
        <v>0.461171</v>
      </c>
    </row>
    <row r="97" spans="1:24" x14ac:dyDescent="0.25">
      <c r="A97" s="1">
        <v>96</v>
      </c>
      <c r="B97" t="s">
        <v>17</v>
      </c>
      <c r="C97">
        <v>-0.96160900000000005</v>
      </c>
      <c r="D97">
        <v>129.333</v>
      </c>
      <c r="E97">
        <v>84.666700000000006</v>
      </c>
      <c r="F97">
        <v>8882</v>
      </c>
      <c r="G97">
        <v>98.666700000000006</v>
      </c>
      <c r="H97">
        <v>60.666699999999999</v>
      </c>
      <c r="I97">
        <v>4897</v>
      </c>
      <c r="J97">
        <v>0.76288599999999995</v>
      </c>
      <c r="K97">
        <v>0.71653599999999995</v>
      </c>
      <c r="L97">
        <v>0.55134000000000005</v>
      </c>
      <c r="N97" t="s">
        <v>642</v>
      </c>
      <c r="O97">
        <v>-10.079499999999999</v>
      </c>
      <c r="P97">
        <v>112.667</v>
      </c>
      <c r="Q97">
        <v>104.667</v>
      </c>
      <c r="R97">
        <v>9430</v>
      </c>
      <c r="S97">
        <v>63.666699999999999</v>
      </c>
      <c r="T97">
        <v>62.666699999999999</v>
      </c>
      <c r="U97">
        <v>3240</v>
      </c>
      <c r="V97">
        <v>0.56508899999999995</v>
      </c>
      <c r="W97">
        <v>0.59872599999999998</v>
      </c>
      <c r="X97">
        <v>0.343584</v>
      </c>
    </row>
    <row r="98" spans="1:24" x14ac:dyDescent="0.25">
      <c r="A98" s="1">
        <v>97</v>
      </c>
      <c r="B98" t="s">
        <v>18</v>
      </c>
      <c r="C98">
        <v>3.98712</v>
      </c>
      <c r="D98">
        <v>159.667</v>
      </c>
      <c r="E98">
        <v>108.667</v>
      </c>
      <c r="F98">
        <v>13706</v>
      </c>
      <c r="G98">
        <v>130.333</v>
      </c>
      <c r="H98">
        <v>83.333299999999994</v>
      </c>
      <c r="I98">
        <v>8715</v>
      </c>
      <c r="J98">
        <v>0.81628400000000001</v>
      </c>
      <c r="K98">
        <v>0.76687099999999997</v>
      </c>
      <c r="L98">
        <v>0.635853</v>
      </c>
      <c r="N98" t="s">
        <v>643</v>
      </c>
      <c r="O98">
        <v>-1.41602E-2</v>
      </c>
      <c r="P98">
        <v>97.666700000000006</v>
      </c>
      <c r="Q98">
        <v>77.333299999999994</v>
      </c>
      <c r="R98">
        <v>6071</v>
      </c>
      <c r="S98">
        <v>53.666699999999999</v>
      </c>
      <c r="T98">
        <v>39.666699999999999</v>
      </c>
      <c r="U98">
        <v>1736</v>
      </c>
      <c r="V98">
        <v>0.54948799999999998</v>
      </c>
      <c r="W98">
        <v>0.51293100000000003</v>
      </c>
      <c r="X98">
        <v>0.28594999999999998</v>
      </c>
    </row>
    <row r="99" spans="1:24" x14ac:dyDescent="0.25">
      <c r="A99" s="1">
        <v>98</v>
      </c>
      <c r="B99" t="s">
        <v>19</v>
      </c>
      <c r="C99">
        <v>9.2211199999999993E-2</v>
      </c>
      <c r="D99">
        <v>145.667</v>
      </c>
      <c r="E99">
        <v>129.667</v>
      </c>
      <c r="F99">
        <v>15075</v>
      </c>
      <c r="G99">
        <v>109.667</v>
      </c>
      <c r="H99">
        <v>97.666700000000006</v>
      </c>
      <c r="I99">
        <v>8568</v>
      </c>
      <c r="J99">
        <v>0.752861</v>
      </c>
      <c r="K99">
        <v>0.75321300000000002</v>
      </c>
      <c r="L99">
        <v>0.56835800000000003</v>
      </c>
      <c r="N99" t="s">
        <v>644</v>
      </c>
      <c r="O99">
        <v>-1.92479</v>
      </c>
      <c r="P99">
        <v>127.667</v>
      </c>
      <c r="Q99">
        <v>117.667</v>
      </c>
      <c r="R99">
        <v>11969</v>
      </c>
      <c r="S99">
        <v>68.666700000000006</v>
      </c>
      <c r="T99">
        <v>67.666700000000006</v>
      </c>
      <c r="U99">
        <v>3739</v>
      </c>
      <c r="V99">
        <v>0.53785899999999998</v>
      </c>
      <c r="W99">
        <v>0.575071</v>
      </c>
      <c r="X99">
        <v>0.31239</v>
      </c>
    </row>
    <row r="100" spans="1:24" x14ac:dyDescent="0.25">
      <c r="A100" s="1">
        <v>99</v>
      </c>
      <c r="B100" t="s">
        <v>20</v>
      </c>
      <c r="C100">
        <v>11.306100000000001</v>
      </c>
      <c r="D100">
        <v>167.667</v>
      </c>
      <c r="E100">
        <v>141.667</v>
      </c>
      <c r="F100">
        <v>18670</v>
      </c>
      <c r="G100">
        <v>140.667</v>
      </c>
      <c r="H100">
        <v>122.667</v>
      </c>
      <c r="I100">
        <v>13606</v>
      </c>
      <c r="J100">
        <v>0.83896599999999999</v>
      </c>
      <c r="K100">
        <v>0.86588200000000004</v>
      </c>
      <c r="L100">
        <v>0.72876300000000005</v>
      </c>
      <c r="N100" t="s">
        <v>645</v>
      </c>
      <c r="O100">
        <v>-7.9796100000000001</v>
      </c>
      <c r="P100">
        <v>138.333</v>
      </c>
      <c r="Q100">
        <v>124.667</v>
      </c>
      <c r="R100">
        <v>13641</v>
      </c>
      <c r="S100">
        <v>86.666700000000006</v>
      </c>
      <c r="T100">
        <v>83.666700000000006</v>
      </c>
      <c r="U100">
        <v>5730</v>
      </c>
      <c r="V100">
        <v>0.62650600000000001</v>
      </c>
      <c r="W100">
        <v>0.67112300000000003</v>
      </c>
      <c r="X100">
        <v>0.42005700000000001</v>
      </c>
    </row>
    <row r="101" spans="1:24" x14ac:dyDescent="0.25">
      <c r="A101" s="1">
        <v>100</v>
      </c>
      <c r="B101" t="s">
        <v>21</v>
      </c>
      <c r="C101">
        <v>-19.0746</v>
      </c>
      <c r="D101">
        <v>154.667</v>
      </c>
      <c r="E101">
        <v>132.667</v>
      </c>
      <c r="F101">
        <v>16436</v>
      </c>
      <c r="G101">
        <v>129.333</v>
      </c>
      <c r="H101">
        <v>113.667</v>
      </c>
      <c r="I101">
        <v>11817</v>
      </c>
      <c r="J101">
        <v>0.83620700000000003</v>
      </c>
      <c r="K101">
        <v>0.85678399999999999</v>
      </c>
      <c r="L101">
        <v>0.71897100000000003</v>
      </c>
      <c r="N101" t="s">
        <v>646</v>
      </c>
      <c r="O101">
        <v>5.0120100000000001</v>
      </c>
      <c r="P101">
        <v>130.667</v>
      </c>
      <c r="Q101">
        <v>125.667</v>
      </c>
      <c r="R101">
        <v>13057</v>
      </c>
      <c r="S101">
        <v>75.666700000000006</v>
      </c>
      <c r="T101">
        <v>76.666700000000006</v>
      </c>
      <c r="U101">
        <v>4686</v>
      </c>
      <c r="V101">
        <v>0.57908199999999999</v>
      </c>
      <c r="W101">
        <v>0.61007999999999996</v>
      </c>
      <c r="X101">
        <v>0.35888799999999998</v>
      </c>
    </row>
    <row r="102" spans="1:24" x14ac:dyDescent="0.25">
      <c r="A102" s="1">
        <v>101</v>
      </c>
      <c r="B102" t="s">
        <v>22</v>
      </c>
      <c r="C102">
        <v>-2.9782299999999999</v>
      </c>
      <c r="D102">
        <v>151.333</v>
      </c>
      <c r="E102">
        <v>127.667</v>
      </c>
      <c r="F102">
        <v>15518</v>
      </c>
      <c r="G102">
        <v>131.667</v>
      </c>
      <c r="H102">
        <v>102.667</v>
      </c>
      <c r="I102">
        <v>10690</v>
      </c>
      <c r="J102">
        <v>0.87004400000000004</v>
      </c>
      <c r="K102">
        <v>0.80417799999999995</v>
      </c>
      <c r="L102">
        <v>0.68887699999999996</v>
      </c>
      <c r="N102" t="s">
        <v>647</v>
      </c>
      <c r="O102">
        <v>4.9921300000000004</v>
      </c>
      <c r="P102">
        <v>165.667</v>
      </c>
      <c r="Q102">
        <v>135.667</v>
      </c>
      <c r="R102">
        <v>17940</v>
      </c>
      <c r="S102">
        <v>111.667</v>
      </c>
      <c r="T102">
        <v>96.666700000000006</v>
      </c>
      <c r="U102">
        <v>8530</v>
      </c>
      <c r="V102">
        <v>0.67404399999999998</v>
      </c>
      <c r="W102">
        <v>0.71253100000000003</v>
      </c>
      <c r="X102">
        <v>0.47547400000000001</v>
      </c>
    </row>
    <row r="103" spans="1:24" x14ac:dyDescent="0.25">
      <c r="A103" s="1">
        <v>102</v>
      </c>
      <c r="B103" t="s">
        <v>23</v>
      </c>
      <c r="C103">
        <v>-22.141500000000001</v>
      </c>
      <c r="D103">
        <v>156.667</v>
      </c>
      <c r="E103">
        <v>142.333</v>
      </c>
      <c r="F103">
        <v>17715</v>
      </c>
      <c r="G103">
        <v>123.667</v>
      </c>
      <c r="H103">
        <v>115.667</v>
      </c>
      <c r="I103">
        <v>11431</v>
      </c>
      <c r="J103">
        <v>0.78936200000000001</v>
      </c>
      <c r="K103">
        <v>0.81264599999999998</v>
      </c>
      <c r="L103">
        <v>0.64527199999999996</v>
      </c>
      <c r="N103" t="s">
        <v>648</v>
      </c>
      <c r="O103">
        <v>-1.99658</v>
      </c>
      <c r="P103">
        <v>170.333</v>
      </c>
      <c r="Q103">
        <v>137.667</v>
      </c>
      <c r="R103">
        <v>18584</v>
      </c>
      <c r="S103">
        <v>100.667</v>
      </c>
      <c r="T103">
        <v>95.666700000000006</v>
      </c>
      <c r="U103">
        <v>7709</v>
      </c>
      <c r="V103">
        <v>0.59099800000000002</v>
      </c>
      <c r="W103">
        <v>0.69491499999999995</v>
      </c>
      <c r="X103">
        <v>0.41481899999999999</v>
      </c>
    </row>
    <row r="104" spans="1:24" x14ac:dyDescent="0.25">
      <c r="A104" s="1">
        <v>103</v>
      </c>
      <c r="B104" t="s">
        <v>24</v>
      </c>
      <c r="C104">
        <v>0.179587</v>
      </c>
      <c r="D104">
        <v>162.333</v>
      </c>
      <c r="E104">
        <v>111.667</v>
      </c>
      <c r="F104">
        <v>14773</v>
      </c>
      <c r="G104">
        <v>139.667</v>
      </c>
      <c r="H104">
        <v>93.666700000000006</v>
      </c>
      <c r="I104">
        <v>10276</v>
      </c>
      <c r="J104">
        <v>0.86036999999999997</v>
      </c>
      <c r="K104">
        <v>0.83880600000000005</v>
      </c>
      <c r="L104">
        <v>0.69559300000000002</v>
      </c>
      <c r="N104" t="s">
        <v>649</v>
      </c>
      <c r="O104">
        <v>2.8787399999999999E-3</v>
      </c>
      <c r="P104">
        <v>148</v>
      </c>
      <c r="Q104">
        <v>136.667</v>
      </c>
      <c r="R104">
        <v>16075</v>
      </c>
      <c r="S104">
        <v>95.666700000000006</v>
      </c>
      <c r="T104">
        <v>92.666700000000006</v>
      </c>
      <c r="U104">
        <v>7049</v>
      </c>
      <c r="V104">
        <v>0.64639599999999997</v>
      </c>
      <c r="W104">
        <v>0.67804900000000001</v>
      </c>
      <c r="X104">
        <v>0.43850699999999998</v>
      </c>
    </row>
    <row r="105" spans="1:24" x14ac:dyDescent="0.25">
      <c r="A105" s="1">
        <v>104</v>
      </c>
      <c r="B105" t="s">
        <v>25</v>
      </c>
      <c r="C105">
        <v>3.1020300000000001</v>
      </c>
      <c r="D105">
        <v>136.667</v>
      </c>
      <c r="E105">
        <v>122.667</v>
      </c>
      <c r="F105">
        <v>13310</v>
      </c>
      <c r="G105">
        <v>107.667</v>
      </c>
      <c r="H105">
        <v>92.666700000000006</v>
      </c>
      <c r="I105">
        <v>7927</v>
      </c>
      <c r="J105">
        <v>0.78780499999999998</v>
      </c>
      <c r="K105">
        <v>0.75543499999999997</v>
      </c>
      <c r="L105">
        <v>0.59556699999999996</v>
      </c>
      <c r="N105" t="s">
        <v>650</v>
      </c>
      <c r="O105">
        <v>-21.077000000000002</v>
      </c>
      <c r="P105">
        <v>147.667</v>
      </c>
      <c r="Q105">
        <v>135.667</v>
      </c>
      <c r="R105">
        <v>15876</v>
      </c>
      <c r="S105">
        <v>104.667</v>
      </c>
      <c r="T105">
        <v>96.666700000000006</v>
      </c>
      <c r="U105">
        <v>8118</v>
      </c>
      <c r="V105">
        <v>0.70880399999999999</v>
      </c>
      <c r="W105">
        <v>0.71253100000000003</v>
      </c>
      <c r="X105">
        <v>0.51133799999999996</v>
      </c>
    </row>
    <row r="106" spans="1:24" x14ac:dyDescent="0.25">
      <c r="A106" s="1">
        <v>105</v>
      </c>
      <c r="B106" t="s">
        <v>26</v>
      </c>
      <c r="C106">
        <v>-39.821199999999997</v>
      </c>
      <c r="D106">
        <v>141.667</v>
      </c>
      <c r="E106">
        <v>138.667</v>
      </c>
      <c r="F106">
        <v>15503</v>
      </c>
      <c r="G106">
        <v>134.667</v>
      </c>
      <c r="H106">
        <v>128.667</v>
      </c>
      <c r="I106">
        <v>13593</v>
      </c>
      <c r="J106">
        <v>0.95058799999999999</v>
      </c>
      <c r="K106">
        <v>0.92788499999999996</v>
      </c>
      <c r="L106">
        <v>0.87679799999999997</v>
      </c>
      <c r="N106" t="s">
        <v>651</v>
      </c>
      <c r="O106">
        <v>-7.0240799999999997</v>
      </c>
      <c r="P106">
        <v>139.667</v>
      </c>
      <c r="Q106">
        <v>124.667</v>
      </c>
      <c r="R106">
        <v>13868</v>
      </c>
      <c r="S106">
        <v>87.666700000000006</v>
      </c>
      <c r="T106">
        <v>87.666700000000006</v>
      </c>
      <c r="U106">
        <v>6115</v>
      </c>
      <c r="V106">
        <v>0.62768500000000005</v>
      </c>
      <c r="W106">
        <v>0.70320899999999997</v>
      </c>
      <c r="X106">
        <v>0.44094299999999997</v>
      </c>
    </row>
    <row r="107" spans="1:24" x14ac:dyDescent="0.25">
      <c r="A107" s="1">
        <v>106</v>
      </c>
      <c r="B107" t="s">
        <v>27</v>
      </c>
      <c r="C107">
        <v>7.2765700000000004</v>
      </c>
      <c r="D107">
        <v>146.667</v>
      </c>
      <c r="E107">
        <v>113.667</v>
      </c>
      <c r="F107">
        <v>13215</v>
      </c>
      <c r="G107">
        <v>123.667</v>
      </c>
      <c r="H107">
        <v>92.666700000000006</v>
      </c>
      <c r="I107">
        <v>8892</v>
      </c>
      <c r="J107">
        <v>0.84318199999999999</v>
      </c>
      <c r="K107">
        <v>0.815249</v>
      </c>
      <c r="L107">
        <v>0.67287200000000003</v>
      </c>
      <c r="N107" t="s">
        <v>652</v>
      </c>
      <c r="O107">
        <v>6.0228000000000002</v>
      </c>
      <c r="P107">
        <v>115.667</v>
      </c>
      <c r="Q107">
        <v>92.666700000000006</v>
      </c>
      <c r="R107">
        <v>8549</v>
      </c>
      <c r="S107">
        <v>59.666699999999999</v>
      </c>
      <c r="T107">
        <v>51.666699999999999</v>
      </c>
      <c r="U107">
        <v>2475</v>
      </c>
      <c r="V107">
        <v>0.51585000000000003</v>
      </c>
      <c r="W107">
        <v>0.55755399999999999</v>
      </c>
      <c r="X107">
        <v>0.28950799999999999</v>
      </c>
    </row>
    <row r="108" spans="1:24" x14ac:dyDescent="0.25">
      <c r="A108" s="1">
        <v>107</v>
      </c>
      <c r="B108" t="s">
        <v>28</v>
      </c>
      <c r="C108">
        <v>-19.3504</v>
      </c>
      <c r="D108">
        <v>149.667</v>
      </c>
      <c r="E108">
        <v>133.667</v>
      </c>
      <c r="F108">
        <v>15712</v>
      </c>
      <c r="G108">
        <v>141.667</v>
      </c>
      <c r="H108">
        <v>125.667</v>
      </c>
      <c r="I108">
        <v>14162</v>
      </c>
      <c r="J108">
        <v>0.94654799999999994</v>
      </c>
      <c r="K108">
        <v>0.94015000000000004</v>
      </c>
      <c r="L108">
        <v>0.90134899999999996</v>
      </c>
      <c r="N108" t="s">
        <v>653</v>
      </c>
      <c r="O108">
        <v>-4.0403900000000004</v>
      </c>
      <c r="P108">
        <v>128.667</v>
      </c>
      <c r="Q108">
        <v>107.667</v>
      </c>
      <c r="R108">
        <v>11064</v>
      </c>
      <c r="S108">
        <v>71.666700000000006</v>
      </c>
      <c r="T108">
        <v>66.333299999999994</v>
      </c>
      <c r="U108">
        <v>3877</v>
      </c>
      <c r="V108">
        <v>0.55699500000000002</v>
      </c>
      <c r="W108">
        <v>0.61609899999999995</v>
      </c>
      <c r="X108">
        <v>0.35041600000000001</v>
      </c>
    </row>
    <row r="109" spans="1:24" x14ac:dyDescent="0.25">
      <c r="A109" s="1">
        <v>108</v>
      </c>
      <c r="B109" t="s">
        <v>29</v>
      </c>
      <c r="C109">
        <v>-14.174300000000001</v>
      </c>
      <c r="D109">
        <v>142.667</v>
      </c>
      <c r="E109">
        <v>134.667</v>
      </c>
      <c r="F109">
        <v>15327</v>
      </c>
      <c r="G109">
        <v>124.333</v>
      </c>
      <c r="H109">
        <v>115.667</v>
      </c>
      <c r="I109">
        <v>11573</v>
      </c>
      <c r="J109">
        <v>0.87149500000000002</v>
      </c>
      <c r="K109">
        <v>0.85891099999999998</v>
      </c>
      <c r="L109">
        <v>0.75507299999999999</v>
      </c>
      <c r="N109" t="s">
        <v>654</v>
      </c>
      <c r="O109">
        <v>-0.94413800000000003</v>
      </c>
      <c r="P109">
        <v>137.667</v>
      </c>
      <c r="Q109">
        <v>117.667</v>
      </c>
      <c r="R109">
        <v>12990</v>
      </c>
      <c r="S109">
        <v>80.333299999999994</v>
      </c>
      <c r="T109">
        <v>87.333299999999994</v>
      </c>
      <c r="U109">
        <v>5609</v>
      </c>
      <c r="V109">
        <v>0.58353500000000003</v>
      </c>
      <c r="W109">
        <v>0.74221000000000004</v>
      </c>
      <c r="X109">
        <v>0.43179400000000001</v>
      </c>
    </row>
    <row r="110" spans="1:24" x14ac:dyDescent="0.25">
      <c r="A110" s="1">
        <v>109</v>
      </c>
      <c r="B110" t="s">
        <v>30</v>
      </c>
      <c r="C110">
        <v>55.962400000000002</v>
      </c>
      <c r="D110">
        <v>159.667</v>
      </c>
      <c r="E110">
        <v>167.667</v>
      </c>
      <c r="F110">
        <v>20571</v>
      </c>
      <c r="G110">
        <v>147.333</v>
      </c>
      <c r="H110">
        <v>152.667</v>
      </c>
      <c r="I110">
        <v>17004</v>
      </c>
      <c r="J110">
        <v>0.92275600000000002</v>
      </c>
      <c r="K110">
        <v>0.91053700000000004</v>
      </c>
      <c r="L110">
        <v>0.82660100000000003</v>
      </c>
      <c r="N110" t="s">
        <v>655</v>
      </c>
      <c r="O110">
        <v>-0.97520399999999996</v>
      </c>
      <c r="P110">
        <v>136.667</v>
      </c>
      <c r="Q110">
        <v>114.667</v>
      </c>
      <c r="R110">
        <v>12480</v>
      </c>
      <c r="S110">
        <v>69.666700000000006</v>
      </c>
      <c r="T110">
        <v>71.666700000000006</v>
      </c>
      <c r="U110">
        <v>4048</v>
      </c>
      <c r="V110">
        <v>0.50975599999999999</v>
      </c>
      <c r="W110">
        <v>0.625</v>
      </c>
      <c r="X110">
        <v>0.32435900000000001</v>
      </c>
    </row>
    <row r="111" spans="1:24" x14ac:dyDescent="0.25">
      <c r="A111" s="1">
        <v>110</v>
      </c>
      <c r="B111" t="s">
        <v>31</v>
      </c>
      <c r="C111">
        <v>-2.94916</v>
      </c>
      <c r="D111">
        <v>121.667</v>
      </c>
      <c r="E111">
        <v>83.666700000000006</v>
      </c>
      <c r="F111">
        <v>8093</v>
      </c>
      <c r="G111">
        <v>87.666700000000006</v>
      </c>
      <c r="H111">
        <v>57.666699999999999</v>
      </c>
      <c r="I111">
        <v>4201</v>
      </c>
      <c r="J111">
        <v>0.72054799999999997</v>
      </c>
      <c r="K111">
        <v>0.68924300000000005</v>
      </c>
      <c r="L111">
        <v>0.51909099999999997</v>
      </c>
      <c r="N111" t="s">
        <v>656</v>
      </c>
      <c r="O111">
        <v>-24.1294</v>
      </c>
      <c r="P111">
        <v>130.667</v>
      </c>
      <c r="Q111">
        <v>123.667</v>
      </c>
      <c r="R111">
        <v>12850</v>
      </c>
      <c r="S111">
        <v>74.333299999999994</v>
      </c>
      <c r="T111">
        <v>74.666700000000006</v>
      </c>
      <c r="U111">
        <v>4477</v>
      </c>
      <c r="V111">
        <v>0.56887699999999997</v>
      </c>
      <c r="W111">
        <v>0.60377400000000003</v>
      </c>
      <c r="X111">
        <v>0.34840500000000002</v>
      </c>
    </row>
    <row r="112" spans="1:24" x14ac:dyDescent="0.25">
      <c r="A112" s="1">
        <v>111</v>
      </c>
      <c r="B112" t="s">
        <v>32</v>
      </c>
      <c r="C112">
        <v>1.17008</v>
      </c>
      <c r="D112">
        <v>170.667</v>
      </c>
      <c r="E112">
        <v>135.667</v>
      </c>
      <c r="F112">
        <v>18314</v>
      </c>
      <c r="G112">
        <v>127.667</v>
      </c>
      <c r="H112">
        <v>106.667</v>
      </c>
      <c r="I112">
        <v>10865</v>
      </c>
      <c r="J112">
        <v>0.74804700000000002</v>
      </c>
      <c r="K112">
        <v>0.78624099999999997</v>
      </c>
      <c r="L112">
        <v>0.59326199999999996</v>
      </c>
      <c r="N112" t="s">
        <v>657</v>
      </c>
      <c r="O112">
        <v>-27.0685</v>
      </c>
      <c r="P112">
        <v>138.667</v>
      </c>
      <c r="Q112">
        <v>127.667</v>
      </c>
      <c r="R112">
        <v>14128</v>
      </c>
      <c r="S112">
        <v>70.666700000000006</v>
      </c>
      <c r="T112">
        <v>76.666700000000006</v>
      </c>
      <c r="U112">
        <v>4325</v>
      </c>
      <c r="V112">
        <v>0.50961500000000004</v>
      </c>
      <c r="W112">
        <v>0.600522</v>
      </c>
      <c r="X112">
        <v>0.30613000000000001</v>
      </c>
    </row>
    <row r="113" spans="1:24" x14ac:dyDescent="0.25">
      <c r="A113" s="1">
        <v>112</v>
      </c>
      <c r="B113" t="s">
        <v>33</v>
      </c>
      <c r="C113">
        <v>4.9736700000000003</v>
      </c>
      <c r="D113">
        <v>150.667</v>
      </c>
      <c r="E113">
        <v>130.667</v>
      </c>
      <c r="F113">
        <v>15674</v>
      </c>
      <c r="G113">
        <v>139.333</v>
      </c>
      <c r="H113">
        <v>116.333</v>
      </c>
      <c r="I113">
        <v>12970</v>
      </c>
      <c r="J113">
        <v>0.92477900000000002</v>
      </c>
      <c r="K113">
        <v>0.89030600000000004</v>
      </c>
      <c r="L113">
        <v>0.82748500000000003</v>
      </c>
      <c r="N113" t="s">
        <v>658</v>
      </c>
      <c r="O113">
        <v>-16.007100000000001</v>
      </c>
      <c r="P113">
        <v>135.667</v>
      </c>
      <c r="Q113">
        <v>129.667</v>
      </c>
      <c r="R113">
        <v>14003</v>
      </c>
      <c r="S113">
        <v>81.666700000000006</v>
      </c>
      <c r="T113">
        <v>80.666700000000006</v>
      </c>
      <c r="U113">
        <v>5267</v>
      </c>
      <c r="V113">
        <v>0.601966</v>
      </c>
      <c r="W113">
        <v>0.62210799999999999</v>
      </c>
      <c r="X113">
        <v>0.37613400000000002</v>
      </c>
    </row>
    <row r="114" spans="1:24" x14ac:dyDescent="0.25">
      <c r="A114" s="1">
        <v>113</v>
      </c>
      <c r="B114" t="s">
        <v>34</v>
      </c>
      <c r="C114">
        <v>-17.122199999999999</v>
      </c>
      <c r="D114">
        <v>130.667</v>
      </c>
      <c r="E114">
        <v>123.333</v>
      </c>
      <c r="F114">
        <v>12889</v>
      </c>
      <c r="G114">
        <v>118.667</v>
      </c>
      <c r="H114">
        <v>107.667</v>
      </c>
      <c r="I114">
        <v>10167</v>
      </c>
      <c r="J114">
        <v>0.90816300000000005</v>
      </c>
      <c r="K114">
        <v>0.872973</v>
      </c>
      <c r="L114">
        <v>0.78881199999999996</v>
      </c>
      <c r="N114" t="s">
        <v>659</v>
      </c>
      <c r="O114">
        <v>14.0535</v>
      </c>
      <c r="P114">
        <v>128.667</v>
      </c>
      <c r="Q114">
        <v>117.333</v>
      </c>
      <c r="R114">
        <v>12092</v>
      </c>
      <c r="S114">
        <v>79.666700000000006</v>
      </c>
      <c r="T114">
        <v>77.666700000000006</v>
      </c>
      <c r="U114">
        <v>4930</v>
      </c>
      <c r="V114">
        <v>0.61917100000000003</v>
      </c>
      <c r="W114">
        <v>0.66193199999999996</v>
      </c>
      <c r="X114">
        <v>0.40770800000000001</v>
      </c>
    </row>
    <row r="115" spans="1:24" x14ac:dyDescent="0.25">
      <c r="A115" s="1">
        <v>114</v>
      </c>
      <c r="B115" t="s">
        <v>35</v>
      </c>
      <c r="C115">
        <v>3.0991</v>
      </c>
      <c r="D115">
        <v>169.667</v>
      </c>
      <c r="E115">
        <v>121.667</v>
      </c>
      <c r="F115">
        <v>16431</v>
      </c>
      <c r="G115">
        <v>151.667</v>
      </c>
      <c r="H115">
        <v>107.667</v>
      </c>
      <c r="I115">
        <v>13092</v>
      </c>
      <c r="J115">
        <v>0.89390999999999998</v>
      </c>
      <c r="K115">
        <v>0.88493200000000005</v>
      </c>
      <c r="L115">
        <v>0.79678700000000002</v>
      </c>
      <c r="N115" t="s">
        <v>660</v>
      </c>
      <c r="O115">
        <v>9.0428999999999995</v>
      </c>
      <c r="P115">
        <v>129.667</v>
      </c>
      <c r="Q115">
        <v>112.333</v>
      </c>
      <c r="R115">
        <v>11610</v>
      </c>
      <c r="S115">
        <v>79.666700000000006</v>
      </c>
      <c r="T115">
        <v>73.333299999999994</v>
      </c>
      <c r="U115">
        <v>4736</v>
      </c>
      <c r="V115">
        <v>0.61439600000000005</v>
      </c>
      <c r="W115">
        <v>0.65281900000000004</v>
      </c>
      <c r="X115">
        <v>0.40792400000000001</v>
      </c>
    </row>
    <row r="116" spans="1:24" x14ac:dyDescent="0.25">
      <c r="A116" s="1">
        <v>115</v>
      </c>
      <c r="B116" t="s">
        <v>36</v>
      </c>
      <c r="C116">
        <v>-17.1358</v>
      </c>
      <c r="D116">
        <v>157.667</v>
      </c>
      <c r="E116">
        <v>132.667</v>
      </c>
      <c r="F116">
        <v>16666</v>
      </c>
      <c r="G116">
        <v>135.667</v>
      </c>
      <c r="H116">
        <v>108.333</v>
      </c>
      <c r="I116">
        <v>11482</v>
      </c>
      <c r="J116">
        <v>0.86046500000000004</v>
      </c>
      <c r="K116">
        <v>0.81658299999999995</v>
      </c>
      <c r="L116">
        <v>0.688948</v>
      </c>
      <c r="N116" t="s">
        <v>661</v>
      </c>
      <c r="O116">
        <v>-3.8452099999999999E-3</v>
      </c>
      <c r="P116">
        <v>116.333</v>
      </c>
      <c r="Q116">
        <v>107.667</v>
      </c>
      <c r="R116">
        <v>10053</v>
      </c>
      <c r="S116">
        <v>66.666700000000006</v>
      </c>
      <c r="T116">
        <v>57.666699999999999</v>
      </c>
      <c r="U116">
        <v>3097</v>
      </c>
      <c r="V116">
        <v>0.57306599999999996</v>
      </c>
      <c r="W116">
        <v>0.53560399999999997</v>
      </c>
      <c r="X116">
        <v>0.30806699999999998</v>
      </c>
    </row>
    <row r="117" spans="1:24" x14ac:dyDescent="0.25">
      <c r="A117" s="1">
        <v>116</v>
      </c>
      <c r="B117" t="s">
        <v>37</v>
      </c>
      <c r="C117">
        <v>11.121600000000001</v>
      </c>
      <c r="D117">
        <v>138.667</v>
      </c>
      <c r="E117">
        <v>122.333</v>
      </c>
      <c r="F117">
        <v>13580</v>
      </c>
      <c r="G117">
        <v>125.667</v>
      </c>
      <c r="H117">
        <v>112.667</v>
      </c>
      <c r="I117">
        <v>11256</v>
      </c>
      <c r="J117">
        <v>0.90625</v>
      </c>
      <c r="K117">
        <v>0.92098100000000005</v>
      </c>
      <c r="L117">
        <v>0.82886599999999999</v>
      </c>
      <c r="N117" t="s">
        <v>662</v>
      </c>
      <c r="O117">
        <v>7.9842199999999997</v>
      </c>
      <c r="P117">
        <v>105.333</v>
      </c>
      <c r="Q117">
        <v>100.333</v>
      </c>
      <c r="R117">
        <v>8522</v>
      </c>
      <c r="S117">
        <v>68.666700000000006</v>
      </c>
      <c r="T117">
        <v>67.666700000000006</v>
      </c>
      <c r="U117">
        <v>3723</v>
      </c>
      <c r="V117">
        <v>0.65189900000000001</v>
      </c>
      <c r="W117">
        <v>0.67441899999999999</v>
      </c>
      <c r="X117">
        <v>0.43686900000000001</v>
      </c>
    </row>
    <row r="118" spans="1:24" x14ac:dyDescent="0.25">
      <c r="A118" s="1">
        <v>117</v>
      </c>
      <c r="B118" t="s">
        <v>38</v>
      </c>
      <c r="C118">
        <v>11.59</v>
      </c>
      <c r="D118">
        <v>165.667</v>
      </c>
      <c r="E118">
        <v>123.333</v>
      </c>
      <c r="F118">
        <v>16200</v>
      </c>
      <c r="G118">
        <v>125.333</v>
      </c>
      <c r="H118">
        <v>98.333299999999994</v>
      </c>
      <c r="I118">
        <v>9915</v>
      </c>
      <c r="J118">
        <v>0.75653899999999996</v>
      </c>
      <c r="K118">
        <v>0.79729700000000003</v>
      </c>
      <c r="L118">
        <v>0.61203700000000005</v>
      </c>
      <c r="N118" t="s">
        <v>663</v>
      </c>
      <c r="O118">
        <v>16.241099999999999</v>
      </c>
      <c r="P118">
        <v>124.667</v>
      </c>
      <c r="Q118">
        <v>117.667</v>
      </c>
      <c r="R118">
        <v>11610</v>
      </c>
      <c r="S118">
        <v>84.666700000000006</v>
      </c>
      <c r="T118">
        <v>88.666700000000006</v>
      </c>
      <c r="U118">
        <v>6038</v>
      </c>
      <c r="V118">
        <v>0.67914399999999997</v>
      </c>
      <c r="W118">
        <v>0.75354100000000002</v>
      </c>
      <c r="X118">
        <v>0.520069</v>
      </c>
    </row>
    <row r="119" spans="1:24" x14ac:dyDescent="0.25">
      <c r="A119" s="1">
        <v>118</v>
      </c>
      <c r="B119" t="s">
        <v>39</v>
      </c>
      <c r="C119">
        <v>-2.0499399999999999</v>
      </c>
      <c r="D119">
        <v>158.667</v>
      </c>
      <c r="E119">
        <v>132.333</v>
      </c>
      <c r="F119">
        <v>16841</v>
      </c>
      <c r="G119">
        <v>143.667</v>
      </c>
      <c r="H119">
        <v>113.667</v>
      </c>
      <c r="I119">
        <v>13170</v>
      </c>
      <c r="J119">
        <v>0.90546199999999999</v>
      </c>
      <c r="K119">
        <v>0.85894199999999998</v>
      </c>
      <c r="L119">
        <v>0.78202000000000005</v>
      </c>
      <c r="N119" t="s">
        <v>664</v>
      </c>
      <c r="O119">
        <v>10.0906</v>
      </c>
      <c r="P119">
        <v>133.667</v>
      </c>
      <c r="Q119">
        <v>120.667</v>
      </c>
      <c r="R119">
        <v>12834</v>
      </c>
      <c r="S119">
        <v>80.666700000000006</v>
      </c>
      <c r="T119">
        <v>78.666700000000006</v>
      </c>
      <c r="U119">
        <v>5135</v>
      </c>
      <c r="V119">
        <v>0.603491</v>
      </c>
      <c r="W119">
        <v>0.65193400000000001</v>
      </c>
      <c r="X119">
        <v>0.40010899999999999</v>
      </c>
    </row>
    <row r="120" spans="1:24" x14ac:dyDescent="0.25">
      <c r="A120" s="1">
        <v>119</v>
      </c>
      <c r="B120" t="s">
        <v>40</v>
      </c>
      <c r="C120">
        <v>-1.1279300000000001</v>
      </c>
      <c r="D120">
        <v>153.667</v>
      </c>
      <c r="E120">
        <v>127.667</v>
      </c>
      <c r="F120">
        <v>15783</v>
      </c>
      <c r="G120">
        <v>115.667</v>
      </c>
      <c r="H120">
        <v>94.666700000000006</v>
      </c>
      <c r="I120">
        <v>8832</v>
      </c>
      <c r="J120">
        <v>0.75271100000000002</v>
      </c>
      <c r="K120">
        <v>0.74151400000000001</v>
      </c>
      <c r="L120">
        <v>0.559589</v>
      </c>
      <c r="N120" t="s">
        <v>665</v>
      </c>
      <c r="O120">
        <v>3.0627499999999999</v>
      </c>
      <c r="P120">
        <v>164.667</v>
      </c>
      <c r="Q120">
        <v>138.667</v>
      </c>
      <c r="R120">
        <v>18232</v>
      </c>
      <c r="S120">
        <v>103.667</v>
      </c>
      <c r="T120">
        <v>95.666700000000006</v>
      </c>
      <c r="U120">
        <v>7872</v>
      </c>
      <c r="V120">
        <v>0.62955499999999998</v>
      </c>
      <c r="W120">
        <v>0.68990399999999996</v>
      </c>
      <c r="X120">
        <v>0.43176799999999999</v>
      </c>
    </row>
    <row r="121" spans="1:24" x14ac:dyDescent="0.25">
      <c r="A121" s="1">
        <v>120</v>
      </c>
      <c r="B121" t="s">
        <v>41</v>
      </c>
      <c r="C121">
        <v>-60.040199999999999</v>
      </c>
      <c r="D121">
        <v>144.667</v>
      </c>
      <c r="E121">
        <v>149.667</v>
      </c>
      <c r="F121">
        <v>17074</v>
      </c>
      <c r="G121">
        <v>127.667</v>
      </c>
      <c r="H121">
        <v>133.667</v>
      </c>
      <c r="I121">
        <v>13637</v>
      </c>
      <c r="J121">
        <v>0.88248800000000005</v>
      </c>
      <c r="K121">
        <v>0.893096</v>
      </c>
      <c r="L121">
        <v>0.79869999999999997</v>
      </c>
      <c r="N121" t="s">
        <v>666</v>
      </c>
      <c r="O121">
        <v>6.0423099999999996</v>
      </c>
      <c r="P121">
        <v>155.667</v>
      </c>
      <c r="Q121">
        <v>132.667</v>
      </c>
      <c r="R121">
        <v>16444</v>
      </c>
      <c r="S121">
        <v>103.667</v>
      </c>
      <c r="T121">
        <v>89.666700000000006</v>
      </c>
      <c r="U121">
        <v>7463</v>
      </c>
      <c r="V121">
        <v>0.66595300000000002</v>
      </c>
      <c r="W121">
        <v>0.67587900000000001</v>
      </c>
      <c r="X121">
        <v>0.453843</v>
      </c>
    </row>
    <row r="122" spans="1:24" x14ac:dyDescent="0.25">
      <c r="A122" s="1">
        <v>121</v>
      </c>
      <c r="B122" s="1"/>
      <c r="C122" s="1"/>
      <c r="N122" t="s">
        <v>667</v>
      </c>
      <c r="O122">
        <v>-40.057099999999998</v>
      </c>
      <c r="P122">
        <v>129.667</v>
      </c>
      <c r="Q122">
        <v>126.667</v>
      </c>
      <c r="R122">
        <v>13128</v>
      </c>
      <c r="S122">
        <v>85.666700000000006</v>
      </c>
      <c r="T122">
        <v>86.666700000000006</v>
      </c>
      <c r="U122">
        <v>5943</v>
      </c>
      <c r="V122">
        <v>0.66066800000000003</v>
      </c>
      <c r="W122">
        <v>0.68420999999999998</v>
      </c>
      <c r="X122">
        <v>0.45269700000000002</v>
      </c>
    </row>
    <row r="123" spans="1:24" x14ac:dyDescent="0.25">
      <c r="A123" s="1">
        <v>122</v>
      </c>
      <c r="B123" s="1"/>
      <c r="C123" s="1"/>
      <c r="N123" t="s">
        <v>668</v>
      </c>
      <c r="O123">
        <v>1.99908</v>
      </c>
      <c r="P123">
        <v>134.667</v>
      </c>
      <c r="Q123">
        <v>106.667</v>
      </c>
      <c r="R123">
        <v>11489</v>
      </c>
      <c r="S123">
        <v>84.666700000000006</v>
      </c>
      <c r="T123">
        <v>78.666700000000006</v>
      </c>
      <c r="U123">
        <v>5360</v>
      </c>
      <c r="V123">
        <v>0.62871299999999997</v>
      </c>
      <c r="W123">
        <v>0.73750000000000004</v>
      </c>
      <c r="X123">
        <v>0.46653299999999998</v>
      </c>
    </row>
    <row r="124" spans="1:24" x14ac:dyDescent="0.25">
      <c r="A124" s="1">
        <v>123</v>
      </c>
      <c r="B124" s="1"/>
      <c r="C124" s="1"/>
      <c r="N124" t="s">
        <v>669</v>
      </c>
      <c r="O124">
        <v>0.96573200000000003</v>
      </c>
      <c r="P124">
        <v>141.667</v>
      </c>
      <c r="Q124">
        <v>133.667</v>
      </c>
      <c r="R124">
        <v>15073</v>
      </c>
      <c r="S124">
        <v>84.666700000000006</v>
      </c>
      <c r="T124">
        <v>84.666700000000006</v>
      </c>
      <c r="U124">
        <v>5768</v>
      </c>
      <c r="V124">
        <v>0.59764700000000004</v>
      </c>
      <c r="W124">
        <v>0.63341700000000001</v>
      </c>
      <c r="X124">
        <v>0.38267099999999998</v>
      </c>
    </row>
    <row r="125" spans="1:24" x14ac:dyDescent="0.25">
      <c r="A125" s="1">
        <v>124</v>
      </c>
      <c r="B125" s="1"/>
      <c r="C125" s="1"/>
      <c r="N125" t="s">
        <v>670</v>
      </c>
      <c r="O125">
        <v>-3.01512</v>
      </c>
      <c r="P125">
        <v>148.333</v>
      </c>
      <c r="Q125">
        <v>120.667</v>
      </c>
      <c r="R125">
        <v>14283</v>
      </c>
      <c r="S125">
        <v>87.666700000000006</v>
      </c>
      <c r="T125">
        <v>88.666700000000006</v>
      </c>
      <c r="U125">
        <v>6224</v>
      </c>
      <c r="V125">
        <v>0.59101099999999995</v>
      </c>
      <c r="W125">
        <v>0.73480699999999999</v>
      </c>
      <c r="X125">
        <v>0.43576300000000001</v>
      </c>
    </row>
    <row r="126" spans="1:24" x14ac:dyDescent="0.25">
      <c r="A126" s="1">
        <v>125</v>
      </c>
      <c r="B126" s="1"/>
      <c r="C126" s="1"/>
      <c r="N126" t="s">
        <v>671</v>
      </c>
      <c r="O126">
        <v>3.03512</v>
      </c>
      <c r="P126">
        <v>131.667</v>
      </c>
      <c r="Q126">
        <v>93.666700000000006</v>
      </c>
      <c r="R126">
        <v>9777</v>
      </c>
      <c r="S126">
        <v>78.666700000000006</v>
      </c>
      <c r="T126">
        <v>55.333300000000001</v>
      </c>
      <c r="U126">
        <v>3519</v>
      </c>
      <c r="V126">
        <v>0.597468</v>
      </c>
      <c r="W126">
        <v>0.59074700000000002</v>
      </c>
      <c r="X126">
        <v>0.35992600000000002</v>
      </c>
    </row>
    <row r="127" spans="1:24" x14ac:dyDescent="0.25">
      <c r="A127" s="1">
        <v>126</v>
      </c>
      <c r="B127" s="1"/>
      <c r="C127" s="1"/>
      <c r="N127" t="s">
        <v>672</v>
      </c>
      <c r="O127">
        <v>6.0311399999999997</v>
      </c>
      <c r="P127">
        <v>131.667</v>
      </c>
      <c r="Q127">
        <v>97.666700000000006</v>
      </c>
      <c r="R127">
        <v>10251</v>
      </c>
      <c r="S127">
        <v>75.666700000000006</v>
      </c>
      <c r="T127">
        <v>58.666699999999999</v>
      </c>
      <c r="U127">
        <v>3616</v>
      </c>
      <c r="V127">
        <v>0.57468300000000005</v>
      </c>
      <c r="W127">
        <v>0.60068299999999997</v>
      </c>
      <c r="X127">
        <v>0.352746</v>
      </c>
    </row>
    <row r="128" spans="1:24" x14ac:dyDescent="0.25">
      <c r="A128" s="1">
        <v>127</v>
      </c>
      <c r="B128" s="1"/>
      <c r="C128" s="1"/>
      <c r="N128" t="s">
        <v>673</v>
      </c>
      <c r="O128">
        <v>-0.95816000000000001</v>
      </c>
      <c r="P128">
        <v>164.667</v>
      </c>
      <c r="Q128">
        <v>136.667</v>
      </c>
      <c r="R128">
        <v>17788</v>
      </c>
      <c r="S128">
        <v>98.666700000000006</v>
      </c>
      <c r="T128">
        <v>88.666700000000006</v>
      </c>
      <c r="U128">
        <v>7010</v>
      </c>
      <c r="V128">
        <v>0.59919</v>
      </c>
      <c r="W128">
        <v>0.64878100000000005</v>
      </c>
      <c r="X128">
        <v>0.39408599999999999</v>
      </c>
    </row>
    <row r="129" spans="1:24" x14ac:dyDescent="0.25">
      <c r="A129" s="1">
        <v>128</v>
      </c>
      <c r="B129" s="1"/>
      <c r="C129" s="1"/>
      <c r="N129" t="s">
        <v>674</v>
      </c>
      <c r="O129">
        <v>-1.98021</v>
      </c>
      <c r="P129">
        <v>164.667</v>
      </c>
      <c r="Q129">
        <v>135.667</v>
      </c>
      <c r="R129">
        <v>17835</v>
      </c>
      <c r="S129">
        <v>96.333299999999994</v>
      </c>
      <c r="T129">
        <v>96.666700000000006</v>
      </c>
      <c r="U129">
        <v>7373</v>
      </c>
      <c r="V129">
        <v>0.58501999999999998</v>
      </c>
      <c r="W129">
        <v>0.71253100000000003</v>
      </c>
      <c r="X129">
        <v>0.41340100000000002</v>
      </c>
    </row>
    <row r="130" spans="1:24" x14ac:dyDescent="0.25">
      <c r="A130" s="1">
        <v>129</v>
      </c>
      <c r="B130" s="1"/>
      <c r="C130" s="1"/>
      <c r="N130" t="s">
        <v>675</v>
      </c>
      <c r="O130">
        <v>3.9965799999999998</v>
      </c>
      <c r="P130">
        <v>125.667</v>
      </c>
      <c r="Q130">
        <v>100.667</v>
      </c>
      <c r="R130">
        <v>10119</v>
      </c>
      <c r="S130">
        <v>62</v>
      </c>
      <c r="T130">
        <v>60.666699999999999</v>
      </c>
      <c r="U130">
        <v>2962</v>
      </c>
      <c r="V130">
        <v>0.493369</v>
      </c>
      <c r="W130">
        <v>0.60264899999999999</v>
      </c>
      <c r="X130">
        <v>0.292717</v>
      </c>
    </row>
    <row r="131" spans="1:24" x14ac:dyDescent="0.25">
      <c r="A131" s="1">
        <v>130</v>
      </c>
      <c r="B131" s="1"/>
      <c r="C131" s="1"/>
      <c r="N131" t="s">
        <v>676</v>
      </c>
      <c r="O131">
        <v>-4.9905499999999998</v>
      </c>
      <c r="P131">
        <v>120.667</v>
      </c>
      <c r="Q131">
        <v>111.667</v>
      </c>
      <c r="R131">
        <v>10777</v>
      </c>
      <c r="S131">
        <v>62.666699999999999</v>
      </c>
      <c r="T131">
        <v>62.666699999999999</v>
      </c>
      <c r="U131">
        <v>3177</v>
      </c>
      <c r="V131">
        <v>0.51933700000000005</v>
      </c>
      <c r="W131">
        <v>0.56119399999999997</v>
      </c>
      <c r="X131">
        <v>0.294794</v>
      </c>
    </row>
    <row r="132" spans="1:24" x14ac:dyDescent="0.25">
      <c r="A132" s="1">
        <v>131</v>
      </c>
      <c r="B132" s="1"/>
      <c r="C132" s="1"/>
      <c r="N132" t="s">
        <v>677</v>
      </c>
      <c r="O132">
        <v>-8.0424699999999998</v>
      </c>
      <c r="P132">
        <v>142.333</v>
      </c>
      <c r="Q132">
        <v>122.667</v>
      </c>
      <c r="R132">
        <v>13949</v>
      </c>
      <c r="S132">
        <v>76.666700000000006</v>
      </c>
      <c r="T132">
        <v>74.666700000000006</v>
      </c>
      <c r="U132">
        <v>4584</v>
      </c>
      <c r="V132">
        <v>0.53864199999999995</v>
      </c>
      <c r="W132">
        <v>0.60869600000000001</v>
      </c>
      <c r="X132">
        <v>0.32862599999999997</v>
      </c>
    </row>
    <row r="133" spans="1:24" x14ac:dyDescent="0.25">
      <c r="A133" s="1">
        <v>132</v>
      </c>
      <c r="B133" s="1"/>
      <c r="C133" s="1"/>
      <c r="N133" t="s">
        <v>678</v>
      </c>
      <c r="O133">
        <v>5.0269899999999996</v>
      </c>
      <c r="P133">
        <v>184.667</v>
      </c>
      <c r="Q133">
        <v>137.667</v>
      </c>
      <c r="R133">
        <v>20231</v>
      </c>
      <c r="S133">
        <v>108.667</v>
      </c>
      <c r="T133">
        <v>89.666700000000006</v>
      </c>
      <c r="U133">
        <v>7785</v>
      </c>
      <c r="V133">
        <v>0.58844799999999997</v>
      </c>
      <c r="W133">
        <v>0.65133200000000002</v>
      </c>
      <c r="X133">
        <v>0.38480599999999998</v>
      </c>
    </row>
    <row r="134" spans="1:24" x14ac:dyDescent="0.25">
      <c r="A134" s="1">
        <v>133</v>
      </c>
      <c r="B134" s="1"/>
      <c r="C134" s="1"/>
      <c r="N134" t="s">
        <v>679</v>
      </c>
      <c r="O134">
        <v>-6.0355699999999999</v>
      </c>
      <c r="P134">
        <v>161.667</v>
      </c>
      <c r="Q134">
        <v>131.667</v>
      </c>
      <c r="R134">
        <v>16956</v>
      </c>
      <c r="S134">
        <v>86.666700000000006</v>
      </c>
      <c r="T134">
        <v>74.666700000000006</v>
      </c>
      <c r="U134">
        <v>5141</v>
      </c>
      <c r="V134">
        <v>0.53608199999999995</v>
      </c>
      <c r="W134">
        <v>0.56708899999999995</v>
      </c>
      <c r="X134">
        <v>0.30319699999999999</v>
      </c>
    </row>
    <row r="135" spans="1:24" x14ac:dyDescent="0.25">
      <c r="A135" s="1">
        <v>134</v>
      </c>
      <c r="B135" s="1"/>
      <c r="C135" s="1"/>
      <c r="N135" t="s">
        <v>680</v>
      </c>
      <c r="O135">
        <v>8.0299899999999997</v>
      </c>
      <c r="P135">
        <v>153.667</v>
      </c>
      <c r="Q135">
        <v>131.333</v>
      </c>
      <c r="R135">
        <v>16103</v>
      </c>
      <c r="S135">
        <v>81.666700000000006</v>
      </c>
      <c r="T135">
        <v>80.666700000000006</v>
      </c>
      <c r="U135">
        <v>5274</v>
      </c>
      <c r="V135">
        <v>0.53145299999999995</v>
      </c>
      <c r="W135">
        <v>0.61421300000000001</v>
      </c>
      <c r="X135">
        <v>0.327517</v>
      </c>
    </row>
    <row r="136" spans="1:24" x14ac:dyDescent="0.25">
      <c r="A136" s="1">
        <v>135</v>
      </c>
      <c r="B136" s="1"/>
      <c r="C136" s="1"/>
      <c r="N136" t="s">
        <v>681</v>
      </c>
      <c r="O136">
        <v>2.8858700000000001E-2</v>
      </c>
      <c r="P136">
        <v>140.667</v>
      </c>
      <c r="Q136">
        <v>128.667</v>
      </c>
      <c r="R136">
        <v>14474</v>
      </c>
      <c r="S136">
        <v>79.666700000000006</v>
      </c>
      <c r="T136">
        <v>78.666700000000006</v>
      </c>
      <c r="U136">
        <v>4981</v>
      </c>
      <c r="V136">
        <v>0.56635100000000005</v>
      </c>
      <c r="W136">
        <v>0.61139900000000003</v>
      </c>
      <c r="X136">
        <v>0.344134</v>
      </c>
    </row>
    <row r="137" spans="1:24" x14ac:dyDescent="0.25">
      <c r="A137" s="1">
        <v>136</v>
      </c>
      <c r="B137" s="1"/>
      <c r="C137" s="1"/>
      <c r="N137" t="s">
        <v>682</v>
      </c>
      <c r="O137">
        <v>-8.0654299999999992</v>
      </c>
      <c r="P137">
        <v>140.667</v>
      </c>
      <c r="Q137">
        <v>116.667</v>
      </c>
      <c r="R137">
        <v>13048</v>
      </c>
      <c r="S137">
        <v>74.666700000000006</v>
      </c>
      <c r="T137">
        <v>74.666700000000006</v>
      </c>
      <c r="U137">
        <v>4487</v>
      </c>
      <c r="V137">
        <v>0.530806</v>
      </c>
      <c r="W137">
        <v>0.64</v>
      </c>
      <c r="X137">
        <v>0.34388400000000002</v>
      </c>
    </row>
    <row r="138" spans="1:24" x14ac:dyDescent="0.25">
      <c r="A138" s="1">
        <v>137</v>
      </c>
      <c r="B138" s="1"/>
      <c r="C138" s="1"/>
      <c r="N138" t="s">
        <v>683</v>
      </c>
      <c r="O138">
        <v>-1.0246299999999999</v>
      </c>
      <c r="P138">
        <v>139.667</v>
      </c>
      <c r="Q138">
        <v>126.333</v>
      </c>
      <c r="R138">
        <v>14148</v>
      </c>
      <c r="S138">
        <v>86.666700000000006</v>
      </c>
      <c r="T138">
        <v>80.666700000000006</v>
      </c>
      <c r="U138">
        <v>5637</v>
      </c>
      <c r="V138">
        <v>0.62052499999999999</v>
      </c>
      <c r="W138">
        <v>0.63852200000000003</v>
      </c>
      <c r="X138">
        <v>0.39843099999999998</v>
      </c>
    </row>
    <row r="139" spans="1:24" x14ac:dyDescent="0.25">
      <c r="A139" s="1">
        <v>138</v>
      </c>
      <c r="B139" s="1"/>
      <c r="C139" s="1"/>
      <c r="N139" t="s">
        <v>684</v>
      </c>
      <c r="O139">
        <v>2.0470000000000002</v>
      </c>
      <c r="P139">
        <v>136.667</v>
      </c>
      <c r="Q139">
        <v>126.667</v>
      </c>
      <c r="R139">
        <v>13906</v>
      </c>
      <c r="S139">
        <v>82.666700000000006</v>
      </c>
      <c r="T139">
        <v>84.666700000000006</v>
      </c>
      <c r="U139">
        <v>5608</v>
      </c>
      <c r="V139">
        <v>0.60487800000000003</v>
      </c>
      <c r="W139">
        <v>0.66842100000000004</v>
      </c>
      <c r="X139">
        <v>0.403279</v>
      </c>
    </row>
    <row r="140" spans="1:24" x14ac:dyDescent="0.25">
      <c r="A140" s="1">
        <v>139</v>
      </c>
      <c r="B140" s="1"/>
      <c r="C140" s="1"/>
      <c r="N140" t="s">
        <v>685</v>
      </c>
      <c r="O140">
        <v>-4.0312999999999999</v>
      </c>
      <c r="P140">
        <v>123.667</v>
      </c>
      <c r="Q140">
        <v>98.666700000000006</v>
      </c>
      <c r="R140">
        <v>9726</v>
      </c>
      <c r="S140">
        <v>71.333299999999994</v>
      </c>
      <c r="T140">
        <v>60.666699999999999</v>
      </c>
      <c r="U140">
        <v>3499</v>
      </c>
      <c r="V140">
        <v>0.57681899999999997</v>
      </c>
      <c r="W140">
        <v>0.61486499999999999</v>
      </c>
      <c r="X140">
        <v>0.35975699999999999</v>
      </c>
    </row>
    <row r="141" spans="1:24" x14ac:dyDescent="0.25">
      <c r="A141" s="1">
        <v>140</v>
      </c>
      <c r="B141" s="1"/>
      <c r="C141" s="1"/>
      <c r="N141" t="s">
        <v>686</v>
      </c>
      <c r="O141">
        <v>-1.58844E-2</v>
      </c>
      <c r="P141">
        <v>120.333</v>
      </c>
      <c r="Q141">
        <v>101.667</v>
      </c>
      <c r="R141">
        <v>9749</v>
      </c>
      <c r="S141">
        <v>65.666700000000006</v>
      </c>
      <c r="T141">
        <v>59.666699999999999</v>
      </c>
      <c r="U141">
        <v>3181</v>
      </c>
      <c r="V141">
        <v>0.54570600000000002</v>
      </c>
      <c r="W141">
        <v>0.58688499999999999</v>
      </c>
      <c r="X141">
        <v>0.32629000000000002</v>
      </c>
    </row>
    <row r="142" spans="1:24" x14ac:dyDescent="0.25">
      <c r="A142" s="1">
        <v>141</v>
      </c>
      <c r="B142" s="1"/>
      <c r="C142" s="1"/>
      <c r="N142" t="s">
        <v>687</v>
      </c>
      <c r="O142">
        <v>0.97344399999999998</v>
      </c>
      <c r="P142">
        <v>147.667</v>
      </c>
      <c r="Q142">
        <v>121.667</v>
      </c>
      <c r="R142">
        <v>14216</v>
      </c>
      <c r="S142">
        <v>85.666700000000006</v>
      </c>
      <c r="T142">
        <v>83.666700000000006</v>
      </c>
      <c r="U142">
        <v>5789</v>
      </c>
      <c r="V142">
        <v>0.58013499999999996</v>
      </c>
      <c r="W142">
        <v>0.68767100000000003</v>
      </c>
      <c r="X142">
        <v>0.407217</v>
      </c>
    </row>
    <row r="143" spans="1:24" x14ac:dyDescent="0.25">
      <c r="A143" s="1">
        <v>142</v>
      </c>
      <c r="B143" s="1"/>
      <c r="C143" s="1"/>
      <c r="N143" t="s">
        <v>688</v>
      </c>
      <c r="O143">
        <v>-0.98957799999999996</v>
      </c>
      <c r="P143">
        <v>141.667</v>
      </c>
      <c r="Q143">
        <v>123.667</v>
      </c>
      <c r="R143">
        <v>13860</v>
      </c>
      <c r="S143">
        <v>77.666700000000006</v>
      </c>
      <c r="T143">
        <v>77.666700000000006</v>
      </c>
      <c r="U143">
        <v>4920</v>
      </c>
      <c r="V143">
        <v>0.54823500000000003</v>
      </c>
      <c r="W143">
        <v>0.62803200000000003</v>
      </c>
      <c r="X143">
        <v>0.35497800000000002</v>
      </c>
    </row>
    <row r="144" spans="1:24" x14ac:dyDescent="0.25">
      <c r="A144" s="1">
        <v>143</v>
      </c>
      <c r="B144" s="1"/>
      <c r="C144" s="1"/>
      <c r="N144" t="s">
        <v>689</v>
      </c>
      <c r="O144">
        <v>4.0286799999999996</v>
      </c>
      <c r="P144">
        <v>166.667</v>
      </c>
      <c r="Q144">
        <v>126.667</v>
      </c>
      <c r="R144">
        <v>16713</v>
      </c>
      <c r="S144">
        <v>107.667</v>
      </c>
      <c r="T144">
        <v>94.666700000000006</v>
      </c>
      <c r="U144">
        <v>8138</v>
      </c>
      <c r="V144">
        <v>0.64600000000000002</v>
      </c>
      <c r="W144">
        <v>0.74736800000000003</v>
      </c>
      <c r="X144">
        <v>0.48692600000000003</v>
      </c>
    </row>
    <row r="145" spans="1:24" x14ac:dyDescent="0.25">
      <c r="A145" s="1">
        <v>144</v>
      </c>
      <c r="B145" s="1"/>
      <c r="C145" s="1"/>
      <c r="N145" t="s">
        <v>690</v>
      </c>
      <c r="O145">
        <v>11.141</v>
      </c>
      <c r="P145">
        <v>117.667</v>
      </c>
      <c r="Q145">
        <v>88.333299999999994</v>
      </c>
      <c r="R145">
        <v>8317</v>
      </c>
      <c r="S145">
        <v>58.666699999999999</v>
      </c>
      <c r="T145">
        <v>47.333300000000001</v>
      </c>
      <c r="U145">
        <v>2241</v>
      </c>
      <c r="V145">
        <v>0.49858400000000003</v>
      </c>
      <c r="W145">
        <v>0.53584900000000002</v>
      </c>
      <c r="X145">
        <v>0.26944800000000002</v>
      </c>
    </row>
    <row r="146" spans="1:24" x14ac:dyDescent="0.25">
      <c r="A146" s="1">
        <v>145</v>
      </c>
      <c r="B146" s="1"/>
      <c r="C146" s="1"/>
      <c r="N146" t="s">
        <v>691</v>
      </c>
      <c r="O146">
        <v>-2.0766800000000001</v>
      </c>
      <c r="P146">
        <v>116.667</v>
      </c>
      <c r="Q146">
        <v>99.666700000000006</v>
      </c>
      <c r="R146">
        <v>9256</v>
      </c>
      <c r="S146">
        <v>67.666700000000006</v>
      </c>
      <c r="T146">
        <v>65.666700000000006</v>
      </c>
      <c r="U146">
        <v>3577</v>
      </c>
      <c r="V146">
        <v>0.57999999999999996</v>
      </c>
      <c r="W146">
        <v>0.65886299999999998</v>
      </c>
      <c r="X146">
        <v>0.38645200000000002</v>
      </c>
    </row>
    <row r="147" spans="1:24" x14ac:dyDescent="0.25">
      <c r="A147" s="1">
        <v>146</v>
      </c>
      <c r="B147" s="1"/>
      <c r="C147" s="1"/>
      <c r="N147" t="s">
        <v>692</v>
      </c>
      <c r="O147">
        <v>-6.0179900000000002</v>
      </c>
      <c r="P147">
        <v>116.667</v>
      </c>
      <c r="Q147">
        <v>99.666700000000006</v>
      </c>
      <c r="R147">
        <v>9274</v>
      </c>
      <c r="S147">
        <v>58.666699999999999</v>
      </c>
      <c r="T147">
        <v>57.666699999999999</v>
      </c>
      <c r="U147">
        <v>2720</v>
      </c>
      <c r="V147">
        <v>0.502857</v>
      </c>
      <c r="W147">
        <v>0.57859499999999997</v>
      </c>
      <c r="X147">
        <v>0.29329300000000003</v>
      </c>
    </row>
    <row r="148" spans="1:24" x14ac:dyDescent="0.25">
      <c r="A148" s="1">
        <v>147</v>
      </c>
      <c r="B148" s="1"/>
      <c r="C148" s="1"/>
      <c r="N148" t="s">
        <v>693</v>
      </c>
      <c r="O148">
        <v>-2.8924400000000001</v>
      </c>
      <c r="P148">
        <v>137.667</v>
      </c>
      <c r="Q148">
        <v>127.667</v>
      </c>
      <c r="R148">
        <v>14049</v>
      </c>
      <c r="S148">
        <v>82.666700000000006</v>
      </c>
      <c r="T148">
        <v>84.666700000000006</v>
      </c>
      <c r="U148">
        <v>5623</v>
      </c>
      <c r="V148">
        <v>0.60048400000000002</v>
      </c>
      <c r="W148">
        <v>0.66318500000000002</v>
      </c>
      <c r="X148">
        <v>0.40024199999999999</v>
      </c>
    </row>
    <row r="149" spans="1:24" x14ac:dyDescent="0.25">
      <c r="A149" s="1">
        <v>148</v>
      </c>
      <c r="B149" s="1"/>
      <c r="C149" s="1"/>
      <c r="N149" t="s">
        <v>694</v>
      </c>
      <c r="O149">
        <v>-15.0862</v>
      </c>
      <c r="P149">
        <v>121.667</v>
      </c>
      <c r="Q149">
        <v>98.666700000000006</v>
      </c>
      <c r="R149">
        <v>9638</v>
      </c>
      <c r="S149">
        <v>67.666700000000006</v>
      </c>
      <c r="T149">
        <v>64.666700000000006</v>
      </c>
      <c r="U149">
        <v>3540</v>
      </c>
      <c r="V149">
        <v>0.55616399999999999</v>
      </c>
      <c r="W149">
        <v>0.65540500000000002</v>
      </c>
      <c r="X149">
        <v>0.36729600000000001</v>
      </c>
    </row>
    <row r="150" spans="1:24" x14ac:dyDescent="0.25">
      <c r="A150" s="1">
        <v>149</v>
      </c>
      <c r="B150" s="1"/>
      <c r="C150" s="1"/>
      <c r="N150" t="s">
        <v>695</v>
      </c>
      <c r="O150">
        <v>3.7354800000000001E-2</v>
      </c>
      <c r="P150">
        <v>106.333</v>
      </c>
      <c r="Q150">
        <v>96.666700000000006</v>
      </c>
      <c r="R150">
        <v>8187</v>
      </c>
      <c r="S150">
        <v>57.666699999999999</v>
      </c>
      <c r="T150">
        <v>63.666699999999999</v>
      </c>
      <c r="U150">
        <v>2997</v>
      </c>
      <c r="V150">
        <v>0.54232000000000002</v>
      </c>
      <c r="W150">
        <v>0.65862100000000001</v>
      </c>
      <c r="X150">
        <v>0.366068</v>
      </c>
    </row>
    <row r="151" spans="1:24" x14ac:dyDescent="0.25">
      <c r="A151" s="1">
        <v>150</v>
      </c>
      <c r="B151" s="1"/>
      <c r="C151" s="1"/>
      <c r="N151" t="s">
        <v>696</v>
      </c>
      <c r="O151">
        <v>5.9721100000000001E-3</v>
      </c>
      <c r="P151">
        <v>144.667</v>
      </c>
      <c r="Q151">
        <v>132.667</v>
      </c>
      <c r="R151">
        <v>15235</v>
      </c>
      <c r="S151">
        <v>90.333299999999994</v>
      </c>
      <c r="T151">
        <v>98.666700000000006</v>
      </c>
      <c r="U151">
        <v>7080</v>
      </c>
      <c r="V151">
        <v>0.62442399999999998</v>
      </c>
      <c r="W151">
        <v>0.74371900000000002</v>
      </c>
      <c r="X151">
        <v>0.46471899999999999</v>
      </c>
    </row>
    <row r="152" spans="1:24" x14ac:dyDescent="0.25">
      <c r="A152" s="1">
        <v>151</v>
      </c>
      <c r="B152" s="1"/>
      <c r="C152" s="1"/>
      <c r="N152" t="s">
        <v>697</v>
      </c>
      <c r="O152">
        <v>0.98157799999999995</v>
      </c>
      <c r="P152">
        <v>151.667</v>
      </c>
      <c r="Q152">
        <v>136.667</v>
      </c>
      <c r="R152">
        <v>16474</v>
      </c>
      <c r="S152">
        <v>91.666700000000006</v>
      </c>
      <c r="T152">
        <v>89.666700000000006</v>
      </c>
      <c r="U152">
        <v>6570</v>
      </c>
      <c r="V152">
        <v>0.60439600000000004</v>
      </c>
      <c r="W152">
        <v>0.65609799999999996</v>
      </c>
      <c r="X152">
        <v>0.39881</v>
      </c>
    </row>
    <row r="153" spans="1:24" x14ac:dyDescent="0.25">
      <c r="A153" s="1">
        <v>152</v>
      </c>
      <c r="B153" s="1"/>
      <c r="C153" s="1"/>
      <c r="N153" t="s">
        <v>698</v>
      </c>
      <c r="O153">
        <v>6.93468E-2</v>
      </c>
      <c r="P153">
        <v>148.667</v>
      </c>
      <c r="Q153">
        <v>135.667</v>
      </c>
      <c r="R153">
        <v>16036</v>
      </c>
      <c r="S153">
        <v>88.666700000000006</v>
      </c>
      <c r="T153">
        <v>92.666700000000006</v>
      </c>
      <c r="U153">
        <v>6579</v>
      </c>
      <c r="V153">
        <v>0.59641200000000005</v>
      </c>
      <c r="W153">
        <v>0.68304699999999996</v>
      </c>
      <c r="X153">
        <v>0.41026400000000002</v>
      </c>
    </row>
    <row r="154" spans="1:24" x14ac:dyDescent="0.25">
      <c r="A154" s="1">
        <v>153</v>
      </c>
      <c r="B154" s="1"/>
      <c r="C154" s="1"/>
      <c r="N154" t="s">
        <v>699</v>
      </c>
      <c r="O154">
        <v>-22.156400000000001</v>
      </c>
      <c r="P154">
        <v>150.333</v>
      </c>
      <c r="Q154">
        <v>138.667</v>
      </c>
      <c r="R154">
        <v>16554</v>
      </c>
      <c r="S154">
        <v>92.666700000000006</v>
      </c>
      <c r="T154">
        <v>92.666700000000006</v>
      </c>
      <c r="U154">
        <v>6876</v>
      </c>
      <c r="V154">
        <v>0.61640799999999996</v>
      </c>
      <c r="W154">
        <v>0.668269</v>
      </c>
      <c r="X154">
        <v>0.41536800000000001</v>
      </c>
    </row>
    <row r="155" spans="1:24" x14ac:dyDescent="0.25">
      <c r="A155" s="1">
        <v>154</v>
      </c>
      <c r="B155" s="1"/>
      <c r="C155" s="1"/>
      <c r="N155" t="s">
        <v>700</v>
      </c>
      <c r="O155">
        <v>-6.0198499999999999</v>
      </c>
      <c r="P155">
        <v>117.667</v>
      </c>
      <c r="Q155">
        <v>114.667</v>
      </c>
      <c r="R155">
        <v>10780</v>
      </c>
      <c r="S155">
        <v>77</v>
      </c>
      <c r="T155">
        <v>82.666700000000006</v>
      </c>
      <c r="U155">
        <v>5135</v>
      </c>
      <c r="V155">
        <v>0.65439099999999994</v>
      </c>
      <c r="W155">
        <v>0.72092999999999996</v>
      </c>
      <c r="X155">
        <v>0.47634500000000002</v>
      </c>
    </row>
    <row r="156" spans="1:24" x14ac:dyDescent="0.25">
      <c r="A156" s="1">
        <v>155</v>
      </c>
      <c r="B156" s="1"/>
      <c r="C156" s="1"/>
      <c r="N156" t="s">
        <v>701</v>
      </c>
      <c r="O156">
        <v>-1.0309600000000001</v>
      </c>
      <c r="P156">
        <v>131.333</v>
      </c>
      <c r="Q156">
        <v>116.667</v>
      </c>
      <c r="R156">
        <v>12212</v>
      </c>
      <c r="S156">
        <v>72.333299999999994</v>
      </c>
      <c r="T156">
        <v>73.666700000000006</v>
      </c>
      <c r="U156">
        <v>4356</v>
      </c>
      <c r="V156">
        <v>0.55076099999999995</v>
      </c>
      <c r="W156">
        <v>0.63142900000000002</v>
      </c>
      <c r="X156">
        <v>0.35669800000000002</v>
      </c>
    </row>
    <row r="157" spans="1:24" x14ac:dyDescent="0.25">
      <c r="A157" s="1">
        <v>156</v>
      </c>
      <c r="B157" s="1"/>
      <c r="C157" s="1"/>
      <c r="N157" t="s">
        <v>702</v>
      </c>
      <c r="O157">
        <v>89.818200000000004</v>
      </c>
      <c r="P157">
        <v>102.667</v>
      </c>
      <c r="Q157">
        <v>105.333</v>
      </c>
      <c r="R157">
        <v>8675</v>
      </c>
      <c r="S157">
        <v>73.666700000000006</v>
      </c>
      <c r="T157">
        <v>79.666700000000006</v>
      </c>
      <c r="U157">
        <v>4700</v>
      </c>
      <c r="V157">
        <v>0.71753299999999998</v>
      </c>
      <c r="W157">
        <v>0.75632900000000003</v>
      </c>
      <c r="X157">
        <v>0.54178700000000002</v>
      </c>
    </row>
    <row r="158" spans="1:24" x14ac:dyDescent="0.25">
      <c r="A158" s="1">
        <v>157</v>
      </c>
      <c r="B158" s="1"/>
      <c r="C158" s="1"/>
      <c r="N158" t="s">
        <v>703</v>
      </c>
      <c r="O158">
        <v>-4.1102600000000002</v>
      </c>
      <c r="P158">
        <v>131.667</v>
      </c>
      <c r="Q158">
        <v>115.667</v>
      </c>
      <c r="R158">
        <v>12053</v>
      </c>
      <c r="S158">
        <v>83.666700000000006</v>
      </c>
      <c r="T158">
        <v>86.666700000000006</v>
      </c>
      <c r="U158">
        <v>5827</v>
      </c>
      <c r="V158">
        <v>0.63544299999999998</v>
      </c>
      <c r="W158">
        <v>0.74927999999999995</v>
      </c>
      <c r="X158">
        <v>0.48344799999999999</v>
      </c>
    </row>
    <row r="159" spans="1:24" x14ac:dyDescent="0.25">
      <c r="A159" s="1">
        <v>158</v>
      </c>
      <c r="B159" s="1"/>
      <c r="C159" s="1"/>
      <c r="N159" t="s">
        <v>704</v>
      </c>
      <c r="O159">
        <v>-26.800899999999999</v>
      </c>
      <c r="P159">
        <v>127.667</v>
      </c>
      <c r="Q159">
        <v>125.667</v>
      </c>
      <c r="R159">
        <v>12758</v>
      </c>
      <c r="S159">
        <v>74.666700000000006</v>
      </c>
      <c r="T159">
        <v>80.666700000000006</v>
      </c>
      <c r="U159">
        <v>4856</v>
      </c>
      <c r="V159">
        <v>0.58485600000000004</v>
      </c>
      <c r="W159">
        <v>0.64190999999999998</v>
      </c>
      <c r="X159">
        <v>0.38062400000000002</v>
      </c>
    </row>
    <row r="160" spans="1:24" x14ac:dyDescent="0.25">
      <c r="A160" s="1">
        <v>159</v>
      </c>
      <c r="B160" s="1"/>
      <c r="C160" s="1"/>
      <c r="N160" t="s">
        <v>705</v>
      </c>
      <c r="O160">
        <v>14.1059</v>
      </c>
      <c r="P160">
        <v>102.667</v>
      </c>
      <c r="Q160">
        <v>80.666700000000006</v>
      </c>
      <c r="R160">
        <v>6645</v>
      </c>
      <c r="S160">
        <v>65.666700000000006</v>
      </c>
      <c r="T160">
        <v>52.666699999999999</v>
      </c>
      <c r="U160">
        <v>2810</v>
      </c>
      <c r="V160">
        <v>0.63961000000000001</v>
      </c>
      <c r="W160">
        <v>0.65289299999999995</v>
      </c>
      <c r="X160">
        <v>0.42287400000000003</v>
      </c>
    </row>
    <row r="161" spans="1:24" x14ac:dyDescent="0.25">
      <c r="A161" s="1">
        <v>160</v>
      </c>
      <c r="B161" s="1"/>
      <c r="C161" s="1"/>
      <c r="N161" t="s">
        <v>706</v>
      </c>
      <c r="O161">
        <v>10.039199999999999</v>
      </c>
      <c r="P161">
        <v>122.667</v>
      </c>
      <c r="Q161">
        <v>88.666700000000006</v>
      </c>
      <c r="R161">
        <v>8697</v>
      </c>
      <c r="S161">
        <v>67.666700000000006</v>
      </c>
      <c r="T161">
        <v>52.333300000000001</v>
      </c>
      <c r="U161">
        <v>2858</v>
      </c>
      <c r="V161">
        <v>0.55162999999999995</v>
      </c>
      <c r="W161">
        <v>0.59022600000000003</v>
      </c>
      <c r="X161">
        <v>0.32861899999999999</v>
      </c>
    </row>
    <row r="162" spans="1:24" x14ac:dyDescent="0.25">
      <c r="A162" s="1">
        <v>161</v>
      </c>
      <c r="B162" s="1"/>
      <c r="C162" s="1"/>
      <c r="N162" t="s">
        <v>707</v>
      </c>
      <c r="O162">
        <v>-7.0148299999999999</v>
      </c>
      <c r="P162">
        <v>147.667</v>
      </c>
      <c r="Q162">
        <v>108.667</v>
      </c>
      <c r="R162">
        <v>12840</v>
      </c>
      <c r="S162">
        <v>93.666700000000006</v>
      </c>
      <c r="T162">
        <v>79.666700000000006</v>
      </c>
      <c r="U162">
        <v>5939</v>
      </c>
      <c r="V162">
        <v>0.63431199999999999</v>
      </c>
      <c r="W162">
        <v>0.73312900000000003</v>
      </c>
      <c r="X162">
        <v>0.46253899999999998</v>
      </c>
    </row>
    <row r="163" spans="1:24" x14ac:dyDescent="0.25">
      <c r="A163" s="1">
        <v>162</v>
      </c>
      <c r="B163" s="1"/>
      <c r="C163" s="1"/>
      <c r="N163" t="s">
        <v>708</v>
      </c>
      <c r="O163">
        <v>-22.031199999999998</v>
      </c>
      <c r="P163">
        <v>174.667</v>
      </c>
      <c r="Q163">
        <v>160.667</v>
      </c>
      <c r="R163">
        <v>22261</v>
      </c>
      <c r="S163">
        <v>129.667</v>
      </c>
      <c r="T163">
        <v>127.667</v>
      </c>
      <c r="U163">
        <v>13206</v>
      </c>
      <c r="V163">
        <v>0.74236599999999997</v>
      </c>
      <c r="W163">
        <v>0.79460600000000003</v>
      </c>
      <c r="X163">
        <v>0.59323499999999996</v>
      </c>
    </row>
    <row r="164" spans="1:24" x14ac:dyDescent="0.25">
      <c r="A164" s="1">
        <v>163</v>
      </c>
      <c r="B164" s="1"/>
      <c r="C164" s="1"/>
      <c r="N164" t="s">
        <v>709</v>
      </c>
      <c r="O164">
        <v>-49.793500000000002</v>
      </c>
      <c r="P164">
        <v>157.667</v>
      </c>
      <c r="Q164">
        <v>159.667</v>
      </c>
      <c r="R164">
        <v>20046</v>
      </c>
      <c r="S164">
        <v>117.667</v>
      </c>
      <c r="T164">
        <v>119.667</v>
      </c>
      <c r="U164">
        <v>11258</v>
      </c>
      <c r="V164">
        <v>0.74629999999999996</v>
      </c>
      <c r="W164">
        <v>0.74947799999999998</v>
      </c>
      <c r="X164">
        <v>0.561608</v>
      </c>
    </row>
    <row r="165" spans="1:24" x14ac:dyDescent="0.25">
      <c r="A165" s="1">
        <v>164</v>
      </c>
      <c r="B165" s="1"/>
      <c r="C165" s="1"/>
      <c r="N165" t="s">
        <v>710</v>
      </c>
      <c r="O165">
        <v>-26.137899999999998</v>
      </c>
      <c r="P165">
        <v>130.667</v>
      </c>
      <c r="Q165">
        <v>127.667</v>
      </c>
      <c r="R165">
        <v>13206</v>
      </c>
      <c r="S165">
        <v>83.666700000000006</v>
      </c>
      <c r="T165">
        <v>83.666700000000006</v>
      </c>
      <c r="U165">
        <v>5567</v>
      </c>
      <c r="V165">
        <v>0.64030600000000004</v>
      </c>
      <c r="W165">
        <v>0.65535200000000005</v>
      </c>
      <c r="X165">
        <v>0.42155100000000001</v>
      </c>
    </row>
    <row r="166" spans="1:24" x14ac:dyDescent="0.25">
      <c r="A166" s="1">
        <v>165</v>
      </c>
      <c r="B166" s="1"/>
      <c r="C166" s="1"/>
      <c r="N166" t="s">
        <v>711</v>
      </c>
      <c r="O166">
        <v>-21.058199999999999</v>
      </c>
      <c r="P166">
        <v>131.667</v>
      </c>
      <c r="Q166">
        <v>121.667</v>
      </c>
      <c r="R166">
        <v>12819</v>
      </c>
      <c r="S166">
        <v>79.666700000000006</v>
      </c>
      <c r="T166">
        <v>74.666700000000006</v>
      </c>
      <c r="U166">
        <v>4737</v>
      </c>
      <c r="V166">
        <v>0.60506300000000002</v>
      </c>
      <c r="W166">
        <v>0.61369899999999999</v>
      </c>
      <c r="X166">
        <v>0.36953000000000003</v>
      </c>
    </row>
    <row r="167" spans="1:24" x14ac:dyDescent="0.25">
      <c r="A167" s="1">
        <v>166</v>
      </c>
      <c r="B167" s="1"/>
      <c r="C167" s="1"/>
      <c r="N167" t="s">
        <v>712</v>
      </c>
      <c r="O167">
        <v>3.0366499999999998</v>
      </c>
      <c r="P167">
        <v>141.667</v>
      </c>
      <c r="Q167">
        <v>114.667</v>
      </c>
      <c r="R167">
        <v>13059</v>
      </c>
      <c r="S167">
        <v>99.666700000000006</v>
      </c>
      <c r="T167">
        <v>84.666700000000006</v>
      </c>
      <c r="U167">
        <v>6753</v>
      </c>
      <c r="V167">
        <v>0.70352899999999996</v>
      </c>
      <c r="W167">
        <v>0.73837200000000003</v>
      </c>
      <c r="X167">
        <v>0.51711499999999999</v>
      </c>
    </row>
    <row r="168" spans="1:24" x14ac:dyDescent="0.25">
      <c r="A168" s="1">
        <v>167</v>
      </c>
      <c r="B168" s="1"/>
      <c r="C168" s="1"/>
      <c r="N168" t="s">
        <v>713</v>
      </c>
      <c r="O168">
        <v>6.0563700000000003</v>
      </c>
      <c r="P168">
        <v>144.667</v>
      </c>
      <c r="Q168">
        <v>114.667</v>
      </c>
      <c r="R168">
        <v>13172</v>
      </c>
      <c r="S168">
        <v>102.667</v>
      </c>
      <c r="T168">
        <v>87.666700000000006</v>
      </c>
      <c r="U168">
        <v>7170</v>
      </c>
      <c r="V168">
        <v>0.709677</v>
      </c>
      <c r="W168">
        <v>0.76453499999999996</v>
      </c>
      <c r="X168">
        <v>0.54433600000000004</v>
      </c>
    </row>
    <row r="169" spans="1:24" x14ac:dyDescent="0.25">
      <c r="A169" s="1">
        <v>168</v>
      </c>
      <c r="B169" s="1"/>
      <c r="C169" s="1"/>
      <c r="N169" t="s">
        <v>714</v>
      </c>
      <c r="O169">
        <v>5.0241800000000003</v>
      </c>
      <c r="P169">
        <v>137.667</v>
      </c>
      <c r="Q169">
        <v>129.667</v>
      </c>
      <c r="R169">
        <v>14181</v>
      </c>
      <c r="S169">
        <v>74.666700000000006</v>
      </c>
      <c r="T169">
        <v>81.666700000000006</v>
      </c>
      <c r="U169">
        <v>4932</v>
      </c>
      <c r="V169">
        <v>0.54237299999999999</v>
      </c>
      <c r="W169">
        <v>0.62982000000000005</v>
      </c>
      <c r="X169">
        <v>0.34778900000000001</v>
      </c>
    </row>
    <row r="170" spans="1:24" x14ac:dyDescent="0.25">
      <c r="A170" s="1">
        <v>169</v>
      </c>
      <c r="B170" s="1"/>
      <c r="C170" s="1"/>
      <c r="N170" t="s">
        <v>715</v>
      </c>
      <c r="O170">
        <v>-15.139099999999999</v>
      </c>
      <c r="P170">
        <v>144.667</v>
      </c>
      <c r="Q170">
        <v>126.667</v>
      </c>
      <c r="R170">
        <v>14561</v>
      </c>
      <c r="S170">
        <v>91.666700000000006</v>
      </c>
      <c r="T170">
        <v>83.333299999999994</v>
      </c>
      <c r="U170">
        <v>6084</v>
      </c>
      <c r="V170">
        <v>0.63364100000000001</v>
      </c>
      <c r="W170">
        <v>0.65789500000000001</v>
      </c>
      <c r="X170">
        <v>0.41782799999999998</v>
      </c>
    </row>
    <row r="171" spans="1:24" x14ac:dyDescent="0.25">
      <c r="A171" s="1">
        <v>170</v>
      </c>
      <c r="B171" s="1"/>
      <c r="C171" s="1"/>
      <c r="N171" t="s">
        <v>716</v>
      </c>
      <c r="O171">
        <v>11.0794</v>
      </c>
      <c r="P171">
        <v>122.667</v>
      </c>
      <c r="Q171">
        <v>103.667</v>
      </c>
      <c r="R171">
        <v>10122</v>
      </c>
      <c r="S171">
        <v>77.666700000000006</v>
      </c>
      <c r="T171">
        <v>72.666700000000006</v>
      </c>
      <c r="U171">
        <v>4558</v>
      </c>
      <c r="V171">
        <v>0.63315200000000005</v>
      </c>
      <c r="W171">
        <v>0.70096499999999995</v>
      </c>
      <c r="X171">
        <v>0.45030599999999998</v>
      </c>
    </row>
    <row r="172" spans="1:24" x14ac:dyDescent="0.25">
      <c r="A172" s="1">
        <v>171</v>
      </c>
      <c r="B172" s="1"/>
      <c r="C172" s="1"/>
      <c r="N172" t="s">
        <v>717</v>
      </c>
      <c r="O172">
        <v>5.0091000000000001</v>
      </c>
      <c r="P172">
        <v>132.667</v>
      </c>
      <c r="Q172">
        <v>104.667</v>
      </c>
      <c r="R172">
        <v>11079</v>
      </c>
      <c r="S172">
        <v>75.666700000000006</v>
      </c>
      <c r="T172">
        <v>66.666700000000006</v>
      </c>
      <c r="U172">
        <v>4076</v>
      </c>
      <c r="V172">
        <v>0.57035199999999997</v>
      </c>
      <c r="W172">
        <v>0.63694300000000004</v>
      </c>
      <c r="X172">
        <v>0.36790299999999998</v>
      </c>
    </row>
    <row r="173" spans="1:24" x14ac:dyDescent="0.25">
      <c r="A173" s="1">
        <v>172</v>
      </c>
      <c r="B173" s="1"/>
      <c r="C173" s="1"/>
      <c r="N173" t="s">
        <v>718</v>
      </c>
      <c r="O173">
        <v>25.218900000000001</v>
      </c>
      <c r="P173">
        <v>119.333</v>
      </c>
      <c r="Q173">
        <v>115.667</v>
      </c>
      <c r="R173">
        <v>10958</v>
      </c>
      <c r="S173">
        <v>71.666700000000006</v>
      </c>
      <c r="T173">
        <v>74.333299999999994</v>
      </c>
      <c r="U173">
        <v>4278</v>
      </c>
      <c r="V173">
        <v>0.60055899999999995</v>
      </c>
      <c r="W173">
        <v>0.64265099999999997</v>
      </c>
      <c r="X173">
        <v>0.39040000000000002</v>
      </c>
    </row>
    <row r="174" spans="1:24" x14ac:dyDescent="0.25">
      <c r="A174" s="1">
        <v>173</v>
      </c>
      <c r="B174" s="1"/>
      <c r="C174" s="1"/>
      <c r="N174" t="s">
        <v>719</v>
      </c>
      <c r="O174">
        <v>10.068199999999999</v>
      </c>
      <c r="P174">
        <v>129.667</v>
      </c>
      <c r="Q174">
        <v>117.667</v>
      </c>
      <c r="R174">
        <v>12029</v>
      </c>
      <c r="S174">
        <v>77.666700000000006</v>
      </c>
      <c r="T174">
        <v>75.666700000000006</v>
      </c>
      <c r="U174">
        <v>4659</v>
      </c>
      <c r="V174">
        <v>0.59897199999999995</v>
      </c>
      <c r="W174">
        <v>0.64305900000000005</v>
      </c>
      <c r="X174">
        <v>0.38731399999999999</v>
      </c>
    </row>
    <row r="175" spans="1:24" x14ac:dyDescent="0.25">
      <c r="A175" s="1">
        <v>174</v>
      </c>
      <c r="B175" s="1"/>
      <c r="C175" s="1"/>
      <c r="N175" t="s">
        <v>720</v>
      </c>
      <c r="O175">
        <v>-44.0749</v>
      </c>
      <c r="P175">
        <v>101.667</v>
      </c>
      <c r="Q175">
        <v>101.333</v>
      </c>
      <c r="R175">
        <v>8177</v>
      </c>
      <c r="S175">
        <v>57.666699999999999</v>
      </c>
      <c r="T175">
        <v>60.666699999999999</v>
      </c>
      <c r="U175">
        <v>2858</v>
      </c>
      <c r="V175">
        <v>0.56721299999999997</v>
      </c>
      <c r="W175">
        <v>0.59868399999999999</v>
      </c>
      <c r="X175">
        <v>0.34951700000000002</v>
      </c>
    </row>
    <row r="176" spans="1:24" x14ac:dyDescent="0.25">
      <c r="A176" s="1">
        <v>175</v>
      </c>
      <c r="B176" s="1"/>
      <c r="C176" s="1"/>
      <c r="N176" t="s">
        <v>721</v>
      </c>
      <c r="O176">
        <v>-55.914999999999999</v>
      </c>
      <c r="P176">
        <v>82.333299999999994</v>
      </c>
      <c r="Q176">
        <v>87.333299999999994</v>
      </c>
      <c r="R176">
        <v>5772</v>
      </c>
      <c r="S176">
        <v>47.666699999999999</v>
      </c>
      <c r="T176">
        <v>49.666699999999999</v>
      </c>
      <c r="U176">
        <v>1953</v>
      </c>
      <c r="V176">
        <v>0.57894699999999999</v>
      </c>
      <c r="W176">
        <v>0.56870200000000004</v>
      </c>
      <c r="X176">
        <v>0.33835799999999999</v>
      </c>
    </row>
    <row r="177" spans="1:24" x14ac:dyDescent="0.25">
      <c r="A177" s="1">
        <v>176</v>
      </c>
      <c r="B177" s="1"/>
      <c r="C177" s="1"/>
      <c r="N177" t="s">
        <v>722</v>
      </c>
      <c r="O177">
        <v>-10.0501</v>
      </c>
      <c r="P177">
        <v>135.667</v>
      </c>
      <c r="Q177">
        <v>124.667</v>
      </c>
      <c r="R177">
        <v>13444</v>
      </c>
      <c r="S177">
        <v>73.666700000000006</v>
      </c>
      <c r="T177">
        <v>74.666700000000006</v>
      </c>
      <c r="U177">
        <v>4498</v>
      </c>
      <c r="V177">
        <v>0.54299699999999995</v>
      </c>
      <c r="W177">
        <v>0.59892999999999996</v>
      </c>
      <c r="X177">
        <v>0.33457300000000001</v>
      </c>
    </row>
    <row r="178" spans="1:24" x14ac:dyDescent="0.25">
      <c r="A178" s="1">
        <v>177</v>
      </c>
      <c r="B178" s="1"/>
      <c r="C178" s="1"/>
      <c r="N178" t="s">
        <v>723</v>
      </c>
      <c r="O178">
        <v>42.717799999999997</v>
      </c>
      <c r="P178">
        <v>119.667</v>
      </c>
      <c r="Q178">
        <v>118.667</v>
      </c>
      <c r="R178">
        <v>11324</v>
      </c>
      <c r="S178">
        <v>73.666700000000006</v>
      </c>
      <c r="T178">
        <v>77.666700000000006</v>
      </c>
      <c r="U178">
        <v>4593</v>
      </c>
      <c r="V178">
        <v>0.61559900000000001</v>
      </c>
      <c r="W178">
        <v>0.65449400000000002</v>
      </c>
      <c r="X178">
        <v>0.40559899999999999</v>
      </c>
    </row>
    <row r="179" spans="1:24" x14ac:dyDescent="0.25">
      <c r="A179" s="1">
        <v>178</v>
      </c>
      <c r="B179" s="1"/>
      <c r="C179" s="1"/>
      <c r="N179" t="s">
        <v>724</v>
      </c>
      <c r="O179">
        <v>-8.0328400000000002</v>
      </c>
      <c r="P179">
        <v>154.667</v>
      </c>
      <c r="Q179">
        <v>127.667</v>
      </c>
      <c r="R179">
        <v>15590</v>
      </c>
      <c r="S179">
        <v>97.666700000000006</v>
      </c>
      <c r="T179">
        <v>84.666700000000006</v>
      </c>
      <c r="U179">
        <v>6589</v>
      </c>
      <c r="V179">
        <v>0.63146599999999997</v>
      </c>
      <c r="W179">
        <v>0.66318500000000002</v>
      </c>
      <c r="X179">
        <v>0.42264299999999999</v>
      </c>
    </row>
    <row r="180" spans="1:24" x14ac:dyDescent="0.25">
      <c r="A180" s="1">
        <v>179</v>
      </c>
      <c r="B180" s="1"/>
      <c r="C180" s="1"/>
      <c r="N180" t="s">
        <v>725</v>
      </c>
      <c r="O180">
        <v>-8.0240799999999997</v>
      </c>
      <c r="P180">
        <v>151.667</v>
      </c>
      <c r="Q180">
        <v>123.667</v>
      </c>
      <c r="R180">
        <v>14945</v>
      </c>
      <c r="S180">
        <v>94.666700000000006</v>
      </c>
      <c r="T180">
        <v>79.666700000000006</v>
      </c>
      <c r="U180">
        <v>6113</v>
      </c>
      <c r="V180">
        <v>0.62417599999999995</v>
      </c>
      <c r="W180">
        <v>0.64420500000000003</v>
      </c>
      <c r="X180">
        <v>0.40903299999999998</v>
      </c>
    </row>
    <row r="181" spans="1:24" x14ac:dyDescent="0.25">
      <c r="A181" s="1">
        <v>180</v>
      </c>
      <c r="B181" s="1"/>
      <c r="C181" s="1"/>
      <c r="N181" t="s">
        <v>726</v>
      </c>
      <c r="O181">
        <v>-17.045400000000001</v>
      </c>
      <c r="P181">
        <v>134.667</v>
      </c>
      <c r="Q181">
        <v>133.667</v>
      </c>
      <c r="R181">
        <v>14382</v>
      </c>
      <c r="S181">
        <v>87.666700000000006</v>
      </c>
      <c r="T181">
        <v>90.333299999999994</v>
      </c>
      <c r="U181">
        <v>6336</v>
      </c>
      <c r="V181">
        <v>0.65098999999999996</v>
      </c>
      <c r="W181">
        <v>0.67581000000000002</v>
      </c>
      <c r="X181">
        <v>0.44055100000000003</v>
      </c>
    </row>
    <row r="182" spans="1:24" x14ac:dyDescent="0.25">
      <c r="A182" s="1">
        <v>181</v>
      </c>
      <c r="B182" s="1"/>
      <c r="C182" s="1"/>
      <c r="N182" t="s">
        <v>727</v>
      </c>
      <c r="O182">
        <v>2.1235200000000001</v>
      </c>
      <c r="P182">
        <v>136.667</v>
      </c>
      <c r="Q182">
        <v>128.667</v>
      </c>
      <c r="R182">
        <v>13981</v>
      </c>
      <c r="S182">
        <v>74.666700000000006</v>
      </c>
      <c r="T182">
        <v>80.666700000000006</v>
      </c>
      <c r="U182">
        <v>4839</v>
      </c>
      <c r="V182">
        <v>0.54634099999999997</v>
      </c>
      <c r="W182">
        <v>0.62694300000000003</v>
      </c>
      <c r="X182">
        <v>0.346113</v>
      </c>
    </row>
    <row r="183" spans="1:24" x14ac:dyDescent="0.25">
      <c r="A183" s="1">
        <v>182</v>
      </c>
      <c r="B183" s="1"/>
      <c r="C183" s="1"/>
      <c r="N183" t="s">
        <v>728</v>
      </c>
      <c r="O183">
        <v>17.135200000000001</v>
      </c>
      <c r="P183">
        <v>128.667</v>
      </c>
      <c r="Q183">
        <v>118.667</v>
      </c>
      <c r="R183">
        <v>12087</v>
      </c>
      <c r="S183">
        <v>79.666700000000006</v>
      </c>
      <c r="T183">
        <v>82.666700000000006</v>
      </c>
      <c r="U183">
        <v>5300</v>
      </c>
      <c r="V183">
        <v>0.61917100000000003</v>
      </c>
      <c r="W183">
        <v>0.69662900000000005</v>
      </c>
      <c r="X183">
        <v>0.43848799999999999</v>
      </c>
    </row>
    <row r="184" spans="1:24" x14ac:dyDescent="0.25">
      <c r="A184" s="1">
        <v>183</v>
      </c>
      <c r="B184" s="1"/>
      <c r="C184" s="1"/>
      <c r="N184" t="s">
        <v>729</v>
      </c>
      <c r="O184">
        <v>8.0719899999999996</v>
      </c>
      <c r="P184">
        <v>135.667</v>
      </c>
      <c r="Q184">
        <v>122.667</v>
      </c>
      <c r="R184">
        <v>13324</v>
      </c>
      <c r="S184">
        <v>92.666700000000006</v>
      </c>
      <c r="T184">
        <v>90.666700000000006</v>
      </c>
      <c r="U184">
        <v>6803</v>
      </c>
      <c r="V184">
        <v>0.68304699999999996</v>
      </c>
      <c r="W184">
        <v>0.73912999999999995</v>
      </c>
      <c r="X184">
        <v>0.51058199999999998</v>
      </c>
    </row>
    <row r="185" spans="1:24" x14ac:dyDescent="0.25">
      <c r="A185" s="1">
        <v>184</v>
      </c>
      <c r="B185" s="1"/>
      <c r="C185" s="1"/>
      <c r="N185" t="s">
        <v>730</v>
      </c>
      <c r="O185">
        <v>-24.085599999999999</v>
      </c>
      <c r="P185">
        <v>140.667</v>
      </c>
      <c r="Q185">
        <v>133.667</v>
      </c>
      <c r="R185">
        <v>14947</v>
      </c>
      <c r="S185">
        <v>96.666700000000006</v>
      </c>
      <c r="T185">
        <v>98.666700000000006</v>
      </c>
      <c r="U185">
        <v>7586</v>
      </c>
      <c r="V185">
        <v>0.68720400000000004</v>
      </c>
      <c r="W185">
        <v>0.73815500000000001</v>
      </c>
      <c r="X185">
        <v>0.50752699999999995</v>
      </c>
    </row>
    <row r="186" spans="1:24" x14ac:dyDescent="0.25">
      <c r="A186" s="1">
        <v>185</v>
      </c>
      <c r="B186" s="1"/>
      <c r="C186" s="1"/>
      <c r="N186" t="s">
        <v>731</v>
      </c>
      <c r="O186">
        <v>-24.004200000000001</v>
      </c>
      <c r="P186">
        <v>125.667</v>
      </c>
      <c r="Q186">
        <v>123.667</v>
      </c>
      <c r="R186">
        <v>12407</v>
      </c>
      <c r="S186">
        <v>72.666700000000006</v>
      </c>
      <c r="T186">
        <v>76.666700000000006</v>
      </c>
      <c r="U186">
        <v>4495</v>
      </c>
      <c r="V186">
        <v>0.57824900000000001</v>
      </c>
      <c r="W186">
        <v>0.619946</v>
      </c>
      <c r="X186">
        <v>0.36229499999999998</v>
      </c>
    </row>
    <row r="187" spans="1:24" x14ac:dyDescent="0.25">
      <c r="A187" s="1">
        <v>186</v>
      </c>
      <c r="B187" s="1"/>
      <c r="C187" s="1"/>
      <c r="N187" t="s">
        <v>732</v>
      </c>
      <c r="O187">
        <v>-5.9915900000000004</v>
      </c>
      <c r="P187">
        <v>133.667</v>
      </c>
      <c r="Q187">
        <v>122.667</v>
      </c>
      <c r="R187">
        <v>13075</v>
      </c>
      <c r="S187">
        <v>86.666700000000006</v>
      </c>
      <c r="T187">
        <v>84.666700000000006</v>
      </c>
      <c r="U187">
        <v>5826</v>
      </c>
      <c r="V187">
        <v>0.64837900000000004</v>
      </c>
      <c r="W187">
        <v>0.69021699999999997</v>
      </c>
      <c r="X187">
        <v>0.44558300000000001</v>
      </c>
    </row>
    <row r="188" spans="1:24" x14ac:dyDescent="0.25">
      <c r="A188" s="1">
        <v>187</v>
      </c>
      <c r="B188" s="1"/>
      <c r="C188" s="1"/>
      <c r="N188" t="s">
        <v>733</v>
      </c>
      <c r="O188">
        <v>-18.112200000000001</v>
      </c>
      <c r="P188">
        <v>120.667</v>
      </c>
      <c r="Q188">
        <v>112.667</v>
      </c>
      <c r="R188">
        <v>10841</v>
      </c>
      <c r="S188">
        <v>78.666700000000006</v>
      </c>
      <c r="T188">
        <v>76.666700000000006</v>
      </c>
      <c r="U188">
        <v>4743</v>
      </c>
      <c r="V188">
        <v>0.65193299999999998</v>
      </c>
      <c r="W188">
        <v>0.68047400000000002</v>
      </c>
      <c r="X188">
        <v>0.43750600000000001</v>
      </c>
    </row>
    <row r="189" spans="1:24" x14ac:dyDescent="0.25">
      <c r="A189" s="1">
        <v>188</v>
      </c>
      <c r="B189" s="1"/>
      <c r="C189" s="1"/>
      <c r="N189" t="s">
        <v>734</v>
      </c>
      <c r="O189">
        <v>0.12171</v>
      </c>
      <c r="P189">
        <v>116.667</v>
      </c>
      <c r="Q189">
        <v>107.667</v>
      </c>
      <c r="R189">
        <v>9952</v>
      </c>
      <c r="S189">
        <v>73.333299999999994</v>
      </c>
      <c r="T189">
        <v>75.666700000000006</v>
      </c>
      <c r="U189">
        <v>4504</v>
      </c>
      <c r="V189">
        <v>0.62857099999999999</v>
      </c>
      <c r="W189">
        <v>0.70278600000000002</v>
      </c>
      <c r="X189">
        <v>0.45257199999999997</v>
      </c>
    </row>
    <row r="190" spans="1:24" x14ac:dyDescent="0.25">
      <c r="A190" s="1">
        <v>189</v>
      </c>
      <c r="B190" s="1"/>
      <c r="C190" s="1"/>
      <c r="N190" t="s">
        <v>735</v>
      </c>
      <c r="O190">
        <v>-45.002899999999997</v>
      </c>
      <c r="P190">
        <v>117.667</v>
      </c>
      <c r="Q190">
        <v>118.333</v>
      </c>
      <c r="R190">
        <v>11185</v>
      </c>
      <c r="S190">
        <v>80.666700000000006</v>
      </c>
      <c r="T190">
        <v>82.666700000000006</v>
      </c>
      <c r="U190">
        <v>5361</v>
      </c>
      <c r="V190">
        <v>0.68555200000000005</v>
      </c>
      <c r="W190">
        <v>0.69859199999999999</v>
      </c>
      <c r="X190">
        <v>0.47930299999999998</v>
      </c>
    </row>
    <row r="191" spans="1:24" x14ac:dyDescent="0.25">
      <c r="A191" s="1">
        <v>190</v>
      </c>
      <c r="B191" s="1"/>
      <c r="C191" s="1"/>
      <c r="N191" t="s">
        <v>736</v>
      </c>
      <c r="O191">
        <v>5.9632899999999998</v>
      </c>
      <c r="P191">
        <v>145.667</v>
      </c>
      <c r="Q191">
        <v>132.667</v>
      </c>
      <c r="R191">
        <v>15334</v>
      </c>
      <c r="S191">
        <v>100.667</v>
      </c>
      <c r="T191">
        <v>100.667</v>
      </c>
      <c r="U191">
        <v>7990</v>
      </c>
      <c r="V191">
        <v>0.69107600000000002</v>
      </c>
      <c r="W191">
        <v>0.75879399999999997</v>
      </c>
      <c r="X191">
        <v>0.52106399999999997</v>
      </c>
    </row>
    <row r="192" spans="1:24" x14ac:dyDescent="0.25">
      <c r="A192" s="1">
        <v>191</v>
      </c>
      <c r="B192" s="1"/>
      <c r="C192" s="1"/>
      <c r="N192" t="s">
        <v>737</v>
      </c>
      <c r="O192">
        <v>6.0050699999999999</v>
      </c>
      <c r="P192">
        <v>126.667</v>
      </c>
      <c r="Q192">
        <v>103.667</v>
      </c>
      <c r="R192">
        <v>10494</v>
      </c>
      <c r="S192">
        <v>70.666700000000006</v>
      </c>
      <c r="T192">
        <v>69.666700000000006</v>
      </c>
      <c r="U192">
        <v>3982</v>
      </c>
      <c r="V192">
        <v>0.55789500000000003</v>
      </c>
      <c r="W192">
        <v>0.67202600000000001</v>
      </c>
      <c r="X192">
        <v>0.37945499999999999</v>
      </c>
    </row>
    <row r="193" spans="1:24" x14ac:dyDescent="0.25">
      <c r="A193" s="1">
        <v>192</v>
      </c>
      <c r="B193" s="1"/>
      <c r="C193" s="1"/>
      <c r="N193" t="s">
        <v>738</v>
      </c>
      <c r="O193">
        <v>-12.1335</v>
      </c>
      <c r="P193">
        <v>144.667</v>
      </c>
      <c r="Q193">
        <v>132.333</v>
      </c>
      <c r="R193">
        <v>15299</v>
      </c>
      <c r="S193">
        <v>82.666700000000006</v>
      </c>
      <c r="T193">
        <v>83.666700000000006</v>
      </c>
      <c r="U193">
        <v>5594</v>
      </c>
      <c r="V193">
        <v>0.57142899999999996</v>
      </c>
      <c r="W193">
        <v>0.63224199999999997</v>
      </c>
      <c r="X193">
        <v>0.365645</v>
      </c>
    </row>
    <row r="194" spans="1:24" x14ac:dyDescent="0.25">
      <c r="A194" s="1">
        <v>193</v>
      </c>
      <c r="B194" s="1"/>
      <c r="C194" s="1"/>
      <c r="N194" t="s">
        <v>739</v>
      </c>
      <c r="O194">
        <v>-8.9953599999999998</v>
      </c>
      <c r="P194">
        <v>153.667</v>
      </c>
      <c r="Q194">
        <v>136.667</v>
      </c>
      <c r="R194">
        <v>16557</v>
      </c>
      <c r="S194">
        <v>104.667</v>
      </c>
      <c r="T194">
        <v>95.666700000000006</v>
      </c>
      <c r="U194">
        <v>8027</v>
      </c>
      <c r="V194">
        <v>0.68112799999999996</v>
      </c>
      <c r="W194">
        <v>0.7</v>
      </c>
      <c r="X194">
        <v>0.48481000000000002</v>
      </c>
    </row>
    <row r="195" spans="1:24" x14ac:dyDescent="0.25">
      <c r="A195" s="1">
        <v>194</v>
      </c>
      <c r="B195" s="1"/>
      <c r="C195" s="1"/>
      <c r="N195" t="s">
        <v>740</v>
      </c>
      <c r="O195">
        <v>-9.0835299999999997</v>
      </c>
      <c r="P195">
        <v>128.667</v>
      </c>
      <c r="Q195">
        <v>120.667</v>
      </c>
      <c r="R195">
        <v>12488</v>
      </c>
      <c r="S195">
        <v>74.333299999999994</v>
      </c>
      <c r="T195">
        <v>72.666700000000006</v>
      </c>
      <c r="U195">
        <v>4354</v>
      </c>
      <c r="V195">
        <v>0.57772000000000001</v>
      </c>
      <c r="W195">
        <v>0.60221000000000002</v>
      </c>
      <c r="X195">
        <v>0.34865499999999999</v>
      </c>
    </row>
    <row r="196" spans="1:24" x14ac:dyDescent="0.25">
      <c r="A196" s="1">
        <v>195</v>
      </c>
      <c r="B196" s="1"/>
      <c r="C196" s="1"/>
      <c r="N196" t="s">
        <v>741</v>
      </c>
      <c r="O196">
        <v>3.9685600000000001</v>
      </c>
      <c r="P196">
        <v>131.667</v>
      </c>
      <c r="Q196">
        <v>121.667</v>
      </c>
      <c r="R196">
        <v>12756</v>
      </c>
      <c r="S196">
        <v>82.666700000000006</v>
      </c>
      <c r="T196">
        <v>85.666700000000006</v>
      </c>
      <c r="U196">
        <v>5644</v>
      </c>
      <c r="V196">
        <v>0.62784799999999996</v>
      </c>
      <c r="W196">
        <v>0.70411000000000001</v>
      </c>
      <c r="X196">
        <v>0.44245800000000002</v>
      </c>
    </row>
    <row r="197" spans="1:24" x14ac:dyDescent="0.25">
      <c r="A197" s="1">
        <v>196</v>
      </c>
      <c r="B197" s="1"/>
      <c r="C197" s="1"/>
      <c r="N197" t="s">
        <v>742</v>
      </c>
      <c r="O197">
        <v>-13.088900000000001</v>
      </c>
      <c r="P197">
        <v>136.333</v>
      </c>
      <c r="Q197">
        <v>106.333</v>
      </c>
      <c r="R197">
        <v>11612</v>
      </c>
      <c r="S197">
        <v>85.666700000000006</v>
      </c>
      <c r="T197">
        <v>68.666700000000006</v>
      </c>
      <c r="U197">
        <v>4736</v>
      </c>
      <c r="V197">
        <v>0.62836199999999998</v>
      </c>
      <c r="W197">
        <v>0.64576800000000001</v>
      </c>
      <c r="X197">
        <v>0.40785399999999999</v>
      </c>
    </row>
    <row r="198" spans="1:24" x14ac:dyDescent="0.25">
      <c r="A198" s="1">
        <v>197</v>
      </c>
      <c r="B198" s="1"/>
      <c r="C198" s="1"/>
      <c r="N198" t="s">
        <v>743</v>
      </c>
      <c r="O198">
        <v>0.98384400000000005</v>
      </c>
      <c r="P198">
        <v>146.667</v>
      </c>
      <c r="Q198">
        <v>103.667</v>
      </c>
      <c r="R198">
        <v>12100</v>
      </c>
      <c r="S198">
        <v>80.666700000000006</v>
      </c>
      <c r="T198">
        <v>65.666700000000006</v>
      </c>
      <c r="U198">
        <v>4253</v>
      </c>
      <c r="V198">
        <v>0.55000000000000004</v>
      </c>
      <c r="W198">
        <v>0.63344100000000003</v>
      </c>
      <c r="X198">
        <v>0.35148800000000002</v>
      </c>
    </row>
    <row r="199" spans="1:24" x14ac:dyDescent="0.25">
      <c r="A199" s="1">
        <v>198</v>
      </c>
      <c r="B199" s="1"/>
      <c r="C199" s="1"/>
      <c r="N199" t="s">
        <v>744</v>
      </c>
      <c r="O199">
        <v>-15.039199999999999</v>
      </c>
      <c r="P199">
        <v>146.667</v>
      </c>
      <c r="Q199">
        <v>135.667</v>
      </c>
      <c r="R199">
        <v>15816</v>
      </c>
      <c r="S199">
        <v>101.667</v>
      </c>
      <c r="T199">
        <v>98.666700000000006</v>
      </c>
      <c r="U199">
        <v>7967</v>
      </c>
      <c r="V199">
        <v>0.69318199999999996</v>
      </c>
      <c r="W199">
        <v>0.72727299999999995</v>
      </c>
      <c r="X199">
        <v>0.50373000000000001</v>
      </c>
    </row>
    <row r="200" spans="1:24" x14ac:dyDescent="0.25">
      <c r="A200" s="1">
        <v>199</v>
      </c>
      <c r="B200" s="1"/>
      <c r="C200" s="1"/>
      <c r="N200" t="s">
        <v>745</v>
      </c>
      <c r="O200">
        <v>-17.1249</v>
      </c>
      <c r="P200">
        <v>147.667</v>
      </c>
      <c r="Q200">
        <v>132.667</v>
      </c>
      <c r="R200">
        <v>15654</v>
      </c>
      <c r="S200">
        <v>102.667</v>
      </c>
      <c r="T200">
        <v>94.666700000000006</v>
      </c>
      <c r="U200">
        <v>7774</v>
      </c>
      <c r="V200">
        <v>0.69525899999999996</v>
      </c>
      <c r="W200">
        <v>0.71356799999999998</v>
      </c>
      <c r="X200">
        <v>0.496614</v>
      </c>
    </row>
    <row r="201" spans="1:24" x14ac:dyDescent="0.25">
      <c r="A201" s="1">
        <v>200</v>
      </c>
      <c r="B201" s="1"/>
      <c r="C201" s="1"/>
      <c r="N201" t="s">
        <v>746</v>
      </c>
      <c r="O201">
        <v>-2.9801799999999998</v>
      </c>
      <c r="P201">
        <v>139.667</v>
      </c>
      <c r="Q201">
        <v>128.667</v>
      </c>
      <c r="R201">
        <v>14175</v>
      </c>
      <c r="S201">
        <v>79.666700000000006</v>
      </c>
      <c r="T201">
        <v>82.666700000000006</v>
      </c>
      <c r="U201">
        <v>5344</v>
      </c>
      <c r="V201">
        <v>0.57040599999999997</v>
      </c>
      <c r="W201">
        <v>0.64248700000000003</v>
      </c>
      <c r="X201">
        <v>0.377002</v>
      </c>
    </row>
    <row r="202" spans="1:24" x14ac:dyDescent="0.25">
      <c r="A202" s="1">
        <v>201</v>
      </c>
      <c r="B202" s="1"/>
      <c r="C202" s="1"/>
      <c r="N202" t="s">
        <v>747</v>
      </c>
      <c r="O202">
        <v>-10.0983</v>
      </c>
      <c r="P202">
        <v>134.667</v>
      </c>
      <c r="Q202">
        <v>117.667</v>
      </c>
      <c r="R202">
        <v>12618</v>
      </c>
      <c r="S202">
        <v>84.666700000000006</v>
      </c>
      <c r="T202">
        <v>75.666700000000006</v>
      </c>
      <c r="U202">
        <v>5125</v>
      </c>
      <c r="V202">
        <v>0.62871299999999997</v>
      </c>
      <c r="W202">
        <v>0.64305999999999996</v>
      </c>
      <c r="X202">
        <v>0.40616600000000003</v>
      </c>
    </row>
    <row r="203" spans="1:24" x14ac:dyDescent="0.25">
      <c r="A203" s="1">
        <v>202</v>
      </c>
      <c r="B203" s="1"/>
      <c r="C203" s="1"/>
      <c r="N203" t="s">
        <v>748</v>
      </c>
      <c r="O203">
        <v>3.0276800000000001</v>
      </c>
      <c r="P203">
        <v>153.667</v>
      </c>
      <c r="Q203">
        <v>130.667</v>
      </c>
      <c r="R203">
        <v>16036</v>
      </c>
      <c r="S203">
        <v>104.333</v>
      </c>
      <c r="T203">
        <v>94.666700000000006</v>
      </c>
      <c r="U203">
        <v>7931</v>
      </c>
      <c r="V203">
        <v>0.67895899999999998</v>
      </c>
      <c r="W203">
        <v>0.72448999999999997</v>
      </c>
      <c r="X203">
        <v>0.49457499999999999</v>
      </c>
    </row>
    <row r="204" spans="1:24" x14ac:dyDescent="0.25">
      <c r="A204" s="1">
        <v>203</v>
      </c>
      <c r="B204" s="1"/>
      <c r="C204" s="1"/>
      <c r="N204" t="s">
        <v>749</v>
      </c>
      <c r="O204">
        <v>-1.0182</v>
      </c>
      <c r="P204">
        <v>139.667</v>
      </c>
      <c r="Q204">
        <v>122.333</v>
      </c>
      <c r="R204">
        <v>13657</v>
      </c>
      <c r="S204">
        <v>99.666700000000006</v>
      </c>
      <c r="T204">
        <v>91.333299999999994</v>
      </c>
      <c r="U204">
        <v>7361</v>
      </c>
      <c r="V204">
        <v>0.71360400000000002</v>
      </c>
      <c r="W204">
        <v>0.74659399999999998</v>
      </c>
      <c r="X204">
        <v>0.538991</v>
      </c>
    </row>
    <row r="205" spans="1:24" x14ac:dyDescent="0.25">
      <c r="A205" s="1">
        <v>204</v>
      </c>
      <c r="B205" s="1"/>
      <c r="C205" s="1"/>
      <c r="N205" t="s">
        <v>750</v>
      </c>
      <c r="O205">
        <v>-8.0700800000000008</v>
      </c>
      <c r="P205">
        <v>136.667</v>
      </c>
      <c r="Q205">
        <v>122.667</v>
      </c>
      <c r="R205">
        <v>13377</v>
      </c>
      <c r="S205">
        <v>85.666700000000006</v>
      </c>
      <c r="T205">
        <v>85.666700000000006</v>
      </c>
      <c r="U205">
        <v>5837</v>
      </c>
      <c r="V205">
        <v>0.62682899999999997</v>
      </c>
      <c r="W205">
        <v>0.69837000000000005</v>
      </c>
      <c r="X205">
        <v>0.43634600000000001</v>
      </c>
    </row>
    <row r="206" spans="1:24" x14ac:dyDescent="0.25">
      <c r="A206" s="1">
        <v>205</v>
      </c>
      <c r="B206" s="1"/>
      <c r="C206" s="1"/>
      <c r="N206" t="s">
        <v>751</v>
      </c>
      <c r="O206">
        <v>-3.46985E-2</v>
      </c>
      <c r="P206">
        <v>136.667</v>
      </c>
      <c r="Q206">
        <v>132.667</v>
      </c>
      <c r="R206">
        <v>14405</v>
      </c>
      <c r="S206">
        <v>90.666700000000006</v>
      </c>
      <c r="T206">
        <v>92.666700000000006</v>
      </c>
      <c r="U206">
        <v>6811</v>
      </c>
      <c r="V206">
        <v>0.66341399999999995</v>
      </c>
      <c r="W206">
        <v>0.69849300000000003</v>
      </c>
      <c r="X206">
        <v>0.47282200000000002</v>
      </c>
    </row>
    <row r="207" spans="1:24" x14ac:dyDescent="0.25">
      <c r="A207" s="1">
        <v>206</v>
      </c>
      <c r="B207" s="1"/>
      <c r="C207" s="1"/>
      <c r="N207" t="s">
        <v>752</v>
      </c>
      <c r="O207">
        <v>-12.2125</v>
      </c>
      <c r="P207">
        <v>145.667</v>
      </c>
      <c r="Q207">
        <v>140.667</v>
      </c>
      <c r="R207">
        <v>16290</v>
      </c>
      <c r="S207">
        <v>91.666700000000006</v>
      </c>
      <c r="T207">
        <v>94.666700000000006</v>
      </c>
      <c r="U207">
        <v>6993</v>
      </c>
      <c r="V207">
        <v>0.62929000000000002</v>
      </c>
      <c r="W207">
        <v>0.67298599999999997</v>
      </c>
      <c r="X207">
        <v>0.429282</v>
      </c>
    </row>
    <row r="208" spans="1:24" x14ac:dyDescent="0.25">
      <c r="A208" s="1">
        <v>207</v>
      </c>
      <c r="B208" s="1"/>
      <c r="C208" s="1"/>
      <c r="N208" t="s">
        <v>753</v>
      </c>
      <c r="O208">
        <v>-18.0746</v>
      </c>
      <c r="P208">
        <v>140.667</v>
      </c>
      <c r="Q208">
        <v>124.667</v>
      </c>
      <c r="R208">
        <v>13935</v>
      </c>
      <c r="S208">
        <v>86.666700000000006</v>
      </c>
      <c r="T208">
        <v>80.333299999999994</v>
      </c>
      <c r="U208">
        <v>5533</v>
      </c>
      <c r="V208">
        <v>0.61611400000000005</v>
      </c>
      <c r="W208">
        <v>0.64438499999999999</v>
      </c>
      <c r="X208">
        <v>0.39705800000000002</v>
      </c>
    </row>
    <row r="209" spans="1:24" x14ac:dyDescent="0.25">
      <c r="A209" s="1">
        <v>208</v>
      </c>
      <c r="B209" s="1"/>
      <c r="C209" s="1"/>
      <c r="N209" t="s">
        <v>754</v>
      </c>
      <c r="O209">
        <v>-17.113299999999999</v>
      </c>
      <c r="P209">
        <v>143.667</v>
      </c>
      <c r="Q209">
        <v>128.667</v>
      </c>
      <c r="R209">
        <v>14653</v>
      </c>
      <c r="S209">
        <v>88.666700000000006</v>
      </c>
      <c r="T209">
        <v>81.666700000000006</v>
      </c>
      <c r="U209">
        <v>5787</v>
      </c>
      <c r="V209">
        <v>0.61716899999999997</v>
      </c>
      <c r="W209">
        <v>0.63471500000000003</v>
      </c>
      <c r="X209">
        <v>0.39493600000000001</v>
      </c>
    </row>
    <row r="210" spans="1:24" x14ac:dyDescent="0.25">
      <c r="A210" s="1">
        <v>209</v>
      </c>
      <c r="B210" s="1"/>
      <c r="C210" s="1"/>
      <c r="N210" t="s">
        <v>755</v>
      </c>
      <c r="O210">
        <v>-4.0318800000000001</v>
      </c>
      <c r="P210">
        <v>159.667</v>
      </c>
      <c r="Q210">
        <v>136.667</v>
      </c>
      <c r="R210">
        <v>17347</v>
      </c>
      <c r="S210">
        <v>96.666700000000006</v>
      </c>
      <c r="T210">
        <v>100.667</v>
      </c>
      <c r="U210">
        <v>7812</v>
      </c>
      <c r="V210">
        <v>0.60542799999999997</v>
      </c>
      <c r="W210">
        <v>0.73658500000000005</v>
      </c>
      <c r="X210">
        <v>0.45033699999999999</v>
      </c>
    </row>
    <row r="211" spans="1:24" x14ac:dyDescent="0.25">
      <c r="A211" s="1">
        <v>210</v>
      </c>
      <c r="B211" s="1"/>
      <c r="C211" s="1"/>
      <c r="N211" t="s">
        <v>756</v>
      </c>
      <c r="O211">
        <v>-1.96251</v>
      </c>
      <c r="P211">
        <v>150.667</v>
      </c>
      <c r="Q211">
        <v>140.667</v>
      </c>
      <c r="R211">
        <v>16753</v>
      </c>
      <c r="S211">
        <v>97.666700000000006</v>
      </c>
      <c r="T211">
        <v>97.666700000000006</v>
      </c>
      <c r="U211">
        <v>7624</v>
      </c>
      <c r="V211">
        <v>0.64822999999999997</v>
      </c>
      <c r="W211">
        <v>0.69431299999999996</v>
      </c>
      <c r="X211">
        <v>0.45508300000000002</v>
      </c>
    </row>
    <row r="212" spans="1:24" x14ac:dyDescent="0.25">
      <c r="A212" s="1">
        <v>211</v>
      </c>
      <c r="B212" s="1"/>
      <c r="C212" s="1"/>
      <c r="N212" t="s">
        <v>757</v>
      </c>
      <c r="O212">
        <v>6.0225999999999997</v>
      </c>
      <c r="P212">
        <v>144.667</v>
      </c>
      <c r="Q212">
        <v>130.667</v>
      </c>
      <c r="R212">
        <v>15093</v>
      </c>
      <c r="S212">
        <v>87.666700000000006</v>
      </c>
      <c r="T212">
        <v>85.666700000000006</v>
      </c>
      <c r="U212">
        <v>6000</v>
      </c>
      <c r="V212">
        <v>0.60599099999999995</v>
      </c>
      <c r="W212">
        <v>0.65561199999999997</v>
      </c>
      <c r="X212">
        <v>0.39753500000000003</v>
      </c>
    </row>
    <row r="213" spans="1:24" x14ac:dyDescent="0.25">
      <c r="A213" s="1">
        <v>212</v>
      </c>
      <c r="B213" s="1"/>
      <c r="C213" s="1"/>
      <c r="N213" t="s">
        <v>758</v>
      </c>
      <c r="O213">
        <v>-23.070599999999999</v>
      </c>
      <c r="P213">
        <v>137.667</v>
      </c>
      <c r="Q213">
        <v>132.667</v>
      </c>
      <c r="R213">
        <v>14410</v>
      </c>
      <c r="S213">
        <v>86.666700000000006</v>
      </c>
      <c r="T213">
        <v>85.666700000000006</v>
      </c>
      <c r="U213">
        <v>5868</v>
      </c>
      <c r="V213">
        <v>0.62953999999999999</v>
      </c>
      <c r="W213">
        <v>0.645729</v>
      </c>
      <c r="X213">
        <v>0.407217</v>
      </c>
    </row>
    <row r="214" spans="1:24" x14ac:dyDescent="0.25">
      <c r="A214" s="1">
        <v>213</v>
      </c>
      <c r="B214" s="1"/>
      <c r="C214" s="1"/>
      <c r="N214" t="s">
        <v>759</v>
      </c>
      <c r="O214">
        <v>89.142099999999999</v>
      </c>
      <c r="P214">
        <v>148.667</v>
      </c>
      <c r="Q214">
        <v>149.667</v>
      </c>
      <c r="R214">
        <v>17745</v>
      </c>
      <c r="S214">
        <v>89.666700000000006</v>
      </c>
      <c r="T214">
        <v>103.667</v>
      </c>
      <c r="U214">
        <v>7511</v>
      </c>
      <c r="V214">
        <v>0.60313899999999998</v>
      </c>
      <c r="W214">
        <v>0.69264999999999999</v>
      </c>
      <c r="X214">
        <v>0.42327399999999998</v>
      </c>
    </row>
    <row r="215" spans="1:24" x14ac:dyDescent="0.25">
      <c r="A215" s="1">
        <v>214</v>
      </c>
      <c r="B215" s="1"/>
      <c r="C215" s="1"/>
      <c r="N215" t="s">
        <v>760</v>
      </c>
      <c r="O215">
        <v>5.0140700000000002</v>
      </c>
      <c r="P215">
        <v>154.667</v>
      </c>
      <c r="Q215">
        <v>144.667</v>
      </c>
      <c r="R215">
        <v>17869</v>
      </c>
      <c r="S215">
        <v>101.667</v>
      </c>
      <c r="T215">
        <v>101.667</v>
      </c>
      <c r="U215">
        <v>8324</v>
      </c>
      <c r="V215">
        <v>0.65732800000000002</v>
      </c>
      <c r="W215">
        <v>0.70276499999999997</v>
      </c>
      <c r="X215">
        <v>0.465835</v>
      </c>
    </row>
    <row r="216" spans="1:24" x14ac:dyDescent="0.25">
      <c r="A216" s="1">
        <v>215</v>
      </c>
      <c r="B216" s="1"/>
      <c r="C216" s="1"/>
      <c r="N216" t="s">
        <v>761</v>
      </c>
      <c r="O216">
        <v>8.0461399999999994</v>
      </c>
      <c r="P216">
        <v>148.667</v>
      </c>
      <c r="Q216">
        <v>126.667</v>
      </c>
      <c r="R216">
        <v>14931</v>
      </c>
      <c r="S216">
        <v>95.666700000000006</v>
      </c>
      <c r="T216">
        <v>88.333299999999994</v>
      </c>
      <c r="U216">
        <v>6753</v>
      </c>
      <c r="V216">
        <v>0.64349800000000001</v>
      </c>
      <c r="W216">
        <v>0.69736900000000002</v>
      </c>
      <c r="X216">
        <v>0.45228000000000002</v>
      </c>
    </row>
    <row r="217" spans="1:24" x14ac:dyDescent="0.25">
      <c r="A217" s="1">
        <v>216</v>
      </c>
      <c r="B217" s="1"/>
      <c r="C217" s="1"/>
      <c r="N217" t="s">
        <v>762</v>
      </c>
      <c r="O217">
        <v>1.0295700000000001</v>
      </c>
      <c r="P217">
        <v>125.667</v>
      </c>
      <c r="Q217">
        <v>103.667</v>
      </c>
      <c r="R217">
        <v>10483</v>
      </c>
      <c r="S217">
        <v>78.666700000000006</v>
      </c>
      <c r="T217">
        <v>65.666700000000006</v>
      </c>
      <c r="U217">
        <v>4192</v>
      </c>
      <c r="V217">
        <v>0.62599499999999997</v>
      </c>
      <c r="W217">
        <v>0.63344100000000003</v>
      </c>
      <c r="X217">
        <v>0.39988600000000002</v>
      </c>
    </row>
    <row r="218" spans="1:24" x14ac:dyDescent="0.25">
      <c r="A218" s="1">
        <v>217</v>
      </c>
      <c r="B218" s="1"/>
      <c r="C218" s="1"/>
      <c r="N218" t="s">
        <v>763</v>
      </c>
      <c r="O218">
        <v>1.99671</v>
      </c>
      <c r="P218">
        <v>121.667</v>
      </c>
      <c r="Q218">
        <v>94.666700000000006</v>
      </c>
      <c r="R218">
        <v>9168</v>
      </c>
      <c r="S218">
        <v>63.666699999999999</v>
      </c>
      <c r="T218">
        <v>54.666699999999999</v>
      </c>
      <c r="U218">
        <v>2792</v>
      </c>
      <c r="V218">
        <v>0.52328799999999998</v>
      </c>
      <c r="W218">
        <v>0.57746500000000001</v>
      </c>
      <c r="X218">
        <v>0.30453799999999998</v>
      </c>
    </row>
    <row r="219" spans="1:24" x14ac:dyDescent="0.25">
      <c r="A219" s="1">
        <v>218</v>
      </c>
      <c r="B219" s="1"/>
      <c r="C219" s="1"/>
      <c r="N219" t="s">
        <v>764</v>
      </c>
      <c r="O219">
        <v>-1.5869100000000001E-2</v>
      </c>
      <c r="P219">
        <v>144.333</v>
      </c>
      <c r="Q219">
        <v>121.667</v>
      </c>
      <c r="R219">
        <v>14023</v>
      </c>
      <c r="S219">
        <v>94.666700000000006</v>
      </c>
      <c r="T219">
        <v>80.666700000000006</v>
      </c>
      <c r="U219">
        <v>6101</v>
      </c>
      <c r="V219">
        <v>0.65588900000000006</v>
      </c>
      <c r="W219">
        <v>0.66301399999999999</v>
      </c>
      <c r="X219">
        <v>0.43507099999999999</v>
      </c>
    </row>
    <row r="220" spans="1:24" x14ac:dyDescent="0.25">
      <c r="A220" s="1">
        <v>219</v>
      </c>
      <c r="B220" s="1"/>
      <c r="C220" s="1"/>
      <c r="N220" t="s">
        <v>765</v>
      </c>
      <c r="O220">
        <v>-4.00908</v>
      </c>
      <c r="P220">
        <v>128.667</v>
      </c>
      <c r="Q220">
        <v>109.667</v>
      </c>
      <c r="R220">
        <v>11211</v>
      </c>
      <c r="S220">
        <v>76.666700000000006</v>
      </c>
      <c r="T220">
        <v>78.666700000000006</v>
      </c>
      <c r="U220">
        <v>4865</v>
      </c>
      <c r="V220">
        <v>0.59585500000000002</v>
      </c>
      <c r="W220">
        <v>0.71732499999999999</v>
      </c>
      <c r="X220">
        <v>0.43394899999999997</v>
      </c>
    </row>
    <row r="221" spans="1:24" x14ac:dyDescent="0.25">
      <c r="A221" s="1">
        <v>220</v>
      </c>
      <c r="B221" s="1"/>
      <c r="C221" s="1"/>
      <c r="N221" t="s">
        <v>766</v>
      </c>
      <c r="O221">
        <v>31.013200000000001</v>
      </c>
      <c r="P221">
        <v>131.667</v>
      </c>
      <c r="Q221">
        <v>128.333</v>
      </c>
      <c r="R221">
        <v>13521</v>
      </c>
      <c r="S221">
        <v>96.666700000000006</v>
      </c>
      <c r="T221">
        <v>96.666700000000006</v>
      </c>
      <c r="U221">
        <v>7481</v>
      </c>
      <c r="V221">
        <v>0.73417699999999997</v>
      </c>
      <c r="W221">
        <v>0.753247</v>
      </c>
      <c r="X221">
        <v>0.553288</v>
      </c>
    </row>
    <row r="222" spans="1:24" x14ac:dyDescent="0.25">
      <c r="A222" s="1">
        <v>221</v>
      </c>
      <c r="B222" s="1"/>
      <c r="C222" s="1"/>
      <c r="N222" t="s">
        <v>767</v>
      </c>
      <c r="O222">
        <v>-9.0576600000000003</v>
      </c>
      <c r="P222">
        <v>147.667</v>
      </c>
      <c r="Q222">
        <v>135.667</v>
      </c>
      <c r="R222">
        <v>15902</v>
      </c>
      <c r="S222">
        <v>102.667</v>
      </c>
      <c r="T222">
        <v>102.667</v>
      </c>
      <c r="U222">
        <v>8446</v>
      </c>
      <c r="V222">
        <v>0.69525999999999999</v>
      </c>
      <c r="W222">
        <v>0.75675700000000001</v>
      </c>
      <c r="X222">
        <v>0.53112800000000004</v>
      </c>
    </row>
    <row r="223" spans="1:24" x14ac:dyDescent="0.25">
      <c r="A223" s="1">
        <v>222</v>
      </c>
      <c r="B223" s="1"/>
      <c r="C223" s="1"/>
      <c r="N223" t="s">
        <v>768</v>
      </c>
      <c r="O223">
        <v>-2.99017</v>
      </c>
      <c r="P223">
        <v>150.667</v>
      </c>
      <c r="Q223">
        <v>136.667</v>
      </c>
      <c r="R223">
        <v>16400</v>
      </c>
      <c r="S223">
        <v>109.667</v>
      </c>
      <c r="T223">
        <v>106.667</v>
      </c>
      <c r="U223">
        <v>9309</v>
      </c>
      <c r="V223">
        <v>0.72787599999999997</v>
      </c>
      <c r="W223">
        <v>0.78048799999999996</v>
      </c>
      <c r="X223">
        <v>0.56762199999999996</v>
      </c>
    </row>
    <row r="224" spans="1:24" x14ac:dyDescent="0.25">
      <c r="A224" s="1">
        <v>223</v>
      </c>
      <c r="B224" s="1"/>
      <c r="C224" s="1"/>
      <c r="N224" t="s">
        <v>769</v>
      </c>
      <c r="O224">
        <v>-13.994400000000001</v>
      </c>
      <c r="P224">
        <v>128.667</v>
      </c>
      <c r="Q224">
        <v>116.667</v>
      </c>
      <c r="R224">
        <v>11947</v>
      </c>
      <c r="S224">
        <v>75.333299999999994</v>
      </c>
      <c r="T224">
        <v>72.666700000000006</v>
      </c>
      <c r="U224">
        <v>4415</v>
      </c>
      <c r="V224">
        <v>0.58549200000000001</v>
      </c>
      <c r="W224">
        <v>0.62285699999999999</v>
      </c>
      <c r="X224">
        <v>0.36954900000000002</v>
      </c>
    </row>
    <row r="225" spans="1:24" x14ac:dyDescent="0.25">
      <c r="A225" s="1">
        <v>224</v>
      </c>
      <c r="B225" s="1"/>
      <c r="C225" s="1"/>
      <c r="N225" t="s">
        <v>770</v>
      </c>
      <c r="O225">
        <v>13.021699999999999</v>
      </c>
      <c r="P225">
        <v>137.667</v>
      </c>
      <c r="Q225">
        <v>135.333</v>
      </c>
      <c r="R225">
        <v>14874</v>
      </c>
      <c r="S225">
        <v>101.667</v>
      </c>
      <c r="T225">
        <v>103.333</v>
      </c>
      <c r="U225">
        <v>8431</v>
      </c>
      <c r="V225">
        <v>0.73849900000000002</v>
      </c>
      <c r="W225">
        <v>0.76354699999999998</v>
      </c>
      <c r="X225">
        <v>0.566828</v>
      </c>
    </row>
    <row r="226" spans="1:24" x14ac:dyDescent="0.25">
      <c r="A226" s="1">
        <v>225</v>
      </c>
      <c r="B226" s="1"/>
      <c r="C226" s="1"/>
      <c r="N226" t="s">
        <v>771</v>
      </c>
      <c r="O226">
        <v>9.0147700000000004</v>
      </c>
      <c r="P226">
        <v>134.667</v>
      </c>
      <c r="Q226">
        <v>126.667</v>
      </c>
      <c r="R226">
        <v>13561</v>
      </c>
      <c r="S226">
        <v>88.666700000000006</v>
      </c>
      <c r="T226">
        <v>86.666700000000006</v>
      </c>
      <c r="U226">
        <v>6133</v>
      </c>
      <c r="V226">
        <v>0.658416</v>
      </c>
      <c r="W226">
        <v>0.68421100000000001</v>
      </c>
      <c r="X226">
        <v>0.45225300000000002</v>
      </c>
    </row>
    <row r="227" spans="1:24" x14ac:dyDescent="0.25">
      <c r="A227" s="1">
        <v>226</v>
      </c>
      <c r="B227" s="1"/>
      <c r="C227" s="1"/>
      <c r="N227" t="s">
        <v>772</v>
      </c>
      <c r="O227">
        <v>-12.0291</v>
      </c>
      <c r="P227">
        <v>137.333</v>
      </c>
      <c r="Q227">
        <v>116.667</v>
      </c>
      <c r="R227">
        <v>12840</v>
      </c>
      <c r="S227">
        <v>82.666700000000006</v>
      </c>
      <c r="T227">
        <v>75.666700000000006</v>
      </c>
      <c r="U227">
        <v>5049</v>
      </c>
      <c r="V227">
        <v>0.60194199999999998</v>
      </c>
      <c r="W227">
        <v>0.64857100000000001</v>
      </c>
      <c r="X227">
        <v>0.39322400000000002</v>
      </c>
    </row>
    <row r="228" spans="1:24" x14ac:dyDescent="0.25">
      <c r="A228" s="1">
        <v>227</v>
      </c>
      <c r="B228" s="1"/>
      <c r="C228" s="1"/>
      <c r="N228" t="s">
        <v>773</v>
      </c>
      <c r="O228">
        <v>14.0991</v>
      </c>
      <c r="P228">
        <v>119.667</v>
      </c>
      <c r="Q228">
        <v>102.667</v>
      </c>
      <c r="R228">
        <v>9802</v>
      </c>
      <c r="S228">
        <v>74.666700000000006</v>
      </c>
      <c r="T228">
        <v>70.666700000000006</v>
      </c>
      <c r="U228">
        <v>4200</v>
      </c>
      <c r="V228">
        <v>0.62395500000000004</v>
      </c>
      <c r="W228">
        <v>0.68831200000000003</v>
      </c>
      <c r="X228">
        <v>0.42848399999999998</v>
      </c>
    </row>
    <row r="229" spans="1:24" x14ac:dyDescent="0.25">
      <c r="A229" s="1">
        <v>228</v>
      </c>
      <c r="B229" s="1"/>
      <c r="C229" s="1"/>
      <c r="N229" t="s">
        <v>774</v>
      </c>
      <c r="O229">
        <v>14.0694</v>
      </c>
      <c r="P229">
        <v>113.667</v>
      </c>
      <c r="Q229">
        <v>83.666700000000006</v>
      </c>
      <c r="R229">
        <v>7655</v>
      </c>
      <c r="S229">
        <v>65.333299999999994</v>
      </c>
      <c r="T229">
        <v>52.666699999999999</v>
      </c>
      <c r="U229">
        <v>2755</v>
      </c>
      <c r="V229">
        <v>0.57477999999999996</v>
      </c>
      <c r="W229">
        <v>0.62948199999999999</v>
      </c>
      <c r="X229">
        <v>0.35989500000000002</v>
      </c>
    </row>
    <row r="230" spans="1:24" x14ac:dyDescent="0.25">
      <c r="A230" s="1">
        <v>229</v>
      </c>
      <c r="B230" s="1"/>
      <c r="C230" s="1"/>
      <c r="N230" t="s">
        <v>775</v>
      </c>
      <c r="O230">
        <v>-15.0434</v>
      </c>
      <c r="P230">
        <v>136.667</v>
      </c>
      <c r="Q230">
        <v>119.667</v>
      </c>
      <c r="R230">
        <v>12967</v>
      </c>
      <c r="S230">
        <v>87.666700000000006</v>
      </c>
      <c r="T230">
        <v>79.666700000000006</v>
      </c>
      <c r="U230">
        <v>5617</v>
      </c>
      <c r="V230">
        <v>0.64146300000000001</v>
      </c>
      <c r="W230">
        <v>0.66573800000000005</v>
      </c>
      <c r="X230">
        <v>0.43317699999999998</v>
      </c>
    </row>
    <row r="231" spans="1:24" x14ac:dyDescent="0.25">
      <c r="A231" s="1">
        <v>230</v>
      </c>
      <c r="B231" s="1"/>
      <c r="C231" s="1"/>
      <c r="N231" t="s">
        <v>776</v>
      </c>
      <c r="O231">
        <v>-14.036</v>
      </c>
      <c r="P231">
        <v>157.667</v>
      </c>
      <c r="Q231">
        <v>151.667</v>
      </c>
      <c r="R231">
        <v>19016</v>
      </c>
      <c r="S231">
        <v>132.667</v>
      </c>
      <c r="T231">
        <v>130.667</v>
      </c>
      <c r="U231">
        <v>13816</v>
      </c>
      <c r="V231">
        <v>0.84143699999999999</v>
      </c>
      <c r="W231">
        <v>0.86153800000000003</v>
      </c>
      <c r="X231">
        <v>0.72654600000000003</v>
      </c>
    </row>
    <row r="232" spans="1:24" x14ac:dyDescent="0.25">
      <c r="A232" s="1">
        <v>231</v>
      </c>
      <c r="B232" s="1"/>
      <c r="C232" s="1"/>
      <c r="N232" t="s">
        <v>777</v>
      </c>
      <c r="O232">
        <v>-3.0335399999999999</v>
      </c>
      <c r="P232">
        <v>154.667</v>
      </c>
      <c r="Q232">
        <v>137.667</v>
      </c>
      <c r="R232">
        <v>16941</v>
      </c>
      <c r="S232">
        <v>114.667</v>
      </c>
      <c r="T232">
        <v>107.667</v>
      </c>
      <c r="U232">
        <v>9915</v>
      </c>
      <c r="V232">
        <v>0.74137900000000001</v>
      </c>
      <c r="W232">
        <v>0.78208200000000005</v>
      </c>
      <c r="X232">
        <v>0.58526699999999998</v>
      </c>
    </row>
    <row r="233" spans="1:24" x14ac:dyDescent="0.25">
      <c r="A233" s="1">
        <v>232</v>
      </c>
      <c r="B233" s="1"/>
      <c r="C233" s="1"/>
      <c r="N233" t="s">
        <v>778</v>
      </c>
      <c r="O233">
        <v>-6.11409</v>
      </c>
      <c r="P233">
        <v>146.667</v>
      </c>
      <c r="Q233">
        <v>131.667</v>
      </c>
      <c r="R233">
        <v>15406</v>
      </c>
      <c r="S233">
        <v>89.666700000000006</v>
      </c>
      <c r="T233">
        <v>94.666700000000006</v>
      </c>
      <c r="U233">
        <v>6794</v>
      </c>
      <c r="V233">
        <v>0.61136400000000002</v>
      </c>
      <c r="W233">
        <v>0.71898700000000004</v>
      </c>
      <c r="X233">
        <v>0.44099699999999997</v>
      </c>
    </row>
    <row r="234" spans="1:24" x14ac:dyDescent="0.25">
      <c r="A234" s="1">
        <v>233</v>
      </c>
      <c r="B234" s="1"/>
      <c r="C234" s="1"/>
      <c r="N234" t="s">
        <v>779</v>
      </c>
      <c r="O234">
        <v>6.0303199999999997</v>
      </c>
      <c r="P234">
        <v>165.667</v>
      </c>
      <c r="Q234">
        <v>135.667</v>
      </c>
      <c r="R234">
        <v>17873</v>
      </c>
      <c r="S234">
        <v>101.333</v>
      </c>
      <c r="T234">
        <v>91.666700000000006</v>
      </c>
      <c r="U234">
        <v>7462</v>
      </c>
      <c r="V234">
        <v>0.61167000000000005</v>
      </c>
      <c r="W234">
        <v>0.67567600000000005</v>
      </c>
      <c r="X234">
        <v>0.41750100000000001</v>
      </c>
    </row>
    <row r="235" spans="1:24" x14ac:dyDescent="0.25">
      <c r="A235" s="1">
        <v>234</v>
      </c>
      <c r="B235" s="1"/>
      <c r="C235" s="1"/>
      <c r="N235" t="s">
        <v>780</v>
      </c>
      <c r="O235">
        <v>1.9951000000000001</v>
      </c>
      <c r="P235">
        <v>152.667</v>
      </c>
      <c r="Q235">
        <v>131.667</v>
      </c>
      <c r="R235">
        <v>15935</v>
      </c>
      <c r="S235">
        <v>106.667</v>
      </c>
      <c r="T235">
        <v>93.666700000000006</v>
      </c>
      <c r="U235">
        <v>8055</v>
      </c>
      <c r="V235">
        <v>0.69869000000000003</v>
      </c>
      <c r="W235">
        <v>0.71139200000000002</v>
      </c>
      <c r="X235">
        <v>0.50549100000000002</v>
      </c>
    </row>
    <row r="236" spans="1:24" x14ac:dyDescent="0.25">
      <c r="A236" s="1">
        <v>235</v>
      </c>
      <c r="B236" s="1"/>
      <c r="C236" s="1"/>
      <c r="N236" t="s">
        <v>781</v>
      </c>
      <c r="O236">
        <v>-12.9795</v>
      </c>
      <c r="P236">
        <v>133.667</v>
      </c>
      <c r="Q236">
        <v>123.667</v>
      </c>
      <c r="R236">
        <v>13233</v>
      </c>
      <c r="S236">
        <v>84.666700000000006</v>
      </c>
      <c r="T236">
        <v>81.666700000000006</v>
      </c>
      <c r="U236">
        <v>5568</v>
      </c>
      <c r="V236">
        <v>0.63341599999999998</v>
      </c>
      <c r="W236">
        <v>0.66037699999999999</v>
      </c>
      <c r="X236">
        <v>0.42076599999999997</v>
      </c>
    </row>
    <row r="237" spans="1:24" x14ac:dyDescent="0.25">
      <c r="A237" s="1">
        <v>236</v>
      </c>
      <c r="B237" s="1"/>
      <c r="C237" s="1"/>
      <c r="N237" t="s">
        <v>782</v>
      </c>
      <c r="O237">
        <v>-7.1506999999999996</v>
      </c>
      <c r="P237">
        <v>121.667</v>
      </c>
      <c r="Q237">
        <v>112.667</v>
      </c>
      <c r="R237">
        <v>10977</v>
      </c>
      <c r="S237">
        <v>57.666699999999999</v>
      </c>
      <c r="T237">
        <v>57.666699999999999</v>
      </c>
      <c r="U237">
        <v>2692</v>
      </c>
      <c r="V237">
        <v>0.47397299999999998</v>
      </c>
      <c r="W237">
        <v>0.51183400000000001</v>
      </c>
      <c r="X237">
        <v>0.24524000000000001</v>
      </c>
    </row>
    <row r="238" spans="1:24" x14ac:dyDescent="0.25">
      <c r="A238" s="1">
        <v>237</v>
      </c>
      <c r="B238" s="1"/>
      <c r="C238" s="1"/>
      <c r="N238" t="s">
        <v>783</v>
      </c>
      <c r="O238">
        <v>-19.0716</v>
      </c>
      <c r="P238">
        <v>161.667</v>
      </c>
      <c r="Q238">
        <v>138.667</v>
      </c>
      <c r="R238">
        <v>17895</v>
      </c>
      <c r="S238">
        <v>107.667</v>
      </c>
      <c r="T238">
        <v>99.666700000000006</v>
      </c>
      <c r="U238">
        <v>8684</v>
      </c>
      <c r="V238">
        <v>0.66597899999999999</v>
      </c>
      <c r="W238">
        <v>0.71875</v>
      </c>
      <c r="X238">
        <v>0.48527500000000001</v>
      </c>
    </row>
    <row r="239" spans="1:24" x14ac:dyDescent="0.25">
      <c r="A239" s="1">
        <v>238</v>
      </c>
      <c r="B239" s="1"/>
      <c r="C239" s="1"/>
      <c r="N239" t="s">
        <v>784</v>
      </c>
      <c r="O239">
        <v>-5.0480299999999998</v>
      </c>
      <c r="P239">
        <v>115.667</v>
      </c>
      <c r="Q239">
        <v>97.666700000000006</v>
      </c>
      <c r="R239">
        <v>9030</v>
      </c>
      <c r="S239">
        <v>67.333299999999994</v>
      </c>
      <c r="T239">
        <v>58.666699999999999</v>
      </c>
      <c r="U239">
        <v>3182</v>
      </c>
      <c r="V239">
        <v>0.58213199999999998</v>
      </c>
      <c r="W239">
        <v>0.60068299999999997</v>
      </c>
      <c r="X239">
        <v>0.352381</v>
      </c>
    </row>
    <row r="240" spans="1:24" x14ac:dyDescent="0.25">
      <c r="A240" s="1">
        <v>239</v>
      </c>
      <c r="B240" s="1"/>
      <c r="C240" s="1"/>
      <c r="N240" t="s">
        <v>785</v>
      </c>
      <c r="O240">
        <v>1.0219499999999999</v>
      </c>
      <c r="P240">
        <v>119.667</v>
      </c>
      <c r="Q240">
        <v>103.333</v>
      </c>
      <c r="R240">
        <v>10019</v>
      </c>
      <c r="S240">
        <v>71.333299999999994</v>
      </c>
      <c r="T240">
        <v>66.666700000000006</v>
      </c>
      <c r="U240">
        <v>3851</v>
      </c>
      <c r="V240">
        <v>0.59609999999999996</v>
      </c>
      <c r="W240">
        <v>0.64516099999999998</v>
      </c>
      <c r="X240">
        <v>0.38436999999999999</v>
      </c>
    </row>
    <row r="241" spans="1:24" x14ac:dyDescent="0.25">
      <c r="A241" s="1">
        <v>240</v>
      </c>
      <c r="B241" s="1"/>
      <c r="C241" s="1"/>
      <c r="N241" t="s">
        <v>786</v>
      </c>
      <c r="O241">
        <v>-5.0889699999999998</v>
      </c>
      <c r="P241">
        <v>141.667</v>
      </c>
      <c r="Q241">
        <v>127.333</v>
      </c>
      <c r="R241">
        <v>14409</v>
      </c>
      <c r="S241">
        <v>83.666700000000006</v>
      </c>
      <c r="T241">
        <v>83.666700000000006</v>
      </c>
      <c r="U241">
        <v>5569</v>
      </c>
      <c r="V241">
        <v>0.590588</v>
      </c>
      <c r="W241">
        <v>0.65706799999999999</v>
      </c>
      <c r="X241">
        <v>0.38649499999999998</v>
      </c>
    </row>
    <row r="242" spans="1:24" x14ac:dyDescent="0.25">
      <c r="A242" s="1">
        <v>241</v>
      </c>
      <c r="B242" s="1"/>
      <c r="C242" s="1"/>
      <c r="N242" t="s">
        <v>787</v>
      </c>
      <c r="O242">
        <v>-3.0682200000000002</v>
      </c>
      <c r="P242">
        <v>135.667</v>
      </c>
      <c r="Q242">
        <v>121.667</v>
      </c>
      <c r="R242">
        <v>13129</v>
      </c>
      <c r="S242">
        <v>83.666700000000006</v>
      </c>
      <c r="T242">
        <v>81.666700000000006</v>
      </c>
      <c r="U242">
        <v>5480</v>
      </c>
      <c r="V242">
        <v>0.61670700000000001</v>
      </c>
      <c r="W242">
        <v>0.67123299999999997</v>
      </c>
      <c r="X242">
        <v>0.41739700000000002</v>
      </c>
    </row>
    <row r="243" spans="1:24" x14ac:dyDescent="0.25">
      <c r="A243" s="1">
        <v>242</v>
      </c>
      <c r="B243" s="1"/>
      <c r="C243" s="1"/>
      <c r="N243" t="s">
        <v>788</v>
      </c>
      <c r="O243">
        <v>11.0304</v>
      </c>
      <c r="P243">
        <v>150.667</v>
      </c>
      <c r="Q243">
        <v>138.667</v>
      </c>
      <c r="R243">
        <v>16486</v>
      </c>
      <c r="S243">
        <v>107.667</v>
      </c>
      <c r="T243">
        <v>105.333</v>
      </c>
      <c r="U243">
        <v>9055</v>
      </c>
      <c r="V243">
        <v>0.71460199999999996</v>
      </c>
      <c r="W243">
        <v>0.75961500000000004</v>
      </c>
      <c r="X243">
        <v>0.54925400000000002</v>
      </c>
    </row>
    <row r="244" spans="1:24" x14ac:dyDescent="0.25">
      <c r="A244" s="1">
        <v>243</v>
      </c>
      <c r="B244" s="1"/>
      <c r="C244" s="1"/>
      <c r="N244" t="s">
        <v>789</v>
      </c>
      <c r="O244">
        <v>12.119199999999999</v>
      </c>
      <c r="P244">
        <v>141.667</v>
      </c>
      <c r="Q244">
        <v>121.667</v>
      </c>
      <c r="R244">
        <v>13719</v>
      </c>
      <c r="S244">
        <v>88.666700000000006</v>
      </c>
      <c r="T244">
        <v>81.666700000000006</v>
      </c>
      <c r="U244">
        <v>5867</v>
      </c>
      <c r="V244">
        <v>0.62588200000000005</v>
      </c>
      <c r="W244">
        <v>0.67123299999999997</v>
      </c>
      <c r="X244">
        <v>0.42765500000000001</v>
      </c>
    </row>
    <row r="245" spans="1:24" x14ac:dyDescent="0.25">
      <c r="A245" s="1">
        <v>244</v>
      </c>
      <c r="B245" s="1"/>
      <c r="C245" s="1"/>
      <c r="N245" t="s">
        <v>790</v>
      </c>
      <c r="O245">
        <v>0.99104999999999999</v>
      </c>
      <c r="P245">
        <v>157.667</v>
      </c>
      <c r="Q245">
        <v>133.667</v>
      </c>
      <c r="R245">
        <v>16809</v>
      </c>
      <c r="S245">
        <v>100.667</v>
      </c>
      <c r="T245">
        <v>95.666700000000006</v>
      </c>
      <c r="U245">
        <v>7686</v>
      </c>
      <c r="V245">
        <v>0.63847799999999999</v>
      </c>
      <c r="W245">
        <v>0.71571099999999999</v>
      </c>
      <c r="X245">
        <v>0.45725500000000002</v>
      </c>
    </row>
    <row r="246" spans="1:24" x14ac:dyDescent="0.25">
      <c r="A246" s="1">
        <v>245</v>
      </c>
      <c r="B246" s="1"/>
      <c r="C246" s="1"/>
      <c r="N246" t="s">
        <v>791</v>
      </c>
      <c r="O246">
        <v>79.956400000000002</v>
      </c>
      <c r="P246">
        <v>151.667</v>
      </c>
      <c r="Q246">
        <v>160.667</v>
      </c>
      <c r="R246">
        <v>19316</v>
      </c>
      <c r="S246">
        <v>123.667</v>
      </c>
      <c r="T246">
        <v>139.667</v>
      </c>
      <c r="U246">
        <v>13804</v>
      </c>
      <c r="V246">
        <v>0.815384</v>
      </c>
      <c r="W246">
        <v>0.86929500000000004</v>
      </c>
      <c r="X246">
        <v>0.71464099999999997</v>
      </c>
    </row>
    <row r="247" spans="1:24" x14ac:dyDescent="0.25">
      <c r="A247" s="1">
        <v>246</v>
      </c>
      <c r="B247" s="1"/>
      <c r="C247" s="1"/>
      <c r="N247" t="s">
        <v>792</v>
      </c>
      <c r="O247">
        <v>-12.0783</v>
      </c>
      <c r="P247">
        <v>151.667</v>
      </c>
      <c r="Q247">
        <v>126.667</v>
      </c>
      <c r="R247">
        <v>15351</v>
      </c>
      <c r="S247">
        <v>86.666700000000006</v>
      </c>
      <c r="T247">
        <v>81.666700000000006</v>
      </c>
      <c r="U247">
        <v>5740</v>
      </c>
      <c r="V247">
        <v>0.57142800000000005</v>
      </c>
      <c r="W247">
        <v>0.644737</v>
      </c>
      <c r="X247">
        <v>0.373917</v>
      </c>
    </row>
    <row r="248" spans="1:24" x14ac:dyDescent="0.25">
      <c r="A248" s="1">
        <v>247</v>
      </c>
      <c r="B248" s="1"/>
      <c r="C248" s="1"/>
      <c r="N248" t="s">
        <v>793</v>
      </c>
      <c r="O248">
        <v>1.0011699999999999</v>
      </c>
      <c r="P248">
        <v>157.667</v>
      </c>
      <c r="Q248">
        <v>121.667</v>
      </c>
      <c r="R248">
        <v>15291</v>
      </c>
      <c r="S248">
        <v>105.667</v>
      </c>
      <c r="T248">
        <v>95.666700000000006</v>
      </c>
      <c r="U248">
        <v>8059</v>
      </c>
      <c r="V248">
        <v>0.67018999999999995</v>
      </c>
      <c r="W248">
        <v>0.78630100000000003</v>
      </c>
      <c r="X248">
        <v>0.52704200000000001</v>
      </c>
    </row>
    <row r="249" spans="1:24" x14ac:dyDescent="0.25">
      <c r="A249" s="1">
        <v>248</v>
      </c>
      <c r="B249" s="1"/>
      <c r="C249" s="1"/>
      <c r="N249" t="s">
        <v>794</v>
      </c>
      <c r="O249">
        <v>5.02156</v>
      </c>
      <c r="P249">
        <v>156.667</v>
      </c>
      <c r="Q249">
        <v>126.667</v>
      </c>
      <c r="R249">
        <v>15788</v>
      </c>
      <c r="S249">
        <v>118.667</v>
      </c>
      <c r="T249">
        <v>104.667</v>
      </c>
      <c r="U249">
        <v>9772</v>
      </c>
      <c r="V249">
        <v>0.75744699999999998</v>
      </c>
      <c r="W249">
        <v>0.82631600000000005</v>
      </c>
      <c r="X249">
        <v>0.61895100000000003</v>
      </c>
    </row>
    <row r="250" spans="1:24" x14ac:dyDescent="0.25">
      <c r="A250" s="1">
        <v>249</v>
      </c>
      <c r="B250" s="1"/>
      <c r="C250" s="1"/>
      <c r="N250" t="s">
        <v>795</v>
      </c>
      <c r="O250">
        <v>-17.023599999999998</v>
      </c>
      <c r="P250">
        <v>152.333</v>
      </c>
      <c r="Q250">
        <v>137.667</v>
      </c>
      <c r="R250">
        <v>16704</v>
      </c>
      <c r="S250">
        <v>101.667</v>
      </c>
      <c r="T250">
        <v>97.666700000000006</v>
      </c>
      <c r="U250">
        <v>7992</v>
      </c>
      <c r="V250">
        <v>0.66739599999999999</v>
      </c>
      <c r="W250">
        <v>0.70944300000000005</v>
      </c>
      <c r="X250">
        <v>0.47844799999999998</v>
      </c>
    </row>
    <row r="251" spans="1:24" x14ac:dyDescent="0.25">
      <c r="A251" s="1">
        <v>250</v>
      </c>
      <c r="B251" s="1"/>
      <c r="C251" s="1"/>
      <c r="N251" t="s">
        <v>796</v>
      </c>
      <c r="O251">
        <v>1.0248299999999999</v>
      </c>
      <c r="P251">
        <v>146.333</v>
      </c>
      <c r="Q251">
        <v>130.667</v>
      </c>
      <c r="R251">
        <v>15311</v>
      </c>
      <c r="S251">
        <v>96.666700000000006</v>
      </c>
      <c r="T251">
        <v>96.333299999999994</v>
      </c>
      <c r="U251">
        <v>7502</v>
      </c>
      <c r="V251">
        <v>0.66059199999999996</v>
      </c>
      <c r="W251">
        <v>0.73724500000000004</v>
      </c>
      <c r="X251">
        <v>0.48997499999999999</v>
      </c>
    </row>
    <row r="252" spans="1:24" x14ac:dyDescent="0.25">
      <c r="A252" s="1">
        <v>251</v>
      </c>
      <c r="B252" s="1"/>
      <c r="C252" s="1"/>
      <c r="N252" t="s">
        <v>797</v>
      </c>
      <c r="O252">
        <v>1.01739</v>
      </c>
      <c r="P252">
        <v>141.667</v>
      </c>
      <c r="Q252">
        <v>108.667</v>
      </c>
      <c r="R252">
        <v>12335</v>
      </c>
      <c r="S252">
        <v>79.666700000000006</v>
      </c>
      <c r="T252">
        <v>74.666700000000006</v>
      </c>
      <c r="U252">
        <v>4788</v>
      </c>
      <c r="V252">
        <v>0.56235299999999999</v>
      </c>
      <c r="W252">
        <v>0.68711699999999998</v>
      </c>
      <c r="X252">
        <v>0.38816400000000001</v>
      </c>
    </row>
    <row r="253" spans="1:24" x14ac:dyDescent="0.25">
      <c r="A253" s="1">
        <v>252</v>
      </c>
      <c r="B253" s="1"/>
      <c r="C253" s="1"/>
      <c r="N253" t="s">
        <v>798</v>
      </c>
      <c r="O253">
        <v>-1.01596</v>
      </c>
      <c r="P253">
        <v>157.667</v>
      </c>
      <c r="Q253">
        <v>144.667</v>
      </c>
      <c r="R253">
        <v>18204</v>
      </c>
      <c r="S253">
        <v>100.667</v>
      </c>
      <c r="T253">
        <v>102.667</v>
      </c>
      <c r="U253">
        <v>8219</v>
      </c>
      <c r="V253">
        <v>0.63847799999999999</v>
      </c>
      <c r="W253">
        <v>0.709677</v>
      </c>
      <c r="X253">
        <v>0.45149400000000001</v>
      </c>
    </row>
    <row r="254" spans="1:24" x14ac:dyDescent="0.25">
      <c r="A254" s="1">
        <v>253</v>
      </c>
      <c r="B254" s="1"/>
      <c r="C254" s="1"/>
      <c r="N254" t="s">
        <v>799</v>
      </c>
      <c r="O254">
        <v>-6.0713699999999999</v>
      </c>
      <c r="P254">
        <v>154.667</v>
      </c>
      <c r="Q254">
        <v>136.667</v>
      </c>
      <c r="R254">
        <v>16710</v>
      </c>
      <c r="S254">
        <v>92.666700000000006</v>
      </c>
      <c r="T254">
        <v>86.666700000000006</v>
      </c>
      <c r="U254">
        <v>6474</v>
      </c>
      <c r="V254">
        <v>0.59913799999999995</v>
      </c>
      <c r="W254">
        <v>0.63414599999999999</v>
      </c>
      <c r="X254">
        <v>0.38743300000000003</v>
      </c>
    </row>
    <row r="255" spans="1:24" x14ac:dyDescent="0.25">
      <c r="A255" s="1">
        <v>254</v>
      </c>
      <c r="B255" s="1"/>
      <c r="C255" s="1"/>
      <c r="N255" t="s">
        <v>800</v>
      </c>
      <c r="O255">
        <v>-4.0313999999999997</v>
      </c>
      <c r="P255">
        <v>164.667</v>
      </c>
      <c r="Q255">
        <v>134.667</v>
      </c>
      <c r="R255">
        <v>17605</v>
      </c>
      <c r="S255">
        <v>92.666700000000006</v>
      </c>
      <c r="T255">
        <v>85.666700000000006</v>
      </c>
      <c r="U255">
        <v>6379</v>
      </c>
      <c r="V255">
        <v>0.56275299999999995</v>
      </c>
      <c r="W255">
        <v>0.63613900000000001</v>
      </c>
      <c r="X255">
        <v>0.36234</v>
      </c>
    </row>
    <row r="256" spans="1:24" x14ac:dyDescent="0.25">
      <c r="A256" s="1">
        <v>255</v>
      </c>
      <c r="B256" s="1"/>
      <c r="C256" s="1"/>
      <c r="N256" t="s">
        <v>801</v>
      </c>
      <c r="O256">
        <v>-0.94255100000000003</v>
      </c>
      <c r="P256">
        <v>164.667</v>
      </c>
      <c r="Q256">
        <v>144.667</v>
      </c>
      <c r="R256">
        <v>18986</v>
      </c>
      <c r="S256">
        <v>93.666700000000006</v>
      </c>
      <c r="T256">
        <v>95.666700000000006</v>
      </c>
      <c r="U256">
        <v>7221</v>
      </c>
      <c r="V256">
        <v>0.56882600000000005</v>
      </c>
      <c r="W256">
        <v>0.66129000000000004</v>
      </c>
      <c r="X256">
        <v>0.38033299999999998</v>
      </c>
    </row>
    <row r="257" spans="1:24" x14ac:dyDescent="0.25">
      <c r="A257" s="1">
        <v>256</v>
      </c>
      <c r="B257" s="1"/>
      <c r="C257" s="1"/>
      <c r="N257" t="s">
        <v>802</v>
      </c>
      <c r="O257">
        <v>-7.0343000000000003E-3</v>
      </c>
      <c r="P257">
        <v>147</v>
      </c>
      <c r="Q257">
        <v>136.667</v>
      </c>
      <c r="R257">
        <v>16025</v>
      </c>
      <c r="S257">
        <v>90.666700000000006</v>
      </c>
      <c r="T257">
        <v>91.666700000000006</v>
      </c>
      <c r="U257">
        <v>6636</v>
      </c>
      <c r="V257">
        <v>0.61677999999999999</v>
      </c>
      <c r="W257">
        <v>0.67073199999999999</v>
      </c>
      <c r="X257">
        <v>0.414103</v>
      </c>
    </row>
    <row r="258" spans="1:24" x14ac:dyDescent="0.25">
      <c r="A258" s="1">
        <v>257</v>
      </c>
      <c r="B258" s="1"/>
      <c r="C258" s="1"/>
      <c r="N258" t="s">
        <v>803</v>
      </c>
      <c r="O258">
        <v>1.0159400000000001</v>
      </c>
      <c r="P258">
        <v>135.667</v>
      </c>
      <c r="Q258">
        <v>120.667</v>
      </c>
      <c r="R258">
        <v>12988</v>
      </c>
      <c r="S258">
        <v>92.666700000000006</v>
      </c>
      <c r="T258">
        <v>91.666700000000006</v>
      </c>
      <c r="U258">
        <v>6792</v>
      </c>
      <c r="V258">
        <v>0.68304699999999996</v>
      </c>
      <c r="W258">
        <v>0.75966900000000004</v>
      </c>
      <c r="X258">
        <v>0.52294399999999996</v>
      </c>
    </row>
    <row r="259" spans="1:24" x14ac:dyDescent="0.25">
      <c r="A259" s="1">
        <v>258</v>
      </c>
      <c r="B259" s="1"/>
      <c r="C259" s="1"/>
      <c r="N259" t="s">
        <v>804</v>
      </c>
      <c r="O259">
        <v>-1.0298799999999999</v>
      </c>
      <c r="P259">
        <v>133.667</v>
      </c>
      <c r="Q259">
        <v>115.667</v>
      </c>
      <c r="R259">
        <v>12396</v>
      </c>
      <c r="S259">
        <v>83.666700000000006</v>
      </c>
      <c r="T259">
        <v>82.666700000000006</v>
      </c>
      <c r="U259">
        <v>5587</v>
      </c>
      <c r="V259">
        <v>0.62593500000000002</v>
      </c>
      <c r="W259">
        <v>0.71469700000000003</v>
      </c>
      <c r="X259">
        <v>0.45071</v>
      </c>
    </row>
    <row r="260" spans="1:24" x14ac:dyDescent="0.25">
      <c r="A260" s="1">
        <v>259</v>
      </c>
      <c r="B260" s="1"/>
      <c r="C260" s="1"/>
      <c r="N260" t="s">
        <v>805</v>
      </c>
      <c r="O260">
        <v>0.95280500000000001</v>
      </c>
      <c r="P260">
        <v>129.667</v>
      </c>
      <c r="Q260">
        <v>104.667</v>
      </c>
      <c r="R260">
        <v>10786</v>
      </c>
      <c r="S260">
        <v>80.666700000000006</v>
      </c>
      <c r="T260">
        <v>73.666700000000006</v>
      </c>
      <c r="U260">
        <v>4758</v>
      </c>
      <c r="V260">
        <v>0.62210799999999999</v>
      </c>
      <c r="W260">
        <v>0.70382199999999995</v>
      </c>
      <c r="X260">
        <v>0.44112699999999999</v>
      </c>
    </row>
    <row r="261" spans="1:24" x14ac:dyDescent="0.25">
      <c r="A261" s="1">
        <v>260</v>
      </c>
      <c r="B261" s="1"/>
      <c r="C261" s="1"/>
      <c r="N261" t="s">
        <v>806</v>
      </c>
      <c r="O261">
        <v>-3.0493800000000002</v>
      </c>
      <c r="P261">
        <v>155.667</v>
      </c>
      <c r="Q261">
        <v>147.667</v>
      </c>
      <c r="R261">
        <v>18354</v>
      </c>
      <c r="S261">
        <v>101.667</v>
      </c>
      <c r="T261">
        <v>99.333299999999994</v>
      </c>
      <c r="U261">
        <v>8180</v>
      </c>
      <c r="V261">
        <v>0.65310500000000005</v>
      </c>
      <c r="W261">
        <v>0.67268600000000001</v>
      </c>
      <c r="X261">
        <v>0.44567899999999999</v>
      </c>
    </row>
    <row r="262" spans="1:24" x14ac:dyDescent="0.25">
      <c r="A262" s="1">
        <v>261</v>
      </c>
      <c r="B262" s="1"/>
      <c r="C262" s="1"/>
      <c r="N262" t="s">
        <v>807</v>
      </c>
      <c r="O262">
        <v>-5.0088800000000004</v>
      </c>
      <c r="P262">
        <v>158.667</v>
      </c>
      <c r="Q262">
        <v>143.667</v>
      </c>
      <c r="R262">
        <v>18110</v>
      </c>
      <c r="S262">
        <v>107.667</v>
      </c>
      <c r="T262">
        <v>106.667</v>
      </c>
      <c r="U262">
        <v>9170</v>
      </c>
      <c r="V262">
        <v>0.67857100000000004</v>
      </c>
      <c r="W262">
        <v>0.74245899999999998</v>
      </c>
      <c r="X262">
        <v>0.50634999999999997</v>
      </c>
    </row>
    <row r="263" spans="1:24" x14ac:dyDescent="0.25">
      <c r="A263" s="1">
        <v>262</v>
      </c>
      <c r="B263" s="1"/>
      <c r="C263" s="1"/>
      <c r="N263" t="s">
        <v>808</v>
      </c>
      <c r="O263">
        <v>-52.976399999999998</v>
      </c>
      <c r="P263">
        <v>166.667</v>
      </c>
      <c r="Q263">
        <v>169.667</v>
      </c>
      <c r="R263">
        <v>22344</v>
      </c>
      <c r="S263">
        <v>117.667</v>
      </c>
      <c r="T263">
        <v>123.667</v>
      </c>
      <c r="U263">
        <v>11647</v>
      </c>
      <c r="V263">
        <v>0.70599999999999996</v>
      </c>
      <c r="W263">
        <v>0.72887999999999997</v>
      </c>
      <c r="X263">
        <v>0.52125900000000003</v>
      </c>
    </row>
    <row r="264" spans="1:24" x14ac:dyDescent="0.25">
      <c r="A264" s="1">
        <v>263</v>
      </c>
      <c r="B264" s="1"/>
      <c r="C264" s="1"/>
      <c r="N264" t="s">
        <v>809</v>
      </c>
      <c r="O264">
        <v>39.086199999999998</v>
      </c>
      <c r="P264">
        <v>168.667</v>
      </c>
      <c r="Q264">
        <v>168.667</v>
      </c>
      <c r="R264">
        <v>22697</v>
      </c>
      <c r="S264">
        <v>126.333</v>
      </c>
      <c r="T264">
        <v>132.667</v>
      </c>
      <c r="U264">
        <v>13406</v>
      </c>
      <c r="V264">
        <v>0.74901200000000001</v>
      </c>
      <c r="W264">
        <v>0.78656099999999995</v>
      </c>
      <c r="X264">
        <v>0.59065100000000004</v>
      </c>
    </row>
    <row r="265" spans="1:24" x14ac:dyDescent="0.25">
      <c r="A265" s="1">
        <v>264</v>
      </c>
      <c r="B265" s="1"/>
      <c r="C265" s="1"/>
      <c r="N265" t="s">
        <v>810</v>
      </c>
      <c r="O265">
        <v>-50.945799999999998</v>
      </c>
      <c r="P265">
        <v>136.667</v>
      </c>
      <c r="Q265">
        <v>138.667</v>
      </c>
      <c r="R265">
        <v>14949</v>
      </c>
      <c r="S265">
        <v>89.666700000000006</v>
      </c>
      <c r="T265">
        <v>95.666700000000006</v>
      </c>
      <c r="U265">
        <v>6886</v>
      </c>
      <c r="V265">
        <v>0.65609700000000004</v>
      </c>
      <c r="W265">
        <v>0.68990399999999996</v>
      </c>
      <c r="X265">
        <v>0.46063300000000001</v>
      </c>
    </row>
    <row r="266" spans="1:24" x14ac:dyDescent="0.25">
      <c r="A266" s="1">
        <v>265</v>
      </c>
      <c r="B266" s="1"/>
      <c r="C266" s="1"/>
      <c r="N266" t="s">
        <v>811</v>
      </c>
      <c r="O266">
        <v>-13.0654</v>
      </c>
      <c r="P266">
        <v>142.667</v>
      </c>
      <c r="Q266">
        <v>126.667</v>
      </c>
      <c r="R266">
        <v>14465</v>
      </c>
      <c r="S266">
        <v>88.666700000000006</v>
      </c>
      <c r="T266">
        <v>88.666700000000006</v>
      </c>
      <c r="U266">
        <v>6246</v>
      </c>
      <c r="V266">
        <v>0.62149500000000002</v>
      </c>
      <c r="W266">
        <v>0.7</v>
      </c>
      <c r="X266">
        <v>0.43180099999999999</v>
      </c>
    </row>
    <row r="267" spans="1:24" x14ac:dyDescent="0.25">
      <c r="A267" s="1">
        <v>266</v>
      </c>
      <c r="B267" s="1"/>
      <c r="C267" s="1"/>
      <c r="N267" t="s">
        <v>812</v>
      </c>
      <c r="O267">
        <v>-9.0776199999999996</v>
      </c>
      <c r="P267">
        <v>139.667</v>
      </c>
      <c r="Q267">
        <v>121.667</v>
      </c>
      <c r="R267">
        <v>13578</v>
      </c>
      <c r="S267">
        <v>80.666700000000006</v>
      </c>
      <c r="T267">
        <v>75.333299999999994</v>
      </c>
      <c r="U267">
        <v>4912</v>
      </c>
      <c r="V267">
        <v>0.57756600000000002</v>
      </c>
      <c r="W267">
        <v>0.61917800000000001</v>
      </c>
      <c r="X267">
        <v>0.36176199999999997</v>
      </c>
    </row>
    <row r="268" spans="1:24" x14ac:dyDescent="0.25">
      <c r="A268" s="1">
        <v>267</v>
      </c>
      <c r="B268" s="1"/>
      <c r="C268" s="1"/>
      <c r="N268" t="s">
        <v>813</v>
      </c>
      <c r="O268">
        <v>-1.97298</v>
      </c>
      <c r="P268">
        <v>140.667</v>
      </c>
      <c r="Q268">
        <v>126.667</v>
      </c>
      <c r="R268">
        <v>14133</v>
      </c>
      <c r="S268">
        <v>80.333299999999994</v>
      </c>
      <c r="T268">
        <v>80.666700000000006</v>
      </c>
      <c r="U268">
        <v>5257</v>
      </c>
      <c r="V268">
        <v>0.57108999999999999</v>
      </c>
      <c r="W268">
        <v>0.63684200000000002</v>
      </c>
      <c r="X268">
        <v>0.37196600000000002</v>
      </c>
    </row>
    <row r="269" spans="1:24" x14ac:dyDescent="0.25">
      <c r="A269" s="1">
        <v>268</v>
      </c>
      <c r="B269" s="1"/>
      <c r="C269" s="1"/>
      <c r="N269" t="s">
        <v>814</v>
      </c>
      <c r="O269">
        <v>2.9850500000000002</v>
      </c>
      <c r="P269">
        <v>132.667</v>
      </c>
      <c r="Q269">
        <v>122.667</v>
      </c>
      <c r="R269">
        <v>13035</v>
      </c>
      <c r="S269">
        <v>74.666700000000006</v>
      </c>
      <c r="T269">
        <v>76.666700000000006</v>
      </c>
      <c r="U269">
        <v>4580</v>
      </c>
      <c r="V269">
        <v>0.56281400000000004</v>
      </c>
      <c r="W269">
        <v>0.625</v>
      </c>
      <c r="X269">
        <v>0.35136200000000001</v>
      </c>
    </row>
    <row r="270" spans="1:24" x14ac:dyDescent="0.25">
      <c r="A270" s="1">
        <v>269</v>
      </c>
      <c r="B270" s="1"/>
      <c r="C270" s="1"/>
      <c r="N270" t="s">
        <v>815</v>
      </c>
      <c r="O270">
        <v>-1.10779E-2</v>
      </c>
      <c r="P270">
        <v>150.667</v>
      </c>
      <c r="Q270">
        <v>139.667</v>
      </c>
      <c r="R270">
        <v>16745</v>
      </c>
      <c r="S270">
        <v>95.666700000000006</v>
      </c>
      <c r="T270">
        <v>94.666700000000006</v>
      </c>
      <c r="U270">
        <v>7269</v>
      </c>
      <c r="V270">
        <v>0.63495599999999996</v>
      </c>
      <c r="W270">
        <v>0.67780399999999996</v>
      </c>
      <c r="X270">
        <v>0.43409999999999999</v>
      </c>
    </row>
    <row r="271" spans="1:24" x14ac:dyDescent="0.25">
      <c r="A271" s="1">
        <v>270</v>
      </c>
      <c r="B271" s="1"/>
      <c r="C271" s="1"/>
      <c r="N271" t="s">
        <v>816</v>
      </c>
      <c r="O271">
        <v>5.9718400000000003</v>
      </c>
      <c r="P271">
        <v>148.667</v>
      </c>
      <c r="Q271">
        <v>135.667</v>
      </c>
      <c r="R271">
        <v>16057</v>
      </c>
      <c r="S271">
        <v>105.667</v>
      </c>
      <c r="T271">
        <v>103.667</v>
      </c>
      <c r="U271">
        <v>8705</v>
      </c>
      <c r="V271">
        <v>0.710762</v>
      </c>
      <c r="W271">
        <v>0.76412800000000003</v>
      </c>
      <c r="X271">
        <v>0.54213100000000003</v>
      </c>
    </row>
    <row r="272" spans="1:24" x14ac:dyDescent="0.25">
      <c r="A272" s="1">
        <v>271</v>
      </c>
      <c r="B272" s="1"/>
      <c r="C272" s="1"/>
      <c r="N272" t="s">
        <v>817</v>
      </c>
      <c r="O272">
        <v>17.507200000000001</v>
      </c>
      <c r="P272">
        <v>110</v>
      </c>
      <c r="Q272">
        <v>71.333299999999994</v>
      </c>
      <c r="R272">
        <v>6211</v>
      </c>
      <c r="S272">
        <v>68.666600000000003</v>
      </c>
      <c r="T272">
        <v>46</v>
      </c>
      <c r="U272">
        <v>2461</v>
      </c>
      <c r="V272">
        <v>0.62424199999999996</v>
      </c>
      <c r="W272">
        <v>0.64485999999999999</v>
      </c>
      <c r="X272">
        <v>0.39623199999999997</v>
      </c>
    </row>
    <row r="273" spans="1:24" x14ac:dyDescent="0.25">
      <c r="A273" s="1">
        <v>272</v>
      </c>
      <c r="B273" s="1"/>
      <c r="C273" s="1"/>
      <c r="N273" t="s">
        <v>818</v>
      </c>
      <c r="O273">
        <v>12.427899999999999</v>
      </c>
      <c r="P273">
        <v>112.333</v>
      </c>
      <c r="Q273">
        <v>95.666700000000006</v>
      </c>
      <c r="R273">
        <v>8586</v>
      </c>
      <c r="S273">
        <v>70.666700000000006</v>
      </c>
      <c r="T273">
        <v>63.666699999999999</v>
      </c>
      <c r="U273">
        <v>3657</v>
      </c>
      <c r="V273">
        <v>0.62907999999999997</v>
      </c>
      <c r="W273">
        <v>0.66550500000000001</v>
      </c>
      <c r="X273">
        <v>0.42592600000000003</v>
      </c>
    </row>
    <row r="274" spans="1:24" x14ac:dyDescent="0.25">
      <c r="A274" s="1">
        <v>273</v>
      </c>
      <c r="B274" s="1"/>
      <c r="C274" s="1"/>
      <c r="N274" t="s">
        <v>819</v>
      </c>
      <c r="O274">
        <v>-10.058999999999999</v>
      </c>
      <c r="P274">
        <v>151.667</v>
      </c>
      <c r="Q274">
        <v>127.667</v>
      </c>
      <c r="R274">
        <v>15429</v>
      </c>
      <c r="S274">
        <v>106.667</v>
      </c>
      <c r="T274">
        <v>90.666700000000006</v>
      </c>
      <c r="U274">
        <v>7748</v>
      </c>
      <c r="V274">
        <v>0.70329699999999995</v>
      </c>
      <c r="W274">
        <v>0.71018300000000001</v>
      </c>
      <c r="X274">
        <v>0.50217100000000003</v>
      </c>
    </row>
    <row r="275" spans="1:24" x14ac:dyDescent="0.25">
      <c r="A275" s="1">
        <v>274</v>
      </c>
      <c r="B275" s="1"/>
      <c r="C275" s="1"/>
      <c r="N275" t="s">
        <v>820</v>
      </c>
      <c r="O275">
        <v>4.2003899999999997E-2</v>
      </c>
      <c r="P275">
        <v>146.667</v>
      </c>
      <c r="Q275">
        <v>130.667</v>
      </c>
      <c r="R275">
        <v>15295</v>
      </c>
      <c r="S275">
        <v>97.666700000000006</v>
      </c>
      <c r="T275">
        <v>93.666700000000006</v>
      </c>
      <c r="U275">
        <v>7300</v>
      </c>
      <c r="V275">
        <v>0.66590899999999997</v>
      </c>
      <c r="W275">
        <v>0.71683699999999995</v>
      </c>
      <c r="X275">
        <v>0.47727999999999998</v>
      </c>
    </row>
    <row r="276" spans="1:24" x14ac:dyDescent="0.25">
      <c r="A276" s="1">
        <v>275</v>
      </c>
      <c r="B276" s="1"/>
      <c r="C276" s="1"/>
      <c r="N276" t="s">
        <v>821</v>
      </c>
      <c r="O276">
        <v>-9.0352599999999992</v>
      </c>
      <c r="P276">
        <v>153.667</v>
      </c>
      <c r="Q276">
        <v>128.667</v>
      </c>
      <c r="R276">
        <v>15772</v>
      </c>
      <c r="S276">
        <v>95.666700000000006</v>
      </c>
      <c r="T276">
        <v>89.666700000000006</v>
      </c>
      <c r="U276">
        <v>6849</v>
      </c>
      <c r="V276">
        <v>0.62255899999999997</v>
      </c>
      <c r="W276">
        <v>0.69689100000000004</v>
      </c>
      <c r="X276">
        <v>0.434251</v>
      </c>
    </row>
    <row r="277" spans="1:24" x14ac:dyDescent="0.25">
      <c r="A277" s="1">
        <v>276</v>
      </c>
      <c r="B277" s="1"/>
      <c r="C277" s="1"/>
      <c r="N277" t="s">
        <v>822</v>
      </c>
      <c r="O277">
        <v>-1.0337799999999999</v>
      </c>
      <c r="P277">
        <v>153.667</v>
      </c>
      <c r="Q277">
        <v>132.667</v>
      </c>
      <c r="R277">
        <v>16285</v>
      </c>
      <c r="S277">
        <v>95.666700000000006</v>
      </c>
      <c r="T277">
        <v>95.666700000000006</v>
      </c>
      <c r="U277">
        <v>7286</v>
      </c>
      <c r="V277">
        <v>0.62256</v>
      </c>
      <c r="W277">
        <v>0.72110600000000002</v>
      </c>
      <c r="X277">
        <v>0.44740600000000003</v>
      </c>
    </row>
    <row r="278" spans="1:24" x14ac:dyDescent="0.25">
      <c r="A278" s="1">
        <v>277</v>
      </c>
      <c r="B278" s="1"/>
      <c r="C278" s="1"/>
      <c r="N278" t="s">
        <v>823</v>
      </c>
      <c r="O278">
        <v>8.0670900000000003</v>
      </c>
      <c r="P278">
        <v>134.667</v>
      </c>
      <c r="Q278">
        <v>123.667</v>
      </c>
      <c r="R278">
        <v>13146</v>
      </c>
      <c r="S278">
        <v>85.666700000000006</v>
      </c>
      <c r="T278">
        <v>82.666700000000006</v>
      </c>
      <c r="U278">
        <v>5684</v>
      </c>
      <c r="V278">
        <v>0.63613799999999998</v>
      </c>
      <c r="W278">
        <v>0.66846399999999995</v>
      </c>
      <c r="X278">
        <v>0.43237500000000001</v>
      </c>
    </row>
    <row r="279" spans="1:24" x14ac:dyDescent="0.25">
      <c r="A279" s="1">
        <v>278</v>
      </c>
      <c r="B279" s="1"/>
      <c r="C279" s="1"/>
      <c r="N279" t="s">
        <v>824</v>
      </c>
      <c r="O279">
        <v>39.627000000000002</v>
      </c>
      <c r="P279">
        <v>149.667</v>
      </c>
      <c r="Q279">
        <v>112</v>
      </c>
      <c r="R279">
        <v>13435</v>
      </c>
      <c r="S279">
        <v>113.333</v>
      </c>
      <c r="T279">
        <v>81.333299999999994</v>
      </c>
      <c r="U279">
        <v>7301</v>
      </c>
      <c r="V279">
        <v>0.75723799999999997</v>
      </c>
      <c r="W279">
        <v>0.72619</v>
      </c>
      <c r="X279">
        <v>0.543431</v>
      </c>
    </row>
    <row r="280" spans="1:24" x14ac:dyDescent="0.25">
      <c r="A280" s="1">
        <v>279</v>
      </c>
      <c r="B280" s="1"/>
      <c r="C280" s="1"/>
      <c r="N280" t="s">
        <v>825</v>
      </c>
      <c r="O280">
        <v>3.0440700000000001</v>
      </c>
      <c r="P280">
        <v>165.667</v>
      </c>
      <c r="Q280">
        <v>150.333</v>
      </c>
      <c r="R280">
        <v>19833</v>
      </c>
      <c r="S280">
        <v>118.333</v>
      </c>
      <c r="T280">
        <v>111.667</v>
      </c>
      <c r="U280">
        <v>10603</v>
      </c>
      <c r="V280">
        <v>0.71428599999999998</v>
      </c>
      <c r="W280">
        <v>0.74279399999999995</v>
      </c>
      <c r="X280">
        <v>0.53461400000000003</v>
      </c>
    </row>
    <row r="281" spans="1:24" x14ac:dyDescent="0.25">
      <c r="A281" s="1">
        <v>280</v>
      </c>
      <c r="B281" s="1"/>
      <c r="C281" s="1"/>
      <c r="N281" t="s">
        <v>826</v>
      </c>
      <c r="O281">
        <v>-1.2893699999999999E-2</v>
      </c>
      <c r="P281">
        <v>135.667</v>
      </c>
      <c r="Q281">
        <v>126.667</v>
      </c>
      <c r="R281">
        <v>13644</v>
      </c>
      <c r="S281">
        <v>87.666700000000006</v>
      </c>
      <c r="T281">
        <v>86.666700000000006</v>
      </c>
      <c r="U281">
        <v>6105</v>
      </c>
      <c r="V281">
        <v>0.64619199999999999</v>
      </c>
      <c r="W281">
        <v>0.68421100000000001</v>
      </c>
      <c r="X281">
        <v>0.44744899999999999</v>
      </c>
    </row>
    <row r="282" spans="1:24" x14ac:dyDescent="0.25">
      <c r="A282" s="1">
        <v>281</v>
      </c>
      <c r="B282" s="1"/>
      <c r="C282" s="1"/>
      <c r="N282" t="s">
        <v>827</v>
      </c>
      <c r="O282">
        <v>89.952699999999993</v>
      </c>
      <c r="P282">
        <v>120.667</v>
      </c>
      <c r="Q282">
        <v>122.667</v>
      </c>
      <c r="R282">
        <v>11797</v>
      </c>
      <c r="S282">
        <v>77.666700000000006</v>
      </c>
      <c r="T282">
        <v>76.333299999999994</v>
      </c>
      <c r="U282">
        <v>4831</v>
      </c>
      <c r="V282">
        <v>0.64364600000000005</v>
      </c>
      <c r="W282">
        <v>0.62228300000000003</v>
      </c>
      <c r="X282">
        <v>0.40951100000000001</v>
      </c>
    </row>
    <row r="283" spans="1:24" x14ac:dyDescent="0.25">
      <c r="A283" s="1">
        <v>282</v>
      </c>
      <c r="B283" s="1"/>
      <c r="C283" s="1"/>
      <c r="N283" t="s">
        <v>828</v>
      </c>
      <c r="O283">
        <v>-21.027000000000001</v>
      </c>
      <c r="P283">
        <v>145.667</v>
      </c>
      <c r="Q283">
        <v>134.667</v>
      </c>
      <c r="R283">
        <v>15630</v>
      </c>
      <c r="S283">
        <v>94.666700000000006</v>
      </c>
      <c r="T283">
        <v>91.666700000000006</v>
      </c>
      <c r="U283">
        <v>6958</v>
      </c>
      <c r="V283">
        <v>0.64988599999999996</v>
      </c>
      <c r="W283">
        <v>0.68069299999999999</v>
      </c>
      <c r="X283">
        <v>0.44517000000000001</v>
      </c>
    </row>
    <row r="284" spans="1:24" x14ac:dyDescent="0.25">
      <c r="A284" s="1">
        <v>283</v>
      </c>
      <c r="B284" s="1"/>
      <c r="C284" s="1"/>
      <c r="N284" t="s">
        <v>829</v>
      </c>
      <c r="O284">
        <v>-3.2348599999999998E-2</v>
      </c>
      <c r="P284">
        <v>147.667</v>
      </c>
      <c r="Q284">
        <v>117.667</v>
      </c>
      <c r="R284">
        <v>13845</v>
      </c>
      <c r="S284">
        <v>91.666700000000006</v>
      </c>
      <c r="T284">
        <v>82.666700000000006</v>
      </c>
      <c r="U284">
        <v>6016</v>
      </c>
      <c r="V284">
        <v>0.62076799999999999</v>
      </c>
      <c r="W284">
        <v>0.70255000000000001</v>
      </c>
      <c r="X284">
        <v>0.43452499999999999</v>
      </c>
    </row>
    <row r="285" spans="1:24" x14ac:dyDescent="0.25">
      <c r="A285" s="1">
        <v>284</v>
      </c>
      <c r="B285" s="1"/>
      <c r="C285" s="1"/>
      <c r="N285" t="s">
        <v>830</v>
      </c>
      <c r="O285">
        <v>2.00095</v>
      </c>
      <c r="P285">
        <v>147.667</v>
      </c>
      <c r="Q285">
        <v>119.667</v>
      </c>
      <c r="R285">
        <v>13962</v>
      </c>
      <c r="S285">
        <v>96.666700000000006</v>
      </c>
      <c r="T285">
        <v>89.333299999999994</v>
      </c>
      <c r="U285">
        <v>6945</v>
      </c>
      <c r="V285">
        <v>0.65462799999999999</v>
      </c>
      <c r="W285">
        <v>0.74651800000000001</v>
      </c>
      <c r="X285">
        <v>0.49742199999999998</v>
      </c>
    </row>
    <row r="286" spans="1:24" x14ac:dyDescent="0.25">
      <c r="A286" s="1">
        <v>285</v>
      </c>
      <c r="B286" s="1"/>
      <c r="C286" s="1"/>
      <c r="N286" t="s">
        <v>831</v>
      </c>
      <c r="O286">
        <v>5.0646599999999999</v>
      </c>
      <c r="P286">
        <v>155.667</v>
      </c>
      <c r="Q286">
        <v>140.667</v>
      </c>
      <c r="R286">
        <v>17414</v>
      </c>
      <c r="S286">
        <v>104.667</v>
      </c>
      <c r="T286">
        <v>103.667</v>
      </c>
      <c r="U286">
        <v>8656</v>
      </c>
      <c r="V286">
        <v>0.672377</v>
      </c>
      <c r="W286">
        <v>0.73696700000000004</v>
      </c>
      <c r="X286">
        <v>0.49707099999999999</v>
      </c>
    </row>
    <row r="287" spans="1:24" x14ac:dyDescent="0.25">
      <c r="A287" s="1">
        <v>286</v>
      </c>
      <c r="B287" s="1"/>
      <c r="C287" s="1"/>
      <c r="N287" t="s">
        <v>832</v>
      </c>
      <c r="O287">
        <v>-14.1007</v>
      </c>
      <c r="P287">
        <v>145.667</v>
      </c>
      <c r="Q287">
        <v>123.667</v>
      </c>
      <c r="R287">
        <v>14313</v>
      </c>
      <c r="S287">
        <v>92.666700000000006</v>
      </c>
      <c r="T287">
        <v>84.666700000000006</v>
      </c>
      <c r="U287">
        <v>6237</v>
      </c>
      <c r="V287">
        <v>0.63615600000000005</v>
      </c>
      <c r="W287">
        <v>0.68463600000000002</v>
      </c>
      <c r="X287">
        <v>0.43575799999999998</v>
      </c>
    </row>
    <row r="288" spans="1:24" x14ac:dyDescent="0.25">
      <c r="A288" s="1">
        <v>287</v>
      </c>
      <c r="B288" s="1"/>
      <c r="C288" s="1"/>
      <c r="N288" t="s">
        <v>833</v>
      </c>
      <c r="O288">
        <v>-9.0560799999999997</v>
      </c>
      <c r="P288">
        <v>149.667</v>
      </c>
      <c r="Q288">
        <v>127.667</v>
      </c>
      <c r="R288">
        <v>15125</v>
      </c>
      <c r="S288">
        <v>91.666700000000006</v>
      </c>
      <c r="T288">
        <v>83.666700000000006</v>
      </c>
      <c r="U288">
        <v>6203</v>
      </c>
      <c r="V288">
        <v>0.61247200000000002</v>
      </c>
      <c r="W288">
        <v>0.65535200000000005</v>
      </c>
      <c r="X288">
        <v>0.41011599999999998</v>
      </c>
    </row>
    <row r="289" spans="1:24" x14ac:dyDescent="0.25">
      <c r="A289" s="1">
        <v>288</v>
      </c>
      <c r="B289" s="1"/>
      <c r="C289" s="1"/>
      <c r="N289" t="s">
        <v>834</v>
      </c>
      <c r="O289">
        <v>-42.048299999999998</v>
      </c>
      <c r="P289">
        <v>127.667</v>
      </c>
      <c r="Q289">
        <v>126.667</v>
      </c>
      <c r="R289">
        <v>12931</v>
      </c>
      <c r="S289">
        <v>89.666700000000006</v>
      </c>
      <c r="T289">
        <v>89.666700000000006</v>
      </c>
      <c r="U289">
        <v>6462</v>
      </c>
      <c r="V289">
        <v>0.70235000000000003</v>
      </c>
      <c r="W289">
        <v>0.70789500000000005</v>
      </c>
      <c r="X289">
        <v>0.49972899999999998</v>
      </c>
    </row>
    <row r="290" spans="1:24" x14ac:dyDescent="0.25">
      <c r="A290" s="1">
        <v>289</v>
      </c>
      <c r="B290" s="1"/>
      <c r="C290" s="1"/>
      <c r="N290" t="s">
        <v>835</v>
      </c>
      <c r="O290">
        <v>-7.9976200000000004</v>
      </c>
      <c r="P290">
        <v>142.667</v>
      </c>
      <c r="Q290">
        <v>135.667</v>
      </c>
      <c r="R290">
        <v>15361</v>
      </c>
      <c r="S290">
        <v>108.667</v>
      </c>
      <c r="T290">
        <v>106.667</v>
      </c>
      <c r="U290">
        <v>9310</v>
      </c>
      <c r="V290">
        <v>0.76168199999999997</v>
      </c>
      <c r="W290">
        <v>0.78624099999999997</v>
      </c>
      <c r="X290">
        <v>0.60607999999999995</v>
      </c>
    </row>
    <row r="291" spans="1:24" x14ac:dyDescent="0.25">
      <c r="A291" s="1">
        <v>290</v>
      </c>
      <c r="B291" s="1"/>
      <c r="C291" s="1"/>
      <c r="N291" t="s">
        <v>836</v>
      </c>
      <c r="O291">
        <v>-15.106400000000001</v>
      </c>
      <c r="P291">
        <v>128.667</v>
      </c>
      <c r="Q291">
        <v>106.667</v>
      </c>
      <c r="R291">
        <v>10925</v>
      </c>
      <c r="S291">
        <v>73.666700000000006</v>
      </c>
      <c r="T291">
        <v>66.666700000000006</v>
      </c>
      <c r="U291">
        <v>3945</v>
      </c>
      <c r="V291">
        <v>0.57253900000000002</v>
      </c>
      <c r="W291">
        <v>0.625</v>
      </c>
      <c r="X291">
        <v>0.36109799999999997</v>
      </c>
    </row>
    <row r="292" spans="1:24" x14ac:dyDescent="0.25">
      <c r="A292" s="1">
        <v>291</v>
      </c>
      <c r="B292" s="1"/>
      <c r="C292" s="1"/>
      <c r="N292" t="s">
        <v>837</v>
      </c>
      <c r="O292">
        <v>0.93798899999999996</v>
      </c>
      <c r="P292">
        <v>121.667</v>
      </c>
      <c r="Q292">
        <v>105.667</v>
      </c>
      <c r="R292">
        <v>10255</v>
      </c>
      <c r="S292">
        <v>65.666700000000006</v>
      </c>
      <c r="T292">
        <v>66.666700000000006</v>
      </c>
      <c r="U292">
        <v>3555</v>
      </c>
      <c r="V292">
        <v>0.53972600000000004</v>
      </c>
      <c r="W292">
        <v>0.630915</v>
      </c>
      <c r="X292">
        <v>0.34666000000000002</v>
      </c>
    </row>
    <row r="293" spans="1:24" x14ac:dyDescent="0.25">
      <c r="A293" s="1">
        <v>292</v>
      </c>
      <c r="B293" s="1"/>
      <c r="C293" s="1"/>
      <c r="N293" t="s">
        <v>838</v>
      </c>
      <c r="O293">
        <v>-12.021699999999999</v>
      </c>
      <c r="P293">
        <v>128.667</v>
      </c>
      <c r="Q293">
        <v>118.667</v>
      </c>
      <c r="R293">
        <v>12084</v>
      </c>
      <c r="S293">
        <v>72.666700000000006</v>
      </c>
      <c r="T293">
        <v>75.666700000000006</v>
      </c>
      <c r="U293">
        <v>4379</v>
      </c>
      <c r="V293">
        <v>0.56476700000000002</v>
      </c>
      <c r="W293">
        <v>0.63763999999999998</v>
      </c>
      <c r="X293">
        <v>0.36237999999999998</v>
      </c>
    </row>
    <row r="294" spans="1:24" x14ac:dyDescent="0.25">
      <c r="A294" s="1">
        <v>293</v>
      </c>
      <c r="B294" s="1"/>
      <c r="C294" s="1"/>
      <c r="N294" t="s">
        <v>839</v>
      </c>
      <c r="O294">
        <v>-40.971600000000002</v>
      </c>
      <c r="P294">
        <v>134.667</v>
      </c>
      <c r="Q294">
        <v>132.667</v>
      </c>
      <c r="R294">
        <v>14201</v>
      </c>
      <c r="S294">
        <v>102.667</v>
      </c>
      <c r="T294">
        <v>104.667</v>
      </c>
      <c r="U294">
        <v>8546</v>
      </c>
      <c r="V294">
        <v>0.76237600000000005</v>
      </c>
      <c r="W294">
        <v>0.78894500000000001</v>
      </c>
      <c r="X294">
        <v>0.60178900000000002</v>
      </c>
    </row>
    <row r="295" spans="1:24" x14ac:dyDescent="0.25">
      <c r="A295" s="1">
        <v>294</v>
      </c>
      <c r="B295" s="1"/>
      <c r="C295" s="1"/>
      <c r="N295" t="s">
        <v>840</v>
      </c>
      <c r="O295">
        <v>-32.087699999999998</v>
      </c>
      <c r="P295">
        <v>138.667</v>
      </c>
      <c r="Q295">
        <v>131.667</v>
      </c>
      <c r="R295">
        <v>14479</v>
      </c>
      <c r="S295">
        <v>99.333299999999994</v>
      </c>
      <c r="T295">
        <v>96.666700000000006</v>
      </c>
      <c r="U295">
        <v>7654</v>
      </c>
      <c r="V295">
        <v>0.71634600000000004</v>
      </c>
      <c r="W295">
        <v>0.73417699999999997</v>
      </c>
      <c r="X295">
        <v>0.52862799999999999</v>
      </c>
    </row>
    <row r="296" spans="1:24" x14ac:dyDescent="0.25">
      <c r="A296" s="1">
        <v>295</v>
      </c>
      <c r="B296" s="1"/>
      <c r="C296" s="1"/>
      <c r="N296" t="s">
        <v>841</v>
      </c>
      <c r="O296">
        <v>-24.110499999999998</v>
      </c>
      <c r="P296">
        <v>140.333</v>
      </c>
      <c r="Q296">
        <v>125.667</v>
      </c>
      <c r="R296">
        <v>14072</v>
      </c>
      <c r="S296">
        <v>79.666700000000006</v>
      </c>
      <c r="T296">
        <v>76.666700000000006</v>
      </c>
      <c r="U296">
        <v>4950</v>
      </c>
      <c r="V296">
        <v>0.56769599999999998</v>
      </c>
      <c r="W296">
        <v>0.61007999999999996</v>
      </c>
      <c r="X296">
        <v>0.35176200000000002</v>
      </c>
    </row>
    <row r="297" spans="1:24" x14ac:dyDescent="0.25">
      <c r="A297" s="1">
        <v>296</v>
      </c>
      <c r="B297" s="1"/>
      <c r="C297" s="1"/>
      <c r="N297" t="s">
        <v>842</v>
      </c>
      <c r="O297">
        <v>4.9815300000000002</v>
      </c>
      <c r="P297">
        <v>138.667</v>
      </c>
      <c r="Q297">
        <v>125.667</v>
      </c>
      <c r="R297">
        <v>14021</v>
      </c>
      <c r="S297">
        <v>98.666700000000006</v>
      </c>
      <c r="T297">
        <v>94.666700000000006</v>
      </c>
      <c r="U297">
        <v>7463</v>
      </c>
      <c r="V297">
        <v>0.711538</v>
      </c>
      <c r="W297">
        <v>0.75331599999999999</v>
      </c>
      <c r="X297">
        <v>0.532273</v>
      </c>
    </row>
    <row r="298" spans="1:24" x14ac:dyDescent="0.25">
      <c r="A298" s="1">
        <v>297</v>
      </c>
      <c r="B298" s="1"/>
      <c r="C298" s="1"/>
      <c r="N298" t="s">
        <v>843</v>
      </c>
      <c r="O298">
        <v>8.9992599999999996</v>
      </c>
      <c r="P298">
        <v>142.333</v>
      </c>
      <c r="Q298">
        <v>122.667</v>
      </c>
      <c r="R298">
        <v>13927</v>
      </c>
      <c r="S298">
        <v>92.666700000000006</v>
      </c>
      <c r="T298">
        <v>84.333299999999994</v>
      </c>
      <c r="U298">
        <v>6319</v>
      </c>
      <c r="V298">
        <v>0.65105400000000002</v>
      </c>
      <c r="W298">
        <v>0.6875</v>
      </c>
      <c r="X298">
        <v>0.45372299999999999</v>
      </c>
    </row>
    <row r="299" spans="1:24" x14ac:dyDescent="0.25">
      <c r="A299" s="1">
        <v>298</v>
      </c>
      <c r="B299" s="1"/>
      <c r="C299" s="1"/>
      <c r="N299" t="s">
        <v>844</v>
      </c>
      <c r="O299">
        <v>27.158799999999999</v>
      </c>
      <c r="P299">
        <v>96.666700000000006</v>
      </c>
      <c r="Q299">
        <v>94.666700000000006</v>
      </c>
      <c r="R299">
        <v>7290</v>
      </c>
      <c r="S299">
        <v>63.666699999999999</v>
      </c>
      <c r="T299">
        <v>62.666699999999999</v>
      </c>
      <c r="U299">
        <v>3258</v>
      </c>
      <c r="V299">
        <v>0.65862100000000001</v>
      </c>
      <c r="W299">
        <v>0.661972</v>
      </c>
      <c r="X299">
        <v>0.44691399999999998</v>
      </c>
    </row>
    <row r="300" spans="1:24" x14ac:dyDescent="0.25">
      <c r="A300" s="1">
        <v>299</v>
      </c>
      <c r="B300" s="1"/>
      <c r="C300" s="1"/>
      <c r="N300" t="s">
        <v>845</v>
      </c>
      <c r="O300">
        <v>3.0166300000000001</v>
      </c>
      <c r="P300">
        <v>147.333</v>
      </c>
      <c r="Q300">
        <v>131.667</v>
      </c>
      <c r="R300">
        <v>15410</v>
      </c>
      <c r="S300">
        <v>84.666700000000006</v>
      </c>
      <c r="T300">
        <v>83.666700000000006</v>
      </c>
      <c r="U300">
        <v>5664</v>
      </c>
      <c r="V300">
        <v>0.57466099999999998</v>
      </c>
      <c r="W300">
        <v>0.63544299999999998</v>
      </c>
      <c r="X300">
        <v>0.36755399999999999</v>
      </c>
    </row>
    <row r="301" spans="1:24" x14ac:dyDescent="0.25">
      <c r="A301" s="1">
        <v>300</v>
      </c>
      <c r="B301" s="1"/>
      <c r="C301" s="1"/>
      <c r="N301" t="s">
        <v>846</v>
      </c>
      <c r="O301">
        <v>-4.9939</v>
      </c>
      <c r="P301">
        <v>147.667</v>
      </c>
      <c r="Q301">
        <v>130.667</v>
      </c>
      <c r="R301">
        <v>15370</v>
      </c>
      <c r="S301">
        <v>81.333299999999994</v>
      </c>
      <c r="T301">
        <v>84.666700000000006</v>
      </c>
      <c r="U301">
        <v>5617</v>
      </c>
      <c r="V301">
        <v>0.55079</v>
      </c>
      <c r="W301">
        <v>0.64795899999999995</v>
      </c>
      <c r="X301">
        <v>0.365452</v>
      </c>
    </row>
    <row r="302" spans="1:24" x14ac:dyDescent="0.25">
      <c r="A302" s="1">
        <v>301</v>
      </c>
      <c r="B302" s="1"/>
      <c r="C302" s="1"/>
      <c r="N302" t="s">
        <v>847</v>
      </c>
      <c r="O302">
        <v>0.99003099999999999</v>
      </c>
      <c r="P302">
        <v>151.667</v>
      </c>
      <c r="Q302">
        <v>121.667</v>
      </c>
      <c r="R302">
        <v>14789</v>
      </c>
      <c r="S302">
        <v>99.666700000000006</v>
      </c>
      <c r="T302">
        <v>88.666700000000006</v>
      </c>
      <c r="U302">
        <v>7177</v>
      </c>
      <c r="V302">
        <v>0.65714300000000003</v>
      </c>
      <c r="W302">
        <v>0.72876700000000005</v>
      </c>
      <c r="X302">
        <v>0.48529299999999997</v>
      </c>
    </row>
    <row r="303" spans="1:24" x14ac:dyDescent="0.25">
      <c r="A303" s="1">
        <v>302</v>
      </c>
      <c r="B303" s="1"/>
      <c r="C303" s="1"/>
      <c r="N303" t="s">
        <v>848</v>
      </c>
      <c r="O303">
        <v>9.5446900000000001E-2</v>
      </c>
      <c r="P303">
        <v>140.667</v>
      </c>
      <c r="Q303">
        <v>126.667</v>
      </c>
      <c r="R303">
        <v>14012</v>
      </c>
      <c r="S303">
        <v>85.666700000000006</v>
      </c>
      <c r="T303">
        <v>86.666700000000006</v>
      </c>
      <c r="U303">
        <v>5951</v>
      </c>
      <c r="V303">
        <v>0.60900500000000002</v>
      </c>
      <c r="W303">
        <v>0.68421100000000001</v>
      </c>
      <c r="X303">
        <v>0.424707</v>
      </c>
    </row>
    <row r="304" spans="1:24" x14ac:dyDescent="0.25">
      <c r="A304" s="1">
        <v>303</v>
      </c>
      <c r="B304" s="1"/>
      <c r="C304" s="1"/>
      <c r="N304" t="s">
        <v>849</v>
      </c>
      <c r="O304">
        <v>-1.0198700000000001</v>
      </c>
      <c r="P304">
        <v>152.667</v>
      </c>
      <c r="Q304">
        <v>123.667</v>
      </c>
      <c r="R304">
        <v>15007</v>
      </c>
      <c r="S304">
        <v>101.667</v>
      </c>
      <c r="T304">
        <v>92.666700000000006</v>
      </c>
      <c r="U304">
        <v>7580</v>
      </c>
      <c r="V304">
        <v>0.66593899999999995</v>
      </c>
      <c r="W304">
        <v>0.74932600000000005</v>
      </c>
      <c r="X304">
        <v>0.50509800000000005</v>
      </c>
    </row>
    <row r="305" spans="1:24" x14ac:dyDescent="0.25">
      <c r="A305" s="1">
        <v>304</v>
      </c>
      <c r="B305" s="1"/>
      <c r="C305" s="1"/>
      <c r="N305" t="s">
        <v>850</v>
      </c>
      <c r="O305">
        <v>11.0558</v>
      </c>
      <c r="P305">
        <v>161.667</v>
      </c>
      <c r="Q305">
        <v>129.667</v>
      </c>
      <c r="R305">
        <v>16765</v>
      </c>
      <c r="S305">
        <v>94.666700000000006</v>
      </c>
      <c r="T305">
        <v>80.666700000000006</v>
      </c>
      <c r="U305">
        <v>6080</v>
      </c>
      <c r="V305">
        <v>0.58556699999999995</v>
      </c>
      <c r="W305">
        <v>0.62210799999999999</v>
      </c>
      <c r="X305">
        <v>0.36265999999999998</v>
      </c>
    </row>
    <row r="306" spans="1:24" x14ac:dyDescent="0.25">
      <c r="A306" s="1">
        <v>305</v>
      </c>
      <c r="B306" s="1"/>
      <c r="C306" s="1"/>
      <c r="N306" t="s">
        <v>851</v>
      </c>
      <c r="O306">
        <v>1.0184800000000001</v>
      </c>
      <c r="P306">
        <v>147.667</v>
      </c>
      <c r="Q306">
        <v>124.667</v>
      </c>
      <c r="R306">
        <v>14585</v>
      </c>
      <c r="S306">
        <v>83.666700000000006</v>
      </c>
      <c r="T306">
        <v>80.666700000000006</v>
      </c>
      <c r="U306">
        <v>5371</v>
      </c>
      <c r="V306">
        <v>0.56659199999999998</v>
      </c>
      <c r="W306">
        <v>0.64705900000000005</v>
      </c>
      <c r="X306">
        <v>0.368255</v>
      </c>
    </row>
    <row r="307" spans="1:24" x14ac:dyDescent="0.25">
      <c r="A307" s="1">
        <v>306</v>
      </c>
      <c r="B307" s="1"/>
      <c r="C307" s="1"/>
      <c r="N307" t="s">
        <v>852</v>
      </c>
      <c r="O307">
        <v>-2.0060899999999999</v>
      </c>
      <c r="P307">
        <v>147.667</v>
      </c>
      <c r="Q307">
        <v>130.667</v>
      </c>
      <c r="R307">
        <v>15416</v>
      </c>
      <c r="S307">
        <v>100.667</v>
      </c>
      <c r="T307">
        <v>96.666700000000006</v>
      </c>
      <c r="U307">
        <v>7705</v>
      </c>
      <c r="V307">
        <v>0.68171499999999996</v>
      </c>
      <c r="W307">
        <v>0.73979600000000001</v>
      </c>
      <c r="X307">
        <v>0.499805</v>
      </c>
    </row>
    <row r="308" spans="1:24" x14ac:dyDescent="0.25">
      <c r="A308" s="1">
        <v>307</v>
      </c>
      <c r="B308" s="1"/>
      <c r="C308" s="1"/>
      <c r="N308" t="s">
        <v>853</v>
      </c>
      <c r="O308">
        <v>-1.0019400000000001</v>
      </c>
      <c r="P308">
        <v>157.667</v>
      </c>
      <c r="Q308">
        <v>128.667</v>
      </c>
      <c r="R308">
        <v>16127</v>
      </c>
      <c r="S308">
        <v>92.666700000000006</v>
      </c>
      <c r="T308">
        <v>89.666700000000006</v>
      </c>
      <c r="U308">
        <v>6641</v>
      </c>
      <c r="V308">
        <v>0.58773799999999998</v>
      </c>
      <c r="W308">
        <v>0.69689100000000004</v>
      </c>
      <c r="X308">
        <v>0.41179399999999999</v>
      </c>
    </row>
    <row r="309" spans="1:24" x14ac:dyDescent="0.25">
      <c r="A309" s="1">
        <v>308</v>
      </c>
      <c r="B309" s="1"/>
      <c r="C309" s="1"/>
      <c r="N309" t="s">
        <v>854</v>
      </c>
      <c r="O309">
        <v>6.2589900000000004E-2</v>
      </c>
      <c r="P309">
        <v>150.667</v>
      </c>
      <c r="Q309">
        <v>125.667</v>
      </c>
      <c r="R309">
        <v>14946</v>
      </c>
      <c r="S309">
        <v>92.666700000000006</v>
      </c>
      <c r="T309">
        <v>89.666700000000006</v>
      </c>
      <c r="U309">
        <v>6648</v>
      </c>
      <c r="V309">
        <v>0.61504400000000004</v>
      </c>
      <c r="W309">
        <v>0.71352800000000005</v>
      </c>
      <c r="X309">
        <v>0.444801</v>
      </c>
    </row>
    <row r="310" spans="1:24" x14ac:dyDescent="0.25">
      <c r="A310" s="1">
        <v>309</v>
      </c>
      <c r="B310" s="1"/>
      <c r="C310" s="1"/>
      <c r="N310" t="s">
        <v>855</v>
      </c>
      <c r="O310">
        <v>-7.0531199999999998</v>
      </c>
      <c r="P310">
        <v>144.667</v>
      </c>
      <c r="Q310">
        <v>119.667</v>
      </c>
      <c r="R310">
        <v>13720</v>
      </c>
      <c r="S310">
        <v>71.666700000000006</v>
      </c>
      <c r="T310">
        <v>74.666700000000006</v>
      </c>
      <c r="U310">
        <v>4351</v>
      </c>
      <c r="V310">
        <v>0.495392</v>
      </c>
      <c r="W310">
        <v>0.62395500000000004</v>
      </c>
      <c r="X310">
        <v>0.31712800000000002</v>
      </c>
    </row>
    <row r="311" spans="1:24" x14ac:dyDescent="0.25">
      <c r="A311" s="1">
        <v>310</v>
      </c>
      <c r="B311" s="1"/>
      <c r="C311" s="1"/>
      <c r="N311" t="s">
        <v>856</v>
      </c>
      <c r="O311">
        <v>-3.1377600000000001</v>
      </c>
      <c r="P311">
        <v>130.667</v>
      </c>
      <c r="Q311">
        <v>122.667</v>
      </c>
      <c r="R311">
        <v>12856</v>
      </c>
      <c r="S311">
        <v>79.333299999999994</v>
      </c>
      <c r="T311">
        <v>81.333299999999994</v>
      </c>
      <c r="U311">
        <v>5201</v>
      </c>
      <c r="V311">
        <v>0.60714299999999999</v>
      </c>
      <c r="W311">
        <v>0.66304300000000005</v>
      </c>
      <c r="X311">
        <v>0.40455799999999997</v>
      </c>
    </row>
    <row r="312" spans="1:24" x14ac:dyDescent="0.25">
      <c r="A312" s="1">
        <v>311</v>
      </c>
      <c r="B312" s="1"/>
      <c r="C312" s="1"/>
      <c r="N312" t="s">
        <v>857</v>
      </c>
      <c r="O312">
        <v>2.0326599999999999</v>
      </c>
      <c r="P312">
        <v>127.667</v>
      </c>
      <c r="Q312">
        <v>118.333</v>
      </c>
      <c r="R312">
        <v>12072</v>
      </c>
      <c r="S312">
        <v>81.333299999999994</v>
      </c>
      <c r="T312">
        <v>82.666700000000006</v>
      </c>
      <c r="U312">
        <v>5400</v>
      </c>
      <c r="V312">
        <v>0.63707499999999995</v>
      </c>
      <c r="W312">
        <v>0.69859199999999999</v>
      </c>
      <c r="X312">
        <v>0.44731599999999999</v>
      </c>
    </row>
    <row r="313" spans="1:24" x14ac:dyDescent="0.25">
      <c r="A313" s="1">
        <v>312</v>
      </c>
      <c r="B313" s="1"/>
      <c r="C313" s="1"/>
      <c r="N313" t="s">
        <v>858</v>
      </c>
      <c r="O313">
        <v>40.059199999999997</v>
      </c>
      <c r="P313">
        <v>120.333</v>
      </c>
      <c r="Q313">
        <v>99</v>
      </c>
      <c r="R313">
        <v>9405</v>
      </c>
      <c r="S313">
        <v>82</v>
      </c>
      <c r="T313">
        <v>65</v>
      </c>
      <c r="U313">
        <v>4197</v>
      </c>
      <c r="V313">
        <v>0.68144000000000005</v>
      </c>
      <c r="W313">
        <v>0.65656599999999998</v>
      </c>
      <c r="X313">
        <v>0.44625199999999998</v>
      </c>
    </row>
    <row r="314" spans="1:24" x14ac:dyDescent="0.25">
      <c r="A314" s="1">
        <v>313</v>
      </c>
      <c r="B314" s="1"/>
      <c r="C314" s="1"/>
      <c r="N314" t="s">
        <v>859</v>
      </c>
      <c r="O314">
        <v>-1.9813700000000001</v>
      </c>
      <c r="P314">
        <v>144.667</v>
      </c>
      <c r="Q314">
        <v>131.667</v>
      </c>
      <c r="R314">
        <v>15312</v>
      </c>
      <c r="S314">
        <v>94.666700000000006</v>
      </c>
      <c r="T314">
        <v>91.666700000000006</v>
      </c>
      <c r="U314">
        <v>6906</v>
      </c>
      <c r="V314">
        <v>0.65437800000000002</v>
      </c>
      <c r="W314">
        <v>0.69620300000000002</v>
      </c>
      <c r="X314">
        <v>0.451019</v>
      </c>
    </row>
    <row r="315" spans="1:24" x14ac:dyDescent="0.25">
      <c r="A315" s="1">
        <v>314</v>
      </c>
      <c r="B315" s="1"/>
      <c r="C315" s="1"/>
      <c r="N315" t="s">
        <v>860</v>
      </c>
      <c r="O315">
        <v>3.0033699999999999</v>
      </c>
      <c r="P315">
        <v>128.333</v>
      </c>
      <c r="Q315">
        <v>111.667</v>
      </c>
      <c r="R315">
        <v>11458</v>
      </c>
      <c r="S315">
        <v>76.666700000000006</v>
      </c>
      <c r="T315">
        <v>75.666700000000006</v>
      </c>
      <c r="U315">
        <v>4679</v>
      </c>
      <c r="V315">
        <v>0.59740300000000002</v>
      </c>
      <c r="W315">
        <v>0.67761199999999999</v>
      </c>
      <c r="X315">
        <v>0.40836099999999997</v>
      </c>
    </row>
    <row r="316" spans="1:24" x14ac:dyDescent="0.25">
      <c r="A316" s="1">
        <v>315</v>
      </c>
      <c r="B316" s="1"/>
      <c r="C316" s="1"/>
      <c r="N316" t="s">
        <v>861</v>
      </c>
      <c r="O316">
        <v>-6.5612799999999996E-4</v>
      </c>
      <c r="P316">
        <v>121.667</v>
      </c>
      <c r="Q316">
        <v>111.333</v>
      </c>
      <c r="R316">
        <v>10780</v>
      </c>
      <c r="S316">
        <v>71.666700000000006</v>
      </c>
      <c r="T316">
        <v>75.666700000000006</v>
      </c>
      <c r="U316">
        <v>4300</v>
      </c>
      <c r="V316">
        <v>0.58904100000000004</v>
      </c>
      <c r="W316">
        <v>0.67964100000000005</v>
      </c>
      <c r="X316">
        <v>0.39888699999999999</v>
      </c>
    </row>
    <row r="317" spans="1:24" x14ac:dyDescent="0.25">
      <c r="A317" s="1">
        <v>316</v>
      </c>
      <c r="B317" s="1"/>
      <c r="C317" s="1"/>
      <c r="N317" t="s">
        <v>862</v>
      </c>
      <c r="O317">
        <v>-3.0096599999999998</v>
      </c>
      <c r="P317">
        <v>134.667</v>
      </c>
      <c r="Q317">
        <v>112.667</v>
      </c>
      <c r="R317">
        <v>12093</v>
      </c>
      <c r="S317">
        <v>73.666700000000006</v>
      </c>
      <c r="T317">
        <v>75.666700000000006</v>
      </c>
      <c r="U317">
        <v>4470</v>
      </c>
      <c r="V317">
        <v>0.54703000000000002</v>
      </c>
      <c r="W317">
        <v>0.67159800000000003</v>
      </c>
      <c r="X317">
        <v>0.36963499999999999</v>
      </c>
    </row>
    <row r="318" spans="1:24" x14ac:dyDescent="0.25">
      <c r="A318" s="1">
        <v>317</v>
      </c>
      <c r="B318" s="1"/>
      <c r="C318" s="1"/>
      <c r="N318" t="s">
        <v>863</v>
      </c>
      <c r="O318">
        <v>-6.0812799999999996</v>
      </c>
      <c r="P318">
        <v>142.667</v>
      </c>
      <c r="Q318">
        <v>123.667</v>
      </c>
      <c r="R318">
        <v>13963</v>
      </c>
      <c r="S318">
        <v>83.666700000000006</v>
      </c>
      <c r="T318">
        <v>82.666700000000006</v>
      </c>
      <c r="U318">
        <v>5570</v>
      </c>
      <c r="V318">
        <v>0.58644799999999997</v>
      </c>
      <c r="W318">
        <v>0.66846399999999995</v>
      </c>
      <c r="X318">
        <v>0.39891100000000002</v>
      </c>
    </row>
    <row r="319" spans="1:24" x14ac:dyDescent="0.25">
      <c r="A319" s="1">
        <v>318</v>
      </c>
      <c r="B319" s="1"/>
      <c r="C319" s="1"/>
      <c r="N319" t="s">
        <v>864</v>
      </c>
      <c r="O319">
        <v>3.03539</v>
      </c>
      <c r="P319">
        <v>122.667</v>
      </c>
      <c r="Q319">
        <v>115.667</v>
      </c>
      <c r="R319">
        <v>11389</v>
      </c>
      <c r="S319">
        <v>86.666700000000006</v>
      </c>
      <c r="T319">
        <v>86.666700000000006</v>
      </c>
      <c r="U319">
        <v>5986</v>
      </c>
      <c r="V319">
        <v>0.70652199999999998</v>
      </c>
      <c r="W319">
        <v>0.74927999999999995</v>
      </c>
      <c r="X319">
        <v>0.52559500000000003</v>
      </c>
    </row>
    <row r="320" spans="1:24" x14ac:dyDescent="0.25">
      <c r="A320" s="1">
        <v>319</v>
      </c>
      <c r="B320" s="1"/>
      <c r="C320" s="1"/>
      <c r="N320" t="s">
        <v>865</v>
      </c>
      <c r="O320">
        <v>-13.946300000000001</v>
      </c>
      <c r="P320">
        <v>134.333</v>
      </c>
      <c r="Q320">
        <v>130.667</v>
      </c>
      <c r="R320">
        <v>13954</v>
      </c>
      <c r="S320">
        <v>91.666700000000006</v>
      </c>
      <c r="T320">
        <v>91.333299999999994</v>
      </c>
      <c r="U320">
        <v>6770</v>
      </c>
      <c r="V320">
        <v>0.68238200000000004</v>
      </c>
      <c r="W320">
        <v>0.69898000000000005</v>
      </c>
      <c r="X320">
        <v>0.48516599999999999</v>
      </c>
    </row>
    <row r="321" spans="1:24" x14ac:dyDescent="0.25">
      <c r="A321" s="1">
        <v>320</v>
      </c>
      <c r="B321" s="1"/>
      <c r="C321" s="1"/>
      <c r="N321" t="s">
        <v>866</v>
      </c>
      <c r="O321">
        <v>1.9332800000000001</v>
      </c>
      <c r="P321">
        <v>149.667</v>
      </c>
      <c r="Q321">
        <v>132.667</v>
      </c>
      <c r="R321">
        <v>15967</v>
      </c>
      <c r="S321">
        <v>99.666700000000006</v>
      </c>
      <c r="T321">
        <v>94.666700000000006</v>
      </c>
      <c r="U321">
        <v>7573</v>
      </c>
      <c r="V321">
        <v>0.66592399999999996</v>
      </c>
      <c r="W321">
        <v>0.71356799999999998</v>
      </c>
      <c r="X321">
        <v>0.47429100000000002</v>
      </c>
    </row>
    <row r="322" spans="1:24" x14ac:dyDescent="0.25">
      <c r="A322" s="1">
        <v>321</v>
      </c>
      <c r="B322" s="1"/>
      <c r="C322" s="1"/>
      <c r="N322" t="s">
        <v>867</v>
      </c>
      <c r="O322">
        <v>4.0485800000000003</v>
      </c>
      <c r="P322">
        <v>157.667</v>
      </c>
      <c r="Q322">
        <v>139.667</v>
      </c>
      <c r="R322">
        <v>17531</v>
      </c>
      <c r="S322">
        <v>99.666700000000006</v>
      </c>
      <c r="T322">
        <v>97.666700000000006</v>
      </c>
      <c r="U322">
        <v>7754</v>
      </c>
      <c r="V322">
        <v>0.632135</v>
      </c>
      <c r="W322">
        <v>0.69928400000000002</v>
      </c>
      <c r="X322">
        <v>0.44230199999999997</v>
      </c>
    </row>
    <row r="323" spans="1:24" x14ac:dyDescent="0.25">
      <c r="A323" s="1">
        <v>322</v>
      </c>
      <c r="B323" s="1"/>
      <c r="C323" s="1"/>
      <c r="N323" t="s">
        <v>868</v>
      </c>
      <c r="O323">
        <v>-3.1799300000000003E-2</v>
      </c>
      <c r="P323">
        <v>134.333</v>
      </c>
      <c r="Q323">
        <v>107.667</v>
      </c>
      <c r="R323">
        <v>11650</v>
      </c>
      <c r="S323">
        <v>69.666700000000006</v>
      </c>
      <c r="T323">
        <v>68.666700000000006</v>
      </c>
      <c r="U323">
        <v>3906</v>
      </c>
      <c r="V323">
        <v>0.51861000000000002</v>
      </c>
      <c r="W323">
        <v>0.63777099999999998</v>
      </c>
      <c r="X323">
        <v>0.33527899999999999</v>
      </c>
    </row>
    <row r="324" spans="1:24" x14ac:dyDescent="0.25">
      <c r="A324" s="1">
        <v>323</v>
      </c>
      <c r="B324" s="1"/>
      <c r="C324" s="1"/>
      <c r="N324" t="s">
        <v>869</v>
      </c>
      <c r="O324">
        <v>1.6989199999999999E-2</v>
      </c>
      <c r="P324">
        <v>118.667</v>
      </c>
      <c r="Q324">
        <v>91.666700000000006</v>
      </c>
      <c r="R324">
        <v>8741</v>
      </c>
      <c r="S324">
        <v>61</v>
      </c>
      <c r="T324">
        <v>55.333300000000001</v>
      </c>
      <c r="U324">
        <v>2717</v>
      </c>
      <c r="V324">
        <v>0.51404499999999997</v>
      </c>
      <c r="W324">
        <v>0.60363599999999995</v>
      </c>
      <c r="X324">
        <v>0.310834</v>
      </c>
    </row>
    <row r="325" spans="1:24" x14ac:dyDescent="0.25">
      <c r="A325" s="1">
        <v>324</v>
      </c>
      <c r="B325" s="1"/>
      <c r="C325" s="1"/>
      <c r="N325" t="s">
        <v>870</v>
      </c>
      <c r="O325">
        <v>-1.06558</v>
      </c>
      <c r="P325">
        <v>129.667</v>
      </c>
      <c r="Q325">
        <v>113.333</v>
      </c>
      <c r="R325">
        <v>11703</v>
      </c>
      <c r="S325">
        <v>74.666700000000006</v>
      </c>
      <c r="T325">
        <v>76.666700000000006</v>
      </c>
      <c r="U325">
        <v>4568</v>
      </c>
      <c r="V325">
        <v>0.57583600000000001</v>
      </c>
      <c r="W325">
        <v>0.67647100000000004</v>
      </c>
      <c r="X325">
        <v>0.39032699999999998</v>
      </c>
    </row>
    <row r="326" spans="1:24" x14ac:dyDescent="0.25">
      <c r="A326" s="1">
        <v>325</v>
      </c>
      <c r="B326" s="1"/>
      <c r="C326" s="1"/>
      <c r="N326" t="s">
        <v>871</v>
      </c>
      <c r="O326">
        <v>1.0632600000000001</v>
      </c>
      <c r="P326">
        <v>143.667</v>
      </c>
      <c r="Q326">
        <v>135.667</v>
      </c>
      <c r="R326">
        <v>15417</v>
      </c>
      <c r="S326">
        <v>97.333299999999994</v>
      </c>
      <c r="T326">
        <v>93.666700000000006</v>
      </c>
      <c r="U326">
        <v>7282</v>
      </c>
      <c r="V326">
        <v>0.67749400000000004</v>
      </c>
      <c r="W326">
        <v>0.69041799999999998</v>
      </c>
      <c r="X326">
        <v>0.47233599999999998</v>
      </c>
    </row>
    <row r="327" spans="1:24" x14ac:dyDescent="0.25">
      <c r="A327" s="1">
        <v>326</v>
      </c>
      <c r="B327" s="1"/>
      <c r="C327" s="1"/>
      <c r="N327" t="s">
        <v>872</v>
      </c>
      <c r="O327">
        <v>-1.9560200000000001</v>
      </c>
      <c r="P327">
        <v>145.667</v>
      </c>
      <c r="Q327">
        <v>123.667</v>
      </c>
      <c r="R327">
        <v>14360</v>
      </c>
      <c r="S327">
        <v>93.666700000000006</v>
      </c>
      <c r="T327">
        <v>87.666700000000006</v>
      </c>
      <c r="U327">
        <v>6590</v>
      </c>
      <c r="V327">
        <v>0.64302099999999995</v>
      </c>
      <c r="W327">
        <v>0.70889500000000005</v>
      </c>
      <c r="X327">
        <v>0.45891399999999999</v>
      </c>
    </row>
    <row r="328" spans="1:24" x14ac:dyDescent="0.25">
      <c r="A328" s="1">
        <v>327</v>
      </c>
      <c r="B328" s="1"/>
      <c r="C328" s="1"/>
      <c r="N328" t="s">
        <v>873</v>
      </c>
      <c r="O328">
        <v>-6.0577399999999998E-3</v>
      </c>
      <c r="P328">
        <v>123.667</v>
      </c>
      <c r="Q328">
        <v>107.667</v>
      </c>
      <c r="R328">
        <v>10606</v>
      </c>
      <c r="S328">
        <v>78.666700000000006</v>
      </c>
      <c r="T328">
        <v>74.666700000000006</v>
      </c>
      <c r="U328">
        <v>4700</v>
      </c>
      <c r="V328">
        <v>0.63611799999999996</v>
      </c>
      <c r="W328">
        <v>0.69349799999999995</v>
      </c>
      <c r="X328">
        <v>0.44314500000000001</v>
      </c>
    </row>
    <row r="329" spans="1:24" x14ac:dyDescent="0.25">
      <c r="A329" s="1">
        <v>328</v>
      </c>
      <c r="B329" s="1"/>
      <c r="C329" s="1"/>
      <c r="N329" t="s">
        <v>874</v>
      </c>
      <c r="O329">
        <v>-6.0258200000000004</v>
      </c>
      <c r="P329">
        <v>125.667</v>
      </c>
      <c r="Q329">
        <v>101.667</v>
      </c>
      <c r="R329">
        <v>10215</v>
      </c>
      <c r="S329">
        <v>77.666700000000006</v>
      </c>
      <c r="T329">
        <v>66.666700000000006</v>
      </c>
      <c r="U329">
        <v>4201</v>
      </c>
      <c r="V329">
        <v>0.61803699999999995</v>
      </c>
      <c r="W329">
        <v>0.65573800000000004</v>
      </c>
      <c r="X329">
        <v>0.41125800000000001</v>
      </c>
    </row>
    <row r="330" spans="1:24" x14ac:dyDescent="0.25">
      <c r="A330" s="1">
        <v>329</v>
      </c>
      <c r="B330" s="1"/>
      <c r="C330" s="1"/>
      <c r="N330" t="s">
        <v>875</v>
      </c>
      <c r="O330">
        <v>6.7731400000000004E-3</v>
      </c>
      <c r="P330">
        <v>157.667</v>
      </c>
      <c r="Q330">
        <v>131.667</v>
      </c>
      <c r="R330">
        <v>16532</v>
      </c>
      <c r="S330">
        <v>98.666700000000006</v>
      </c>
      <c r="T330">
        <v>91.666700000000006</v>
      </c>
      <c r="U330">
        <v>7174</v>
      </c>
      <c r="V330">
        <v>0.62579300000000004</v>
      </c>
      <c r="W330">
        <v>0.69620300000000002</v>
      </c>
      <c r="X330">
        <v>0.433946</v>
      </c>
    </row>
    <row r="331" spans="1:24" x14ac:dyDescent="0.25">
      <c r="A331" s="1">
        <v>330</v>
      </c>
      <c r="B331" s="1"/>
      <c r="C331" s="1"/>
      <c r="N331" t="s">
        <v>876</v>
      </c>
      <c r="O331">
        <v>1.99126</v>
      </c>
      <c r="P331">
        <v>155.333</v>
      </c>
      <c r="Q331">
        <v>131.667</v>
      </c>
      <c r="R331">
        <v>16356</v>
      </c>
      <c r="S331">
        <v>82.666700000000006</v>
      </c>
      <c r="T331">
        <v>82.333299999999994</v>
      </c>
      <c r="U331">
        <v>5585</v>
      </c>
      <c r="V331">
        <v>0.53218900000000002</v>
      </c>
      <c r="W331">
        <v>0.62531599999999998</v>
      </c>
      <c r="X331">
        <v>0.34146500000000002</v>
      </c>
    </row>
    <row r="332" spans="1:24" x14ac:dyDescent="0.25">
      <c r="A332" s="1">
        <v>331</v>
      </c>
      <c r="B332" s="1"/>
      <c r="C332" s="1"/>
      <c r="N332" t="s">
        <v>877</v>
      </c>
      <c r="O332">
        <v>-10.0625</v>
      </c>
      <c r="P332">
        <v>155.667</v>
      </c>
      <c r="Q332">
        <v>139.667</v>
      </c>
      <c r="R332">
        <v>17307</v>
      </c>
      <c r="S332">
        <v>93.666700000000006</v>
      </c>
      <c r="T332">
        <v>90.666700000000006</v>
      </c>
      <c r="U332">
        <v>6775</v>
      </c>
      <c r="V332">
        <v>0.60171300000000005</v>
      </c>
      <c r="W332">
        <v>0.64916499999999999</v>
      </c>
      <c r="X332">
        <v>0.39145999999999997</v>
      </c>
    </row>
    <row r="333" spans="1:24" x14ac:dyDescent="0.25">
      <c r="A333" s="1">
        <v>332</v>
      </c>
      <c r="B333" s="1"/>
      <c r="C333" s="1"/>
      <c r="N333" t="s">
        <v>878</v>
      </c>
      <c r="O333">
        <v>28.029299999999999</v>
      </c>
      <c r="P333">
        <v>119.667</v>
      </c>
      <c r="Q333">
        <v>112.667</v>
      </c>
      <c r="R333">
        <v>10802</v>
      </c>
      <c r="S333">
        <v>72.666700000000006</v>
      </c>
      <c r="T333">
        <v>71.666700000000006</v>
      </c>
      <c r="U333">
        <v>4183</v>
      </c>
      <c r="V333">
        <v>0.60724199999999995</v>
      </c>
      <c r="W333">
        <v>0.63609499999999997</v>
      </c>
      <c r="X333">
        <v>0.387243</v>
      </c>
    </row>
    <row r="334" spans="1:24" x14ac:dyDescent="0.25">
      <c r="A334" s="1">
        <v>333</v>
      </c>
      <c r="B334" s="1"/>
      <c r="C334" s="1"/>
      <c r="N334" t="s">
        <v>879</v>
      </c>
      <c r="O334">
        <v>3.0501200000000002</v>
      </c>
      <c r="P334">
        <v>125.667</v>
      </c>
      <c r="Q334">
        <v>91.666700000000006</v>
      </c>
      <c r="R334">
        <v>9240</v>
      </c>
      <c r="S334">
        <v>74.666700000000006</v>
      </c>
      <c r="T334">
        <v>55.666699999999999</v>
      </c>
      <c r="U334">
        <v>3357</v>
      </c>
      <c r="V334">
        <v>0.59416400000000003</v>
      </c>
      <c r="W334">
        <v>0.60727299999999995</v>
      </c>
      <c r="X334">
        <v>0.36331200000000002</v>
      </c>
    </row>
    <row r="335" spans="1:24" x14ac:dyDescent="0.25">
      <c r="A335" s="1">
        <v>334</v>
      </c>
      <c r="B335" s="1"/>
      <c r="C335" s="1"/>
      <c r="N335" t="s">
        <v>880</v>
      </c>
      <c r="O335">
        <v>-2.0611600000000001</v>
      </c>
      <c r="P335">
        <v>139.667</v>
      </c>
      <c r="Q335">
        <v>117.667</v>
      </c>
      <c r="R335">
        <v>13099</v>
      </c>
      <c r="S335">
        <v>89.666700000000006</v>
      </c>
      <c r="T335">
        <v>78.666700000000006</v>
      </c>
      <c r="U335">
        <v>5627</v>
      </c>
      <c r="V335">
        <v>0.64200500000000005</v>
      </c>
      <c r="W335">
        <v>0.66855500000000001</v>
      </c>
      <c r="X335">
        <v>0.42957499999999998</v>
      </c>
    </row>
    <row r="336" spans="1:24" x14ac:dyDescent="0.25">
      <c r="A336" s="1">
        <v>335</v>
      </c>
      <c r="B336" s="1"/>
      <c r="C336" s="1"/>
      <c r="N336" t="s">
        <v>881</v>
      </c>
      <c r="O336">
        <v>6.0766299999999998</v>
      </c>
      <c r="P336">
        <v>125.667</v>
      </c>
      <c r="Q336">
        <v>107.667</v>
      </c>
      <c r="R336">
        <v>10711</v>
      </c>
      <c r="S336">
        <v>73.666700000000006</v>
      </c>
      <c r="T336">
        <v>70.666700000000006</v>
      </c>
      <c r="U336">
        <v>4175</v>
      </c>
      <c r="V336">
        <v>0.58620700000000003</v>
      </c>
      <c r="W336">
        <v>0.65634700000000001</v>
      </c>
      <c r="X336">
        <v>0.38978600000000002</v>
      </c>
    </row>
    <row r="337" spans="1:24" x14ac:dyDescent="0.25">
      <c r="A337" s="1">
        <v>336</v>
      </c>
      <c r="B337" s="1"/>
      <c r="C337" s="1"/>
      <c r="N337" t="s">
        <v>882</v>
      </c>
      <c r="O337">
        <v>0</v>
      </c>
      <c r="P337">
        <v>150.667</v>
      </c>
      <c r="Q337">
        <v>110.667</v>
      </c>
      <c r="R337">
        <v>13260</v>
      </c>
      <c r="S337">
        <v>85.333299999999994</v>
      </c>
      <c r="T337">
        <v>79.666700000000006</v>
      </c>
      <c r="U337">
        <v>5451</v>
      </c>
      <c r="V337">
        <v>0.56637199999999999</v>
      </c>
      <c r="W337">
        <v>0.71987999999999996</v>
      </c>
      <c r="X337">
        <v>0.41108600000000001</v>
      </c>
    </row>
    <row r="338" spans="1:24" x14ac:dyDescent="0.25">
      <c r="A338" s="1">
        <v>337</v>
      </c>
      <c r="B338" s="1"/>
      <c r="C338" s="1"/>
      <c r="N338" t="s">
        <v>883</v>
      </c>
      <c r="O338">
        <v>4.3232899999999996E-3</v>
      </c>
      <c r="P338">
        <v>142.333</v>
      </c>
      <c r="Q338">
        <v>106.667</v>
      </c>
      <c r="R338">
        <v>12095</v>
      </c>
      <c r="S338">
        <v>79.666700000000006</v>
      </c>
      <c r="T338">
        <v>67.666700000000006</v>
      </c>
      <c r="U338">
        <v>4309</v>
      </c>
      <c r="V338">
        <v>0.55971899999999997</v>
      </c>
      <c r="W338">
        <v>0.63437500000000002</v>
      </c>
      <c r="X338">
        <v>0.356263</v>
      </c>
    </row>
    <row r="339" spans="1:24" x14ac:dyDescent="0.25">
      <c r="A339" s="1">
        <v>338</v>
      </c>
      <c r="B339" s="1"/>
      <c r="C339" s="1"/>
      <c r="N339" t="s">
        <v>884</v>
      </c>
      <c r="O339">
        <v>-86.052899999999994</v>
      </c>
      <c r="P339">
        <v>149.333</v>
      </c>
      <c r="Q339">
        <v>158.667</v>
      </c>
      <c r="R339">
        <v>18838</v>
      </c>
      <c r="S339">
        <v>111.667</v>
      </c>
      <c r="T339">
        <v>125.667</v>
      </c>
      <c r="U339">
        <v>11202</v>
      </c>
      <c r="V339">
        <v>0.74776799999999999</v>
      </c>
      <c r="W339">
        <v>0.79201699999999997</v>
      </c>
      <c r="X339">
        <v>0.59464899999999998</v>
      </c>
    </row>
    <row r="340" spans="1:24" x14ac:dyDescent="0.25">
      <c r="A340" s="1">
        <v>339</v>
      </c>
      <c r="B340" s="1"/>
      <c r="C340" s="1"/>
      <c r="N340" t="s">
        <v>885</v>
      </c>
      <c r="O340">
        <v>-11.048299999999999</v>
      </c>
      <c r="P340">
        <v>142.667</v>
      </c>
      <c r="Q340">
        <v>124.667</v>
      </c>
      <c r="R340">
        <v>14217</v>
      </c>
      <c r="S340">
        <v>85.666700000000006</v>
      </c>
      <c r="T340">
        <v>84.666700000000006</v>
      </c>
      <c r="U340">
        <v>5740</v>
      </c>
      <c r="V340">
        <v>0.60046699999999997</v>
      </c>
      <c r="W340">
        <v>0.67914399999999997</v>
      </c>
      <c r="X340">
        <v>0.40374199999999999</v>
      </c>
    </row>
    <row r="341" spans="1:24" x14ac:dyDescent="0.25">
      <c r="A341" s="1">
        <v>340</v>
      </c>
      <c r="B341" s="1"/>
      <c r="C341" s="1"/>
      <c r="N341" t="s">
        <v>886</v>
      </c>
      <c r="O341">
        <v>52.932400000000001</v>
      </c>
      <c r="P341">
        <v>128.333</v>
      </c>
      <c r="Q341">
        <v>134.667</v>
      </c>
      <c r="R341">
        <v>13988</v>
      </c>
      <c r="S341">
        <v>87.666700000000006</v>
      </c>
      <c r="T341">
        <v>90.666700000000006</v>
      </c>
      <c r="U341">
        <v>6362</v>
      </c>
      <c r="V341">
        <v>0.68311699999999997</v>
      </c>
      <c r="W341">
        <v>0.67326699999999995</v>
      </c>
      <c r="X341">
        <v>0.454818</v>
      </c>
    </row>
    <row r="342" spans="1:24" x14ac:dyDescent="0.25">
      <c r="A342" s="1">
        <v>341</v>
      </c>
      <c r="B342" s="1"/>
      <c r="C342" s="1"/>
      <c r="N342" t="s">
        <v>887</v>
      </c>
      <c r="O342">
        <v>-7.0377200000000002</v>
      </c>
      <c r="P342">
        <v>140.667</v>
      </c>
      <c r="Q342">
        <v>117.667</v>
      </c>
      <c r="R342">
        <v>13213</v>
      </c>
      <c r="S342">
        <v>83.666700000000006</v>
      </c>
      <c r="T342">
        <v>74.666700000000006</v>
      </c>
      <c r="U342">
        <v>4991</v>
      </c>
      <c r="V342">
        <v>0.59478699999999995</v>
      </c>
      <c r="W342">
        <v>0.63456100000000004</v>
      </c>
      <c r="X342">
        <v>0.37773400000000001</v>
      </c>
    </row>
    <row r="343" spans="1:24" x14ac:dyDescent="0.25">
      <c r="A343" s="1">
        <v>342</v>
      </c>
      <c r="B343" s="1"/>
      <c r="C343" s="1"/>
      <c r="N343" t="s">
        <v>888</v>
      </c>
      <c r="O343">
        <v>-6.0616000000000003</v>
      </c>
      <c r="P343">
        <v>125.667</v>
      </c>
      <c r="Q343">
        <v>109.667</v>
      </c>
      <c r="R343">
        <v>10989</v>
      </c>
      <c r="S343">
        <v>72.666700000000006</v>
      </c>
      <c r="T343">
        <v>72.333299999999994</v>
      </c>
      <c r="U343">
        <v>4296</v>
      </c>
      <c r="V343">
        <v>0.57824900000000001</v>
      </c>
      <c r="W343">
        <v>0.65957399999999999</v>
      </c>
      <c r="X343">
        <v>0.39093600000000001</v>
      </c>
    </row>
    <row r="344" spans="1:24" x14ac:dyDescent="0.25">
      <c r="A344" s="1">
        <v>343</v>
      </c>
      <c r="B344" s="1"/>
      <c r="C344" s="1"/>
      <c r="N344" t="s">
        <v>889</v>
      </c>
      <c r="O344">
        <v>9.0789200000000001</v>
      </c>
      <c r="P344">
        <v>114.667</v>
      </c>
      <c r="Q344">
        <v>101.667</v>
      </c>
      <c r="R344">
        <v>9347</v>
      </c>
      <c r="S344">
        <v>73.333299999999994</v>
      </c>
      <c r="T344">
        <v>71.666700000000006</v>
      </c>
      <c r="U344">
        <v>4212</v>
      </c>
      <c r="V344">
        <v>0.63953499999999996</v>
      </c>
      <c r="W344">
        <v>0.70491800000000004</v>
      </c>
      <c r="X344">
        <v>0.45062600000000003</v>
      </c>
    </row>
    <row r="345" spans="1:24" x14ac:dyDescent="0.25">
      <c r="A345" s="1">
        <v>344</v>
      </c>
      <c r="B345" s="1"/>
      <c r="C345" s="1"/>
      <c r="N345" t="s">
        <v>890</v>
      </c>
      <c r="O345">
        <v>-4.0320099999999996</v>
      </c>
      <c r="P345">
        <v>135.667</v>
      </c>
      <c r="Q345">
        <v>118.667</v>
      </c>
      <c r="R345">
        <v>12889</v>
      </c>
      <c r="S345">
        <v>90.666700000000006</v>
      </c>
      <c r="T345">
        <v>86.666700000000006</v>
      </c>
      <c r="U345">
        <v>6344</v>
      </c>
      <c r="V345">
        <v>0.66830500000000004</v>
      </c>
      <c r="W345">
        <v>0.73033700000000001</v>
      </c>
      <c r="X345">
        <v>0.492203</v>
      </c>
    </row>
    <row r="346" spans="1:24" x14ac:dyDescent="0.25">
      <c r="A346" s="1">
        <v>345</v>
      </c>
      <c r="B346" s="1"/>
      <c r="C346" s="1"/>
      <c r="N346" t="s">
        <v>891</v>
      </c>
      <c r="O346">
        <v>2.0644900000000002</v>
      </c>
      <c r="P346">
        <v>122.667</v>
      </c>
      <c r="Q346">
        <v>102.667</v>
      </c>
      <c r="R346">
        <v>10088</v>
      </c>
      <c r="S346">
        <v>75.666700000000006</v>
      </c>
      <c r="T346">
        <v>72.666700000000006</v>
      </c>
      <c r="U346">
        <v>4384</v>
      </c>
      <c r="V346">
        <v>0.61684799999999995</v>
      </c>
      <c r="W346">
        <v>0.70779199999999998</v>
      </c>
      <c r="X346">
        <v>0.43457600000000002</v>
      </c>
    </row>
    <row r="347" spans="1:24" x14ac:dyDescent="0.25">
      <c r="A347" s="1">
        <v>346</v>
      </c>
      <c r="B347" s="1"/>
      <c r="C347" s="1"/>
      <c r="N347" t="s">
        <v>892</v>
      </c>
      <c r="O347">
        <v>-1.9395100000000001</v>
      </c>
      <c r="P347">
        <v>132.667</v>
      </c>
      <c r="Q347">
        <v>118.667</v>
      </c>
      <c r="R347">
        <v>12579</v>
      </c>
      <c r="S347">
        <v>79.666700000000006</v>
      </c>
      <c r="T347">
        <v>78.666700000000006</v>
      </c>
      <c r="U347">
        <v>5064</v>
      </c>
      <c r="V347">
        <v>0.60050199999999998</v>
      </c>
      <c r="W347">
        <v>0.66292099999999998</v>
      </c>
      <c r="X347">
        <v>0.40257599999999999</v>
      </c>
    </row>
    <row r="348" spans="1:24" x14ac:dyDescent="0.25">
      <c r="A348" s="1">
        <v>347</v>
      </c>
      <c r="B348" s="1"/>
      <c r="C348" s="1"/>
      <c r="N348" t="s">
        <v>893</v>
      </c>
      <c r="O348">
        <v>-82.829800000000006</v>
      </c>
      <c r="P348">
        <v>115.667</v>
      </c>
      <c r="Q348">
        <v>123.667</v>
      </c>
      <c r="R348">
        <v>11469</v>
      </c>
      <c r="S348">
        <v>65.666700000000006</v>
      </c>
      <c r="T348">
        <v>78.666700000000006</v>
      </c>
      <c r="U348">
        <v>4138</v>
      </c>
      <c r="V348">
        <v>0.56772299999999998</v>
      </c>
      <c r="W348">
        <v>0.63611899999999999</v>
      </c>
      <c r="X348">
        <v>0.36079899999999998</v>
      </c>
    </row>
    <row r="349" spans="1:24" x14ac:dyDescent="0.25">
      <c r="A349" s="1">
        <v>348</v>
      </c>
      <c r="B349" s="1"/>
      <c r="C349" s="1"/>
      <c r="N349" t="s">
        <v>894</v>
      </c>
      <c r="O349">
        <v>8.0578199999999995</v>
      </c>
      <c r="P349">
        <v>152.667</v>
      </c>
      <c r="Q349">
        <v>113.667</v>
      </c>
      <c r="R349">
        <v>13890</v>
      </c>
      <c r="S349">
        <v>99.333299999999994</v>
      </c>
      <c r="T349">
        <v>79.666700000000006</v>
      </c>
      <c r="U349">
        <v>6378</v>
      </c>
      <c r="V349">
        <v>0.65065499999999998</v>
      </c>
      <c r="W349">
        <v>0.70087999999999995</v>
      </c>
      <c r="X349">
        <v>0.459179</v>
      </c>
    </row>
    <row r="350" spans="1:24" x14ac:dyDescent="0.25">
      <c r="A350" s="1">
        <v>349</v>
      </c>
      <c r="B350" s="1"/>
      <c r="C350" s="1"/>
      <c r="N350" t="s">
        <v>895</v>
      </c>
      <c r="O350">
        <v>-6.0761900000000004</v>
      </c>
      <c r="P350">
        <v>166.667</v>
      </c>
      <c r="Q350">
        <v>144.667</v>
      </c>
      <c r="R350">
        <v>19207</v>
      </c>
      <c r="S350">
        <v>94.666700000000006</v>
      </c>
      <c r="T350">
        <v>98.333299999999994</v>
      </c>
      <c r="U350">
        <v>7516</v>
      </c>
      <c r="V350">
        <v>0.56799999999999995</v>
      </c>
      <c r="W350">
        <v>0.67972399999999999</v>
      </c>
      <c r="X350">
        <v>0.391316</v>
      </c>
    </row>
    <row r="351" spans="1:24" x14ac:dyDescent="0.25">
      <c r="A351" s="1">
        <v>350</v>
      </c>
      <c r="B351" s="1"/>
      <c r="C351" s="1"/>
      <c r="N351" t="s">
        <v>896</v>
      </c>
      <c r="O351">
        <v>-10.015700000000001</v>
      </c>
      <c r="P351">
        <v>147.667</v>
      </c>
      <c r="Q351">
        <v>128.667</v>
      </c>
      <c r="R351">
        <v>15103</v>
      </c>
      <c r="S351">
        <v>87.666700000000006</v>
      </c>
      <c r="T351">
        <v>84.666700000000006</v>
      </c>
      <c r="U351">
        <v>5955</v>
      </c>
      <c r="V351">
        <v>0.59367899999999996</v>
      </c>
      <c r="W351">
        <v>0.65803100000000003</v>
      </c>
      <c r="X351">
        <v>0.394293</v>
      </c>
    </row>
    <row r="352" spans="1:24" x14ac:dyDescent="0.25">
      <c r="A352" s="1">
        <v>351</v>
      </c>
      <c r="B352" s="1"/>
      <c r="C352" s="1"/>
      <c r="N352" t="s">
        <v>897</v>
      </c>
      <c r="O352">
        <v>-14.108599999999999</v>
      </c>
      <c r="P352">
        <v>149.667</v>
      </c>
      <c r="Q352">
        <v>138.667</v>
      </c>
      <c r="R352">
        <v>16431</v>
      </c>
      <c r="S352">
        <v>96.666700000000006</v>
      </c>
      <c r="T352">
        <v>94.666700000000006</v>
      </c>
      <c r="U352">
        <v>7277</v>
      </c>
      <c r="V352">
        <v>0.64588000000000001</v>
      </c>
      <c r="W352">
        <v>0.68269199999999997</v>
      </c>
      <c r="X352">
        <v>0.442882</v>
      </c>
    </row>
    <row r="353" spans="1:24" x14ac:dyDescent="0.25">
      <c r="A353" s="1">
        <v>352</v>
      </c>
      <c r="B353" s="1"/>
      <c r="C353" s="1"/>
      <c r="N353" t="s">
        <v>898</v>
      </c>
      <c r="O353">
        <v>-3.8330099999999999E-2</v>
      </c>
      <c r="P353">
        <v>148.667</v>
      </c>
      <c r="Q353">
        <v>124.667</v>
      </c>
      <c r="R353">
        <v>14736</v>
      </c>
      <c r="S353">
        <v>92.666700000000006</v>
      </c>
      <c r="T353">
        <v>81.666700000000006</v>
      </c>
      <c r="U353">
        <v>6067</v>
      </c>
      <c r="V353">
        <v>0.62331800000000004</v>
      </c>
      <c r="W353">
        <v>0.65508</v>
      </c>
      <c r="X353">
        <v>0.411713</v>
      </c>
    </row>
    <row r="354" spans="1:24" x14ac:dyDescent="0.25">
      <c r="A354" s="1">
        <v>353</v>
      </c>
      <c r="B354" s="1"/>
      <c r="C354" s="1"/>
      <c r="N354" t="s">
        <v>899</v>
      </c>
      <c r="O354">
        <v>-10.0428</v>
      </c>
      <c r="P354">
        <v>142.333</v>
      </c>
      <c r="Q354">
        <v>122.667</v>
      </c>
      <c r="R354">
        <v>13969</v>
      </c>
      <c r="S354">
        <v>84.666700000000006</v>
      </c>
      <c r="T354">
        <v>77.666700000000006</v>
      </c>
      <c r="U354">
        <v>5327</v>
      </c>
      <c r="V354">
        <v>0.59484800000000004</v>
      </c>
      <c r="W354">
        <v>0.63315200000000005</v>
      </c>
      <c r="X354">
        <v>0.38134400000000002</v>
      </c>
    </row>
    <row r="355" spans="1:24" x14ac:dyDescent="0.25">
      <c r="A355" s="1">
        <v>354</v>
      </c>
      <c r="B355" s="1"/>
      <c r="C355" s="1"/>
      <c r="N355" t="s">
        <v>900</v>
      </c>
      <c r="O355">
        <v>1.9950699999999999</v>
      </c>
      <c r="P355">
        <v>155.667</v>
      </c>
      <c r="Q355">
        <v>114.667</v>
      </c>
      <c r="R355">
        <v>14227</v>
      </c>
      <c r="S355">
        <v>97.333299999999994</v>
      </c>
      <c r="T355">
        <v>75.666700000000006</v>
      </c>
      <c r="U355">
        <v>5975</v>
      </c>
      <c r="V355">
        <v>0.62526800000000005</v>
      </c>
      <c r="W355">
        <v>0.65988400000000003</v>
      </c>
      <c r="X355">
        <v>0.41997600000000002</v>
      </c>
    </row>
    <row r="356" spans="1:24" x14ac:dyDescent="0.25">
      <c r="A356" s="1">
        <v>355</v>
      </c>
      <c r="B356" s="1"/>
      <c r="C356" s="1"/>
      <c r="N356" t="s">
        <v>901</v>
      </c>
      <c r="O356">
        <v>0.987452</v>
      </c>
      <c r="P356">
        <v>161.667</v>
      </c>
      <c r="Q356">
        <v>133.667</v>
      </c>
      <c r="R356">
        <v>17161</v>
      </c>
      <c r="S356">
        <v>102.333</v>
      </c>
      <c r="T356">
        <v>90.666700000000006</v>
      </c>
      <c r="U356">
        <v>7406</v>
      </c>
      <c r="V356">
        <v>0.63299000000000005</v>
      </c>
      <c r="W356">
        <v>0.67830400000000002</v>
      </c>
      <c r="X356">
        <v>0.43156</v>
      </c>
    </row>
    <row r="357" spans="1:24" x14ac:dyDescent="0.25">
      <c r="A357" s="1">
        <v>356</v>
      </c>
      <c r="B357" s="1"/>
      <c r="C357" s="1"/>
      <c r="N357" t="s">
        <v>902</v>
      </c>
      <c r="O357">
        <v>1.01701</v>
      </c>
      <c r="P357">
        <v>164.667</v>
      </c>
      <c r="Q357">
        <v>137.667</v>
      </c>
      <c r="R357">
        <v>18028</v>
      </c>
      <c r="S357">
        <v>97.666700000000006</v>
      </c>
      <c r="T357">
        <v>95.333299999999994</v>
      </c>
      <c r="U357">
        <v>7454</v>
      </c>
      <c r="V357">
        <v>0.59311700000000001</v>
      </c>
      <c r="W357">
        <v>0.69249400000000005</v>
      </c>
      <c r="X357">
        <v>0.413468</v>
      </c>
    </row>
    <row r="358" spans="1:24" x14ac:dyDescent="0.25">
      <c r="A358" s="1">
        <v>357</v>
      </c>
      <c r="B358" s="1"/>
      <c r="C358" s="1"/>
      <c r="N358" t="s">
        <v>903</v>
      </c>
      <c r="O358">
        <v>10.0749</v>
      </c>
      <c r="P358">
        <v>131.667</v>
      </c>
      <c r="Q358">
        <v>102.667</v>
      </c>
      <c r="R358">
        <v>10749</v>
      </c>
      <c r="S358">
        <v>82.666700000000006</v>
      </c>
      <c r="T358">
        <v>70.666700000000006</v>
      </c>
      <c r="U358">
        <v>4712</v>
      </c>
      <c r="V358">
        <v>0.62784799999999996</v>
      </c>
      <c r="W358">
        <v>0.68831200000000003</v>
      </c>
      <c r="X358">
        <v>0.43836599999999998</v>
      </c>
    </row>
    <row r="359" spans="1:24" x14ac:dyDescent="0.25">
      <c r="A359" s="1">
        <v>358</v>
      </c>
      <c r="B359" s="1"/>
      <c r="C359" s="1"/>
      <c r="N359" t="s">
        <v>904</v>
      </c>
      <c r="O359">
        <v>9.0797299999999996</v>
      </c>
      <c r="P359">
        <v>139.667</v>
      </c>
      <c r="Q359">
        <v>124.667</v>
      </c>
      <c r="R359">
        <v>13776</v>
      </c>
      <c r="S359">
        <v>75.666700000000006</v>
      </c>
      <c r="T359">
        <v>77.666700000000006</v>
      </c>
      <c r="U359">
        <v>4705</v>
      </c>
      <c r="V359">
        <v>0.54176599999999997</v>
      </c>
      <c r="W359">
        <v>0.62299499999999997</v>
      </c>
      <c r="X359">
        <v>0.34153600000000001</v>
      </c>
    </row>
    <row r="360" spans="1:24" x14ac:dyDescent="0.25">
      <c r="A360" s="1">
        <v>359</v>
      </c>
      <c r="B360" s="1"/>
      <c r="C360" s="1"/>
      <c r="N360" t="s">
        <v>905</v>
      </c>
      <c r="O360">
        <v>1.9187599999999999E-2</v>
      </c>
      <c r="P360">
        <v>116.667</v>
      </c>
      <c r="Q360">
        <v>79.666700000000006</v>
      </c>
      <c r="R360">
        <v>7476</v>
      </c>
      <c r="S360">
        <v>60.666699999999999</v>
      </c>
      <c r="T360">
        <v>45.666699999999999</v>
      </c>
      <c r="U360">
        <v>2327</v>
      </c>
      <c r="V360">
        <v>0.52</v>
      </c>
      <c r="W360">
        <v>0.57322200000000001</v>
      </c>
      <c r="X360">
        <v>0.31126300000000001</v>
      </c>
    </row>
    <row r="361" spans="1:24" x14ac:dyDescent="0.25">
      <c r="A361" s="1">
        <v>360</v>
      </c>
      <c r="B361" s="1"/>
      <c r="C361" s="1"/>
      <c r="N361" t="s">
        <v>906</v>
      </c>
      <c r="O361" s="14">
        <v>8.0428300000000004E-5</v>
      </c>
      <c r="P361">
        <v>133.667</v>
      </c>
      <c r="Q361">
        <v>111.667</v>
      </c>
      <c r="R361">
        <v>11804</v>
      </c>
      <c r="S361">
        <v>82.666700000000006</v>
      </c>
      <c r="T361">
        <v>75.666700000000006</v>
      </c>
      <c r="U361">
        <v>5038</v>
      </c>
      <c r="V361">
        <v>0.61845399999999995</v>
      </c>
      <c r="W361">
        <v>0.67761199999999999</v>
      </c>
      <c r="X361">
        <v>0.42680400000000002</v>
      </c>
    </row>
    <row r="362" spans="1:24" x14ac:dyDescent="0.25">
      <c r="A362" s="1">
        <v>361</v>
      </c>
      <c r="B362" s="1"/>
      <c r="C362" s="1"/>
      <c r="N362" t="s">
        <v>907</v>
      </c>
      <c r="O362">
        <v>-0.94665500000000002</v>
      </c>
      <c r="P362">
        <v>136.667</v>
      </c>
      <c r="Q362">
        <v>123.667</v>
      </c>
      <c r="R362">
        <v>13419</v>
      </c>
      <c r="S362">
        <v>87.666700000000006</v>
      </c>
      <c r="T362">
        <v>82.666700000000006</v>
      </c>
      <c r="U362">
        <v>5781</v>
      </c>
      <c r="V362">
        <v>0.64146300000000001</v>
      </c>
      <c r="W362">
        <v>0.66846399999999995</v>
      </c>
      <c r="X362">
        <v>0.430807</v>
      </c>
    </row>
    <row r="363" spans="1:24" x14ac:dyDescent="0.25">
      <c r="A363" s="1">
        <v>362</v>
      </c>
      <c r="B363" s="1"/>
      <c r="C363" s="1"/>
      <c r="N363" t="s">
        <v>908</v>
      </c>
      <c r="O363">
        <v>10.0306</v>
      </c>
      <c r="P363">
        <v>121.667</v>
      </c>
      <c r="Q363">
        <v>109.667</v>
      </c>
      <c r="R363">
        <v>10630</v>
      </c>
      <c r="S363">
        <v>75.666700000000006</v>
      </c>
      <c r="T363">
        <v>74.666700000000006</v>
      </c>
      <c r="U363">
        <v>4544</v>
      </c>
      <c r="V363">
        <v>0.62191799999999997</v>
      </c>
      <c r="W363">
        <v>0.68085099999999998</v>
      </c>
      <c r="X363">
        <v>0.42746899999999999</v>
      </c>
    </row>
    <row r="364" spans="1:24" x14ac:dyDescent="0.25">
      <c r="A364" s="1">
        <v>363</v>
      </c>
      <c r="B364" s="1"/>
      <c r="C364" s="1"/>
      <c r="N364" t="s">
        <v>909</v>
      </c>
      <c r="O364">
        <v>-25.220500000000001</v>
      </c>
      <c r="P364">
        <v>153.667</v>
      </c>
      <c r="Q364">
        <v>145.667</v>
      </c>
      <c r="R364">
        <v>17711</v>
      </c>
      <c r="S364">
        <v>107</v>
      </c>
      <c r="T364">
        <v>104.667</v>
      </c>
      <c r="U364">
        <v>8886</v>
      </c>
      <c r="V364">
        <v>0.69631200000000004</v>
      </c>
      <c r="W364">
        <v>0.71853599999999995</v>
      </c>
      <c r="X364">
        <v>0.501722</v>
      </c>
    </row>
    <row r="365" spans="1:24" x14ac:dyDescent="0.25">
      <c r="A365" s="1">
        <v>364</v>
      </c>
      <c r="B365" s="1"/>
      <c r="C365" s="1"/>
      <c r="N365" t="s">
        <v>910</v>
      </c>
      <c r="O365">
        <v>-2.02779</v>
      </c>
      <c r="P365">
        <v>122.333</v>
      </c>
      <c r="Q365">
        <v>94.666700000000006</v>
      </c>
      <c r="R365">
        <v>9278</v>
      </c>
      <c r="S365">
        <v>60</v>
      </c>
      <c r="T365">
        <v>54.666699999999999</v>
      </c>
      <c r="U365">
        <v>2640</v>
      </c>
      <c r="V365">
        <v>0.49046299999999998</v>
      </c>
      <c r="W365">
        <v>0.57746500000000001</v>
      </c>
      <c r="X365">
        <v>0.28454400000000002</v>
      </c>
    </row>
    <row r="366" spans="1:24" x14ac:dyDescent="0.25">
      <c r="A366" s="1">
        <v>365</v>
      </c>
      <c r="B366" s="1"/>
      <c r="C366" s="1"/>
      <c r="N366" t="s">
        <v>911</v>
      </c>
      <c r="O366">
        <v>9.1057400000000008</v>
      </c>
      <c r="P366">
        <v>103.667</v>
      </c>
      <c r="Q366">
        <v>76.666700000000006</v>
      </c>
      <c r="R366">
        <v>6394</v>
      </c>
      <c r="S366">
        <v>62.666699999999999</v>
      </c>
      <c r="T366">
        <v>48.666699999999999</v>
      </c>
      <c r="U366">
        <v>2481</v>
      </c>
      <c r="V366">
        <v>0.60450199999999998</v>
      </c>
      <c r="W366">
        <v>0.63478299999999999</v>
      </c>
      <c r="X366">
        <v>0.38801999999999998</v>
      </c>
    </row>
    <row r="367" spans="1:24" x14ac:dyDescent="0.25">
      <c r="A367" s="1">
        <v>366</v>
      </c>
      <c r="B367" s="1"/>
      <c r="C367" s="1"/>
      <c r="N367" t="s">
        <v>912</v>
      </c>
      <c r="O367">
        <v>2.01315</v>
      </c>
      <c r="P367">
        <v>123.667</v>
      </c>
      <c r="Q367">
        <v>95.666700000000006</v>
      </c>
      <c r="R367">
        <v>9531</v>
      </c>
      <c r="S367">
        <v>67.333299999999994</v>
      </c>
      <c r="T367">
        <v>60.666699999999999</v>
      </c>
      <c r="U367">
        <v>3311</v>
      </c>
      <c r="V367">
        <v>0.54447500000000004</v>
      </c>
      <c r="W367">
        <v>0.63414599999999999</v>
      </c>
      <c r="X367">
        <v>0.34739300000000001</v>
      </c>
    </row>
    <row r="368" spans="1:24" x14ac:dyDescent="0.25">
      <c r="A368" s="1">
        <v>367</v>
      </c>
      <c r="B368" s="1"/>
      <c r="C368" s="1"/>
      <c r="N368" t="s">
        <v>913</v>
      </c>
      <c r="O368">
        <v>11.1637</v>
      </c>
      <c r="P368">
        <v>114.667</v>
      </c>
      <c r="Q368">
        <v>88.666700000000006</v>
      </c>
      <c r="R368">
        <v>8133</v>
      </c>
      <c r="S368">
        <v>71.666700000000006</v>
      </c>
      <c r="T368">
        <v>60.666699999999999</v>
      </c>
      <c r="U368">
        <v>3497</v>
      </c>
      <c r="V368">
        <v>0.625</v>
      </c>
      <c r="W368">
        <v>0.68421100000000001</v>
      </c>
      <c r="X368">
        <v>0.429977</v>
      </c>
    </row>
    <row r="369" spans="1:24" x14ac:dyDescent="0.25">
      <c r="A369" s="1">
        <v>368</v>
      </c>
      <c r="B369" s="1"/>
      <c r="C369" s="1"/>
      <c r="N369" t="s">
        <v>914</v>
      </c>
      <c r="O369">
        <v>12.0753</v>
      </c>
      <c r="P369">
        <v>135.333</v>
      </c>
      <c r="Q369">
        <v>114.667</v>
      </c>
      <c r="R369">
        <v>12334</v>
      </c>
      <c r="S369">
        <v>81.666700000000006</v>
      </c>
      <c r="T369">
        <v>76.333299999999994</v>
      </c>
      <c r="U369">
        <v>5055</v>
      </c>
      <c r="V369">
        <v>0.60344799999999998</v>
      </c>
      <c r="W369">
        <v>0.66569800000000001</v>
      </c>
      <c r="X369">
        <v>0.40984300000000001</v>
      </c>
    </row>
    <row r="370" spans="1:24" x14ac:dyDescent="0.25">
      <c r="A370" s="1">
        <v>369</v>
      </c>
      <c r="B370" s="1"/>
      <c r="C370" s="1"/>
      <c r="N370" t="s">
        <v>915</v>
      </c>
      <c r="O370">
        <v>2.9839500000000001</v>
      </c>
      <c r="P370">
        <v>120.333</v>
      </c>
      <c r="Q370">
        <v>103.667</v>
      </c>
      <c r="R370">
        <v>10028</v>
      </c>
      <c r="S370">
        <v>72.666700000000006</v>
      </c>
      <c r="T370">
        <v>64.666700000000006</v>
      </c>
      <c r="U370">
        <v>3800</v>
      </c>
      <c r="V370">
        <v>0.60387800000000003</v>
      </c>
      <c r="W370">
        <v>0.62379399999999996</v>
      </c>
      <c r="X370">
        <v>0.37893900000000003</v>
      </c>
    </row>
    <row r="371" spans="1:24" x14ac:dyDescent="0.25">
      <c r="A371" s="1">
        <v>370</v>
      </c>
      <c r="B371" s="1"/>
      <c r="C371" s="1"/>
      <c r="N371" t="s">
        <v>916</v>
      </c>
      <c r="O371">
        <v>0.94317700000000004</v>
      </c>
      <c r="P371">
        <v>134.667</v>
      </c>
      <c r="Q371">
        <v>117.667</v>
      </c>
      <c r="R371">
        <v>12599</v>
      </c>
      <c r="S371">
        <v>77.666700000000006</v>
      </c>
      <c r="T371">
        <v>78.333299999999994</v>
      </c>
      <c r="U371">
        <v>4906</v>
      </c>
      <c r="V371">
        <v>0.57673300000000005</v>
      </c>
      <c r="W371">
        <v>0.66572200000000004</v>
      </c>
      <c r="X371">
        <v>0.38939600000000002</v>
      </c>
    </row>
    <row r="372" spans="1:24" x14ac:dyDescent="0.25">
      <c r="A372" s="1">
        <v>371</v>
      </c>
      <c r="B372" s="1"/>
      <c r="C372" s="1"/>
      <c r="N372" t="s">
        <v>917</v>
      </c>
      <c r="O372">
        <v>-9.0687300000000004</v>
      </c>
      <c r="P372">
        <v>113.667</v>
      </c>
      <c r="Q372">
        <v>92.666700000000006</v>
      </c>
      <c r="R372">
        <v>8484</v>
      </c>
      <c r="S372">
        <v>73.666700000000006</v>
      </c>
      <c r="T372">
        <v>62.666699999999999</v>
      </c>
      <c r="U372">
        <v>3730</v>
      </c>
      <c r="V372">
        <v>0.64809399999999995</v>
      </c>
      <c r="W372">
        <v>0.67625900000000005</v>
      </c>
      <c r="X372">
        <v>0.43965100000000001</v>
      </c>
    </row>
    <row r="373" spans="1:24" x14ac:dyDescent="0.25">
      <c r="A373" s="1">
        <v>372</v>
      </c>
      <c r="B373" s="1"/>
      <c r="C373" s="1"/>
      <c r="N373" t="s">
        <v>918</v>
      </c>
      <c r="O373">
        <v>-2.9027400000000001</v>
      </c>
      <c r="P373">
        <v>125.667</v>
      </c>
      <c r="Q373">
        <v>110.667</v>
      </c>
      <c r="R373">
        <v>11143</v>
      </c>
      <c r="S373">
        <v>76.666700000000006</v>
      </c>
      <c r="T373">
        <v>74.666700000000006</v>
      </c>
      <c r="U373">
        <v>4545</v>
      </c>
      <c r="V373">
        <v>0.61007999999999996</v>
      </c>
      <c r="W373">
        <v>0.67469900000000005</v>
      </c>
      <c r="X373">
        <v>0.40787899999999999</v>
      </c>
    </row>
    <row r="374" spans="1:24" x14ac:dyDescent="0.25">
      <c r="A374" s="1">
        <v>373</v>
      </c>
      <c r="B374" s="1"/>
      <c r="C374" s="1"/>
      <c r="N374" t="s">
        <v>919</v>
      </c>
      <c r="O374">
        <v>-2.1243300000000001</v>
      </c>
      <c r="P374">
        <v>157.333</v>
      </c>
      <c r="Q374">
        <v>142.667</v>
      </c>
      <c r="R374">
        <v>17848</v>
      </c>
      <c r="S374">
        <v>119.667</v>
      </c>
      <c r="T374">
        <v>114.333</v>
      </c>
      <c r="U374">
        <v>10954</v>
      </c>
      <c r="V374">
        <v>0.76059299999999996</v>
      </c>
      <c r="W374">
        <v>0.80140199999999995</v>
      </c>
      <c r="X374">
        <v>0.61373800000000001</v>
      </c>
    </row>
    <row r="375" spans="1:24" x14ac:dyDescent="0.25">
      <c r="A375" s="1">
        <v>374</v>
      </c>
      <c r="B375" s="1"/>
      <c r="C375" s="1"/>
      <c r="N375" t="s">
        <v>920</v>
      </c>
      <c r="O375">
        <v>-0.99121099999999995</v>
      </c>
      <c r="P375">
        <v>145.667</v>
      </c>
      <c r="Q375">
        <v>127.667</v>
      </c>
      <c r="R375">
        <v>14807</v>
      </c>
      <c r="S375">
        <v>100.667</v>
      </c>
      <c r="T375">
        <v>93.666700000000006</v>
      </c>
      <c r="U375">
        <v>7431</v>
      </c>
      <c r="V375">
        <v>0.69107499999999999</v>
      </c>
      <c r="W375">
        <v>0.73368100000000003</v>
      </c>
      <c r="X375">
        <v>0.501857</v>
      </c>
    </row>
    <row r="376" spans="1:24" x14ac:dyDescent="0.25">
      <c r="A376" s="1">
        <v>375</v>
      </c>
      <c r="B376" s="1"/>
      <c r="C376" s="1"/>
      <c r="N376" t="s">
        <v>921</v>
      </c>
      <c r="O376">
        <v>5.1142399999999997</v>
      </c>
      <c r="P376">
        <v>109.667</v>
      </c>
      <c r="Q376">
        <v>89.666700000000006</v>
      </c>
      <c r="R376">
        <v>7880</v>
      </c>
      <c r="S376">
        <v>59.666699999999999</v>
      </c>
      <c r="T376">
        <v>51.666699999999999</v>
      </c>
      <c r="U376">
        <v>2534</v>
      </c>
      <c r="V376">
        <v>0.54407300000000003</v>
      </c>
      <c r="W376">
        <v>0.57620800000000005</v>
      </c>
      <c r="X376">
        <v>0.32157400000000003</v>
      </c>
    </row>
    <row r="377" spans="1:24" x14ac:dyDescent="0.25">
      <c r="A377" s="1">
        <v>376</v>
      </c>
      <c r="B377" s="1"/>
      <c r="C377" s="1"/>
      <c r="N377" t="s">
        <v>922</v>
      </c>
      <c r="O377">
        <v>1.0321199999999999</v>
      </c>
      <c r="P377">
        <v>177.667</v>
      </c>
      <c r="Q377">
        <v>156.667</v>
      </c>
      <c r="R377">
        <v>21967</v>
      </c>
      <c r="S377">
        <v>115.667</v>
      </c>
      <c r="T377">
        <v>113.333</v>
      </c>
      <c r="U377">
        <v>10400</v>
      </c>
      <c r="V377">
        <v>0.65103200000000006</v>
      </c>
      <c r="W377">
        <v>0.72340400000000005</v>
      </c>
      <c r="X377">
        <v>0.473437</v>
      </c>
    </row>
    <row r="378" spans="1:24" x14ac:dyDescent="0.25">
      <c r="A378" s="1">
        <v>377</v>
      </c>
      <c r="B378" s="1"/>
      <c r="C378" s="1"/>
      <c r="N378" t="s">
        <v>923</v>
      </c>
      <c r="O378">
        <v>1.06637</v>
      </c>
      <c r="P378">
        <v>124.667</v>
      </c>
      <c r="Q378">
        <v>100.667</v>
      </c>
      <c r="R378">
        <v>10112</v>
      </c>
      <c r="S378">
        <v>66.666700000000006</v>
      </c>
      <c r="T378">
        <v>63.666699999999999</v>
      </c>
      <c r="U378">
        <v>3354</v>
      </c>
      <c r="V378">
        <v>0.53475899999999998</v>
      </c>
      <c r="W378">
        <v>0.63244999999999996</v>
      </c>
      <c r="X378">
        <v>0.33168500000000001</v>
      </c>
    </row>
    <row r="379" spans="1:24" x14ac:dyDescent="0.25">
      <c r="A379" s="1">
        <v>378</v>
      </c>
      <c r="B379" s="1"/>
      <c r="C379" s="1"/>
      <c r="N379" t="s">
        <v>924</v>
      </c>
      <c r="O379">
        <v>-31.105899999999998</v>
      </c>
      <c r="P379">
        <v>125</v>
      </c>
      <c r="Q379">
        <v>103.667</v>
      </c>
      <c r="R379">
        <v>10114</v>
      </c>
      <c r="S379">
        <v>87</v>
      </c>
      <c r="T379">
        <v>75.666700000000006</v>
      </c>
      <c r="U379">
        <v>5231</v>
      </c>
      <c r="V379">
        <v>0.69599999999999995</v>
      </c>
      <c r="W379">
        <v>0.729904</v>
      </c>
      <c r="X379">
        <v>0.517204</v>
      </c>
    </row>
    <row r="380" spans="1:24" x14ac:dyDescent="0.25">
      <c r="A380" s="1">
        <v>379</v>
      </c>
      <c r="B380" s="1"/>
      <c r="C380" s="1"/>
      <c r="N380" t="s">
        <v>925</v>
      </c>
      <c r="O380">
        <v>-0.90040600000000004</v>
      </c>
      <c r="P380">
        <v>122.667</v>
      </c>
      <c r="Q380">
        <v>105.667</v>
      </c>
      <c r="R380">
        <v>10402</v>
      </c>
      <c r="S380">
        <v>79.666700000000006</v>
      </c>
      <c r="T380">
        <v>76.666700000000006</v>
      </c>
      <c r="U380">
        <v>4882</v>
      </c>
      <c r="V380">
        <v>0.64945699999999995</v>
      </c>
      <c r="W380">
        <v>0.72555199999999997</v>
      </c>
      <c r="X380">
        <v>0.469333</v>
      </c>
    </row>
    <row r="381" spans="1:24" x14ac:dyDescent="0.25">
      <c r="A381" s="1">
        <v>380</v>
      </c>
      <c r="B381" s="1"/>
      <c r="C381" s="1"/>
      <c r="N381" t="s">
        <v>926</v>
      </c>
      <c r="O381">
        <v>8.2282299999999999</v>
      </c>
      <c r="P381">
        <v>131.667</v>
      </c>
      <c r="Q381">
        <v>126.667</v>
      </c>
      <c r="R381">
        <v>13455</v>
      </c>
      <c r="S381">
        <v>90.666700000000006</v>
      </c>
      <c r="T381">
        <v>90.666700000000006</v>
      </c>
      <c r="U381">
        <v>6636</v>
      </c>
      <c r="V381">
        <v>0.688608</v>
      </c>
      <c r="W381">
        <v>0.71578900000000001</v>
      </c>
      <c r="X381">
        <v>0.49320000000000003</v>
      </c>
    </row>
    <row r="382" spans="1:24" x14ac:dyDescent="0.25">
      <c r="A382" s="1">
        <v>381</v>
      </c>
      <c r="B382" s="1"/>
      <c r="C382" s="1"/>
      <c r="N382" t="s">
        <v>927</v>
      </c>
      <c r="O382">
        <v>-3.6621100000000001E-3</v>
      </c>
      <c r="P382">
        <v>156.333</v>
      </c>
      <c r="Q382">
        <v>116.667</v>
      </c>
      <c r="R382">
        <v>14536</v>
      </c>
      <c r="S382">
        <v>103.667</v>
      </c>
      <c r="T382">
        <v>82.666700000000006</v>
      </c>
      <c r="U382">
        <v>6886</v>
      </c>
      <c r="V382">
        <v>0.66311299999999995</v>
      </c>
      <c r="W382">
        <v>0.70857099999999995</v>
      </c>
      <c r="X382">
        <v>0.47371999999999997</v>
      </c>
    </row>
    <row r="383" spans="1:24" x14ac:dyDescent="0.25">
      <c r="A383" s="1">
        <v>382</v>
      </c>
      <c r="B383" s="1"/>
      <c r="C383" s="1"/>
      <c r="N383" t="s">
        <v>928</v>
      </c>
      <c r="O383">
        <v>-6.032</v>
      </c>
      <c r="P383">
        <v>144.667</v>
      </c>
      <c r="Q383">
        <v>123.667</v>
      </c>
      <c r="R383">
        <v>14353</v>
      </c>
      <c r="S383">
        <v>86.666700000000006</v>
      </c>
      <c r="T383">
        <v>85.666700000000006</v>
      </c>
      <c r="U383">
        <v>5935</v>
      </c>
      <c r="V383">
        <v>0.599078</v>
      </c>
      <c r="W383">
        <v>0.69272199999999995</v>
      </c>
      <c r="X383">
        <v>0.41350199999999998</v>
      </c>
    </row>
    <row r="384" spans="1:24" x14ac:dyDescent="0.25">
      <c r="A384" s="1">
        <v>383</v>
      </c>
      <c r="B384" s="1"/>
      <c r="C384" s="1"/>
      <c r="N384" t="s">
        <v>929</v>
      </c>
      <c r="O384">
        <v>6.0588899999999999</v>
      </c>
      <c r="P384">
        <v>164.667</v>
      </c>
      <c r="Q384">
        <v>129.667</v>
      </c>
      <c r="R384">
        <v>16994</v>
      </c>
      <c r="S384">
        <v>122.667</v>
      </c>
      <c r="T384">
        <v>96.666700000000006</v>
      </c>
      <c r="U384">
        <v>9410</v>
      </c>
      <c r="V384">
        <v>0.74493900000000002</v>
      </c>
      <c r="W384">
        <v>0.74550099999999997</v>
      </c>
      <c r="X384">
        <v>0.55372500000000002</v>
      </c>
    </row>
    <row r="385" spans="1:24" x14ac:dyDescent="0.25">
      <c r="A385" s="1">
        <v>384</v>
      </c>
      <c r="B385" s="1"/>
      <c r="C385" s="1"/>
      <c r="N385" t="s">
        <v>930</v>
      </c>
      <c r="O385">
        <v>-15.078799999999999</v>
      </c>
      <c r="P385">
        <v>169.667</v>
      </c>
      <c r="Q385">
        <v>146.667</v>
      </c>
      <c r="R385">
        <v>19754</v>
      </c>
      <c r="S385">
        <v>119.667</v>
      </c>
      <c r="T385">
        <v>103.667</v>
      </c>
      <c r="U385">
        <v>9886</v>
      </c>
      <c r="V385">
        <v>0.70530499999999996</v>
      </c>
      <c r="W385">
        <v>0.70681799999999995</v>
      </c>
      <c r="X385">
        <v>0.50045600000000001</v>
      </c>
    </row>
    <row r="386" spans="1:24" x14ac:dyDescent="0.25">
      <c r="A386" s="1">
        <v>385</v>
      </c>
      <c r="B386" s="1"/>
      <c r="C386" s="1"/>
      <c r="N386" t="s">
        <v>931</v>
      </c>
      <c r="O386">
        <v>6.2754700000000003</v>
      </c>
      <c r="P386">
        <v>122.333</v>
      </c>
      <c r="Q386">
        <v>93.666700000000006</v>
      </c>
      <c r="R386">
        <v>9193</v>
      </c>
      <c r="S386">
        <v>81.666700000000006</v>
      </c>
      <c r="T386">
        <v>64.666700000000006</v>
      </c>
      <c r="U386">
        <v>4212</v>
      </c>
      <c r="V386">
        <v>0.66757500000000003</v>
      </c>
      <c r="W386">
        <v>0.69039099999999998</v>
      </c>
      <c r="X386">
        <v>0.458175</v>
      </c>
    </row>
    <row r="387" spans="1:24" x14ac:dyDescent="0.25">
      <c r="A387" s="1">
        <v>386</v>
      </c>
      <c r="B387" s="1"/>
      <c r="C387" s="1"/>
      <c r="N387" t="s">
        <v>932</v>
      </c>
      <c r="O387">
        <v>34.981900000000003</v>
      </c>
      <c r="P387">
        <v>113.667</v>
      </c>
      <c r="Q387">
        <v>112.667</v>
      </c>
      <c r="R387">
        <v>9979</v>
      </c>
      <c r="S387">
        <v>76.333299999999994</v>
      </c>
      <c r="T387">
        <v>82.333299999999994</v>
      </c>
      <c r="U387">
        <v>5063</v>
      </c>
      <c r="V387">
        <v>0.67155399999999998</v>
      </c>
      <c r="W387">
        <v>0.730769</v>
      </c>
      <c r="X387">
        <v>0.50736499999999995</v>
      </c>
    </row>
    <row r="388" spans="1:24" x14ac:dyDescent="0.25">
      <c r="A388" s="1">
        <v>387</v>
      </c>
      <c r="B388" s="1"/>
      <c r="C388" s="1"/>
      <c r="N388" t="s">
        <v>933</v>
      </c>
      <c r="O388">
        <v>-15.9948</v>
      </c>
      <c r="P388">
        <v>155.667</v>
      </c>
      <c r="Q388">
        <v>138.667</v>
      </c>
      <c r="R388">
        <v>17117</v>
      </c>
      <c r="S388">
        <v>118.667</v>
      </c>
      <c r="T388">
        <v>111.333</v>
      </c>
      <c r="U388">
        <v>10585</v>
      </c>
      <c r="V388">
        <v>0.76231199999999999</v>
      </c>
      <c r="W388">
        <v>0.80288499999999996</v>
      </c>
      <c r="X388">
        <v>0.61839100000000002</v>
      </c>
    </row>
    <row r="389" spans="1:24" x14ac:dyDescent="0.25">
      <c r="A389" s="1">
        <v>388</v>
      </c>
      <c r="B389" s="1"/>
      <c r="C389" s="1"/>
      <c r="N389" t="s">
        <v>934</v>
      </c>
      <c r="O389">
        <v>16.1418</v>
      </c>
      <c r="P389">
        <v>154.667</v>
      </c>
      <c r="Q389">
        <v>136.667</v>
      </c>
      <c r="R389">
        <v>16722</v>
      </c>
      <c r="S389">
        <v>114.667</v>
      </c>
      <c r="T389">
        <v>107.667</v>
      </c>
      <c r="U389">
        <v>9795</v>
      </c>
      <c r="V389">
        <v>0.74137900000000001</v>
      </c>
      <c r="W389">
        <v>0.78780499999999998</v>
      </c>
      <c r="X389">
        <v>0.58575500000000003</v>
      </c>
    </row>
    <row r="390" spans="1:24" x14ac:dyDescent="0.25">
      <c r="A390" s="1">
        <v>389</v>
      </c>
      <c r="B390" s="1"/>
      <c r="C390" s="1"/>
      <c r="N390" t="s">
        <v>935</v>
      </c>
      <c r="O390">
        <v>-6.9030800000000003E-2</v>
      </c>
      <c r="P390">
        <v>131.667</v>
      </c>
      <c r="Q390">
        <v>116.667</v>
      </c>
      <c r="R390">
        <v>12193</v>
      </c>
      <c r="S390">
        <v>93.666700000000006</v>
      </c>
      <c r="T390">
        <v>90.666700000000006</v>
      </c>
      <c r="U390">
        <v>6809</v>
      </c>
      <c r="V390">
        <v>0.71139200000000002</v>
      </c>
      <c r="W390">
        <v>0.77714300000000003</v>
      </c>
      <c r="X390">
        <v>0.55843500000000001</v>
      </c>
    </row>
    <row r="391" spans="1:24" x14ac:dyDescent="0.25">
      <c r="A391" s="1">
        <v>390</v>
      </c>
      <c r="B391" s="1"/>
      <c r="C391" s="1"/>
      <c r="N391" t="s">
        <v>936</v>
      </c>
      <c r="O391">
        <v>-12.686299999999999</v>
      </c>
      <c r="P391">
        <v>110.667</v>
      </c>
      <c r="Q391">
        <v>79.666700000000006</v>
      </c>
      <c r="R391">
        <v>7216</v>
      </c>
      <c r="S391">
        <v>80.666700000000006</v>
      </c>
      <c r="T391">
        <v>57.666699999999999</v>
      </c>
      <c r="U391">
        <v>3804</v>
      </c>
      <c r="V391">
        <v>0.72891600000000001</v>
      </c>
      <c r="W391">
        <v>0.72384899999999996</v>
      </c>
      <c r="X391">
        <v>0.52716200000000002</v>
      </c>
    </row>
    <row r="392" spans="1:24" x14ac:dyDescent="0.25">
      <c r="A392" s="1">
        <v>391</v>
      </c>
      <c r="B392" s="1"/>
      <c r="C392" s="1"/>
      <c r="N392" t="s">
        <v>937</v>
      </c>
      <c r="O392">
        <v>-15.113899999999999</v>
      </c>
      <c r="P392">
        <v>93.666700000000006</v>
      </c>
      <c r="Q392">
        <v>81.666700000000006</v>
      </c>
      <c r="R392">
        <v>6073</v>
      </c>
      <c r="S392">
        <v>63.666699999999999</v>
      </c>
      <c r="T392">
        <v>56.666699999999999</v>
      </c>
      <c r="U392">
        <v>2888</v>
      </c>
      <c r="V392">
        <v>0.67971499999999996</v>
      </c>
      <c r="W392">
        <v>0.69387799999999999</v>
      </c>
      <c r="X392">
        <v>0.475547</v>
      </c>
    </row>
    <row r="393" spans="1:24" x14ac:dyDescent="0.25">
      <c r="A393" s="1">
        <v>392</v>
      </c>
      <c r="B393" s="1"/>
      <c r="C393" s="1"/>
      <c r="N393" t="s">
        <v>938</v>
      </c>
      <c r="O393">
        <v>0.97335899999999997</v>
      </c>
      <c r="P393">
        <v>135.667</v>
      </c>
      <c r="Q393">
        <v>110.667</v>
      </c>
      <c r="R393">
        <v>11980</v>
      </c>
      <c r="S393">
        <v>82.666700000000006</v>
      </c>
      <c r="T393">
        <v>76.333299999999994</v>
      </c>
      <c r="U393">
        <v>5139</v>
      </c>
      <c r="V393">
        <v>0.60933700000000002</v>
      </c>
      <c r="W393">
        <v>0.68975900000000001</v>
      </c>
      <c r="X393">
        <v>0.42896499999999999</v>
      </c>
    </row>
    <row r="394" spans="1:24" x14ac:dyDescent="0.25">
      <c r="A394" s="1">
        <v>393</v>
      </c>
      <c r="B394" s="1"/>
      <c r="C394" s="1"/>
      <c r="N394" t="s">
        <v>939</v>
      </c>
      <c r="O394">
        <v>-2.1438599999999999E-2</v>
      </c>
      <c r="P394">
        <v>157.667</v>
      </c>
      <c r="Q394">
        <v>126.667</v>
      </c>
      <c r="R394">
        <v>15775</v>
      </c>
      <c r="S394">
        <v>120.333</v>
      </c>
      <c r="T394">
        <v>96.666700000000006</v>
      </c>
      <c r="U394">
        <v>9294</v>
      </c>
      <c r="V394">
        <v>0.76321399999999995</v>
      </c>
      <c r="W394">
        <v>0.763158</v>
      </c>
      <c r="X394">
        <v>0.58916000000000002</v>
      </c>
    </row>
    <row r="395" spans="1:24" x14ac:dyDescent="0.25">
      <c r="A395" s="1">
        <v>394</v>
      </c>
      <c r="B395" s="1"/>
      <c r="C395" s="1"/>
      <c r="N395" t="s">
        <v>940</v>
      </c>
      <c r="O395">
        <v>6.0746799999999999</v>
      </c>
      <c r="P395">
        <v>143.333</v>
      </c>
      <c r="Q395">
        <v>126.667</v>
      </c>
      <c r="R395">
        <v>14501</v>
      </c>
      <c r="S395">
        <v>101.667</v>
      </c>
      <c r="T395">
        <v>94.333299999999994</v>
      </c>
      <c r="U395">
        <v>7789</v>
      </c>
      <c r="V395">
        <v>0.70930199999999999</v>
      </c>
      <c r="W395">
        <v>0.74473699999999998</v>
      </c>
      <c r="X395">
        <v>0.53713500000000003</v>
      </c>
    </row>
    <row r="396" spans="1:24" x14ac:dyDescent="0.25">
      <c r="A396" s="1">
        <v>395</v>
      </c>
      <c r="B396" s="1"/>
      <c r="C396" s="1"/>
      <c r="N396" t="s">
        <v>941</v>
      </c>
      <c r="O396">
        <v>1.42081E-2</v>
      </c>
      <c r="P396">
        <v>166.667</v>
      </c>
      <c r="Q396">
        <v>135.667</v>
      </c>
      <c r="R396">
        <v>18040</v>
      </c>
      <c r="S396">
        <v>100.667</v>
      </c>
      <c r="T396">
        <v>91.333299999999994</v>
      </c>
      <c r="U396">
        <v>7409</v>
      </c>
      <c r="V396">
        <v>0.60399999999999998</v>
      </c>
      <c r="W396">
        <v>0.67321900000000001</v>
      </c>
      <c r="X396">
        <v>0.41069800000000001</v>
      </c>
    </row>
    <row r="397" spans="1:24" x14ac:dyDescent="0.25">
      <c r="A397" s="1">
        <v>396</v>
      </c>
      <c r="B397" s="1"/>
      <c r="C397" s="1"/>
      <c r="N397" t="s">
        <v>942</v>
      </c>
      <c r="O397">
        <v>11.157299999999999</v>
      </c>
      <c r="P397">
        <v>133.667</v>
      </c>
      <c r="Q397">
        <v>104.667</v>
      </c>
      <c r="R397">
        <v>11257</v>
      </c>
      <c r="S397">
        <v>87.666700000000006</v>
      </c>
      <c r="T397">
        <v>71.666700000000006</v>
      </c>
      <c r="U397">
        <v>5006</v>
      </c>
      <c r="V397">
        <v>0.65586</v>
      </c>
      <c r="W397">
        <v>0.68471300000000002</v>
      </c>
      <c r="X397">
        <v>0.44470100000000001</v>
      </c>
    </row>
    <row r="398" spans="1:24" x14ac:dyDescent="0.25">
      <c r="A398" s="1">
        <v>397</v>
      </c>
      <c r="B398" s="1"/>
      <c r="C398" s="1"/>
      <c r="N398" t="s">
        <v>943</v>
      </c>
      <c r="O398">
        <v>2.4911699999999998E-2</v>
      </c>
      <c r="P398">
        <v>133.333</v>
      </c>
      <c r="Q398">
        <v>109.667</v>
      </c>
      <c r="R398">
        <v>11710</v>
      </c>
      <c r="S398">
        <v>83.333299999999994</v>
      </c>
      <c r="T398">
        <v>77.666700000000006</v>
      </c>
      <c r="U398">
        <v>5254</v>
      </c>
      <c r="V398">
        <v>0.625</v>
      </c>
      <c r="W398">
        <v>0.70820700000000003</v>
      </c>
      <c r="X398">
        <v>0.44867600000000002</v>
      </c>
    </row>
    <row r="399" spans="1:24" x14ac:dyDescent="0.25">
      <c r="A399" s="1">
        <v>398</v>
      </c>
      <c r="B399" s="1"/>
      <c r="C399" s="1"/>
      <c r="N399" t="s">
        <v>944</v>
      </c>
      <c r="O399">
        <v>-28.096599999999999</v>
      </c>
      <c r="P399">
        <v>128.667</v>
      </c>
      <c r="Q399">
        <v>123.667</v>
      </c>
      <c r="R399">
        <v>12704</v>
      </c>
      <c r="S399">
        <v>93.333299999999994</v>
      </c>
      <c r="T399">
        <v>93.666700000000006</v>
      </c>
      <c r="U399">
        <v>7066</v>
      </c>
      <c r="V399">
        <v>0.72538899999999995</v>
      </c>
      <c r="W399">
        <v>0.75741199999999997</v>
      </c>
      <c r="X399">
        <v>0.556203</v>
      </c>
    </row>
    <row r="400" spans="1:24" x14ac:dyDescent="0.25">
      <c r="A400" s="1">
        <v>399</v>
      </c>
      <c r="B400" s="1"/>
      <c r="C400" s="1"/>
      <c r="N400" t="s">
        <v>945</v>
      </c>
      <c r="O400">
        <v>1.99302</v>
      </c>
      <c r="P400">
        <v>149.667</v>
      </c>
      <c r="Q400">
        <v>109.667</v>
      </c>
      <c r="R400">
        <v>13080</v>
      </c>
      <c r="S400">
        <v>96.666700000000006</v>
      </c>
      <c r="T400">
        <v>78.666700000000006</v>
      </c>
      <c r="U400">
        <v>6072</v>
      </c>
      <c r="V400">
        <v>0.64588000000000001</v>
      </c>
      <c r="W400">
        <v>0.71732499999999999</v>
      </c>
      <c r="X400">
        <v>0.46422000000000002</v>
      </c>
    </row>
    <row r="401" spans="1:24" x14ac:dyDescent="0.25">
      <c r="A401" s="1">
        <v>400</v>
      </c>
      <c r="B401" s="1"/>
      <c r="C401" s="1"/>
      <c r="N401" t="s">
        <v>946</v>
      </c>
      <c r="O401">
        <v>13.1654</v>
      </c>
      <c r="P401">
        <v>126.333</v>
      </c>
      <c r="Q401">
        <v>103.667</v>
      </c>
      <c r="R401">
        <v>10434</v>
      </c>
      <c r="S401">
        <v>81.666700000000006</v>
      </c>
      <c r="T401">
        <v>70.666700000000006</v>
      </c>
      <c r="U401">
        <v>4634</v>
      </c>
      <c r="V401">
        <v>0.64643799999999996</v>
      </c>
      <c r="W401">
        <v>0.68167199999999994</v>
      </c>
      <c r="X401">
        <v>0.44412499999999999</v>
      </c>
    </row>
    <row r="402" spans="1:24" x14ac:dyDescent="0.25">
      <c r="A402" s="1">
        <v>401</v>
      </c>
      <c r="B402" s="1"/>
      <c r="C402" s="1"/>
      <c r="N402" t="s">
        <v>947</v>
      </c>
      <c r="O402">
        <v>-12.252000000000001</v>
      </c>
      <c r="P402">
        <v>114.667</v>
      </c>
      <c r="Q402">
        <v>102.667</v>
      </c>
      <c r="R402">
        <v>9442</v>
      </c>
      <c r="S402">
        <v>75.666700000000006</v>
      </c>
      <c r="T402">
        <v>68.333299999999994</v>
      </c>
      <c r="U402">
        <v>4166</v>
      </c>
      <c r="V402">
        <v>0.65988400000000003</v>
      </c>
      <c r="W402">
        <v>0.66558399999999995</v>
      </c>
      <c r="X402">
        <v>0.44122</v>
      </c>
    </row>
    <row r="403" spans="1:24" x14ac:dyDescent="0.25">
      <c r="A403" s="1">
        <v>402</v>
      </c>
      <c r="B403" s="1"/>
      <c r="C403" s="1"/>
      <c r="N403" t="s">
        <v>948</v>
      </c>
      <c r="O403">
        <v>19.1099</v>
      </c>
      <c r="P403">
        <v>154.333</v>
      </c>
      <c r="Q403">
        <v>133.667</v>
      </c>
      <c r="R403">
        <v>16465</v>
      </c>
      <c r="S403">
        <v>109</v>
      </c>
      <c r="T403">
        <v>100.667</v>
      </c>
      <c r="U403">
        <v>8706</v>
      </c>
      <c r="V403">
        <v>0.70626299999999997</v>
      </c>
      <c r="W403">
        <v>0.75311700000000004</v>
      </c>
      <c r="X403">
        <v>0.52875799999999995</v>
      </c>
    </row>
    <row r="404" spans="1:24" x14ac:dyDescent="0.25">
      <c r="A404" s="1">
        <v>403</v>
      </c>
      <c r="B404" s="1"/>
      <c r="C404" s="1"/>
      <c r="N404" t="s">
        <v>949</v>
      </c>
      <c r="O404">
        <v>-2.1582300000000001</v>
      </c>
      <c r="P404">
        <v>121.667</v>
      </c>
      <c r="Q404">
        <v>107.667</v>
      </c>
      <c r="R404">
        <v>10457</v>
      </c>
      <c r="S404">
        <v>90.666700000000006</v>
      </c>
      <c r="T404">
        <v>83.666700000000006</v>
      </c>
      <c r="U404">
        <v>6047</v>
      </c>
      <c r="V404">
        <v>0.74520500000000001</v>
      </c>
      <c r="W404">
        <v>0.77708999999999995</v>
      </c>
      <c r="X404">
        <v>0.57827300000000004</v>
      </c>
    </row>
    <row r="405" spans="1:24" x14ac:dyDescent="0.25">
      <c r="A405" s="1">
        <v>404</v>
      </c>
      <c r="B405" s="1"/>
      <c r="C405" s="1"/>
      <c r="N405" t="s">
        <v>950</v>
      </c>
      <c r="O405">
        <v>-1.9271900000000002E-2</v>
      </c>
      <c r="P405">
        <v>142.667</v>
      </c>
      <c r="Q405">
        <v>121.667</v>
      </c>
      <c r="R405">
        <v>13698</v>
      </c>
      <c r="S405">
        <v>85.666700000000006</v>
      </c>
      <c r="T405">
        <v>81.333299999999994</v>
      </c>
      <c r="U405">
        <v>5591</v>
      </c>
      <c r="V405">
        <v>0.60046699999999997</v>
      </c>
      <c r="W405">
        <v>0.668493</v>
      </c>
      <c r="X405">
        <v>0.40816200000000002</v>
      </c>
    </row>
    <row r="406" spans="1:24" x14ac:dyDescent="0.25">
      <c r="A406" s="1">
        <v>405</v>
      </c>
      <c r="B406" s="1"/>
      <c r="C406" s="1"/>
      <c r="N406" t="s">
        <v>951</v>
      </c>
      <c r="O406">
        <v>3.0288200000000001</v>
      </c>
      <c r="P406">
        <v>118.667</v>
      </c>
      <c r="Q406">
        <v>94.333299999999994</v>
      </c>
      <c r="R406">
        <v>9016</v>
      </c>
      <c r="S406">
        <v>75.333299999999994</v>
      </c>
      <c r="T406">
        <v>68.666700000000006</v>
      </c>
      <c r="U406">
        <v>4128</v>
      </c>
      <c r="V406">
        <v>0.63483100000000003</v>
      </c>
      <c r="W406">
        <v>0.72791499999999998</v>
      </c>
      <c r="X406">
        <v>0.45785300000000001</v>
      </c>
    </row>
    <row r="407" spans="1:24" x14ac:dyDescent="0.25">
      <c r="A407" s="1">
        <v>406</v>
      </c>
      <c r="B407" s="1"/>
      <c r="C407" s="1"/>
      <c r="N407" t="s">
        <v>952</v>
      </c>
      <c r="O407">
        <v>6.0970199999999997</v>
      </c>
      <c r="P407">
        <v>102.667</v>
      </c>
      <c r="Q407">
        <v>78.666700000000006</v>
      </c>
      <c r="R407">
        <v>6505</v>
      </c>
      <c r="S407">
        <v>70.666700000000006</v>
      </c>
      <c r="T407">
        <v>53.666699999999999</v>
      </c>
      <c r="U407">
        <v>3094</v>
      </c>
      <c r="V407">
        <v>0.68831200000000003</v>
      </c>
      <c r="W407">
        <v>0.682203</v>
      </c>
      <c r="X407">
        <v>0.475634</v>
      </c>
    </row>
    <row r="408" spans="1:24" x14ac:dyDescent="0.25">
      <c r="A408" s="1">
        <v>407</v>
      </c>
      <c r="B408" s="1"/>
      <c r="C408" s="1"/>
      <c r="N408" t="s">
        <v>953</v>
      </c>
      <c r="O408">
        <v>1.9908399999999999</v>
      </c>
      <c r="P408">
        <v>128.667</v>
      </c>
      <c r="Q408">
        <v>100.667</v>
      </c>
      <c r="R408">
        <v>10383</v>
      </c>
      <c r="S408">
        <v>71.666700000000006</v>
      </c>
      <c r="T408">
        <v>67.666700000000006</v>
      </c>
      <c r="U408">
        <v>3880</v>
      </c>
      <c r="V408">
        <v>0.55699500000000002</v>
      </c>
      <c r="W408">
        <v>0.67218500000000003</v>
      </c>
      <c r="X408">
        <v>0.37368800000000002</v>
      </c>
    </row>
    <row r="409" spans="1:24" x14ac:dyDescent="0.25">
      <c r="A409" s="1">
        <v>408</v>
      </c>
      <c r="B409" s="1"/>
      <c r="C409" s="1"/>
      <c r="N409" t="s">
        <v>954</v>
      </c>
      <c r="O409">
        <v>17.1387</v>
      </c>
      <c r="P409">
        <v>142.333</v>
      </c>
      <c r="Q409">
        <v>116.667</v>
      </c>
      <c r="R409">
        <v>13302</v>
      </c>
      <c r="S409">
        <v>97.666700000000006</v>
      </c>
      <c r="T409">
        <v>90.666700000000006</v>
      </c>
      <c r="U409">
        <v>7077</v>
      </c>
      <c r="V409">
        <v>0.68618299999999999</v>
      </c>
      <c r="W409">
        <v>0.77714300000000003</v>
      </c>
      <c r="X409">
        <v>0.53202499999999997</v>
      </c>
    </row>
    <row r="410" spans="1:24" x14ac:dyDescent="0.25">
      <c r="A410" s="1">
        <v>409</v>
      </c>
      <c r="B410" s="1"/>
      <c r="C410" s="1"/>
      <c r="N410" t="s">
        <v>955</v>
      </c>
      <c r="O410">
        <v>-1.00806</v>
      </c>
      <c r="P410">
        <v>130.667</v>
      </c>
      <c r="Q410">
        <v>109.667</v>
      </c>
      <c r="R410">
        <v>11364</v>
      </c>
      <c r="S410">
        <v>75.666700000000006</v>
      </c>
      <c r="T410">
        <v>66.666700000000006</v>
      </c>
      <c r="U410">
        <v>4086</v>
      </c>
      <c r="V410">
        <v>0.57908199999999999</v>
      </c>
      <c r="W410">
        <v>0.60790299999999997</v>
      </c>
      <c r="X410">
        <v>0.35955599999999999</v>
      </c>
    </row>
    <row r="411" spans="1:24" x14ac:dyDescent="0.25">
      <c r="A411" s="1">
        <v>410</v>
      </c>
      <c r="B411" s="1"/>
      <c r="C411" s="1"/>
      <c r="N411" t="s">
        <v>956</v>
      </c>
      <c r="O411">
        <v>0.94718000000000002</v>
      </c>
      <c r="P411">
        <v>143.667</v>
      </c>
      <c r="Q411">
        <v>121.667</v>
      </c>
      <c r="R411">
        <v>13984</v>
      </c>
      <c r="S411">
        <v>99.333299999999994</v>
      </c>
      <c r="T411">
        <v>87.333299999999994</v>
      </c>
      <c r="U411">
        <v>6932</v>
      </c>
      <c r="V411">
        <v>0.691415</v>
      </c>
      <c r="W411">
        <v>0.717808</v>
      </c>
      <c r="X411">
        <v>0.49570900000000001</v>
      </c>
    </row>
    <row r="412" spans="1:24" x14ac:dyDescent="0.25">
      <c r="A412" s="1">
        <v>411</v>
      </c>
      <c r="B412" s="1"/>
      <c r="C412" s="1"/>
      <c r="N412" t="s">
        <v>957</v>
      </c>
      <c r="O412">
        <v>2.0018099999999999</v>
      </c>
      <c r="P412">
        <v>169.667</v>
      </c>
      <c r="Q412">
        <v>136.667</v>
      </c>
      <c r="R412">
        <v>18534</v>
      </c>
      <c r="S412">
        <v>106.667</v>
      </c>
      <c r="T412">
        <v>91.333299999999994</v>
      </c>
      <c r="U412">
        <v>7859</v>
      </c>
      <c r="V412">
        <v>0.62868400000000002</v>
      </c>
      <c r="W412">
        <v>0.66829300000000003</v>
      </c>
      <c r="X412">
        <v>0.42403099999999999</v>
      </c>
    </row>
    <row r="413" spans="1:24" x14ac:dyDescent="0.25">
      <c r="A413" s="1">
        <v>412</v>
      </c>
      <c r="B413" s="1"/>
      <c r="C413" s="1"/>
      <c r="N413" t="s">
        <v>958</v>
      </c>
      <c r="O413">
        <v>1.34778E-2</v>
      </c>
      <c r="P413">
        <v>125.667</v>
      </c>
      <c r="Q413">
        <v>97.666700000000006</v>
      </c>
      <c r="R413">
        <v>9698</v>
      </c>
      <c r="S413">
        <v>67.666700000000006</v>
      </c>
      <c r="T413">
        <v>57.666699999999999</v>
      </c>
      <c r="U413">
        <v>3177</v>
      </c>
      <c r="V413">
        <v>0.538462</v>
      </c>
      <c r="W413">
        <v>0.59044399999999997</v>
      </c>
      <c r="X413">
        <v>0.32759300000000002</v>
      </c>
    </row>
    <row r="414" spans="1:24" x14ac:dyDescent="0.25">
      <c r="A414" s="1">
        <v>413</v>
      </c>
      <c r="B414" s="1"/>
      <c r="C414" s="1"/>
      <c r="N414" t="s">
        <v>959</v>
      </c>
      <c r="O414">
        <v>-5.06236</v>
      </c>
      <c r="P414">
        <v>150.333</v>
      </c>
      <c r="Q414">
        <v>122.667</v>
      </c>
      <c r="R414">
        <v>14715</v>
      </c>
      <c r="S414">
        <v>101.667</v>
      </c>
      <c r="T414">
        <v>94.666700000000006</v>
      </c>
      <c r="U414">
        <v>7733</v>
      </c>
      <c r="V414">
        <v>0.67627499999999996</v>
      </c>
      <c r="W414">
        <v>0.77173899999999995</v>
      </c>
      <c r="X414">
        <v>0.52551800000000004</v>
      </c>
    </row>
    <row r="415" spans="1:24" x14ac:dyDescent="0.25">
      <c r="A415" s="1">
        <v>414</v>
      </c>
      <c r="B415" s="1"/>
      <c r="C415" s="1"/>
      <c r="N415" t="s">
        <v>960</v>
      </c>
      <c r="O415">
        <v>-5.9794799999999997</v>
      </c>
      <c r="P415">
        <v>116.667</v>
      </c>
      <c r="Q415">
        <v>95.666700000000006</v>
      </c>
      <c r="R415">
        <v>8875</v>
      </c>
      <c r="S415">
        <v>64.666700000000006</v>
      </c>
      <c r="T415">
        <v>64.666700000000006</v>
      </c>
      <c r="U415">
        <v>3358</v>
      </c>
      <c r="V415">
        <v>0.55428599999999995</v>
      </c>
      <c r="W415">
        <v>0.67595799999999995</v>
      </c>
      <c r="X415">
        <v>0.37836599999999998</v>
      </c>
    </row>
    <row r="416" spans="1:24" x14ac:dyDescent="0.25">
      <c r="A416" s="1">
        <v>415</v>
      </c>
      <c r="B416" s="1"/>
      <c r="C416" s="1"/>
      <c r="N416" t="s">
        <v>961</v>
      </c>
      <c r="O416">
        <v>35.137300000000003</v>
      </c>
      <c r="P416">
        <v>135.667</v>
      </c>
      <c r="Q416">
        <v>130.667</v>
      </c>
      <c r="R416">
        <v>14121</v>
      </c>
      <c r="S416">
        <v>93.666700000000006</v>
      </c>
      <c r="T416">
        <v>95.666700000000006</v>
      </c>
      <c r="U416">
        <v>7160</v>
      </c>
      <c r="V416">
        <v>0.69041799999999998</v>
      </c>
      <c r="W416">
        <v>0.73214299999999999</v>
      </c>
      <c r="X416">
        <v>0.507046</v>
      </c>
    </row>
    <row r="417" spans="1:24" x14ac:dyDescent="0.25">
      <c r="A417" s="1">
        <v>416</v>
      </c>
      <c r="B417" s="1"/>
      <c r="C417" s="1"/>
      <c r="N417" t="s">
        <v>962</v>
      </c>
      <c r="O417">
        <v>-1.98892</v>
      </c>
      <c r="P417">
        <v>130.667</v>
      </c>
      <c r="Q417">
        <v>118.667</v>
      </c>
      <c r="R417">
        <v>12397</v>
      </c>
      <c r="S417">
        <v>82.666700000000006</v>
      </c>
      <c r="T417">
        <v>82.666700000000006</v>
      </c>
      <c r="U417">
        <v>5446</v>
      </c>
      <c r="V417">
        <v>0.63265300000000002</v>
      </c>
      <c r="W417">
        <v>0.69662900000000005</v>
      </c>
      <c r="X417">
        <v>0.43930000000000002</v>
      </c>
    </row>
    <row r="418" spans="1:24" x14ac:dyDescent="0.25">
      <c r="A418" s="1">
        <v>417</v>
      </c>
      <c r="B418" s="1"/>
      <c r="C418" s="1"/>
      <c r="N418" t="s">
        <v>963</v>
      </c>
      <c r="O418">
        <v>1.80406E-2</v>
      </c>
      <c r="P418">
        <v>131.667</v>
      </c>
      <c r="Q418">
        <v>101.667</v>
      </c>
      <c r="R418">
        <v>10590</v>
      </c>
      <c r="S418">
        <v>77.666700000000006</v>
      </c>
      <c r="T418">
        <v>63.666699999999999</v>
      </c>
      <c r="U418">
        <v>4031</v>
      </c>
      <c r="V418">
        <v>0.58987299999999998</v>
      </c>
      <c r="W418">
        <v>0.62622999999999995</v>
      </c>
      <c r="X418">
        <v>0.38064199999999998</v>
      </c>
    </row>
    <row r="419" spans="1:24" x14ac:dyDescent="0.25">
      <c r="A419" s="1">
        <v>418</v>
      </c>
      <c r="B419" s="1"/>
      <c r="C419" s="1"/>
      <c r="N419" t="s">
        <v>964</v>
      </c>
      <c r="O419">
        <v>16.008299999999998</v>
      </c>
      <c r="P419">
        <v>117.667</v>
      </c>
      <c r="Q419">
        <v>99.666700000000006</v>
      </c>
      <c r="R419">
        <v>9507</v>
      </c>
      <c r="S419">
        <v>77.666700000000006</v>
      </c>
      <c r="T419">
        <v>67.666700000000006</v>
      </c>
      <c r="U419">
        <v>4186</v>
      </c>
      <c r="V419">
        <v>0.660057</v>
      </c>
      <c r="W419">
        <v>0.67893000000000003</v>
      </c>
      <c r="X419">
        <v>0.440307</v>
      </c>
    </row>
    <row r="420" spans="1:24" x14ac:dyDescent="0.25">
      <c r="A420" s="1">
        <v>419</v>
      </c>
      <c r="B420" s="1"/>
      <c r="C420" s="1"/>
      <c r="N420" t="s">
        <v>965</v>
      </c>
      <c r="O420">
        <v>-19.149100000000001</v>
      </c>
      <c r="P420">
        <v>121.667</v>
      </c>
      <c r="Q420">
        <v>105.667</v>
      </c>
      <c r="R420">
        <v>10327</v>
      </c>
      <c r="S420">
        <v>80.666700000000006</v>
      </c>
      <c r="T420">
        <v>72.666700000000006</v>
      </c>
      <c r="U420">
        <v>4730</v>
      </c>
      <c r="V420">
        <v>0.66301399999999999</v>
      </c>
      <c r="W420">
        <v>0.687697</v>
      </c>
      <c r="X420">
        <v>0.45802300000000001</v>
      </c>
    </row>
    <row r="421" spans="1:24" x14ac:dyDescent="0.25">
      <c r="A421" s="1">
        <v>420</v>
      </c>
      <c r="B421" s="1"/>
      <c r="C421" s="1"/>
      <c r="N421" t="s">
        <v>966</v>
      </c>
      <c r="O421">
        <v>6.9459900000000001</v>
      </c>
      <c r="P421">
        <v>129.667</v>
      </c>
      <c r="Q421">
        <v>109.667</v>
      </c>
      <c r="R421">
        <v>11449</v>
      </c>
      <c r="S421">
        <v>88.666700000000006</v>
      </c>
      <c r="T421">
        <v>77.666700000000006</v>
      </c>
      <c r="U421">
        <v>5564</v>
      </c>
      <c r="V421">
        <v>0.683805</v>
      </c>
      <c r="W421">
        <v>0.70820700000000003</v>
      </c>
      <c r="X421">
        <v>0.485981</v>
      </c>
    </row>
    <row r="422" spans="1:24" x14ac:dyDescent="0.25">
      <c r="A422" s="1">
        <v>421</v>
      </c>
      <c r="B422" s="1"/>
      <c r="C422" s="1"/>
      <c r="N422" t="s">
        <v>967</v>
      </c>
      <c r="O422">
        <v>-10.994</v>
      </c>
      <c r="P422">
        <v>134.667</v>
      </c>
      <c r="Q422">
        <v>118.667</v>
      </c>
      <c r="R422">
        <v>12693</v>
      </c>
      <c r="S422">
        <v>84.666700000000006</v>
      </c>
      <c r="T422">
        <v>79.666700000000006</v>
      </c>
      <c r="U422">
        <v>5384</v>
      </c>
      <c r="V422">
        <v>0.62871299999999997</v>
      </c>
      <c r="W422">
        <v>0.67134799999999994</v>
      </c>
      <c r="X422">
        <v>0.42417100000000002</v>
      </c>
    </row>
    <row r="423" spans="1:24" x14ac:dyDescent="0.25">
      <c r="A423" s="1">
        <v>422</v>
      </c>
      <c r="B423" s="1"/>
      <c r="C423" s="1"/>
      <c r="N423" t="s">
        <v>968</v>
      </c>
      <c r="O423">
        <v>1.9897199999999999</v>
      </c>
      <c r="P423">
        <v>158.667</v>
      </c>
      <c r="Q423">
        <v>132.667</v>
      </c>
      <c r="R423">
        <v>16807</v>
      </c>
      <c r="S423">
        <v>112.667</v>
      </c>
      <c r="T423">
        <v>99.666700000000006</v>
      </c>
      <c r="U423">
        <v>9002</v>
      </c>
      <c r="V423">
        <v>0.71008400000000005</v>
      </c>
      <c r="W423">
        <v>0.75125600000000003</v>
      </c>
      <c r="X423">
        <v>0.53561000000000003</v>
      </c>
    </row>
    <row r="424" spans="1:24" x14ac:dyDescent="0.25">
      <c r="A424" s="1">
        <v>423</v>
      </c>
      <c r="B424" s="1"/>
      <c r="C424" s="1"/>
      <c r="N424" t="s">
        <v>969</v>
      </c>
      <c r="O424">
        <v>5.0004600000000003</v>
      </c>
      <c r="P424">
        <v>128.667</v>
      </c>
      <c r="Q424">
        <v>86.666700000000006</v>
      </c>
      <c r="R424">
        <v>8956</v>
      </c>
      <c r="S424">
        <v>80.666700000000006</v>
      </c>
      <c r="T424">
        <v>54.666699999999999</v>
      </c>
      <c r="U424">
        <v>3546</v>
      </c>
      <c r="V424">
        <v>0.62694300000000003</v>
      </c>
      <c r="W424">
        <v>0.63076900000000002</v>
      </c>
      <c r="X424">
        <v>0.39593600000000001</v>
      </c>
    </row>
    <row r="425" spans="1:24" x14ac:dyDescent="0.25">
      <c r="A425" s="1">
        <v>424</v>
      </c>
      <c r="B425" s="1"/>
      <c r="C425" s="1"/>
      <c r="N425" t="s">
        <v>970</v>
      </c>
      <c r="O425">
        <v>-3.0106700000000002</v>
      </c>
      <c r="P425">
        <v>140.667</v>
      </c>
      <c r="Q425">
        <v>122.667</v>
      </c>
      <c r="R425">
        <v>13802</v>
      </c>
      <c r="S425">
        <v>101.667</v>
      </c>
      <c r="T425">
        <v>95.666700000000006</v>
      </c>
      <c r="U425">
        <v>7791</v>
      </c>
      <c r="V425">
        <v>0.72274899999999997</v>
      </c>
      <c r="W425">
        <v>0.779891</v>
      </c>
      <c r="X425">
        <v>0.56448299999999996</v>
      </c>
    </row>
    <row r="426" spans="1:24" x14ac:dyDescent="0.25">
      <c r="A426" s="1">
        <v>425</v>
      </c>
      <c r="B426" s="1"/>
      <c r="C426" s="1"/>
      <c r="N426" t="s">
        <v>971</v>
      </c>
      <c r="O426">
        <v>-13.050800000000001</v>
      </c>
      <c r="P426">
        <v>110.667</v>
      </c>
      <c r="Q426">
        <v>97.666700000000006</v>
      </c>
      <c r="R426">
        <v>8620</v>
      </c>
      <c r="S426">
        <v>70.666700000000006</v>
      </c>
      <c r="T426">
        <v>67.666700000000006</v>
      </c>
      <c r="U426">
        <v>3905</v>
      </c>
      <c r="V426">
        <v>0.63855399999999995</v>
      </c>
      <c r="W426">
        <v>0.69283300000000003</v>
      </c>
      <c r="X426">
        <v>0.45301599999999997</v>
      </c>
    </row>
    <row r="427" spans="1:24" x14ac:dyDescent="0.25">
      <c r="A427" s="1">
        <v>426</v>
      </c>
      <c r="B427" s="1"/>
      <c r="C427" s="1"/>
      <c r="N427" t="s">
        <v>972</v>
      </c>
      <c r="O427">
        <v>-6.0425000000000004</v>
      </c>
      <c r="P427">
        <v>124.667</v>
      </c>
      <c r="Q427">
        <v>105.667</v>
      </c>
      <c r="R427">
        <v>10534</v>
      </c>
      <c r="S427">
        <v>79.666700000000006</v>
      </c>
      <c r="T427">
        <v>73.666700000000006</v>
      </c>
      <c r="U427">
        <v>4720</v>
      </c>
      <c r="V427">
        <v>0.63903699999999997</v>
      </c>
      <c r="W427">
        <v>0.69716100000000003</v>
      </c>
      <c r="X427">
        <v>0.448073</v>
      </c>
    </row>
    <row r="428" spans="1:24" x14ac:dyDescent="0.25">
      <c r="A428" s="1">
        <v>427</v>
      </c>
      <c r="B428" s="1"/>
      <c r="C428" s="1"/>
      <c r="N428" t="s">
        <v>973</v>
      </c>
      <c r="O428">
        <v>21.097300000000001</v>
      </c>
      <c r="P428">
        <v>153.667</v>
      </c>
      <c r="Q428">
        <v>115.667</v>
      </c>
      <c r="R428">
        <v>13854</v>
      </c>
      <c r="S428">
        <v>86.333299999999994</v>
      </c>
      <c r="T428">
        <v>73.666700000000006</v>
      </c>
      <c r="U428">
        <v>4949</v>
      </c>
      <c r="V428">
        <v>0.56182200000000004</v>
      </c>
      <c r="W428">
        <v>0.63688699999999998</v>
      </c>
      <c r="X428">
        <v>0.35722500000000001</v>
      </c>
    </row>
    <row r="429" spans="1:24" x14ac:dyDescent="0.25">
      <c r="A429" s="1">
        <v>428</v>
      </c>
      <c r="B429" s="1"/>
      <c r="C429" s="1"/>
      <c r="N429" t="s">
        <v>974</v>
      </c>
      <c r="O429">
        <v>28.052800000000001</v>
      </c>
      <c r="P429">
        <v>156.333</v>
      </c>
      <c r="Q429">
        <v>141.667</v>
      </c>
      <c r="R429">
        <v>17659</v>
      </c>
      <c r="S429">
        <v>107.667</v>
      </c>
      <c r="T429">
        <v>99.666700000000006</v>
      </c>
      <c r="U429">
        <v>8528</v>
      </c>
      <c r="V429">
        <v>0.68869899999999995</v>
      </c>
      <c r="W429">
        <v>0.70352899999999996</v>
      </c>
      <c r="X429">
        <v>0.482927</v>
      </c>
    </row>
    <row r="430" spans="1:24" x14ac:dyDescent="0.25">
      <c r="A430" s="1">
        <v>429</v>
      </c>
      <c r="B430" s="1"/>
      <c r="C430" s="1"/>
      <c r="N430" t="s">
        <v>975</v>
      </c>
      <c r="O430">
        <v>2.2661500000000001E-2</v>
      </c>
      <c r="P430">
        <v>146.667</v>
      </c>
      <c r="Q430">
        <v>113.667</v>
      </c>
      <c r="R430">
        <v>13277</v>
      </c>
      <c r="S430">
        <v>96.666700000000006</v>
      </c>
      <c r="T430">
        <v>74.666700000000006</v>
      </c>
      <c r="U430">
        <v>5721</v>
      </c>
      <c r="V430">
        <v>0.65909099999999998</v>
      </c>
      <c r="W430">
        <v>0.65689200000000003</v>
      </c>
      <c r="X430">
        <v>0.430896</v>
      </c>
    </row>
    <row r="431" spans="1:24" x14ac:dyDescent="0.25">
      <c r="A431" s="1">
        <v>430</v>
      </c>
      <c r="B431" s="1"/>
      <c r="C431" s="1"/>
      <c r="N431" t="s">
        <v>976</v>
      </c>
      <c r="O431">
        <v>-2.2094699999999998E-2</v>
      </c>
      <c r="P431">
        <v>139.667</v>
      </c>
      <c r="Q431">
        <v>110.667</v>
      </c>
      <c r="R431">
        <v>12243</v>
      </c>
      <c r="S431">
        <v>97.666700000000006</v>
      </c>
      <c r="T431">
        <v>77.666700000000006</v>
      </c>
      <c r="U431">
        <v>5999</v>
      </c>
      <c r="V431">
        <v>0.69928400000000002</v>
      </c>
      <c r="W431">
        <v>0.70180699999999996</v>
      </c>
      <c r="X431">
        <v>0.48999399999999999</v>
      </c>
    </row>
    <row r="432" spans="1:24" x14ac:dyDescent="0.25">
      <c r="A432" s="1">
        <v>431</v>
      </c>
      <c r="B432" s="1"/>
      <c r="C432" s="1"/>
      <c r="N432" t="s">
        <v>977</v>
      </c>
      <c r="O432">
        <v>-0.193741</v>
      </c>
      <c r="P432">
        <v>95</v>
      </c>
      <c r="Q432">
        <v>79.666700000000006</v>
      </c>
      <c r="R432">
        <v>5980</v>
      </c>
      <c r="S432">
        <v>59.666699999999999</v>
      </c>
      <c r="T432">
        <v>53.666699999999999</v>
      </c>
      <c r="U432">
        <v>2547</v>
      </c>
      <c r="V432">
        <v>0.62807000000000002</v>
      </c>
      <c r="W432">
        <v>0.67364000000000002</v>
      </c>
      <c r="X432">
        <v>0.42592000000000002</v>
      </c>
    </row>
    <row r="433" spans="1:24" x14ac:dyDescent="0.25">
      <c r="A433" s="1">
        <v>432</v>
      </c>
      <c r="B433" s="1"/>
      <c r="C433" s="1"/>
      <c r="N433" t="s">
        <v>978</v>
      </c>
      <c r="O433">
        <v>-14.1547</v>
      </c>
      <c r="P433">
        <v>133.667</v>
      </c>
      <c r="Q433">
        <v>122.667</v>
      </c>
      <c r="R433">
        <v>12868</v>
      </c>
      <c r="S433">
        <v>80.666700000000006</v>
      </c>
      <c r="T433">
        <v>80.666700000000006</v>
      </c>
      <c r="U433">
        <v>5266</v>
      </c>
      <c r="V433">
        <v>0.603491</v>
      </c>
      <c r="W433">
        <v>0.657609</v>
      </c>
      <c r="X433">
        <v>0.40923199999999998</v>
      </c>
    </row>
    <row r="434" spans="1:24" x14ac:dyDescent="0.25">
      <c r="A434" s="1">
        <v>433</v>
      </c>
      <c r="B434" s="1"/>
      <c r="C434" s="1"/>
      <c r="N434" t="s">
        <v>979</v>
      </c>
      <c r="O434">
        <v>14.043799999999999</v>
      </c>
      <c r="P434">
        <v>115.333</v>
      </c>
      <c r="Q434">
        <v>100.667</v>
      </c>
      <c r="R434">
        <v>9216</v>
      </c>
      <c r="S434">
        <v>80.666700000000006</v>
      </c>
      <c r="T434">
        <v>71.666700000000006</v>
      </c>
      <c r="U434">
        <v>4613</v>
      </c>
      <c r="V434">
        <v>0.69942199999999999</v>
      </c>
      <c r="W434">
        <v>0.71192</v>
      </c>
      <c r="X434">
        <v>0.50054299999999996</v>
      </c>
    </row>
    <row r="435" spans="1:24" x14ac:dyDescent="0.25">
      <c r="A435" s="1">
        <v>434</v>
      </c>
      <c r="B435" s="1"/>
      <c r="C435" s="1"/>
      <c r="N435" t="s">
        <v>980</v>
      </c>
      <c r="O435">
        <v>-2.1728500000000001E-2</v>
      </c>
      <c r="P435">
        <v>133.667</v>
      </c>
      <c r="Q435">
        <v>116.667</v>
      </c>
      <c r="R435">
        <v>12475</v>
      </c>
      <c r="S435">
        <v>86.333299999999994</v>
      </c>
      <c r="T435">
        <v>79.666700000000006</v>
      </c>
      <c r="U435">
        <v>5513</v>
      </c>
      <c r="V435">
        <v>0.64588500000000004</v>
      </c>
      <c r="W435">
        <v>0.68285700000000005</v>
      </c>
      <c r="X435">
        <v>0.44192399999999998</v>
      </c>
    </row>
    <row r="436" spans="1:24" x14ac:dyDescent="0.25">
      <c r="A436" s="1">
        <v>435</v>
      </c>
      <c r="B436" s="1"/>
      <c r="C436" s="1"/>
      <c r="N436" t="s">
        <v>981</v>
      </c>
      <c r="O436">
        <v>13.1128</v>
      </c>
      <c r="P436">
        <v>118.667</v>
      </c>
      <c r="Q436">
        <v>98.666700000000006</v>
      </c>
      <c r="R436">
        <v>9303</v>
      </c>
      <c r="S436">
        <v>82.666700000000006</v>
      </c>
      <c r="T436">
        <v>70.666700000000006</v>
      </c>
      <c r="U436">
        <v>4652</v>
      </c>
      <c r="V436">
        <v>0.69662900000000005</v>
      </c>
      <c r="W436">
        <v>0.71621599999999996</v>
      </c>
      <c r="X436">
        <v>0.500054</v>
      </c>
    </row>
    <row r="437" spans="1:24" x14ac:dyDescent="0.25">
      <c r="A437" s="1">
        <v>436</v>
      </c>
      <c r="B437" s="1"/>
      <c r="C437" s="1"/>
      <c r="N437" t="s">
        <v>982</v>
      </c>
      <c r="O437">
        <v>7.0713499999999998</v>
      </c>
      <c r="P437">
        <v>132.667</v>
      </c>
      <c r="Q437">
        <v>105.667</v>
      </c>
      <c r="R437">
        <v>11132</v>
      </c>
      <c r="S437">
        <v>87.666700000000006</v>
      </c>
      <c r="T437">
        <v>75.666700000000006</v>
      </c>
      <c r="U437">
        <v>5224</v>
      </c>
      <c r="V437">
        <v>0.66080399999999995</v>
      </c>
      <c r="W437">
        <v>0.71608799999999995</v>
      </c>
      <c r="X437">
        <v>0.46927799999999997</v>
      </c>
    </row>
    <row r="438" spans="1:24" x14ac:dyDescent="0.25">
      <c r="A438" s="1">
        <v>437</v>
      </c>
      <c r="B438" s="1"/>
      <c r="C438" s="1"/>
      <c r="N438" t="s">
        <v>983</v>
      </c>
      <c r="O438">
        <v>9.2162500000000005</v>
      </c>
      <c r="P438">
        <v>150.667</v>
      </c>
      <c r="Q438">
        <v>138.667</v>
      </c>
      <c r="R438">
        <v>16634</v>
      </c>
      <c r="S438">
        <v>95.666700000000006</v>
      </c>
      <c r="T438">
        <v>91.666700000000006</v>
      </c>
      <c r="U438">
        <v>6890</v>
      </c>
      <c r="V438">
        <v>0.63495599999999996</v>
      </c>
      <c r="W438">
        <v>0.66105800000000003</v>
      </c>
      <c r="X438">
        <v>0.41421200000000002</v>
      </c>
    </row>
    <row r="439" spans="1:24" x14ac:dyDescent="0.25">
      <c r="A439" s="1">
        <v>438</v>
      </c>
      <c r="B439" s="1"/>
      <c r="C439" s="1"/>
      <c r="N439" t="s">
        <v>984</v>
      </c>
      <c r="O439">
        <v>39.109900000000003</v>
      </c>
      <c r="P439">
        <v>101.333</v>
      </c>
      <c r="Q439">
        <v>80</v>
      </c>
      <c r="R439">
        <v>6417</v>
      </c>
      <c r="S439">
        <v>62</v>
      </c>
      <c r="T439">
        <v>54.666699999999999</v>
      </c>
      <c r="U439">
        <v>2657</v>
      </c>
      <c r="V439">
        <v>0.611842</v>
      </c>
      <c r="W439">
        <v>0.68333299999999997</v>
      </c>
      <c r="X439">
        <v>0.41405599999999998</v>
      </c>
    </row>
    <row r="440" spans="1:24" x14ac:dyDescent="0.25">
      <c r="A440" s="1">
        <v>439</v>
      </c>
      <c r="B440" s="1"/>
      <c r="C440" s="1"/>
      <c r="N440" t="s">
        <v>985</v>
      </c>
      <c r="O440">
        <v>13.133699999999999</v>
      </c>
      <c r="P440">
        <v>120.333</v>
      </c>
      <c r="Q440">
        <v>97.666700000000006</v>
      </c>
      <c r="R440">
        <v>9408</v>
      </c>
      <c r="S440">
        <v>70.333299999999994</v>
      </c>
      <c r="T440">
        <v>62.666699999999999</v>
      </c>
      <c r="U440">
        <v>3545</v>
      </c>
      <c r="V440">
        <v>0.58448699999999998</v>
      </c>
      <c r="W440">
        <v>0.64163800000000004</v>
      </c>
      <c r="X440">
        <v>0.376807</v>
      </c>
    </row>
    <row r="441" spans="1:24" x14ac:dyDescent="0.25">
      <c r="A441" s="1">
        <v>440</v>
      </c>
      <c r="B441" s="1"/>
      <c r="C441" s="1"/>
      <c r="N441" t="s">
        <v>986</v>
      </c>
      <c r="O441">
        <v>-6.0710899999999999</v>
      </c>
      <c r="P441">
        <v>155.667</v>
      </c>
      <c r="Q441">
        <v>143.667</v>
      </c>
      <c r="R441">
        <v>17754</v>
      </c>
      <c r="S441">
        <v>93.666700000000006</v>
      </c>
      <c r="T441">
        <v>94.666700000000006</v>
      </c>
      <c r="U441">
        <v>7179</v>
      </c>
      <c r="V441">
        <v>0.60171300000000005</v>
      </c>
      <c r="W441">
        <v>0.65893299999999999</v>
      </c>
      <c r="X441">
        <v>0.40436</v>
      </c>
    </row>
    <row r="442" spans="1:24" x14ac:dyDescent="0.25">
      <c r="A442" s="1">
        <v>441</v>
      </c>
      <c r="B442" s="1"/>
      <c r="C442" s="1"/>
      <c r="N442" t="s">
        <v>987</v>
      </c>
      <c r="O442">
        <v>1.0061500000000001</v>
      </c>
      <c r="P442">
        <v>151.667</v>
      </c>
      <c r="Q442">
        <v>124.667</v>
      </c>
      <c r="R442">
        <v>15022</v>
      </c>
      <c r="S442">
        <v>94.666700000000006</v>
      </c>
      <c r="T442">
        <v>87.666700000000006</v>
      </c>
      <c r="U442">
        <v>6651</v>
      </c>
      <c r="V442">
        <v>0.62417599999999995</v>
      </c>
      <c r="W442">
        <v>0.70320899999999997</v>
      </c>
      <c r="X442">
        <v>0.44275100000000001</v>
      </c>
    </row>
    <row r="443" spans="1:24" x14ac:dyDescent="0.25">
      <c r="A443" s="1">
        <v>442</v>
      </c>
      <c r="B443" s="1"/>
      <c r="C443" s="1"/>
      <c r="N443" t="s">
        <v>988</v>
      </c>
      <c r="O443">
        <v>8.2353000000000005</v>
      </c>
      <c r="P443">
        <v>124.667</v>
      </c>
      <c r="Q443">
        <v>119.333</v>
      </c>
      <c r="R443">
        <v>11886</v>
      </c>
      <c r="S443">
        <v>88.666700000000006</v>
      </c>
      <c r="T443">
        <v>88.666700000000006</v>
      </c>
      <c r="U443">
        <v>6292</v>
      </c>
      <c r="V443">
        <v>0.71123000000000003</v>
      </c>
      <c r="W443">
        <v>0.74301700000000004</v>
      </c>
      <c r="X443">
        <v>0.529362</v>
      </c>
    </row>
    <row r="444" spans="1:24" x14ac:dyDescent="0.25">
      <c r="A444" s="1">
        <v>443</v>
      </c>
      <c r="B444" s="1"/>
      <c r="C444" s="1"/>
      <c r="N444" t="s">
        <v>989</v>
      </c>
      <c r="O444">
        <v>6.0789</v>
      </c>
      <c r="P444">
        <v>143.667</v>
      </c>
      <c r="Q444">
        <v>106.667</v>
      </c>
      <c r="R444">
        <v>12244</v>
      </c>
      <c r="S444">
        <v>95</v>
      </c>
      <c r="T444">
        <v>73.666700000000006</v>
      </c>
      <c r="U444">
        <v>5637</v>
      </c>
      <c r="V444">
        <v>0.66125299999999998</v>
      </c>
      <c r="W444">
        <v>0.69062500000000004</v>
      </c>
      <c r="X444">
        <v>0.46038899999999999</v>
      </c>
    </row>
    <row r="445" spans="1:24" x14ac:dyDescent="0.25">
      <c r="A445" s="1">
        <v>444</v>
      </c>
      <c r="B445" s="1"/>
      <c r="C445" s="1"/>
      <c r="N445" t="s">
        <v>990</v>
      </c>
      <c r="O445">
        <v>-1.00555E-2</v>
      </c>
      <c r="P445">
        <v>132.333</v>
      </c>
      <c r="Q445">
        <v>102.667</v>
      </c>
      <c r="R445">
        <v>10882</v>
      </c>
      <c r="S445">
        <v>78.666700000000006</v>
      </c>
      <c r="T445">
        <v>70.666700000000006</v>
      </c>
      <c r="U445">
        <v>4401</v>
      </c>
      <c r="V445">
        <v>0.59445899999999996</v>
      </c>
      <c r="W445">
        <v>0.68831200000000003</v>
      </c>
      <c r="X445">
        <v>0.40442899999999998</v>
      </c>
    </row>
    <row r="446" spans="1:24" x14ac:dyDescent="0.25">
      <c r="A446" s="1">
        <v>445</v>
      </c>
      <c r="B446" s="1"/>
      <c r="C446" s="1"/>
      <c r="N446" t="s">
        <v>991</v>
      </c>
      <c r="O446">
        <v>43.072200000000002</v>
      </c>
      <c r="P446">
        <v>128.667</v>
      </c>
      <c r="Q446">
        <v>127.667</v>
      </c>
      <c r="R446">
        <v>13123</v>
      </c>
      <c r="S446">
        <v>82.666700000000006</v>
      </c>
      <c r="T446">
        <v>84.333299999999994</v>
      </c>
      <c r="U446">
        <v>5573</v>
      </c>
      <c r="V446">
        <v>0.64248700000000003</v>
      </c>
      <c r="W446">
        <v>0.66057399999999999</v>
      </c>
      <c r="X446">
        <v>0.424674</v>
      </c>
    </row>
    <row r="447" spans="1:24" x14ac:dyDescent="0.25">
      <c r="A447" s="1">
        <v>446</v>
      </c>
      <c r="B447" s="1"/>
      <c r="C447" s="1"/>
      <c r="N447" t="s">
        <v>992</v>
      </c>
      <c r="O447">
        <v>-10.081799999999999</v>
      </c>
      <c r="P447">
        <v>120.667</v>
      </c>
      <c r="Q447">
        <v>113.667</v>
      </c>
      <c r="R447">
        <v>11021</v>
      </c>
      <c r="S447">
        <v>77.666700000000006</v>
      </c>
      <c r="T447">
        <v>76.666700000000006</v>
      </c>
      <c r="U447">
        <v>4699</v>
      </c>
      <c r="V447">
        <v>0.64364600000000005</v>
      </c>
      <c r="W447">
        <v>0.67448699999999995</v>
      </c>
      <c r="X447">
        <v>0.42636800000000002</v>
      </c>
    </row>
    <row r="448" spans="1:24" x14ac:dyDescent="0.25">
      <c r="A448" s="1">
        <v>447</v>
      </c>
      <c r="B448" s="1"/>
      <c r="C448" s="1"/>
      <c r="N448" t="s">
        <v>993</v>
      </c>
      <c r="O448">
        <v>1.00169</v>
      </c>
      <c r="P448">
        <v>105.667</v>
      </c>
      <c r="Q448">
        <v>73.666700000000006</v>
      </c>
      <c r="R448">
        <v>6273</v>
      </c>
      <c r="S448">
        <v>59.666699999999999</v>
      </c>
      <c r="T448">
        <v>49.666699999999999</v>
      </c>
      <c r="U448">
        <v>2382</v>
      </c>
      <c r="V448">
        <v>0.56466899999999998</v>
      </c>
      <c r="W448">
        <v>0.67420800000000003</v>
      </c>
      <c r="X448">
        <v>0.37972299999999998</v>
      </c>
    </row>
    <row r="449" spans="1:24" x14ac:dyDescent="0.25">
      <c r="A449" s="1">
        <v>448</v>
      </c>
      <c r="B449" s="1"/>
      <c r="C449" s="1"/>
      <c r="N449" t="s">
        <v>994</v>
      </c>
      <c r="O449">
        <v>-5.0586399999999996</v>
      </c>
      <c r="P449">
        <v>144.667</v>
      </c>
      <c r="Q449">
        <v>109.667</v>
      </c>
      <c r="R449">
        <v>12652</v>
      </c>
      <c r="S449">
        <v>91.666700000000006</v>
      </c>
      <c r="T449">
        <v>71.666700000000006</v>
      </c>
      <c r="U449">
        <v>5289</v>
      </c>
      <c r="V449">
        <v>0.63364100000000001</v>
      </c>
      <c r="W449">
        <v>0.65349599999999997</v>
      </c>
      <c r="X449">
        <v>0.41803699999999999</v>
      </c>
    </row>
    <row r="450" spans="1:24" x14ac:dyDescent="0.25">
      <c r="A450" s="1">
        <v>449</v>
      </c>
      <c r="B450" s="1"/>
      <c r="C450" s="1"/>
      <c r="N450" t="s">
        <v>995</v>
      </c>
      <c r="O450">
        <v>10.0657</v>
      </c>
      <c r="P450">
        <v>123.667</v>
      </c>
      <c r="Q450">
        <v>88.666700000000006</v>
      </c>
      <c r="R450">
        <v>8858</v>
      </c>
      <c r="S450">
        <v>66.666700000000006</v>
      </c>
      <c r="T450">
        <v>51.666699999999999</v>
      </c>
      <c r="U450">
        <v>2785</v>
      </c>
      <c r="V450">
        <v>0.53908400000000001</v>
      </c>
      <c r="W450">
        <v>0.58270699999999997</v>
      </c>
      <c r="X450">
        <v>0.31440499999999999</v>
      </c>
    </row>
    <row r="451" spans="1:24" x14ac:dyDescent="0.25">
      <c r="A451" s="1">
        <v>450</v>
      </c>
      <c r="B451" s="1"/>
      <c r="C451" s="1"/>
      <c r="N451" t="s">
        <v>996</v>
      </c>
      <c r="O451">
        <v>10.4938</v>
      </c>
      <c r="P451">
        <v>114.667</v>
      </c>
      <c r="Q451">
        <v>87.666700000000006</v>
      </c>
      <c r="R451">
        <v>8111</v>
      </c>
      <c r="S451">
        <v>67.666700000000006</v>
      </c>
      <c r="T451">
        <v>54.666699999999999</v>
      </c>
      <c r="U451">
        <v>2955</v>
      </c>
      <c r="V451">
        <v>0.590117</v>
      </c>
      <c r="W451">
        <v>0.62357399999999996</v>
      </c>
      <c r="X451">
        <v>0.36431999999999998</v>
      </c>
    </row>
    <row r="452" spans="1:24" x14ac:dyDescent="0.25">
      <c r="A452" s="1">
        <v>451</v>
      </c>
      <c r="B452" s="1"/>
      <c r="C452" s="1"/>
      <c r="N452" t="s">
        <v>997</v>
      </c>
      <c r="O452">
        <v>-3.0486499999999999</v>
      </c>
      <c r="P452">
        <v>153.667</v>
      </c>
      <c r="Q452">
        <v>118.667</v>
      </c>
      <c r="R452">
        <v>14518</v>
      </c>
      <c r="S452">
        <v>119.667</v>
      </c>
      <c r="T452">
        <v>86.666700000000006</v>
      </c>
      <c r="U452">
        <v>8394</v>
      </c>
      <c r="V452">
        <v>0.77874200000000005</v>
      </c>
      <c r="W452">
        <v>0.73033700000000001</v>
      </c>
      <c r="X452">
        <v>0.578179</v>
      </c>
    </row>
    <row r="453" spans="1:24" x14ac:dyDescent="0.25">
      <c r="A453" s="1">
        <v>452</v>
      </c>
      <c r="B453" s="1"/>
      <c r="C453" s="1"/>
      <c r="N453" t="s">
        <v>998</v>
      </c>
      <c r="O453">
        <v>-3.1623999999999999</v>
      </c>
      <c r="P453">
        <v>136.667</v>
      </c>
      <c r="Q453">
        <v>123.667</v>
      </c>
      <c r="R453">
        <v>13586</v>
      </c>
      <c r="S453">
        <v>75.666700000000006</v>
      </c>
      <c r="T453">
        <v>74.666700000000006</v>
      </c>
      <c r="U453">
        <v>4498</v>
      </c>
      <c r="V453">
        <v>0.55365900000000001</v>
      </c>
      <c r="W453">
        <v>0.60377400000000003</v>
      </c>
      <c r="X453">
        <v>0.33107599999999998</v>
      </c>
    </row>
    <row r="454" spans="1:24" x14ac:dyDescent="0.25">
      <c r="A454" s="1">
        <v>453</v>
      </c>
      <c r="B454" s="1"/>
      <c r="C454" s="1"/>
      <c r="N454" t="s">
        <v>999</v>
      </c>
      <c r="O454">
        <v>2.8905400000000001E-2</v>
      </c>
      <c r="P454">
        <v>149.667</v>
      </c>
      <c r="Q454">
        <v>130.667</v>
      </c>
      <c r="R454">
        <v>15499</v>
      </c>
      <c r="S454">
        <v>90.666700000000006</v>
      </c>
      <c r="T454">
        <v>87.666700000000006</v>
      </c>
      <c r="U454">
        <v>6281</v>
      </c>
      <c r="V454">
        <v>0.60579099999999997</v>
      </c>
      <c r="W454">
        <v>0.67091800000000001</v>
      </c>
      <c r="X454">
        <v>0.405252</v>
      </c>
    </row>
    <row r="455" spans="1:24" x14ac:dyDescent="0.25">
      <c r="A455" s="1">
        <v>454</v>
      </c>
      <c r="B455" s="1"/>
      <c r="C455" s="1"/>
      <c r="N455" t="s">
        <v>1000</v>
      </c>
      <c r="O455">
        <v>16.194900000000001</v>
      </c>
      <c r="P455">
        <v>106.667</v>
      </c>
      <c r="Q455">
        <v>73.333299999999994</v>
      </c>
      <c r="R455">
        <v>6124</v>
      </c>
      <c r="S455">
        <v>67</v>
      </c>
      <c r="T455">
        <v>53.333300000000001</v>
      </c>
      <c r="U455">
        <v>2766</v>
      </c>
      <c r="V455">
        <v>0.62812500000000004</v>
      </c>
      <c r="W455">
        <v>0.72727299999999995</v>
      </c>
      <c r="X455">
        <v>0.45166600000000001</v>
      </c>
    </row>
    <row r="456" spans="1:24" x14ac:dyDescent="0.25">
      <c r="A456" s="1">
        <v>455</v>
      </c>
      <c r="B456" s="1"/>
      <c r="C456" s="1"/>
      <c r="N456" t="s">
        <v>1001</v>
      </c>
      <c r="O456">
        <v>-9.0720399999999994</v>
      </c>
      <c r="P456">
        <v>140.667</v>
      </c>
      <c r="Q456">
        <v>110.333</v>
      </c>
      <c r="R456">
        <v>12272</v>
      </c>
      <c r="S456">
        <v>82.666700000000006</v>
      </c>
      <c r="T456">
        <v>71.666700000000006</v>
      </c>
      <c r="U456">
        <v>4756</v>
      </c>
      <c r="V456">
        <v>0.58767800000000003</v>
      </c>
      <c r="W456">
        <v>0.64954699999999999</v>
      </c>
      <c r="X456">
        <v>0.38754899999999998</v>
      </c>
    </row>
    <row r="457" spans="1:24" x14ac:dyDescent="0.25">
      <c r="A457" s="1">
        <v>456</v>
      </c>
      <c r="B457" s="1"/>
      <c r="C457" s="1"/>
      <c r="N457" t="s">
        <v>1002</v>
      </c>
      <c r="O457">
        <v>87.059399999999997</v>
      </c>
      <c r="P457">
        <v>125.667</v>
      </c>
      <c r="Q457">
        <v>137.667</v>
      </c>
      <c r="R457">
        <v>13779</v>
      </c>
      <c r="S457">
        <v>84.666700000000006</v>
      </c>
      <c r="T457">
        <v>97.333299999999994</v>
      </c>
      <c r="U457">
        <v>6556</v>
      </c>
      <c r="V457">
        <v>0.67374000000000001</v>
      </c>
      <c r="W457">
        <v>0.70702200000000004</v>
      </c>
      <c r="X457">
        <v>0.475796</v>
      </c>
    </row>
    <row r="458" spans="1:24" x14ac:dyDescent="0.25">
      <c r="A458" s="1">
        <v>457</v>
      </c>
      <c r="B458" s="1"/>
      <c r="C458" s="1"/>
      <c r="N458" t="s">
        <v>1003</v>
      </c>
      <c r="O458">
        <v>-30.121700000000001</v>
      </c>
      <c r="P458">
        <v>129.667</v>
      </c>
      <c r="Q458">
        <v>106</v>
      </c>
      <c r="R458">
        <v>10677</v>
      </c>
      <c r="S458">
        <v>87</v>
      </c>
      <c r="T458">
        <v>75.666700000000006</v>
      </c>
      <c r="U458">
        <v>5159</v>
      </c>
      <c r="V458">
        <v>0.67095099999999996</v>
      </c>
      <c r="W458">
        <v>0.71383600000000003</v>
      </c>
      <c r="X458">
        <v>0.48318800000000001</v>
      </c>
    </row>
    <row r="459" spans="1:24" x14ac:dyDescent="0.25">
      <c r="A459" s="1">
        <v>458</v>
      </c>
      <c r="B459" s="1"/>
      <c r="C459" s="1"/>
      <c r="N459" t="s">
        <v>1004</v>
      </c>
      <c r="O459">
        <v>-6.00685</v>
      </c>
      <c r="P459">
        <v>134.667</v>
      </c>
      <c r="Q459">
        <v>115.667</v>
      </c>
      <c r="R459">
        <v>12660</v>
      </c>
      <c r="S459">
        <v>93.666700000000006</v>
      </c>
      <c r="T459">
        <v>84.333299999999994</v>
      </c>
      <c r="U459">
        <v>6329</v>
      </c>
      <c r="V459">
        <v>0.69554400000000005</v>
      </c>
      <c r="W459">
        <v>0.72910699999999995</v>
      </c>
      <c r="X459">
        <v>0.499921</v>
      </c>
    </row>
    <row r="460" spans="1:24" x14ac:dyDescent="0.25">
      <c r="A460" s="1">
        <v>459</v>
      </c>
      <c r="B460" s="1"/>
      <c r="C460" s="1"/>
      <c r="N460" t="s">
        <v>1005</v>
      </c>
      <c r="O460">
        <v>-3.0346500000000001</v>
      </c>
      <c r="P460">
        <v>138.667</v>
      </c>
      <c r="Q460">
        <v>104.667</v>
      </c>
      <c r="R460">
        <v>11443</v>
      </c>
      <c r="S460">
        <v>88.666700000000006</v>
      </c>
      <c r="T460">
        <v>73.666700000000006</v>
      </c>
      <c r="U460">
        <v>5298</v>
      </c>
      <c r="V460">
        <v>0.63942299999999996</v>
      </c>
      <c r="W460">
        <v>0.70382199999999995</v>
      </c>
      <c r="X460">
        <v>0.46299000000000001</v>
      </c>
    </row>
    <row r="461" spans="1:24" x14ac:dyDescent="0.25">
      <c r="A461" s="1">
        <v>460</v>
      </c>
      <c r="B461" s="1"/>
      <c r="C461" s="1"/>
      <c r="N461" t="s">
        <v>1006</v>
      </c>
      <c r="O461">
        <v>7.0662700000000003</v>
      </c>
      <c r="P461">
        <v>148.667</v>
      </c>
      <c r="Q461">
        <v>115.667</v>
      </c>
      <c r="R461">
        <v>13706</v>
      </c>
      <c r="S461">
        <v>91</v>
      </c>
      <c r="T461">
        <v>75.666700000000006</v>
      </c>
      <c r="U461">
        <v>5535</v>
      </c>
      <c r="V461">
        <v>0.61210799999999999</v>
      </c>
      <c r="W461">
        <v>0.65417899999999995</v>
      </c>
      <c r="X461">
        <v>0.40383799999999997</v>
      </c>
    </row>
    <row r="462" spans="1:24" x14ac:dyDescent="0.25">
      <c r="A462" s="1">
        <v>461</v>
      </c>
      <c r="B462" s="1"/>
      <c r="C462" s="1"/>
      <c r="N462" t="s">
        <v>1007</v>
      </c>
      <c r="O462">
        <v>-15.0648</v>
      </c>
      <c r="P462">
        <v>150.667</v>
      </c>
      <c r="Q462">
        <v>137.667</v>
      </c>
      <c r="R462">
        <v>16499</v>
      </c>
      <c r="S462">
        <v>95.666700000000006</v>
      </c>
      <c r="T462">
        <v>94.666700000000006</v>
      </c>
      <c r="U462">
        <v>7258</v>
      </c>
      <c r="V462">
        <v>0.63495599999999996</v>
      </c>
      <c r="W462">
        <v>0.68765100000000001</v>
      </c>
      <c r="X462">
        <v>0.43990499999999999</v>
      </c>
    </row>
    <row r="463" spans="1:24" x14ac:dyDescent="0.25">
      <c r="A463" s="1">
        <v>462</v>
      </c>
      <c r="B463" s="1"/>
      <c r="C463" s="1"/>
      <c r="N463" t="s">
        <v>1008</v>
      </c>
      <c r="O463">
        <v>29.191299999999998</v>
      </c>
      <c r="P463">
        <v>132.667</v>
      </c>
      <c r="Q463">
        <v>120.333</v>
      </c>
      <c r="R463">
        <v>12702</v>
      </c>
      <c r="S463">
        <v>92.666700000000006</v>
      </c>
      <c r="T463">
        <v>86.666700000000006</v>
      </c>
      <c r="U463">
        <v>6418</v>
      </c>
      <c r="V463">
        <v>0.698492</v>
      </c>
      <c r="W463">
        <v>0.72022200000000003</v>
      </c>
      <c r="X463">
        <v>0.50527500000000003</v>
      </c>
    </row>
    <row r="464" spans="1:24" x14ac:dyDescent="0.25">
      <c r="A464" s="1">
        <v>463</v>
      </c>
      <c r="B464" s="1"/>
      <c r="C464" s="1"/>
      <c r="N464" t="s">
        <v>1009</v>
      </c>
      <c r="O464">
        <v>-6.0361000000000002</v>
      </c>
      <c r="P464">
        <v>138.667</v>
      </c>
      <c r="Q464">
        <v>113.667</v>
      </c>
      <c r="R464">
        <v>12618</v>
      </c>
      <c r="S464">
        <v>101.667</v>
      </c>
      <c r="T464">
        <v>85.666700000000006</v>
      </c>
      <c r="U464">
        <v>6932</v>
      </c>
      <c r="V464">
        <v>0.73317299999999996</v>
      </c>
      <c r="W464">
        <v>0.75366599999999995</v>
      </c>
      <c r="X464">
        <v>0.54937400000000003</v>
      </c>
    </row>
    <row r="465" spans="1:24" x14ac:dyDescent="0.25">
      <c r="A465" s="1">
        <v>464</v>
      </c>
      <c r="B465" s="1"/>
      <c r="C465" s="1"/>
      <c r="N465" t="s">
        <v>1010</v>
      </c>
      <c r="O465">
        <v>29.087900000000001</v>
      </c>
      <c r="P465">
        <v>132.333</v>
      </c>
      <c r="Q465">
        <v>121.667</v>
      </c>
      <c r="R465">
        <v>12808</v>
      </c>
      <c r="S465">
        <v>78.666700000000006</v>
      </c>
      <c r="T465">
        <v>79.333299999999994</v>
      </c>
      <c r="U465">
        <v>4990</v>
      </c>
      <c r="V465">
        <v>0.59445899999999996</v>
      </c>
      <c r="W465">
        <v>0.65205500000000005</v>
      </c>
      <c r="X465">
        <v>0.3896</v>
      </c>
    </row>
    <row r="466" spans="1:24" x14ac:dyDescent="0.25">
      <c r="A466" s="1">
        <v>465</v>
      </c>
      <c r="B466" s="1"/>
      <c r="C466" s="1"/>
      <c r="N466" t="s">
        <v>1011</v>
      </c>
      <c r="O466">
        <v>2.9343400000000002</v>
      </c>
      <c r="P466">
        <v>120.667</v>
      </c>
      <c r="Q466">
        <v>92.666700000000006</v>
      </c>
      <c r="R466">
        <v>8924</v>
      </c>
      <c r="S466">
        <v>70.333299999999994</v>
      </c>
      <c r="T466">
        <v>60.666699999999999</v>
      </c>
      <c r="U466">
        <v>3504</v>
      </c>
      <c r="V466">
        <v>0.58287299999999997</v>
      </c>
      <c r="W466">
        <v>0.65467600000000004</v>
      </c>
      <c r="X466">
        <v>0.39264900000000003</v>
      </c>
    </row>
    <row r="467" spans="1:24" x14ac:dyDescent="0.25">
      <c r="A467" s="1">
        <v>466</v>
      </c>
      <c r="B467" s="1"/>
      <c r="C467" s="1"/>
      <c r="N467" t="s">
        <v>1012</v>
      </c>
      <c r="O467">
        <v>-13.077500000000001</v>
      </c>
      <c r="P467">
        <v>165.667</v>
      </c>
      <c r="Q467">
        <v>150.667</v>
      </c>
      <c r="R467">
        <v>19816</v>
      </c>
      <c r="S467">
        <v>125.667</v>
      </c>
      <c r="T467">
        <v>122.667</v>
      </c>
      <c r="U467">
        <v>12312</v>
      </c>
      <c r="V467">
        <v>0.75855099999999998</v>
      </c>
      <c r="W467">
        <v>0.81415899999999997</v>
      </c>
      <c r="X467">
        <v>0.62131599999999998</v>
      </c>
    </row>
    <row r="468" spans="1:24" x14ac:dyDescent="0.25">
      <c r="A468" s="1">
        <v>467</v>
      </c>
      <c r="B468" s="1"/>
      <c r="C468" s="1"/>
      <c r="N468" t="s">
        <v>1013</v>
      </c>
      <c r="O468">
        <v>8.0522899999999993</v>
      </c>
      <c r="P468">
        <v>152.667</v>
      </c>
      <c r="Q468">
        <v>112.333</v>
      </c>
      <c r="R468">
        <v>13570</v>
      </c>
      <c r="S468">
        <v>117.667</v>
      </c>
      <c r="T468">
        <v>91.666700000000006</v>
      </c>
      <c r="U468">
        <v>8580</v>
      </c>
      <c r="V468">
        <v>0.77074200000000004</v>
      </c>
      <c r="W468">
        <v>0.81602399999999997</v>
      </c>
      <c r="X468">
        <v>0.63227699999999998</v>
      </c>
    </row>
    <row r="469" spans="1:24" x14ac:dyDescent="0.25">
      <c r="A469" s="1">
        <v>468</v>
      </c>
      <c r="B469" s="1"/>
      <c r="C469" s="1"/>
      <c r="N469" t="s">
        <v>1014</v>
      </c>
      <c r="O469">
        <v>-2.0906500000000001</v>
      </c>
      <c r="P469">
        <v>118.333</v>
      </c>
      <c r="Q469">
        <v>93.666700000000006</v>
      </c>
      <c r="R469">
        <v>9034</v>
      </c>
      <c r="S469">
        <v>71.333299999999994</v>
      </c>
      <c r="T469">
        <v>63.666699999999999</v>
      </c>
      <c r="U469">
        <v>3592</v>
      </c>
      <c r="V469">
        <v>0.60281700000000005</v>
      </c>
      <c r="W469">
        <v>0.67971499999999996</v>
      </c>
      <c r="X469">
        <v>0.39760899999999999</v>
      </c>
    </row>
    <row r="470" spans="1:24" x14ac:dyDescent="0.25">
      <c r="A470" s="1">
        <v>469</v>
      </c>
      <c r="B470" s="1"/>
      <c r="C470" s="1"/>
      <c r="N470" t="s">
        <v>1015</v>
      </c>
      <c r="O470">
        <v>20.1145</v>
      </c>
      <c r="P470">
        <v>133.333</v>
      </c>
      <c r="Q470">
        <v>95</v>
      </c>
      <c r="R470">
        <v>9851</v>
      </c>
      <c r="S470">
        <v>98.333399999999997</v>
      </c>
      <c r="T470">
        <v>69</v>
      </c>
      <c r="U470">
        <v>5264</v>
      </c>
      <c r="V470">
        <v>0.73750000000000004</v>
      </c>
      <c r="W470">
        <v>0.72631599999999996</v>
      </c>
      <c r="X470">
        <v>0.534362</v>
      </c>
    </row>
    <row r="471" spans="1:24" x14ac:dyDescent="0.25">
      <c r="A471" s="1">
        <v>470</v>
      </c>
      <c r="B471" s="1"/>
      <c r="C471" s="1"/>
      <c r="N471" t="s">
        <v>1016</v>
      </c>
      <c r="O471">
        <v>11.154</v>
      </c>
      <c r="P471">
        <v>117.667</v>
      </c>
      <c r="Q471">
        <v>95.666700000000006</v>
      </c>
      <c r="R471">
        <v>8944</v>
      </c>
      <c r="S471">
        <v>84.666700000000006</v>
      </c>
      <c r="T471">
        <v>70.666700000000006</v>
      </c>
      <c r="U471">
        <v>4786</v>
      </c>
      <c r="V471">
        <v>0.71954700000000005</v>
      </c>
      <c r="W471">
        <v>0.738676</v>
      </c>
      <c r="X471">
        <v>0.535107</v>
      </c>
    </row>
    <row r="472" spans="1:24" x14ac:dyDescent="0.25">
      <c r="A472" s="1">
        <v>471</v>
      </c>
      <c r="B472" s="1"/>
      <c r="C472" s="1"/>
      <c r="N472" t="s">
        <v>1017</v>
      </c>
      <c r="O472">
        <v>-1.01657</v>
      </c>
      <c r="P472">
        <v>151.667</v>
      </c>
      <c r="Q472">
        <v>125.333</v>
      </c>
      <c r="R472">
        <v>15171</v>
      </c>
      <c r="S472">
        <v>99.666700000000006</v>
      </c>
      <c r="T472">
        <v>91.666700000000006</v>
      </c>
      <c r="U472">
        <v>7307</v>
      </c>
      <c r="V472">
        <v>0.65714300000000003</v>
      </c>
      <c r="W472">
        <v>0.73138300000000001</v>
      </c>
      <c r="X472">
        <v>0.48164299999999999</v>
      </c>
    </row>
    <row r="473" spans="1:24" x14ac:dyDescent="0.25">
      <c r="A473" s="1">
        <v>472</v>
      </c>
      <c r="B473" s="1"/>
      <c r="C473" s="1"/>
      <c r="N473" t="s">
        <v>1018</v>
      </c>
      <c r="O473">
        <v>8.1703399999999995</v>
      </c>
      <c r="P473">
        <v>151.667</v>
      </c>
      <c r="Q473">
        <v>139.667</v>
      </c>
      <c r="R473">
        <v>16763</v>
      </c>
      <c r="S473">
        <v>110.667</v>
      </c>
      <c r="T473">
        <v>109.667</v>
      </c>
      <c r="U473">
        <v>9640</v>
      </c>
      <c r="V473">
        <v>0.72967000000000004</v>
      </c>
      <c r="W473">
        <v>0.78520299999999998</v>
      </c>
      <c r="X473">
        <v>0.57507600000000003</v>
      </c>
    </row>
    <row r="474" spans="1:24" x14ac:dyDescent="0.25">
      <c r="A474" s="1">
        <v>473</v>
      </c>
      <c r="B474" s="1"/>
      <c r="C474" s="1"/>
      <c r="N474" t="s">
        <v>1019</v>
      </c>
      <c r="O474">
        <v>-3.1051599999999999E-2</v>
      </c>
      <c r="P474">
        <v>158.667</v>
      </c>
      <c r="Q474">
        <v>131.667</v>
      </c>
      <c r="R474">
        <v>16557</v>
      </c>
      <c r="S474">
        <v>110.667</v>
      </c>
      <c r="T474">
        <v>97.666700000000006</v>
      </c>
      <c r="U474">
        <v>8536</v>
      </c>
      <c r="V474">
        <v>0.69747899999999996</v>
      </c>
      <c r="W474">
        <v>0.74177199999999999</v>
      </c>
      <c r="X474">
        <v>0.51555200000000001</v>
      </c>
    </row>
    <row r="475" spans="1:24" x14ac:dyDescent="0.25">
      <c r="A475" s="1">
        <v>474</v>
      </c>
      <c r="B475" s="1"/>
      <c r="C475" s="1"/>
      <c r="N475" t="s">
        <v>1020</v>
      </c>
      <c r="O475">
        <v>-9.0820299999999996</v>
      </c>
      <c r="P475">
        <v>117.667</v>
      </c>
      <c r="Q475">
        <v>104.667</v>
      </c>
      <c r="R475">
        <v>9834</v>
      </c>
      <c r="S475">
        <v>78.666700000000006</v>
      </c>
      <c r="T475">
        <v>70.666700000000006</v>
      </c>
      <c r="U475">
        <v>4467</v>
      </c>
      <c r="V475">
        <v>0.66855500000000001</v>
      </c>
      <c r="W475">
        <v>0.67515899999999995</v>
      </c>
      <c r="X475">
        <v>0.45423999999999998</v>
      </c>
    </row>
    <row r="476" spans="1:24" x14ac:dyDescent="0.25">
      <c r="A476" s="1">
        <v>475</v>
      </c>
      <c r="B476" s="1"/>
      <c r="C476" s="1"/>
      <c r="N476" t="s">
        <v>1021</v>
      </c>
      <c r="O476">
        <v>-13.962999999999999</v>
      </c>
      <c r="P476">
        <v>108.667</v>
      </c>
      <c r="Q476">
        <v>99.666700000000006</v>
      </c>
      <c r="R476">
        <v>8651</v>
      </c>
      <c r="S476">
        <v>67.666700000000006</v>
      </c>
      <c r="T476">
        <v>64.666700000000006</v>
      </c>
      <c r="U476">
        <v>3488</v>
      </c>
      <c r="V476">
        <v>0.622699</v>
      </c>
      <c r="W476">
        <v>0.64882899999999999</v>
      </c>
      <c r="X476">
        <v>0.40318999999999999</v>
      </c>
    </row>
    <row r="477" spans="1:24" x14ac:dyDescent="0.25">
      <c r="A477" s="1">
        <v>476</v>
      </c>
      <c r="B477" s="1"/>
      <c r="C477" s="1"/>
      <c r="N477" t="s">
        <v>1022</v>
      </c>
      <c r="O477">
        <v>-2.0496099999999999</v>
      </c>
      <c r="P477">
        <v>128</v>
      </c>
      <c r="Q477">
        <v>101.667</v>
      </c>
      <c r="R477">
        <v>10333</v>
      </c>
      <c r="S477">
        <v>81.666700000000006</v>
      </c>
      <c r="T477">
        <v>67.666700000000006</v>
      </c>
      <c r="U477">
        <v>4410</v>
      </c>
      <c r="V477">
        <v>0.63802099999999995</v>
      </c>
      <c r="W477">
        <v>0.665574</v>
      </c>
      <c r="X477">
        <v>0.426788</v>
      </c>
    </row>
    <row r="478" spans="1:24" x14ac:dyDescent="0.25">
      <c r="A478" s="1">
        <v>477</v>
      </c>
      <c r="B478" s="1"/>
      <c r="C478" s="1"/>
      <c r="N478" t="s">
        <v>1023</v>
      </c>
      <c r="O478">
        <v>-0.16209399999999999</v>
      </c>
      <c r="P478">
        <v>116.667</v>
      </c>
      <c r="Q478">
        <v>102.667</v>
      </c>
      <c r="R478">
        <v>9513</v>
      </c>
      <c r="S478">
        <v>70.333299999999994</v>
      </c>
      <c r="T478">
        <v>65.666700000000006</v>
      </c>
      <c r="U478">
        <v>3729</v>
      </c>
      <c r="V478">
        <v>0.60285699999999998</v>
      </c>
      <c r="W478">
        <v>0.63961100000000004</v>
      </c>
      <c r="X478">
        <v>0.39199000000000001</v>
      </c>
    </row>
    <row r="479" spans="1:24" x14ac:dyDescent="0.25">
      <c r="A479" s="1">
        <v>478</v>
      </c>
      <c r="B479" s="1"/>
      <c r="C479" s="1"/>
      <c r="N479" t="s">
        <v>1024</v>
      </c>
      <c r="O479">
        <v>7.3498900000000003</v>
      </c>
      <c r="P479">
        <v>98.666700000000006</v>
      </c>
      <c r="Q479">
        <v>69.666700000000006</v>
      </c>
      <c r="R479">
        <v>5686</v>
      </c>
      <c r="S479">
        <v>56.666699999999999</v>
      </c>
      <c r="T479">
        <v>39.666699999999999</v>
      </c>
      <c r="U479">
        <v>1828</v>
      </c>
      <c r="V479">
        <v>0.57432399999999995</v>
      </c>
      <c r="W479">
        <v>0.56937800000000005</v>
      </c>
      <c r="X479">
        <v>0.32149100000000003</v>
      </c>
    </row>
    <row r="480" spans="1:24" x14ac:dyDescent="0.25">
      <c r="A480" s="1">
        <v>479</v>
      </c>
      <c r="B480" s="1"/>
      <c r="C480" s="1"/>
      <c r="N480" t="s">
        <v>1025</v>
      </c>
      <c r="O480">
        <v>-3.0304600000000002</v>
      </c>
      <c r="P480">
        <v>150.667</v>
      </c>
      <c r="Q480">
        <v>122.667</v>
      </c>
      <c r="R480">
        <v>14647</v>
      </c>
      <c r="S480">
        <v>108.333</v>
      </c>
      <c r="T480">
        <v>92.666700000000006</v>
      </c>
      <c r="U480">
        <v>8100</v>
      </c>
      <c r="V480">
        <v>0.71902699999999997</v>
      </c>
      <c r="W480">
        <v>0.75543499999999997</v>
      </c>
      <c r="X480">
        <v>0.55301400000000001</v>
      </c>
    </row>
    <row r="481" spans="1:24" x14ac:dyDescent="0.25">
      <c r="A481" s="1">
        <v>480</v>
      </c>
      <c r="B481" s="1"/>
      <c r="C481" s="1"/>
      <c r="N481" t="s">
        <v>1026</v>
      </c>
      <c r="O481">
        <v>-3.9865900000000001</v>
      </c>
      <c r="P481">
        <v>127.667</v>
      </c>
      <c r="Q481">
        <v>104.667</v>
      </c>
      <c r="R481">
        <v>10671</v>
      </c>
      <c r="S481">
        <v>84.666700000000006</v>
      </c>
      <c r="T481">
        <v>76.666700000000006</v>
      </c>
      <c r="U481">
        <v>5181</v>
      </c>
      <c r="V481">
        <v>0.66318500000000002</v>
      </c>
      <c r="W481">
        <v>0.73248400000000002</v>
      </c>
      <c r="X481">
        <v>0.48552099999999998</v>
      </c>
    </row>
    <row r="482" spans="1:24" x14ac:dyDescent="0.25">
      <c r="A482" s="1">
        <v>481</v>
      </c>
      <c r="B482" s="1"/>
      <c r="C482" s="1"/>
      <c r="N482" t="s">
        <v>1027</v>
      </c>
      <c r="O482">
        <v>73.888099999999994</v>
      </c>
      <c r="P482">
        <v>137.667</v>
      </c>
      <c r="Q482">
        <v>146.667</v>
      </c>
      <c r="R482">
        <v>16058</v>
      </c>
      <c r="S482">
        <v>98.666700000000006</v>
      </c>
      <c r="T482">
        <v>107.667</v>
      </c>
      <c r="U482">
        <v>8458</v>
      </c>
      <c r="V482">
        <v>0.71670699999999998</v>
      </c>
      <c r="W482">
        <v>0.73409100000000005</v>
      </c>
      <c r="X482">
        <v>0.52671599999999996</v>
      </c>
    </row>
    <row r="483" spans="1:24" x14ac:dyDescent="0.25">
      <c r="A483" s="1">
        <v>482</v>
      </c>
      <c r="B483" s="1"/>
      <c r="C483" s="1"/>
      <c r="N483" t="s">
        <v>1028</v>
      </c>
      <c r="O483">
        <v>-13.1496</v>
      </c>
      <c r="P483">
        <v>106.333</v>
      </c>
      <c r="Q483">
        <v>81.666700000000006</v>
      </c>
      <c r="R483">
        <v>6966</v>
      </c>
      <c r="S483">
        <v>67.666700000000006</v>
      </c>
      <c r="T483">
        <v>54.666699999999999</v>
      </c>
      <c r="U483">
        <v>3025</v>
      </c>
      <c r="V483">
        <v>0.63636400000000004</v>
      </c>
      <c r="W483">
        <v>0.66938799999999998</v>
      </c>
      <c r="X483">
        <v>0.43425200000000003</v>
      </c>
    </row>
    <row r="484" spans="1:24" x14ac:dyDescent="0.25">
      <c r="A484" s="1">
        <v>483</v>
      </c>
      <c r="B484" s="1"/>
      <c r="C484" s="1"/>
      <c r="N484" t="s">
        <v>1029</v>
      </c>
      <c r="O484">
        <v>-18.034700000000001</v>
      </c>
      <c r="P484">
        <v>131.667</v>
      </c>
      <c r="Q484">
        <v>117.667</v>
      </c>
      <c r="R484">
        <v>12335</v>
      </c>
      <c r="S484">
        <v>77.666700000000006</v>
      </c>
      <c r="T484">
        <v>73.333299999999994</v>
      </c>
      <c r="U484">
        <v>4629</v>
      </c>
      <c r="V484">
        <v>0.58987299999999998</v>
      </c>
      <c r="W484">
        <v>0.62322900000000003</v>
      </c>
      <c r="X484">
        <v>0.375274</v>
      </c>
    </row>
    <row r="485" spans="1:24" x14ac:dyDescent="0.25">
      <c r="A485" s="1">
        <v>484</v>
      </c>
      <c r="B485" s="1"/>
      <c r="C485" s="1"/>
      <c r="N485" t="s">
        <v>1030</v>
      </c>
      <c r="O485">
        <v>18.167300000000001</v>
      </c>
      <c r="P485">
        <v>99.333299999999994</v>
      </c>
      <c r="Q485">
        <v>82.666700000000006</v>
      </c>
      <c r="R485">
        <v>6551</v>
      </c>
      <c r="S485">
        <v>55.666699999999999</v>
      </c>
      <c r="T485">
        <v>48.666699999999999</v>
      </c>
      <c r="U485">
        <v>2170</v>
      </c>
      <c r="V485">
        <v>0.56040299999999998</v>
      </c>
      <c r="W485">
        <v>0.58870999999999996</v>
      </c>
      <c r="X485">
        <v>0.33124700000000001</v>
      </c>
    </row>
    <row r="486" spans="1:24" x14ac:dyDescent="0.25">
      <c r="A486" s="1">
        <v>485</v>
      </c>
      <c r="B486" s="1"/>
      <c r="C486" s="1"/>
      <c r="N486" t="s">
        <v>1031</v>
      </c>
      <c r="O486">
        <v>2.90001</v>
      </c>
      <c r="P486">
        <v>115.667</v>
      </c>
      <c r="Q486">
        <v>94.666700000000006</v>
      </c>
      <c r="R486">
        <v>8746</v>
      </c>
      <c r="S486">
        <v>71.666700000000006</v>
      </c>
      <c r="T486">
        <v>65.666700000000006</v>
      </c>
      <c r="U486">
        <v>3750</v>
      </c>
      <c r="V486">
        <v>0.61959600000000004</v>
      </c>
      <c r="W486">
        <v>0.693662</v>
      </c>
      <c r="X486">
        <v>0.42876700000000001</v>
      </c>
    </row>
    <row r="487" spans="1:24" x14ac:dyDescent="0.25">
      <c r="A487" s="1">
        <v>486</v>
      </c>
      <c r="B487" s="1"/>
      <c r="C487" s="1"/>
      <c r="N487" t="s">
        <v>1032</v>
      </c>
      <c r="O487">
        <v>-3.0346799999999998</v>
      </c>
      <c r="P487">
        <v>142.667</v>
      </c>
      <c r="Q487">
        <v>124.667</v>
      </c>
      <c r="R487">
        <v>14058</v>
      </c>
      <c r="S487">
        <v>101.333</v>
      </c>
      <c r="T487">
        <v>93.666700000000006</v>
      </c>
      <c r="U487">
        <v>7586</v>
      </c>
      <c r="V487">
        <v>0.71028000000000002</v>
      </c>
      <c r="W487">
        <v>0.75133700000000003</v>
      </c>
      <c r="X487">
        <v>0.53962200000000005</v>
      </c>
    </row>
    <row r="488" spans="1:24" x14ac:dyDescent="0.25">
      <c r="A488" s="1">
        <v>487</v>
      </c>
      <c r="B488" s="1"/>
      <c r="C488" s="1"/>
      <c r="N488" t="s">
        <v>1033</v>
      </c>
      <c r="O488">
        <v>27.104299999999999</v>
      </c>
      <c r="P488">
        <v>108.333</v>
      </c>
      <c r="Q488">
        <v>94.666700000000006</v>
      </c>
      <c r="R488">
        <v>8249</v>
      </c>
      <c r="S488">
        <v>62.666699999999999</v>
      </c>
      <c r="T488">
        <v>60.666699999999999</v>
      </c>
      <c r="U488">
        <v>3039</v>
      </c>
      <c r="V488">
        <v>0.578461</v>
      </c>
      <c r="W488">
        <v>0.640845</v>
      </c>
      <c r="X488">
        <v>0.36840800000000001</v>
      </c>
    </row>
    <row r="489" spans="1:24" x14ac:dyDescent="0.25">
      <c r="A489" s="1">
        <v>488</v>
      </c>
      <c r="B489" s="1"/>
      <c r="C489" s="1"/>
      <c r="N489" t="s">
        <v>1034</v>
      </c>
      <c r="O489">
        <v>5.9968199999999996</v>
      </c>
      <c r="P489">
        <v>121.667</v>
      </c>
      <c r="Q489">
        <v>106.667</v>
      </c>
      <c r="R489">
        <v>10389</v>
      </c>
      <c r="S489">
        <v>82.666700000000006</v>
      </c>
      <c r="T489">
        <v>74.333299999999994</v>
      </c>
      <c r="U489">
        <v>4907</v>
      </c>
      <c r="V489">
        <v>0.67945199999999994</v>
      </c>
      <c r="W489">
        <v>0.69687500000000002</v>
      </c>
      <c r="X489">
        <v>0.47232600000000002</v>
      </c>
    </row>
    <row r="490" spans="1:24" x14ac:dyDescent="0.25">
      <c r="A490" s="1">
        <v>489</v>
      </c>
      <c r="B490" s="1"/>
      <c r="C490" s="1"/>
      <c r="N490" t="s">
        <v>1035</v>
      </c>
      <c r="O490">
        <v>17.0626</v>
      </c>
      <c r="P490">
        <v>112.667</v>
      </c>
      <c r="Q490">
        <v>93.666700000000006</v>
      </c>
      <c r="R490">
        <v>8361</v>
      </c>
      <c r="S490">
        <v>70.666700000000006</v>
      </c>
      <c r="T490">
        <v>61.666699999999999</v>
      </c>
      <c r="U490">
        <v>3508</v>
      </c>
      <c r="V490">
        <v>0.62721899999999997</v>
      </c>
      <c r="W490">
        <v>0.65836300000000003</v>
      </c>
      <c r="X490">
        <v>0.41956700000000002</v>
      </c>
    </row>
    <row r="491" spans="1:24" x14ac:dyDescent="0.25">
      <c r="A491" s="1">
        <v>490</v>
      </c>
      <c r="B491" s="1"/>
      <c r="C491" s="1"/>
      <c r="N491" t="s">
        <v>1036</v>
      </c>
      <c r="O491">
        <v>-10.1097</v>
      </c>
      <c r="P491">
        <v>132.667</v>
      </c>
      <c r="Q491">
        <v>111.667</v>
      </c>
      <c r="R491">
        <v>11888</v>
      </c>
      <c r="S491">
        <v>81.666700000000006</v>
      </c>
      <c r="T491">
        <v>81.666700000000006</v>
      </c>
      <c r="U491">
        <v>5302</v>
      </c>
      <c r="V491">
        <v>0.61557799999999996</v>
      </c>
      <c r="W491">
        <v>0.73134299999999997</v>
      </c>
      <c r="X491">
        <v>0.445996</v>
      </c>
    </row>
    <row r="492" spans="1:24" x14ac:dyDescent="0.25">
      <c r="A492" s="1">
        <v>491</v>
      </c>
      <c r="B492" s="1"/>
      <c r="C492" s="1"/>
      <c r="N492" t="s">
        <v>1037</v>
      </c>
      <c r="O492">
        <v>-3.0340600000000002</v>
      </c>
      <c r="P492">
        <v>173.333</v>
      </c>
      <c r="Q492">
        <v>140.333</v>
      </c>
      <c r="R492">
        <v>19485</v>
      </c>
      <c r="S492">
        <v>127.667</v>
      </c>
      <c r="T492">
        <v>107.667</v>
      </c>
      <c r="U492">
        <v>11011</v>
      </c>
      <c r="V492">
        <v>0.73653900000000005</v>
      </c>
      <c r="W492">
        <v>0.76722100000000004</v>
      </c>
      <c r="X492">
        <v>0.56510099999999996</v>
      </c>
    </row>
    <row r="493" spans="1:24" x14ac:dyDescent="0.25">
      <c r="A493" s="1">
        <v>492</v>
      </c>
      <c r="B493" s="1"/>
      <c r="C493" s="1"/>
      <c r="N493" t="s">
        <v>1038</v>
      </c>
      <c r="O493">
        <v>-3.00746</v>
      </c>
      <c r="P493">
        <v>132.667</v>
      </c>
      <c r="Q493">
        <v>107.667</v>
      </c>
      <c r="R493">
        <v>11421</v>
      </c>
      <c r="S493">
        <v>74.666700000000006</v>
      </c>
      <c r="T493">
        <v>69.666700000000006</v>
      </c>
      <c r="U493">
        <v>4223</v>
      </c>
      <c r="V493">
        <v>0.56281400000000004</v>
      </c>
      <c r="W493">
        <v>0.64705900000000005</v>
      </c>
      <c r="X493">
        <v>0.369757</v>
      </c>
    </row>
    <row r="494" spans="1:24" x14ac:dyDescent="0.25">
      <c r="A494" s="1">
        <v>493</v>
      </c>
      <c r="B494" s="1"/>
      <c r="C494" s="1"/>
      <c r="N494" t="s">
        <v>1039</v>
      </c>
      <c r="O494">
        <v>-1.01999</v>
      </c>
      <c r="P494">
        <v>156.667</v>
      </c>
      <c r="Q494">
        <v>121.667</v>
      </c>
      <c r="R494">
        <v>15048</v>
      </c>
      <c r="S494">
        <v>104.333</v>
      </c>
      <c r="T494">
        <v>88.666700000000006</v>
      </c>
      <c r="U494">
        <v>7367</v>
      </c>
      <c r="V494">
        <v>0.66595700000000002</v>
      </c>
      <c r="W494">
        <v>0.72876700000000005</v>
      </c>
      <c r="X494">
        <v>0.48956699999999997</v>
      </c>
    </row>
    <row r="495" spans="1:24" x14ac:dyDescent="0.25">
      <c r="A495" s="1">
        <v>494</v>
      </c>
      <c r="B495" s="1"/>
      <c r="C495" s="1"/>
      <c r="N495" t="s">
        <v>1040</v>
      </c>
      <c r="O495">
        <v>-13.1386</v>
      </c>
      <c r="P495">
        <v>129.667</v>
      </c>
      <c r="Q495">
        <v>116.667</v>
      </c>
      <c r="R495">
        <v>11999</v>
      </c>
      <c r="S495">
        <v>84.666700000000006</v>
      </c>
      <c r="T495">
        <v>81.666700000000006</v>
      </c>
      <c r="U495">
        <v>5511</v>
      </c>
      <c r="V495">
        <v>0.65295599999999998</v>
      </c>
      <c r="W495">
        <v>0.7</v>
      </c>
      <c r="X495">
        <v>0.45928799999999997</v>
      </c>
    </row>
    <row r="496" spans="1:24" x14ac:dyDescent="0.25">
      <c r="A496" s="1">
        <v>495</v>
      </c>
      <c r="B496" s="1"/>
      <c r="C496" s="1"/>
      <c r="N496" t="s">
        <v>1041</v>
      </c>
      <c r="O496">
        <v>7.0410599999999999</v>
      </c>
      <c r="P496">
        <v>151.667</v>
      </c>
      <c r="Q496">
        <v>115.667</v>
      </c>
      <c r="R496">
        <v>13991</v>
      </c>
      <c r="S496">
        <v>105.667</v>
      </c>
      <c r="T496">
        <v>84.666700000000006</v>
      </c>
      <c r="U496">
        <v>7147</v>
      </c>
      <c r="V496">
        <v>0.69670299999999996</v>
      </c>
      <c r="W496">
        <v>0.73198799999999997</v>
      </c>
      <c r="X496">
        <v>0.51082799999999995</v>
      </c>
    </row>
    <row r="497" spans="1:24" x14ac:dyDescent="0.25">
      <c r="A497" s="1">
        <v>496</v>
      </c>
      <c r="B497" s="1"/>
      <c r="C497" s="1"/>
      <c r="N497" t="s">
        <v>1042</v>
      </c>
      <c r="O497">
        <v>-6.9997400000000001</v>
      </c>
      <c r="P497">
        <v>133.667</v>
      </c>
      <c r="Q497">
        <v>98.666700000000006</v>
      </c>
      <c r="R497">
        <v>10458</v>
      </c>
      <c r="S497">
        <v>80.666700000000006</v>
      </c>
      <c r="T497">
        <v>63.666699999999999</v>
      </c>
      <c r="U497">
        <v>4146</v>
      </c>
      <c r="V497">
        <v>0.603491</v>
      </c>
      <c r="W497">
        <v>0.64527000000000001</v>
      </c>
      <c r="X497">
        <v>0.39644299999999999</v>
      </c>
    </row>
    <row r="498" spans="1:24" x14ac:dyDescent="0.25">
      <c r="A498" s="1">
        <v>497</v>
      </c>
      <c r="B498" s="1"/>
      <c r="C498" s="1"/>
      <c r="N498" t="s">
        <v>1043</v>
      </c>
      <c r="O498">
        <v>-0.942963</v>
      </c>
      <c r="P498">
        <v>134.667</v>
      </c>
      <c r="Q498">
        <v>105.667</v>
      </c>
      <c r="R498">
        <v>11290</v>
      </c>
      <c r="S498">
        <v>81.666700000000006</v>
      </c>
      <c r="T498">
        <v>72.333299999999994</v>
      </c>
      <c r="U498">
        <v>4747</v>
      </c>
      <c r="V498">
        <v>0.60643599999999998</v>
      </c>
      <c r="W498">
        <v>0.68454300000000001</v>
      </c>
      <c r="X498">
        <v>0.42046099999999997</v>
      </c>
    </row>
    <row r="499" spans="1:24" x14ac:dyDescent="0.25">
      <c r="A499" s="1">
        <v>498</v>
      </c>
      <c r="B499" s="1"/>
      <c r="C499" s="1"/>
      <c r="N499" t="s">
        <v>1044</v>
      </c>
      <c r="O499">
        <v>5.4851799999999997</v>
      </c>
      <c r="P499">
        <v>116.667</v>
      </c>
      <c r="Q499">
        <v>85.666700000000006</v>
      </c>
      <c r="R499">
        <v>8174</v>
      </c>
      <c r="S499">
        <v>75.666700000000006</v>
      </c>
      <c r="T499">
        <v>59.666699999999999</v>
      </c>
      <c r="U499">
        <v>3621</v>
      </c>
      <c r="V499">
        <v>0.64857100000000001</v>
      </c>
      <c r="W499">
        <v>0.69649799999999995</v>
      </c>
      <c r="X499">
        <v>0.44298999999999999</v>
      </c>
    </row>
    <row r="500" spans="1:24" x14ac:dyDescent="0.25">
      <c r="A500" s="1">
        <v>499</v>
      </c>
      <c r="B500" s="1"/>
      <c r="C500" s="1"/>
      <c r="N500" t="s">
        <v>1045</v>
      </c>
      <c r="O500">
        <v>4.9978999999999996</v>
      </c>
      <c r="P500">
        <v>126.667</v>
      </c>
      <c r="Q500">
        <v>98.666700000000006</v>
      </c>
      <c r="R500">
        <v>10056</v>
      </c>
      <c r="S500">
        <v>68.666700000000006</v>
      </c>
      <c r="T500">
        <v>60.333300000000001</v>
      </c>
      <c r="U500">
        <v>3322</v>
      </c>
      <c r="V500">
        <v>0.54210499999999995</v>
      </c>
      <c r="W500">
        <v>0.611487</v>
      </c>
      <c r="X500">
        <v>0.33034999999999998</v>
      </c>
    </row>
    <row r="501" spans="1:24" x14ac:dyDescent="0.25">
      <c r="A501" s="1">
        <v>500</v>
      </c>
      <c r="B501" s="1"/>
      <c r="C501" s="1"/>
      <c r="N501" t="s">
        <v>1046</v>
      </c>
      <c r="O501">
        <v>-12.074199999999999</v>
      </c>
      <c r="P501">
        <v>132.667</v>
      </c>
      <c r="Q501">
        <v>118.667</v>
      </c>
      <c r="R501">
        <v>12561</v>
      </c>
      <c r="S501">
        <v>92.666700000000006</v>
      </c>
      <c r="T501">
        <v>88.666700000000006</v>
      </c>
      <c r="U501">
        <v>6529</v>
      </c>
      <c r="V501">
        <v>0.698492</v>
      </c>
      <c r="W501">
        <v>0.74719100000000005</v>
      </c>
      <c r="X501">
        <v>0.519783</v>
      </c>
    </row>
    <row r="502" spans="1:24" x14ac:dyDescent="0.25">
      <c r="A502" s="1">
        <v>501</v>
      </c>
      <c r="B502" s="1"/>
      <c r="C502" s="1"/>
      <c r="N502" t="s">
        <v>1047</v>
      </c>
      <c r="O502">
        <v>-15.1747</v>
      </c>
      <c r="P502">
        <v>150.667</v>
      </c>
      <c r="Q502">
        <v>134.667</v>
      </c>
      <c r="R502">
        <v>16162</v>
      </c>
      <c r="S502">
        <v>100.667</v>
      </c>
      <c r="T502">
        <v>96.666700000000006</v>
      </c>
      <c r="U502">
        <v>7738</v>
      </c>
      <c r="V502">
        <v>0.66814200000000001</v>
      </c>
      <c r="W502">
        <v>0.71782199999999996</v>
      </c>
      <c r="X502">
        <v>0.47877700000000001</v>
      </c>
    </row>
    <row r="503" spans="1:24" x14ac:dyDescent="0.25">
      <c r="A503" s="1">
        <v>502</v>
      </c>
      <c r="B503" s="1"/>
      <c r="C503" s="1"/>
      <c r="N503" t="s">
        <v>1048</v>
      </c>
      <c r="O503">
        <v>-63.017699999999998</v>
      </c>
      <c r="P503">
        <v>146.667</v>
      </c>
      <c r="Q503">
        <v>149.667</v>
      </c>
      <c r="R503">
        <v>17487</v>
      </c>
      <c r="S503">
        <v>92.666700000000006</v>
      </c>
      <c r="T503">
        <v>103.667</v>
      </c>
      <c r="U503">
        <v>7720</v>
      </c>
      <c r="V503">
        <v>0.63181799999999999</v>
      </c>
      <c r="W503">
        <v>0.69264999999999999</v>
      </c>
      <c r="X503">
        <v>0.441471</v>
      </c>
    </row>
    <row r="504" spans="1:24" x14ac:dyDescent="0.25">
      <c r="A504" s="1">
        <v>503</v>
      </c>
      <c r="B504" s="1"/>
      <c r="C504" s="1"/>
      <c r="N504" t="s">
        <v>1049</v>
      </c>
      <c r="O504">
        <v>-1.05759</v>
      </c>
      <c r="P504">
        <v>137.667</v>
      </c>
      <c r="Q504">
        <v>111.667</v>
      </c>
      <c r="R504">
        <v>12290</v>
      </c>
      <c r="S504">
        <v>73.666700000000006</v>
      </c>
      <c r="T504">
        <v>72.666700000000006</v>
      </c>
      <c r="U504">
        <v>4286</v>
      </c>
      <c r="V504">
        <v>0.53510899999999995</v>
      </c>
      <c r="W504">
        <v>0.65074600000000005</v>
      </c>
      <c r="X504">
        <v>0.34873900000000002</v>
      </c>
    </row>
    <row r="505" spans="1:24" x14ac:dyDescent="0.25">
      <c r="A505" s="1">
        <v>504</v>
      </c>
      <c r="B505" s="1"/>
      <c r="C505" s="1"/>
      <c r="N505" t="s">
        <v>1050</v>
      </c>
      <c r="O505">
        <v>3.9507800000000003E-2</v>
      </c>
      <c r="P505">
        <v>124.667</v>
      </c>
      <c r="Q505">
        <v>89.666700000000006</v>
      </c>
      <c r="R505">
        <v>9005</v>
      </c>
      <c r="S505">
        <v>77.666700000000006</v>
      </c>
      <c r="T505">
        <v>57.333300000000001</v>
      </c>
      <c r="U505">
        <v>3577</v>
      </c>
      <c r="V505">
        <v>0.62299499999999997</v>
      </c>
      <c r="W505">
        <v>0.639405</v>
      </c>
      <c r="X505">
        <v>0.39722400000000002</v>
      </c>
    </row>
    <row r="506" spans="1:24" x14ac:dyDescent="0.25">
      <c r="A506" s="1">
        <v>505</v>
      </c>
      <c r="B506" s="1"/>
      <c r="C506" s="1"/>
      <c r="N506" t="s">
        <v>1051</v>
      </c>
      <c r="O506">
        <v>-1.6464199999999998E-2</v>
      </c>
      <c r="P506">
        <v>124.667</v>
      </c>
      <c r="Q506">
        <v>92.666700000000006</v>
      </c>
      <c r="R506">
        <v>9217</v>
      </c>
      <c r="S506">
        <v>70.333299999999994</v>
      </c>
      <c r="T506">
        <v>59.666699999999999</v>
      </c>
      <c r="U506">
        <v>3412</v>
      </c>
      <c r="V506">
        <v>0.56417099999999998</v>
      </c>
      <c r="W506">
        <v>0.64388500000000004</v>
      </c>
      <c r="X506">
        <v>0.37018600000000002</v>
      </c>
    </row>
    <row r="507" spans="1:24" x14ac:dyDescent="0.25">
      <c r="A507" s="1">
        <v>506</v>
      </c>
      <c r="B507" s="1"/>
      <c r="C507" s="1"/>
      <c r="N507" t="s">
        <v>1052</v>
      </c>
      <c r="O507">
        <v>4.0231199999999996</v>
      </c>
      <c r="P507">
        <v>126.667</v>
      </c>
      <c r="Q507">
        <v>97.666700000000006</v>
      </c>
      <c r="R507">
        <v>9824</v>
      </c>
      <c r="S507">
        <v>77.666700000000006</v>
      </c>
      <c r="T507">
        <v>66.666700000000006</v>
      </c>
      <c r="U507">
        <v>4105</v>
      </c>
      <c r="V507">
        <v>0.61315799999999998</v>
      </c>
      <c r="W507">
        <v>0.68259400000000003</v>
      </c>
      <c r="X507">
        <v>0.417854</v>
      </c>
    </row>
    <row r="508" spans="1:24" x14ac:dyDescent="0.25">
      <c r="A508" s="1">
        <v>507</v>
      </c>
      <c r="B508" s="1"/>
      <c r="C508" s="1"/>
      <c r="N508" t="s">
        <v>1053</v>
      </c>
      <c r="O508">
        <v>4.0304799999999998</v>
      </c>
      <c r="P508">
        <v>129.667</v>
      </c>
      <c r="Q508">
        <v>109.667</v>
      </c>
      <c r="R508">
        <v>11246</v>
      </c>
      <c r="S508">
        <v>79.666700000000006</v>
      </c>
      <c r="T508">
        <v>76.666700000000006</v>
      </c>
      <c r="U508">
        <v>4927</v>
      </c>
      <c r="V508">
        <v>0.61439600000000005</v>
      </c>
      <c r="W508">
        <v>0.69908800000000004</v>
      </c>
      <c r="X508">
        <v>0.43811099999999997</v>
      </c>
    </row>
    <row r="509" spans="1:24" x14ac:dyDescent="0.25">
      <c r="A509" s="1">
        <v>508</v>
      </c>
      <c r="B509" s="1"/>
      <c r="C509" s="1"/>
      <c r="N509" t="s">
        <v>1054</v>
      </c>
      <c r="O509">
        <v>41.004399999999997</v>
      </c>
      <c r="P509">
        <v>107.667</v>
      </c>
      <c r="Q509">
        <v>105.667</v>
      </c>
      <c r="R509">
        <v>9146</v>
      </c>
      <c r="S509">
        <v>72.333299999999994</v>
      </c>
      <c r="T509">
        <v>75.666700000000006</v>
      </c>
      <c r="U509">
        <v>4400</v>
      </c>
      <c r="V509">
        <v>0.67182600000000003</v>
      </c>
      <c r="W509">
        <v>0.71608799999999995</v>
      </c>
      <c r="X509">
        <v>0.48108499999999998</v>
      </c>
    </row>
    <row r="510" spans="1:24" x14ac:dyDescent="0.25">
      <c r="A510" s="1">
        <v>509</v>
      </c>
      <c r="B510" s="1"/>
      <c r="C510" s="1"/>
      <c r="N510" t="s">
        <v>1055</v>
      </c>
      <c r="O510">
        <v>-0.99816899999999997</v>
      </c>
      <c r="P510">
        <v>143.667</v>
      </c>
      <c r="Q510">
        <v>118.667</v>
      </c>
      <c r="R510">
        <v>13624</v>
      </c>
      <c r="S510">
        <v>85.666700000000006</v>
      </c>
      <c r="T510">
        <v>83.666700000000006</v>
      </c>
      <c r="U510">
        <v>5809</v>
      </c>
      <c r="V510">
        <v>0.59628800000000004</v>
      </c>
      <c r="W510">
        <v>0.70505600000000002</v>
      </c>
      <c r="X510">
        <v>0.42637999999999998</v>
      </c>
    </row>
    <row r="511" spans="1:24" x14ac:dyDescent="0.25">
      <c r="A511" s="1">
        <v>510</v>
      </c>
      <c r="B511" s="1"/>
      <c r="C511" s="1"/>
      <c r="N511" t="s">
        <v>1056</v>
      </c>
      <c r="O511">
        <v>26.1325</v>
      </c>
      <c r="P511">
        <v>157.667</v>
      </c>
      <c r="Q511">
        <v>142.667</v>
      </c>
      <c r="R511">
        <v>17867</v>
      </c>
      <c r="S511">
        <v>118.667</v>
      </c>
      <c r="T511">
        <v>113.667</v>
      </c>
      <c r="U511">
        <v>10739</v>
      </c>
      <c r="V511">
        <v>0.75264299999999995</v>
      </c>
      <c r="W511">
        <v>0.79672900000000002</v>
      </c>
      <c r="X511">
        <v>0.60105200000000003</v>
      </c>
    </row>
    <row r="512" spans="1:24" x14ac:dyDescent="0.25">
      <c r="A512" s="1">
        <v>511</v>
      </c>
      <c r="B512" s="1"/>
      <c r="C512" s="1"/>
      <c r="N512" t="s">
        <v>1057</v>
      </c>
      <c r="O512">
        <v>57.803600000000003</v>
      </c>
      <c r="P512">
        <v>117.667</v>
      </c>
      <c r="Q512">
        <v>120.667</v>
      </c>
      <c r="R512">
        <v>11297</v>
      </c>
      <c r="S512">
        <v>85.666700000000006</v>
      </c>
      <c r="T512">
        <v>89.666700000000006</v>
      </c>
      <c r="U512">
        <v>6116</v>
      </c>
      <c r="V512">
        <v>0.72804500000000005</v>
      </c>
      <c r="W512">
        <v>0.74309400000000003</v>
      </c>
      <c r="X512">
        <v>0.54138299999999995</v>
      </c>
    </row>
    <row r="513" spans="1:24" x14ac:dyDescent="0.25">
      <c r="A513" s="1">
        <v>512</v>
      </c>
      <c r="B513" s="1"/>
      <c r="C513" s="1"/>
      <c r="N513" t="s">
        <v>1058</v>
      </c>
      <c r="O513">
        <v>-2.0237599999999998</v>
      </c>
      <c r="P513">
        <v>118.667</v>
      </c>
      <c r="Q513">
        <v>87.666700000000006</v>
      </c>
      <c r="R513">
        <v>8382</v>
      </c>
      <c r="S513">
        <v>79.666700000000006</v>
      </c>
      <c r="T513">
        <v>60.666699999999999</v>
      </c>
      <c r="U513">
        <v>3897</v>
      </c>
      <c r="V513">
        <v>0.67134899999999997</v>
      </c>
      <c r="W513">
        <v>0.69201500000000005</v>
      </c>
      <c r="X513">
        <v>0.46492499999999998</v>
      </c>
    </row>
    <row r="514" spans="1:24" x14ac:dyDescent="0.25">
      <c r="A514" s="1">
        <v>513</v>
      </c>
      <c r="B514" s="1"/>
      <c r="C514" s="1"/>
      <c r="N514" t="s">
        <v>1059</v>
      </c>
      <c r="O514">
        <v>-0.95130899999999996</v>
      </c>
      <c r="P514">
        <v>119.667</v>
      </c>
      <c r="Q514">
        <v>90.666700000000006</v>
      </c>
      <c r="R514">
        <v>8685</v>
      </c>
      <c r="S514">
        <v>73.666700000000006</v>
      </c>
      <c r="T514">
        <v>66.666700000000006</v>
      </c>
      <c r="U514">
        <v>3864</v>
      </c>
      <c r="V514">
        <v>0.61559900000000001</v>
      </c>
      <c r="W514">
        <v>0.735294</v>
      </c>
      <c r="X514">
        <v>0.44490499999999999</v>
      </c>
    </row>
    <row r="515" spans="1:24" x14ac:dyDescent="0.25">
      <c r="A515" s="1">
        <v>514</v>
      </c>
      <c r="B515" s="1"/>
      <c r="C515" s="1"/>
      <c r="N515" t="s">
        <v>1060</v>
      </c>
      <c r="O515">
        <v>21.182500000000001</v>
      </c>
      <c r="P515">
        <v>114.083</v>
      </c>
      <c r="Q515">
        <v>87.666700000000006</v>
      </c>
      <c r="R515">
        <v>7823</v>
      </c>
      <c r="S515">
        <v>81.666600000000003</v>
      </c>
      <c r="T515">
        <v>67.333299999999994</v>
      </c>
      <c r="U515">
        <v>4245</v>
      </c>
      <c r="V515">
        <v>0.71585100000000002</v>
      </c>
      <c r="W515">
        <v>0.76806099999999999</v>
      </c>
      <c r="X515">
        <v>0.54263099999999997</v>
      </c>
    </row>
    <row r="516" spans="1:24" x14ac:dyDescent="0.25">
      <c r="A516" s="1">
        <v>515</v>
      </c>
      <c r="B516" s="1"/>
      <c r="C516" s="1"/>
      <c r="N516" t="s">
        <v>1061</v>
      </c>
      <c r="O516">
        <v>-9.0636600000000005</v>
      </c>
      <c r="P516">
        <v>112.667</v>
      </c>
      <c r="Q516">
        <v>84.666700000000006</v>
      </c>
      <c r="R516">
        <v>7654</v>
      </c>
      <c r="S516">
        <v>55.666699999999999</v>
      </c>
      <c r="T516">
        <v>48.666699999999999</v>
      </c>
      <c r="U516">
        <v>2182</v>
      </c>
      <c r="V516">
        <v>0.49408299999999999</v>
      </c>
      <c r="W516">
        <v>0.57480299999999995</v>
      </c>
      <c r="X516">
        <v>0.28508</v>
      </c>
    </row>
    <row r="517" spans="1:24" x14ac:dyDescent="0.25">
      <c r="A517" s="1">
        <v>516</v>
      </c>
      <c r="B517" s="1"/>
      <c r="C517" s="1"/>
      <c r="N517" t="s">
        <v>1062</v>
      </c>
      <c r="O517">
        <v>3.9959500000000002E-2</v>
      </c>
      <c r="P517">
        <v>132.667</v>
      </c>
      <c r="Q517">
        <v>100.667</v>
      </c>
      <c r="R517">
        <v>10742</v>
      </c>
      <c r="S517">
        <v>76.666700000000006</v>
      </c>
      <c r="T517">
        <v>65.666700000000006</v>
      </c>
      <c r="U517">
        <v>4108</v>
      </c>
      <c r="V517">
        <v>0.57789000000000001</v>
      </c>
      <c r="W517">
        <v>0.65231799999999995</v>
      </c>
      <c r="X517">
        <v>0.38242399999999999</v>
      </c>
    </row>
    <row r="518" spans="1:24" x14ac:dyDescent="0.25">
      <c r="A518" s="1">
        <v>517</v>
      </c>
      <c r="B518" s="1"/>
      <c r="C518" s="1"/>
      <c r="N518" t="s">
        <v>1063</v>
      </c>
      <c r="O518">
        <v>9.0529499999999992</v>
      </c>
      <c r="P518">
        <v>162.667</v>
      </c>
      <c r="Q518">
        <v>132.667</v>
      </c>
      <c r="R518">
        <v>17112</v>
      </c>
      <c r="S518">
        <v>103.667</v>
      </c>
      <c r="T518">
        <v>95.333299999999994</v>
      </c>
      <c r="U518">
        <v>7936</v>
      </c>
      <c r="V518">
        <v>0.63729499999999994</v>
      </c>
      <c r="W518">
        <v>0.71859300000000004</v>
      </c>
      <c r="X518">
        <v>0.46376800000000001</v>
      </c>
    </row>
    <row r="519" spans="1:24" x14ac:dyDescent="0.25">
      <c r="A519" s="1">
        <v>518</v>
      </c>
      <c r="B519" s="1"/>
      <c r="C519" s="1"/>
      <c r="N519" t="s">
        <v>1064</v>
      </c>
      <c r="O519">
        <v>12.664300000000001</v>
      </c>
      <c r="P519">
        <v>106.667</v>
      </c>
      <c r="Q519">
        <v>82.666700000000006</v>
      </c>
      <c r="R519">
        <v>7022</v>
      </c>
      <c r="S519">
        <v>61.666699999999999</v>
      </c>
      <c r="T519">
        <v>52.666699999999999</v>
      </c>
      <c r="U519">
        <v>2632</v>
      </c>
      <c r="V519">
        <v>0.578125</v>
      </c>
      <c r="W519">
        <v>0.63709700000000002</v>
      </c>
      <c r="X519">
        <v>0.37482199999999999</v>
      </c>
    </row>
    <row r="520" spans="1:24" x14ac:dyDescent="0.25">
      <c r="A520" s="1">
        <v>519</v>
      </c>
      <c r="B520" s="1"/>
      <c r="C520" s="1"/>
      <c r="N520" t="s">
        <v>1065</v>
      </c>
      <c r="O520">
        <v>6.1365999999999996</v>
      </c>
      <c r="P520">
        <v>116.667</v>
      </c>
      <c r="Q520">
        <v>88.666700000000006</v>
      </c>
      <c r="R520">
        <v>8151</v>
      </c>
      <c r="S520">
        <v>60.666699999999999</v>
      </c>
      <c r="T520">
        <v>51.666699999999999</v>
      </c>
      <c r="U520">
        <v>2556</v>
      </c>
      <c r="V520">
        <v>0.52</v>
      </c>
      <c r="W520">
        <v>0.58270699999999997</v>
      </c>
      <c r="X520">
        <v>0.313581</v>
      </c>
    </row>
    <row r="521" spans="1:24" x14ac:dyDescent="0.25">
      <c r="A521" s="1">
        <v>520</v>
      </c>
      <c r="B521" s="1"/>
      <c r="C521" s="1"/>
      <c r="N521" t="s">
        <v>1066</v>
      </c>
      <c r="O521">
        <v>15.146699999999999</v>
      </c>
      <c r="P521">
        <v>104.667</v>
      </c>
      <c r="Q521">
        <v>85.666700000000006</v>
      </c>
      <c r="R521">
        <v>7138</v>
      </c>
      <c r="S521">
        <v>60.666699999999999</v>
      </c>
      <c r="T521">
        <v>56.333300000000001</v>
      </c>
      <c r="U521">
        <v>2746</v>
      </c>
      <c r="V521">
        <v>0.57961799999999997</v>
      </c>
      <c r="W521">
        <v>0.65758700000000003</v>
      </c>
      <c r="X521">
        <v>0.38470199999999999</v>
      </c>
    </row>
    <row r="522" spans="1:24" x14ac:dyDescent="0.25">
      <c r="A522" s="1">
        <v>521</v>
      </c>
      <c r="B522" s="1"/>
      <c r="C522" s="1"/>
      <c r="N522" t="s">
        <v>1067</v>
      </c>
      <c r="O522">
        <v>-8.1156600000000001</v>
      </c>
      <c r="P522">
        <v>122</v>
      </c>
      <c r="Q522">
        <v>96.666700000000006</v>
      </c>
      <c r="R522">
        <v>9379</v>
      </c>
      <c r="S522">
        <v>79.666700000000006</v>
      </c>
      <c r="T522">
        <v>68.666700000000006</v>
      </c>
      <c r="U522">
        <v>4446</v>
      </c>
      <c r="V522">
        <v>0.65300499999999995</v>
      </c>
      <c r="W522">
        <v>0.710345</v>
      </c>
      <c r="X522">
        <v>0.47403800000000001</v>
      </c>
    </row>
    <row r="523" spans="1:24" x14ac:dyDescent="0.25">
      <c r="A523" s="1">
        <v>522</v>
      </c>
      <c r="B523" s="1"/>
      <c r="C523" s="1"/>
      <c r="N523" t="s">
        <v>1068</v>
      </c>
      <c r="O523">
        <v>-8.3923299999999999E-4</v>
      </c>
      <c r="P523">
        <v>95.333299999999994</v>
      </c>
      <c r="Q523">
        <v>64.666700000000006</v>
      </c>
      <c r="R523">
        <v>5019</v>
      </c>
      <c r="S523">
        <v>55.666699999999999</v>
      </c>
      <c r="T523">
        <v>44.333300000000001</v>
      </c>
      <c r="U523">
        <v>2005</v>
      </c>
      <c r="V523">
        <v>0.58391599999999999</v>
      </c>
      <c r="W523">
        <v>0.68556700000000004</v>
      </c>
      <c r="X523">
        <v>0.399482</v>
      </c>
    </row>
    <row r="524" spans="1:24" x14ac:dyDescent="0.25">
      <c r="A524" s="1">
        <v>523</v>
      </c>
      <c r="B524" s="1"/>
      <c r="C524" s="1"/>
      <c r="N524" t="s">
        <v>1069</v>
      </c>
      <c r="O524">
        <v>6.6279199999999996E-2</v>
      </c>
      <c r="P524">
        <v>142.667</v>
      </c>
      <c r="Q524">
        <v>113.667</v>
      </c>
      <c r="R524">
        <v>12840</v>
      </c>
      <c r="S524">
        <v>91.666700000000006</v>
      </c>
      <c r="T524">
        <v>82.333299999999994</v>
      </c>
      <c r="U524">
        <v>6086</v>
      </c>
      <c r="V524">
        <v>0.64252299999999996</v>
      </c>
      <c r="W524">
        <v>0.72433999999999998</v>
      </c>
      <c r="X524">
        <v>0.47398800000000002</v>
      </c>
    </row>
    <row r="525" spans="1:24" x14ac:dyDescent="0.25">
      <c r="A525" s="1">
        <v>524</v>
      </c>
      <c r="B525" s="1"/>
      <c r="C525" s="1"/>
      <c r="N525" t="s">
        <v>1070</v>
      </c>
      <c r="O525">
        <v>-3.0426000000000002E-2</v>
      </c>
      <c r="P525">
        <v>151</v>
      </c>
      <c r="Q525">
        <v>117.667</v>
      </c>
      <c r="R525">
        <v>14078</v>
      </c>
      <c r="S525">
        <v>92.666700000000006</v>
      </c>
      <c r="T525">
        <v>80.666700000000006</v>
      </c>
      <c r="U525">
        <v>5975</v>
      </c>
      <c r="V525">
        <v>0.61368699999999998</v>
      </c>
      <c r="W525">
        <v>0.68555200000000005</v>
      </c>
      <c r="X525">
        <v>0.42442099999999999</v>
      </c>
    </row>
    <row r="526" spans="1:24" x14ac:dyDescent="0.25">
      <c r="A526" s="1">
        <v>525</v>
      </c>
      <c r="B526" s="1"/>
      <c r="C526" s="1"/>
      <c r="N526" t="s">
        <v>1071</v>
      </c>
      <c r="O526">
        <v>12.1212</v>
      </c>
      <c r="P526">
        <v>132.667</v>
      </c>
      <c r="Q526">
        <v>110.333</v>
      </c>
      <c r="R526">
        <v>11646</v>
      </c>
      <c r="S526">
        <v>101.667</v>
      </c>
      <c r="T526">
        <v>87.333299999999994</v>
      </c>
      <c r="U526">
        <v>7070</v>
      </c>
      <c r="V526">
        <v>0.76633200000000001</v>
      </c>
      <c r="W526">
        <v>0.79154100000000005</v>
      </c>
      <c r="X526">
        <v>0.60707500000000003</v>
      </c>
    </row>
    <row r="527" spans="1:24" x14ac:dyDescent="0.25">
      <c r="A527" s="1">
        <v>526</v>
      </c>
      <c r="B527" s="1"/>
      <c r="C527" s="1"/>
      <c r="N527" t="s">
        <v>1072</v>
      </c>
      <c r="O527">
        <v>-16.035699999999999</v>
      </c>
      <c r="P527">
        <v>138.667</v>
      </c>
      <c r="Q527">
        <v>117.667</v>
      </c>
      <c r="R527">
        <v>13020</v>
      </c>
      <c r="S527">
        <v>94.666700000000006</v>
      </c>
      <c r="T527">
        <v>86.333299999999994</v>
      </c>
      <c r="U527">
        <v>6523</v>
      </c>
      <c r="V527">
        <v>0.68269199999999997</v>
      </c>
      <c r="W527">
        <v>0.733711</v>
      </c>
      <c r="X527">
        <v>0.50099800000000005</v>
      </c>
    </row>
    <row r="528" spans="1:24" x14ac:dyDescent="0.25">
      <c r="A528" s="1">
        <v>527</v>
      </c>
      <c r="B528" s="1"/>
      <c r="C528" s="1"/>
      <c r="N528" t="s">
        <v>1073</v>
      </c>
      <c r="O528">
        <v>-5.0344199999999999</v>
      </c>
      <c r="P528">
        <v>128.667</v>
      </c>
      <c r="Q528">
        <v>110.667</v>
      </c>
      <c r="R528">
        <v>11268</v>
      </c>
      <c r="S528">
        <v>92.333299999999994</v>
      </c>
      <c r="T528">
        <v>84.666700000000006</v>
      </c>
      <c r="U528">
        <v>6321</v>
      </c>
      <c r="V528">
        <v>0.71761699999999995</v>
      </c>
      <c r="W528">
        <v>0.76505999999999996</v>
      </c>
      <c r="X528">
        <v>0.56096900000000005</v>
      </c>
    </row>
    <row r="529" spans="1:24" x14ac:dyDescent="0.25">
      <c r="A529" s="1">
        <v>528</v>
      </c>
      <c r="B529" s="1"/>
      <c r="C529" s="1"/>
      <c r="N529" t="s">
        <v>1074</v>
      </c>
      <c r="O529">
        <v>89.791399999999996</v>
      </c>
      <c r="P529">
        <v>139.667</v>
      </c>
      <c r="Q529">
        <v>143.667</v>
      </c>
      <c r="R529">
        <v>15903</v>
      </c>
      <c r="S529">
        <v>94.333299999999994</v>
      </c>
      <c r="T529">
        <v>107.333</v>
      </c>
      <c r="U529">
        <v>8048</v>
      </c>
      <c r="V529">
        <v>0.67541799999999996</v>
      </c>
      <c r="W529">
        <v>0.74709999999999999</v>
      </c>
      <c r="X529">
        <v>0.50606799999999996</v>
      </c>
    </row>
    <row r="530" spans="1:24" x14ac:dyDescent="0.25">
      <c r="A530" s="1">
        <v>529</v>
      </c>
      <c r="B530" s="1"/>
      <c r="C530" s="1"/>
      <c r="N530" t="s">
        <v>1075</v>
      </c>
      <c r="O530">
        <v>15.2308</v>
      </c>
      <c r="P530">
        <v>99.666700000000006</v>
      </c>
      <c r="Q530">
        <v>55</v>
      </c>
      <c r="R530">
        <v>4241</v>
      </c>
      <c r="S530">
        <v>55.666699999999999</v>
      </c>
      <c r="T530">
        <v>31.666699999999999</v>
      </c>
      <c r="U530">
        <v>1359</v>
      </c>
      <c r="V530">
        <v>0.55852800000000002</v>
      </c>
      <c r="W530">
        <v>0.57575799999999999</v>
      </c>
      <c r="X530">
        <v>0.32044299999999998</v>
      </c>
    </row>
    <row r="531" spans="1:24" x14ac:dyDescent="0.25">
      <c r="A531" s="1">
        <v>530</v>
      </c>
      <c r="B531" s="1"/>
      <c r="C531" s="1"/>
      <c r="N531" t="s">
        <v>1076</v>
      </c>
      <c r="O531">
        <v>5.06853</v>
      </c>
      <c r="P531">
        <v>132.667</v>
      </c>
      <c r="Q531">
        <v>113.667</v>
      </c>
      <c r="R531">
        <v>12072</v>
      </c>
      <c r="S531">
        <v>84.666700000000006</v>
      </c>
      <c r="T531">
        <v>75.666700000000006</v>
      </c>
      <c r="U531">
        <v>5112</v>
      </c>
      <c r="V531">
        <v>0.63819099999999995</v>
      </c>
      <c r="W531">
        <v>0.66568899999999998</v>
      </c>
      <c r="X531">
        <v>0.42345899999999997</v>
      </c>
    </row>
    <row r="532" spans="1:24" x14ac:dyDescent="0.25">
      <c r="A532" s="1">
        <v>531</v>
      </c>
      <c r="B532" s="1"/>
      <c r="C532" s="1"/>
      <c r="N532" t="s">
        <v>1077</v>
      </c>
      <c r="O532">
        <v>24.139700000000001</v>
      </c>
      <c r="P532">
        <v>124.667</v>
      </c>
      <c r="Q532">
        <v>115.667</v>
      </c>
      <c r="R532">
        <v>11426</v>
      </c>
      <c r="S532">
        <v>78.666700000000006</v>
      </c>
      <c r="T532">
        <v>82.666700000000006</v>
      </c>
      <c r="U532">
        <v>5255</v>
      </c>
      <c r="V532">
        <v>0.63101600000000002</v>
      </c>
      <c r="W532">
        <v>0.71469700000000003</v>
      </c>
      <c r="X532">
        <v>0.45991599999999999</v>
      </c>
    </row>
    <row r="533" spans="1:24" x14ac:dyDescent="0.25">
      <c r="A533" s="1">
        <v>532</v>
      </c>
      <c r="B533" s="1"/>
      <c r="C533" s="1"/>
      <c r="N533" t="s">
        <v>1078</v>
      </c>
      <c r="O533">
        <v>-36.162399999999998</v>
      </c>
      <c r="P533">
        <v>145.667</v>
      </c>
      <c r="Q533">
        <v>142.667</v>
      </c>
      <c r="R533">
        <v>16588</v>
      </c>
      <c r="S533">
        <v>110.667</v>
      </c>
      <c r="T533">
        <v>110.667</v>
      </c>
      <c r="U533">
        <v>9789</v>
      </c>
      <c r="V533">
        <v>0.75972499999999998</v>
      </c>
      <c r="W533">
        <v>0.77570099999999997</v>
      </c>
      <c r="X533">
        <v>0.59012500000000001</v>
      </c>
    </row>
    <row r="534" spans="1:24" x14ac:dyDescent="0.25">
      <c r="A534" s="1">
        <v>533</v>
      </c>
      <c r="B534" s="1"/>
      <c r="C534" s="1"/>
      <c r="N534" t="s">
        <v>1079</v>
      </c>
      <c r="O534">
        <v>-45.594900000000003</v>
      </c>
      <c r="P534">
        <v>98.666700000000006</v>
      </c>
      <c r="Q534">
        <v>99.333299999999994</v>
      </c>
      <c r="R534">
        <v>7822</v>
      </c>
      <c r="S534">
        <v>61.666699999999999</v>
      </c>
      <c r="T534">
        <v>60.666699999999999</v>
      </c>
      <c r="U534">
        <v>3009</v>
      </c>
      <c r="V534">
        <v>0.625</v>
      </c>
      <c r="W534">
        <v>0.610738</v>
      </c>
      <c r="X534">
        <v>0.38468400000000003</v>
      </c>
    </row>
    <row r="535" spans="1:24" x14ac:dyDescent="0.25">
      <c r="A535" s="1">
        <v>534</v>
      </c>
      <c r="B535" s="1"/>
      <c r="C535" s="1"/>
      <c r="N535" t="s">
        <v>1080</v>
      </c>
      <c r="O535">
        <v>2.9881799999999998</v>
      </c>
      <c r="P535">
        <v>127.667</v>
      </c>
      <c r="Q535">
        <v>101.667</v>
      </c>
      <c r="R535">
        <v>10422</v>
      </c>
      <c r="S535">
        <v>98.666700000000006</v>
      </c>
      <c r="T535">
        <v>78.666700000000006</v>
      </c>
      <c r="U535">
        <v>6225</v>
      </c>
      <c r="V535">
        <v>0.77284600000000003</v>
      </c>
      <c r="W535">
        <v>0.77376999999999996</v>
      </c>
      <c r="X535">
        <v>0.59729399999999999</v>
      </c>
    </row>
    <row r="536" spans="1:24" x14ac:dyDescent="0.25">
      <c r="A536" s="1">
        <v>535</v>
      </c>
      <c r="B536" s="1"/>
      <c r="C536" s="1"/>
      <c r="N536" t="s">
        <v>1081</v>
      </c>
      <c r="O536">
        <v>-5.1422100000000004E-3</v>
      </c>
      <c r="P536">
        <v>149.667</v>
      </c>
      <c r="Q536">
        <v>129.667</v>
      </c>
      <c r="R536">
        <v>15365</v>
      </c>
      <c r="S536">
        <v>107.333</v>
      </c>
      <c r="T536">
        <v>97.666700000000006</v>
      </c>
      <c r="U536">
        <v>8366</v>
      </c>
      <c r="V536">
        <v>0.71714900000000004</v>
      </c>
      <c r="W536">
        <v>0.75321300000000002</v>
      </c>
      <c r="X536">
        <v>0.54448399999999997</v>
      </c>
    </row>
    <row r="537" spans="1:24" x14ac:dyDescent="0.25">
      <c r="A537" s="1">
        <v>536</v>
      </c>
      <c r="B537" s="1"/>
      <c r="C537" s="1"/>
      <c r="N537" t="s">
        <v>1082</v>
      </c>
      <c r="O537">
        <v>4.6008100000000003E-2</v>
      </c>
      <c r="P537">
        <v>96.666700000000006</v>
      </c>
      <c r="Q537">
        <v>77.666700000000006</v>
      </c>
      <c r="R537">
        <v>6047</v>
      </c>
      <c r="S537">
        <v>60.666699999999999</v>
      </c>
      <c r="T537">
        <v>51.666699999999999</v>
      </c>
      <c r="U537">
        <v>2528</v>
      </c>
      <c r="V537">
        <v>0.62758599999999998</v>
      </c>
      <c r="W537">
        <v>0.66523600000000005</v>
      </c>
      <c r="X537">
        <v>0.41805900000000001</v>
      </c>
    </row>
    <row r="538" spans="1:24" x14ac:dyDescent="0.25">
      <c r="A538" s="1">
        <v>537</v>
      </c>
      <c r="B538" s="1"/>
      <c r="C538" s="1"/>
      <c r="N538" t="s">
        <v>1083</v>
      </c>
      <c r="O538">
        <v>3.0846800000000001</v>
      </c>
      <c r="P538">
        <v>156.667</v>
      </c>
      <c r="Q538">
        <v>132.667</v>
      </c>
      <c r="R538">
        <v>16669</v>
      </c>
      <c r="S538">
        <v>113.667</v>
      </c>
      <c r="T538">
        <v>101.667</v>
      </c>
      <c r="U538">
        <v>9219</v>
      </c>
      <c r="V538">
        <v>0.72553199999999995</v>
      </c>
      <c r="W538">
        <v>0.76633200000000001</v>
      </c>
      <c r="X538">
        <v>0.55306299999999997</v>
      </c>
    </row>
    <row r="539" spans="1:24" x14ac:dyDescent="0.25">
      <c r="A539" s="1">
        <v>538</v>
      </c>
      <c r="B539" s="1"/>
      <c r="C539" s="1"/>
      <c r="N539" t="s">
        <v>1084</v>
      </c>
      <c r="O539">
        <v>-8.0543200000000006</v>
      </c>
      <c r="P539">
        <v>135.667</v>
      </c>
      <c r="Q539">
        <v>113.667</v>
      </c>
      <c r="R539">
        <v>12295</v>
      </c>
      <c r="S539">
        <v>80.666700000000006</v>
      </c>
      <c r="T539">
        <v>75.333299999999994</v>
      </c>
      <c r="U539">
        <v>4943</v>
      </c>
      <c r="V539">
        <v>0.59459499999999998</v>
      </c>
      <c r="W539">
        <v>0.66275600000000001</v>
      </c>
      <c r="X539">
        <v>0.40203299999999997</v>
      </c>
    </row>
    <row r="540" spans="1:24" x14ac:dyDescent="0.25">
      <c r="A540" s="1">
        <v>539</v>
      </c>
      <c r="B540" s="1"/>
      <c r="C540" s="1"/>
      <c r="N540" t="s">
        <v>1085</v>
      </c>
      <c r="O540">
        <v>-6.3690200000000002E-2</v>
      </c>
      <c r="P540">
        <v>126.667</v>
      </c>
      <c r="Q540">
        <v>103.667</v>
      </c>
      <c r="R540">
        <v>10403</v>
      </c>
      <c r="S540">
        <v>78.666700000000006</v>
      </c>
      <c r="T540">
        <v>69.666700000000006</v>
      </c>
      <c r="U540">
        <v>4426</v>
      </c>
      <c r="V540">
        <v>0.62105299999999997</v>
      </c>
      <c r="W540">
        <v>0.67202600000000001</v>
      </c>
      <c r="X540">
        <v>0.425454</v>
      </c>
    </row>
    <row r="541" spans="1:24" x14ac:dyDescent="0.25">
      <c r="A541" s="1">
        <v>540</v>
      </c>
      <c r="B541" s="1"/>
      <c r="C541" s="1"/>
      <c r="N541" t="s">
        <v>1086</v>
      </c>
      <c r="O541">
        <v>5.0122799999999996</v>
      </c>
      <c r="P541">
        <v>118.667</v>
      </c>
      <c r="Q541">
        <v>94.333299999999994</v>
      </c>
      <c r="R541">
        <v>9049</v>
      </c>
      <c r="S541">
        <v>71.666700000000006</v>
      </c>
      <c r="T541">
        <v>59.333300000000001</v>
      </c>
      <c r="U541">
        <v>3477</v>
      </c>
      <c r="V541">
        <v>0.60393300000000005</v>
      </c>
      <c r="W541">
        <v>0.62897499999999995</v>
      </c>
      <c r="X541">
        <v>0.384241</v>
      </c>
    </row>
    <row r="542" spans="1:24" x14ac:dyDescent="0.25">
      <c r="A542" s="1">
        <v>541</v>
      </c>
      <c r="B542" s="1"/>
      <c r="C542" s="1"/>
      <c r="N542" t="s">
        <v>1087</v>
      </c>
      <c r="O542">
        <v>-6.0508899999999999</v>
      </c>
      <c r="P542">
        <v>136.667</v>
      </c>
      <c r="Q542">
        <v>105.667</v>
      </c>
      <c r="R542">
        <v>11389</v>
      </c>
      <c r="S542">
        <v>98.666700000000006</v>
      </c>
      <c r="T542">
        <v>80.666700000000006</v>
      </c>
      <c r="U542">
        <v>6437</v>
      </c>
      <c r="V542">
        <v>0.72195100000000001</v>
      </c>
      <c r="W542">
        <v>0.76340699999999995</v>
      </c>
      <c r="X542">
        <v>0.56519399999999997</v>
      </c>
    </row>
    <row r="543" spans="1:24" x14ac:dyDescent="0.25">
      <c r="A543" s="1">
        <v>542</v>
      </c>
      <c r="B543" s="1"/>
      <c r="C543" s="1"/>
      <c r="N543" t="s">
        <v>1088</v>
      </c>
      <c r="O543">
        <v>-2.5970500000000001E-2</v>
      </c>
      <c r="P543">
        <v>134.667</v>
      </c>
      <c r="Q543">
        <v>100.667</v>
      </c>
      <c r="R543">
        <v>10864</v>
      </c>
      <c r="S543">
        <v>84.666700000000006</v>
      </c>
      <c r="T543">
        <v>70.666700000000006</v>
      </c>
      <c r="U543">
        <v>4783</v>
      </c>
      <c r="V543">
        <v>0.62871299999999997</v>
      </c>
      <c r="W543">
        <v>0.70198700000000003</v>
      </c>
      <c r="X543">
        <v>0.44026100000000001</v>
      </c>
    </row>
    <row r="544" spans="1:24" x14ac:dyDescent="0.25">
      <c r="A544" s="1">
        <v>543</v>
      </c>
      <c r="B544" s="1"/>
      <c r="C544" s="1"/>
      <c r="N544" t="s">
        <v>1089</v>
      </c>
      <c r="O544">
        <v>-2.07755</v>
      </c>
      <c r="P544">
        <v>132.667</v>
      </c>
      <c r="Q544">
        <v>129.667</v>
      </c>
      <c r="R544">
        <v>13692</v>
      </c>
      <c r="S544">
        <v>85.666700000000006</v>
      </c>
      <c r="T544">
        <v>87.666700000000006</v>
      </c>
      <c r="U544">
        <v>5976</v>
      </c>
      <c r="V544">
        <v>0.64572799999999997</v>
      </c>
      <c r="W544">
        <v>0.67609300000000006</v>
      </c>
      <c r="X544">
        <v>0.43645899999999999</v>
      </c>
    </row>
    <row r="545" spans="1:24" x14ac:dyDescent="0.25">
      <c r="A545" s="1">
        <v>544</v>
      </c>
      <c r="B545" s="1"/>
      <c r="C545" s="1"/>
      <c r="N545" t="s">
        <v>1090</v>
      </c>
      <c r="O545">
        <v>-12.0871</v>
      </c>
      <c r="P545">
        <v>153.667</v>
      </c>
      <c r="Q545">
        <v>135.667</v>
      </c>
      <c r="R545">
        <v>16509</v>
      </c>
      <c r="S545">
        <v>108.667</v>
      </c>
      <c r="T545">
        <v>102.667</v>
      </c>
      <c r="U545">
        <v>8858</v>
      </c>
      <c r="V545">
        <v>0.70715799999999995</v>
      </c>
      <c r="W545">
        <v>0.75675700000000001</v>
      </c>
      <c r="X545">
        <v>0.53655600000000003</v>
      </c>
    </row>
    <row r="546" spans="1:24" x14ac:dyDescent="0.25">
      <c r="A546" s="1">
        <v>545</v>
      </c>
      <c r="B546" s="1"/>
      <c r="C546" s="1"/>
      <c r="N546" t="s">
        <v>1091</v>
      </c>
      <c r="O546">
        <v>-27.2105</v>
      </c>
      <c r="P546">
        <v>136.667</v>
      </c>
      <c r="Q546">
        <v>126.667</v>
      </c>
      <c r="R546">
        <v>13799</v>
      </c>
      <c r="S546">
        <v>90.666700000000006</v>
      </c>
      <c r="T546">
        <v>90.666700000000006</v>
      </c>
      <c r="U546">
        <v>6583</v>
      </c>
      <c r="V546">
        <v>0.66341399999999995</v>
      </c>
      <c r="W546">
        <v>0.71578900000000001</v>
      </c>
      <c r="X546">
        <v>0.47706399999999999</v>
      </c>
    </row>
    <row r="547" spans="1:24" x14ac:dyDescent="0.25">
      <c r="A547" s="1">
        <v>546</v>
      </c>
      <c r="B547" s="1"/>
      <c r="C547" s="1"/>
      <c r="N547" t="s">
        <v>1092</v>
      </c>
      <c r="O547">
        <v>26.164899999999999</v>
      </c>
      <c r="P547">
        <v>135.667</v>
      </c>
      <c r="Q547">
        <v>122.333</v>
      </c>
      <c r="R547">
        <v>13310</v>
      </c>
      <c r="S547">
        <v>91.666700000000006</v>
      </c>
      <c r="T547">
        <v>89.666700000000006</v>
      </c>
      <c r="U547">
        <v>6603</v>
      </c>
      <c r="V547">
        <v>0.67567600000000005</v>
      </c>
      <c r="W547">
        <v>0.73297000000000001</v>
      </c>
      <c r="X547">
        <v>0.49609300000000001</v>
      </c>
    </row>
    <row r="548" spans="1:24" x14ac:dyDescent="0.25">
      <c r="A548" s="1">
        <v>547</v>
      </c>
      <c r="B548" s="1"/>
      <c r="C548" s="1"/>
      <c r="N548" t="s">
        <v>1093</v>
      </c>
      <c r="O548">
        <v>9.0756300000000003</v>
      </c>
      <c r="P548">
        <v>127.667</v>
      </c>
      <c r="Q548">
        <v>100.667</v>
      </c>
      <c r="R548">
        <v>10228</v>
      </c>
      <c r="S548">
        <v>76.666700000000006</v>
      </c>
      <c r="T548">
        <v>63.666699999999999</v>
      </c>
      <c r="U548">
        <v>3941</v>
      </c>
      <c r="V548">
        <v>0.600522</v>
      </c>
      <c r="W548">
        <v>0.63244999999999996</v>
      </c>
      <c r="X548">
        <v>0.38531500000000002</v>
      </c>
    </row>
    <row r="549" spans="1:24" x14ac:dyDescent="0.25">
      <c r="A549" s="1">
        <v>548</v>
      </c>
      <c r="B549" s="1"/>
      <c r="C549" s="1"/>
      <c r="N549" t="s">
        <v>1094</v>
      </c>
      <c r="O549">
        <v>32.104199999999999</v>
      </c>
      <c r="P549">
        <v>135.667</v>
      </c>
      <c r="Q549">
        <v>127.667</v>
      </c>
      <c r="R549">
        <v>13826</v>
      </c>
      <c r="S549">
        <v>87.666700000000006</v>
      </c>
      <c r="T549">
        <v>88.333299999999994</v>
      </c>
      <c r="U549">
        <v>6189</v>
      </c>
      <c r="V549">
        <v>0.64619199999999999</v>
      </c>
      <c r="W549">
        <v>0.69190600000000002</v>
      </c>
      <c r="X549">
        <v>0.44763500000000001</v>
      </c>
    </row>
    <row r="550" spans="1:24" x14ac:dyDescent="0.25">
      <c r="A550" s="1">
        <v>549</v>
      </c>
      <c r="B550" s="1"/>
      <c r="C550" s="1"/>
      <c r="N550" t="s">
        <v>1095</v>
      </c>
      <c r="O550">
        <v>9.0458599999999993</v>
      </c>
      <c r="P550">
        <v>123.667</v>
      </c>
      <c r="Q550">
        <v>112.667</v>
      </c>
      <c r="R550">
        <v>11148</v>
      </c>
      <c r="S550">
        <v>92.666700000000006</v>
      </c>
      <c r="T550">
        <v>86.666700000000006</v>
      </c>
      <c r="U550">
        <v>6446</v>
      </c>
      <c r="V550">
        <v>0.74932600000000005</v>
      </c>
      <c r="W550">
        <v>0.769231</v>
      </c>
      <c r="X550">
        <v>0.57821999999999996</v>
      </c>
    </row>
    <row r="551" spans="1:24" x14ac:dyDescent="0.25">
      <c r="A551" s="1">
        <v>550</v>
      </c>
      <c r="B551" s="1"/>
      <c r="C551" s="1"/>
      <c r="N551" t="s">
        <v>1096</v>
      </c>
      <c r="O551">
        <v>-5.1604799999999997</v>
      </c>
      <c r="P551">
        <v>132.333</v>
      </c>
      <c r="Q551">
        <v>110.667</v>
      </c>
      <c r="R551">
        <v>11646</v>
      </c>
      <c r="S551">
        <v>93.666700000000006</v>
      </c>
      <c r="T551">
        <v>78.666700000000006</v>
      </c>
      <c r="U551">
        <v>6032</v>
      </c>
      <c r="V551">
        <v>0.70780900000000002</v>
      </c>
      <c r="W551">
        <v>0.710843</v>
      </c>
      <c r="X551">
        <v>0.51794600000000002</v>
      </c>
    </row>
    <row r="552" spans="1:24" x14ac:dyDescent="0.25">
      <c r="A552" s="1">
        <v>551</v>
      </c>
      <c r="B552" s="1"/>
      <c r="C552" s="1"/>
      <c r="N552" t="s">
        <v>1097</v>
      </c>
      <c r="O552">
        <v>-2.4124099999999999E-2</v>
      </c>
      <c r="P552">
        <v>125.667</v>
      </c>
      <c r="Q552">
        <v>99.333299999999994</v>
      </c>
      <c r="R552">
        <v>10009</v>
      </c>
      <c r="S552">
        <v>68.666700000000006</v>
      </c>
      <c r="T552">
        <v>60.666699999999999</v>
      </c>
      <c r="U552">
        <v>3370</v>
      </c>
      <c r="V552">
        <v>0.54641899999999999</v>
      </c>
      <c r="W552">
        <v>0.610738</v>
      </c>
      <c r="X552">
        <v>0.33669700000000002</v>
      </c>
    </row>
    <row r="553" spans="1:24" x14ac:dyDescent="0.25">
      <c r="A553" s="1">
        <v>552</v>
      </c>
      <c r="B553" s="1"/>
      <c r="C553" s="1"/>
      <c r="N553" t="s">
        <v>1098</v>
      </c>
      <c r="O553">
        <v>27.159700000000001</v>
      </c>
      <c r="P553">
        <v>116</v>
      </c>
      <c r="Q553">
        <v>83.666700000000006</v>
      </c>
      <c r="R553">
        <v>7629</v>
      </c>
      <c r="S553">
        <v>56.333300000000001</v>
      </c>
      <c r="T553">
        <v>50.666699999999999</v>
      </c>
      <c r="U553">
        <v>2207</v>
      </c>
      <c r="V553">
        <v>0.48563200000000001</v>
      </c>
      <c r="W553">
        <v>0.60557799999999995</v>
      </c>
      <c r="X553">
        <v>0.28929100000000002</v>
      </c>
    </row>
    <row r="554" spans="1:24" x14ac:dyDescent="0.25">
      <c r="A554" s="1">
        <v>553</v>
      </c>
      <c r="B554" s="1"/>
      <c r="C554" s="1"/>
      <c r="N554" t="s">
        <v>1099</v>
      </c>
      <c r="O554">
        <v>-12.105</v>
      </c>
      <c r="P554">
        <v>153.667</v>
      </c>
      <c r="Q554">
        <v>126.667</v>
      </c>
      <c r="R554">
        <v>15532</v>
      </c>
      <c r="S554">
        <v>108.667</v>
      </c>
      <c r="T554">
        <v>95.666700000000006</v>
      </c>
      <c r="U554">
        <v>8202</v>
      </c>
      <c r="V554">
        <v>0.70715799999999995</v>
      </c>
      <c r="W554">
        <v>0.75526300000000002</v>
      </c>
      <c r="X554">
        <v>0.52807099999999996</v>
      </c>
    </row>
    <row r="555" spans="1:24" x14ac:dyDescent="0.25">
      <c r="A555" s="1">
        <v>554</v>
      </c>
      <c r="B555" s="1"/>
      <c r="C555" s="1"/>
      <c r="N555" t="s">
        <v>1100</v>
      </c>
      <c r="O555">
        <v>-20.100300000000001</v>
      </c>
      <c r="P555">
        <v>147.667</v>
      </c>
      <c r="Q555">
        <v>135.667</v>
      </c>
      <c r="R555">
        <v>15940</v>
      </c>
      <c r="S555">
        <v>102.667</v>
      </c>
      <c r="T555">
        <v>98.666700000000006</v>
      </c>
      <c r="U555">
        <v>8034</v>
      </c>
      <c r="V555">
        <v>0.69525999999999999</v>
      </c>
      <c r="W555">
        <v>0.72727299999999995</v>
      </c>
      <c r="X555">
        <v>0.50401499999999999</v>
      </c>
    </row>
    <row r="556" spans="1:24" x14ac:dyDescent="0.25">
      <c r="A556" s="1">
        <v>555</v>
      </c>
      <c r="B556" s="1"/>
      <c r="C556" s="1"/>
      <c r="N556" t="s">
        <v>1101</v>
      </c>
      <c r="O556">
        <v>18.329899999999999</v>
      </c>
      <c r="P556">
        <v>104.667</v>
      </c>
      <c r="Q556">
        <v>87.666700000000006</v>
      </c>
      <c r="R556">
        <v>7375</v>
      </c>
      <c r="S556">
        <v>66.666700000000006</v>
      </c>
      <c r="T556">
        <v>54.666699999999999</v>
      </c>
      <c r="U556">
        <v>3002</v>
      </c>
      <c r="V556">
        <v>0.63694300000000004</v>
      </c>
      <c r="W556">
        <v>0.62357399999999996</v>
      </c>
      <c r="X556">
        <v>0.407051</v>
      </c>
    </row>
    <row r="557" spans="1:24" x14ac:dyDescent="0.25">
      <c r="A557" s="1">
        <v>556</v>
      </c>
      <c r="B557" s="1"/>
      <c r="C557" s="1"/>
      <c r="N557" t="s">
        <v>1102</v>
      </c>
      <c r="O557">
        <v>7.0644999999999998</v>
      </c>
      <c r="P557">
        <v>152.667</v>
      </c>
      <c r="Q557">
        <v>124.667</v>
      </c>
      <c r="R557">
        <v>15097</v>
      </c>
      <c r="S557">
        <v>98.666700000000006</v>
      </c>
      <c r="T557">
        <v>81.666700000000006</v>
      </c>
      <c r="U557">
        <v>6439</v>
      </c>
      <c r="V557">
        <v>0.64628799999999997</v>
      </c>
      <c r="W557">
        <v>0.65508</v>
      </c>
      <c r="X557">
        <v>0.42650900000000003</v>
      </c>
    </row>
    <row r="558" spans="1:24" x14ac:dyDescent="0.25">
      <c r="A558" s="1">
        <v>557</v>
      </c>
      <c r="B558" s="1"/>
      <c r="C558" s="1"/>
      <c r="N558" t="s">
        <v>1103</v>
      </c>
      <c r="O558">
        <v>-3.3783000000000001E-2</v>
      </c>
      <c r="P558">
        <v>114.667</v>
      </c>
      <c r="Q558">
        <v>98.333299999999994</v>
      </c>
      <c r="R558">
        <v>9106</v>
      </c>
      <c r="S558">
        <v>72.666700000000006</v>
      </c>
      <c r="T558">
        <v>67.666700000000006</v>
      </c>
      <c r="U558">
        <v>3929</v>
      </c>
      <c r="V558">
        <v>0.63372099999999998</v>
      </c>
      <c r="W558">
        <v>0.68813599999999997</v>
      </c>
      <c r="X558">
        <v>0.43147400000000002</v>
      </c>
    </row>
    <row r="559" spans="1:24" x14ac:dyDescent="0.25">
      <c r="A559" s="1">
        <v>558</v>
      </c>
      <c r="B559" s="1"/>
      <c r="C559" s="1"/>
      <c r="N559" t="s">
        <v>1104</v>
      </c>
      <c r="O559">
        <v>3.0126300000000001</v>
      </c>
      <c r="P559">
        <v>97.666700000000006</v>
      </c>
      <c r="Q559">
        <v>75.333299999999994</v>
      </c>
      <c r="R559">
        <v>5980</v>
      </c>
      <c r="S559">
        <v>68.666700000000006</v>
      </c>
      <c r="T559">
        <v>52.666699999999999</v>
      </c>
      <c r="U559">
        <v>2922</v>
      </c>
      <c r="V559">
        <v>0.70307200000000003</v>
      </c>
      <c r="W559">
        <v>0.69911500000000004</v>
      </c>
      <c r="X559">
        <v>0.48862899999999998</v>
      </c>
    </row>
    <row r="560" spans="1:24" x14ac:dyDescent="0.25">
      <c r="A560" s="1">
        <v>559</v>
      </c>
      <c r="B560" s="1"/>
      <c r="C560" s="1"/>
      <c r="N560" t="s">
        <v>1105</v>
      </c>
      <c r="O560">
        <v>4.76754E-2</v>
      </c>
      <c r="P560">
        <v>109.667</v>
      </c>
      <c r="Q560">
        <v>95.666700000000006</v>
      </c>
      <c r="R560">
        <v>8333</v>
      </c>
      <c r="S560">
        <v>65.666700000000006</v>
      </c>
      <c r="T560">
        <v>58.666699999999999</v>
      </c>
      <c r="U560">
        <v>3154</v>
      </c>
      <c r="V560">
        <v>0.59878399999999998</v>
      </c>
      <c r="W560">
        <v>0.61324000000000001</v>
      </c>
      <c r="X560">
        <v>0.37849500000000003</v>
      </c>
    </row>
    <row r="561" spans="1:24" x14ac:dyDescent="0.25">
      <c r="A561" s="1">
        <v>560</v>
      </c>
      <c r="B561" s="1"/>
      <c r="C561" s="1"/>
      <c r="N561" t="s">
        <v>1106</v>
      </c>
      <c r="O561">
        <v>-0.91152999999999995</v>
      </c>
      <c r="P561">
        <v>155.667</v>
      </c>
      <c r="Q561">
        <v>133.667</v>
      </c>
      <c r="R561">
        <v>16409</v>
      </c>
      <c r="S561">
        <v>109.667</v>
      </c>
      <c r="T561">
        <v>102.333</v>
      </c>
      <c r="U561">
        <v>8934</v>
      </c>
      <c r="V561">
        <v>0.70449700000000004</v>
      </c>
      <c r="W561">
        <v>0.76558599999999999</v>
      </c>
      <c r="X561">
        <v>0.54445699999999997</v>
      </c>
    </row>
    <row r="562" spans="1:24" x14ac:dyDescent="0.25">
      <c r="A562" s="1">
        <v>561</v>
      </c>
      <c r="B562" s="1"/>
      <c r="C562" s="1"/>
      <c r="N562" t="s">
        <v>1107</v>
      </c>
      <c r="O562">
        <v>8.1065299999999993</v>
      </c>
      <c r="P562">
        <v>149.667</v>
      </c>
      <c r="Q562">
        <v>129.333</v>
      </c>
      <c r="R562">
        <v>15349</v>
      </c>
      <c r="S562">
        <v>99.666700000000006</v>
      </c>
      <c r="T562">
        <v>95.666700000000006</v>
      </c>
      <c r="U562">
        <v>7592</v>
      </c>
      <c r="V562">
        <v>0.66592399999999996</v>
      </c>
      <c r="W562">
        <v>0.73969099999999999</v>
      </c>
      <c r="X562">
        <v>0.49462499999999998</v>
      </c>
    </row>
    <row r="563" spans="1:24" x14ac:dyDescent="0.25">
      <c r="A563" s="1">
        <v>562</v>
      </c>
      <c r="B563" s="1"/>
      <c r="C563" s="1"/>
      <c r="N563" t="s">
        <v>1108</v>
      </c>
      <c r="O563">
        <v>6.0433700000000004</v>
      </c>
      <c r="P563">
        <v>129.667</v>
      </c>
      <c r="Q563">
        <v>117.667</v>
      </c>
      <c r="R563">
        <v>12081</v>
      </c>
      <c r="S563">
        <v>91.333299999999994</v>
      </c>
      <c r="T563">
        <v>86.333299999999994</v>
      </c>
      <c r="U563">
        <v>6316</v>
      </c>
      <c r="V563">
        <v>0.70437000000000005</v>
      </c>
      <c r="W563">
        <v>0.733711</v>
      </c>
      <c r="X563">
        <v>0.52280400000000005</v>
      </c>
    </row>
    <row r="564" spans="1:24" x14ac:dyDescent="0.25">
      <c r="A564" s="1">
        <v>563</v>
      </c>
      <c r="B564" s="1"/>
      <c r="C564" s="1"/>
      <c r="N564" t="s">
        <v>1109</v>
      </c>
      <c r="O564">
        <v>24.1431</v>
      </c>
      <c r="P564">
        <v>107.333</v>
      </c>
      <c r="Q564">
        <v>78.666700000000006</v>
      </c>
      <c r="R564">
        <v>6720</v>
      </c>
      <c r="S564">
        <v>64.333399999999997</v>
      </c>
      <c r="T564">
        <v>47</v>
      </c>
      <c r="U564">
        <v>2334</v>
      </c>
      <c r="V564">
        <v>0.599379</v>
      </c>
      <c r="W564">
        <v>0.59745800000000004</v>
      </c>
      <c r="X564">
        <v>0.34732099999999999</v>
      </c>
    </row>
    <row r="565" spans="1:24" x14ac:dyDescent="0.25">
      <c r="A565" s="1">
        <v>564</v>
      </c>
      <c r="B565" s="1"/>
      <c r="C565" s="1"/>
      <c r="N565" t="s">
        <v>1110</v>
      </c>
      <c r="O565">
        <v>-9.8800700000000005E-2</v>
      </c>
      <c r="P565">
        <v>114.667</v>
      </c>
      <c r="Q565">
        <v>102.667</v>
      </c>
      <c r="R565">
        <v>9510</v>
      </c>
      <c r="S565">
        <v>81.666700000000006</v>
      </c>
      <c r="T565">
        <v>80.666700000000006</v>
      </c>
      <c r="U565">
        <v>5231</v>
      </c>
      <c r="V565">
        <v>0.71220899999999998</v>
      </c>
      <c r="W565">
        <v>0.78571400000000002</v>
      </c>
      <c r="X565">
        <v>0.55005300000000001</v>
      </c>
    </row>
    <row r="566" spans="1:24" x14ac:dyDescent="0.25">
      <c r="A566" s="1">
        <v>565</v>
      </c>
      <c r="B566" s="1"/>
      <c r="C566" s="1"/>
      <c r="N566" t="s">
        <v>1111</v>
      </c>
      <c r="O566">
        <v>-22.094100000000001</v>
      </c>
      <c r="P566">
        <v>124.667</v>
      </c>
      <c r="Q566">
        <v>113.667</v>
      </c>
      <c r="R566">
        <v>11284</v>
      </c>
      <c r="S566">
        <v>71.666700000000006</v>
      </c>
      <c r="T566">
        <v>65.666700000000006</v>
      </c>
      <c r="U566">
        <v>3778</v>
      </c>
      <c r="V566">
        <v>0.57486599999999999</v>
      </c>
      <c r="W566">
        <v>0.57771300000000003</v>
      </c>
      <c r="X566">
        <v>0.33481</v>
      </c>
    </row>
    <row r="567" spans="1:24" x14ac:dyDescent="0.25">
      <c r="A567" s="1">
        <v>566</v>
      </c>
      <c r="B567" s="1"/>
      <c r="C567" s="1"/>
      <c r="N567" t="s">
        <v>1112</v>
      </c>
      <c r="O567">
        <v>-8.0949399999999994</v>
      </c>
      <c r="P567">
        <v>142.667</v>
      </c>
      <c r="Q567">
        <v>109.667</v>
      </c>
      <c r="R567">
        <v>12536</v>
      </c>
      <c r="S567">
        <v>96.666700000000006</v>
      </c>
      <c r="T567">
        <v>86.666700000000006</v>
      </c>
      <c r="U567">
        <v>6672</v>
      </c>
      <c r="V567">
        <v>0.67757000000000001</v>
      </c>
      <c r="W567">
        <v>0.79027400000000003</v>
      </c>
      <c r="X567">
        <v>0.53222700000000001</v>
      </c>
    </row>
    <row r="568" spans="1:24" x14ac:dyDescent="0.25">
      <c r="A568" s="1">
        <v>567</v>
      </c>
      <c r="B568" s="1"/>
      <c r="C568" s="1"/>
      <c r="N568" t="s">
        <v>1113</v>
      </c>
      <c r="O568">
        <v>-5.4733900000000002</v>
      </c>
      <c r="P568">
        <v>140.667</v>
      </c>
      <c r="Q568">
        <v>108.667</v>
      </c>
      <c r="R568">
        <v>12186</v>
      </c>
      <c r="S568">
        <v>101.667</v>
      </c>
      <c r="T568">
        <v>86.333299999999994</v>
      </c>
      <c r="U568">
        <v>7023</v>
      </c>
      <c r="V568">
        <v>0.72274899999999997</v>
      </c>
      <c r="W568">
        <v>0.79447900000000005</v>
      </c>
      <c r="X568">
        <v>0.57631699999999997</v>
      </c>
    </row>
    <row r="569" spans="1:24" x14ac:dyDescent="0.25">
      <c r="A569" s="1">
        <v>568</v>
      </c>
      <c r="B569" s="1"/>
      <c r="C569" s="1"/>
      <c r="N569" t="s">
        <v>1114</v>
      </c>
      <c r="O569">
        <v>-9.0131399999999999</v>
      </c>
      <c r="P569">
        <v>141.667</v>
      </c>
      <c r="Q569">
        <v>121.667</v>
      </c>
      <c r="R569">
        <v>13776</v>
      </c>
      <c r="S569">
        <v>88.666700000000006</v>
      </c>
      <c r="T569">
        <v>83.666700000000006</v>
      </c>
      <c r="U569">
        <v>5923</v>
      </c>
      <c r="V569">
        <v>0.62588200000000005</v>
      </c>
      <c r="W569">
        <v>0.68767100000000003</v>
      </c>
      <c r="X569">
        <v>0.42995100000000003</v>
      </c>
    </row>
    <row r="570" spans="1:24" x14ac:dyDescent="0.25">
      <c r="A570" s="1">
        <v>569</v>
      </c>
      <c r="B570" s="1"/>
      <c r="C570" s="1"/>
      <c r="N570" t="s">
        <v>1115</v>
      </c>
      <c r="O570">
        <v>-12.132899999999999</v>
      </c>
      <c r="P570">
        <v>135.333</v>
      </c>
      <c r="Q570">
        <v>120.667</v>
      </c>
      <c r="R570">
        <v>12983</v>
      </c>
      <c r="S570">
        <v>80.666700000000006</v>
      </c>
      <c r="T570">
        <v>78.666700000000006</v>
      </c>
      <c r="U570">
        <v>5090</v>
      </c>
      <c r="V570">
        <v>0.59605900000000001</v>
      </c>
      <c r="W570">
        <v>0.65193400000000001</v>
      </c>
      <c r="X570">
        <v>0.39205099999999998</v>
      </c>
    </row>
    <row r="571" spans="1:24" x14ac:dyDescent="0.25">
      <c r="A571" s="1">
        <v>570</v>
      </c>
      <c r="B571" s="1"/>
      <c r="C571" s="1"/>
      <c r="N571" t="s">
        <v>1116</v>
      </c>
      <c r="O571">
        <v>15.7667</v>
      </c>
      <c r="P571">
        <v>94.666700000000006</v>
      </c>
      <c r="Q571">
        <v>76.333299999999994</v>
      </c>
      <c r="R571">
        <v>5844</v>
      </c>
      <c r="S571">
        <v>55.666699999999999</v>
      </c>
      <c r="T571">
        <v>48.666699999999999</v>
      </c>
      <c r="U571">
        <v>2213</v>
      </c>
      <c r="V571">
        <v>0.588028</v>
      </c>
      <c r="W571">
        <v>0.63755499999999998</v>
      </c>
      <c r="X571">
        <v>0.37867899999999999</v>
      </c>
    </row>
    <row r="572" spans="1:24" x14ac:dyDescent="0.25">
      <c r="A572" s="1">
        <v>571</v>
      </c>
      <c r="B572" s="1"/>
      <c r="C572" s="1"/>
      <c r="N572" t="s">
        <v>1117</v>
      </c>
      <c r="O572">
        <v>13.1142</v>
      </c>
      <c r="P572">
        <v>114.667</v>
      </c>
      <c r="Q572">
        <v>93.333299999999994</v>
      </c>
      <c r="R572">
        <v>8523</v>
      </c>
      <c r="S572">
        <v>70.666700000000006</v>
      </c>
      <c r="T572">
        <v>61.666699999999999</v>
      </c>
      <c r="U572">
        <v>3497</v>
      </c>
      <c r="V572">
        <v>0.61627900000000002</v>
      </c>
      <c r="W572">
        <v>0.66071400000000002</v>
      </c>
      <c r="X572">
        <v>0.410302</v>
      </c>
    </row>
    <row r="573" spans="1:24" x14ac:dyDescent="0.25">
      <c r="A573" s="1">
        <v>572</v>
      </c>
      <c r="B573" s="1"/>
      <c r="C573" s="1"/>
      <c r="N573" t="s">
        <v>1118</v>
      </c>
      <c r="O573">
        <v>-18.155200000000001</v>
      </c>
      <c r="P573">
        <v>125.667</v>
      </c>
      <c r="Q573">
        <v>107.667</v>
      </c>
      <c r="R573">
        <v>10816</v>
      </c>
      <c r="S573">
        <v>93.333299999999994</v>
      </c>
      <c r="T573">
        <v>79.666700000000006</v>
      </c>
      <c r="U573">
        <v>5930</v>
      </c>
      <c r="V573">
        <v>0.74270599999999998</v>
      </c>
      <c r="W573">
        <v>0.73993799999999998</v>
      </c>
      <c r="X573">
        <v>0.54826200000000003</v>
      </c>
    </row>
    <row r="574" spans="1:24" x14ac:dyDescent="0.25">
      <c r="A574" s="1">
        <v>573</v>
      </c>
      <c r="B574" s="1"/>
      <c r="C574" s="1"/>
      <c r="N574" t="s">
        <v>1119</v>
      </c>
      <c r="O574">
        <v>-2.0118</v>
      </c>
      <c r="P574">
        <v>125.667</v>
      </c>
      <c r="Q574">
        <v>94.666700000000006</v>
      </c>
      <c r="R574">
        <v>9443</v>
      </c>
      <c r="S574">
        <v>83.666700000000006</v>
      </c>
      <c r="T574">
        <v>70.666700000000006</v>
      </c>
      <c r="U574">
        <v>4770</v>
      </c>
      <c r="V574">
        <v>0.66578300000000001</v>
      </c>
      <c r="W574">
        <v>0.746479</v>
      </c>
      <c r="X574">
        <v>0.50513600000000003</v>
      </c>
    </row>
    <row r="575" spans="1:24" x14ac:dyDescent="0.25">
      <c r="A575" s="1">
        <v>574</v>
      </c>
      <c r="B575" s="1"/>
      <c r="C575" s="1"/>
      <c r="N575" t="s">
        <v>1120</v>
      </c>
      <c r="O575">
        <v>6.0011799999999997</v>
      </c>
      <c r="P575">
        <v>142.667</v>
      </c>
      <c r="Q575">
        <v>110.667</v>
      </c>
      <c r="R575">
        <v>12714</v>
      </c>
      <c r="S575">
        <v>97.666700000000006</v>
      </c>
      <c r="T575">
        <v>86.666700000000006</v>
      </c>
      <c r="U575">
        <v>6830</v>
      </c>
      <c r="V575">
        <v>0.68457900000000005</v>
      </c>
      <c r="W575">
        <v>0.78313299999999997</v>
      </c>
      <c r="X575">
        <v>0.53720299999999999</v>
      </c>
    </row>
    <row r="576" spans="1:24" x14ac:dyDescent="0.25">
      <c r="A576" s="1">
        <v>575</v>
      </c>
      <c r="B576" s="1"/>
      <c r="C576" s="1"/>
      <c r="N576" t="s">
        <v>1121</v>
      </c>
      <c r="O576">
        <v>-2.9674700000000001</v>
      </c>
      <c r="P576">
        <v>150.667</v>
      </c>
      <c r="Q576">
        <v>123.667</v>
      </c>
      <c r="R576">
        <v>14780</v>
      </c>
      <c r="S576">
        <v>89.666700000000006</v>
      </c>
      <c r="T576">
        <v>83.666700000000006</v>
      </c>
      <c r="U576">
        <v>6069</v>
      </c>
      <c r="V576">
        <v>0.59513300000000002</v>
      </c>
      <c r="W576">
        <v>0.67654999999999998</v>
      </c>
      <c r="X576">
        <v>0.41062199999999999</v>
      </c>
    </row>
    <row r="577" spans="1:24" x14ac:dyDescent="0.25">
      <c r="A577" s="1">
        <v>576</v>
      </c>
      <c r="B577" s="1"/>
      <c r="C577" s="1"/>
      <c r="N577" t="s">
        <v>1122</v>
      </c>
      <c r="O577">
        <v>11.1439</v>
      </c>
      <c r="P577">
        <v>135.667</v>
      </c>
      <c r="Q577">
        <v>110.667</v>
      </c>
      <c r="R577">
        <v>11950</v>
      </c>
      <c r="S577">
        <v>88.666700000000006</v>
      </c>
      <c r="T577">
        <v>75.666700000000006</v>
      </c>
      <c r="U577">
        <v>5349</v>
      </c>
      <c r="V577">
        <v>0.65356300000000001</v>
      </c>
      <c r="W577">
        <v>0.68373499999999998</v>
      </c>
      <c r="X577">
        <v>0.44761499999999999</v>
      </c>
    </row>
    <row r="578" spans="1:24" x14ac:dyDescent="0.25">
      <c r="A578" s="1">
        <v>577</v>
      </c>
      <c r="B578" s="1"/>
      <c r="C578" s="1"/>
      <c r="N578" t="s">
        <v>1123</v>
      </c>
      <c r="O578">
        <v>1.0440700000000001</v>
      </c>
      <c r="P578">
        <v>143</v>
      </c>
      <c r="Q578">
        <v>121.667</v>
      </c>
      <c r="R578">
        <v>13743</v>
      </c>
      <c r="S578">
        <v>87.666700000000006</v>
      </c>
      <c r="T578">
        <v>81.666700000000006</v>
      </c>
      <c r="U578">
        <v>5703</v>
      </c>
      <c r="V578">
        <v>0.61305399999999999</v>
      </c>
      <c r="W578">
        <v>0.67123299999999997</v>
      </c>
      <c r="X578">
        <v>0.41497499999999998</v>
      </c>
    </row>
    <row r="579" spans="1:24" x14ac:dyDescent="0.25">
      <c r="A579" s="1">
        <v>578</v>
      </c>
      <c r="B579" s="1"/>
      <c r="C579" s="1"/>
      <c r="N579" t="s">
        <v>1124</v>
      </c>
      <c r="O579">
        <v>-15.0642</v>
      </c>
      <c r="P579">
        <v>152.667</v>
      </c>
      <c r="Q579">
        <v>141.667</v>
      </c>
      <c r="R579">
        <v>17093</v>
      </c>
      <c r="S579">
        <v>109.667</v>
      </c>
      <c r="T579">
        <v>106.667</v>
      </c>
      <c r="U579">
        <v>9391</v>
      </c>
      <c r="V579">
        <v>0.71833999999999998</v>
      </c>
      <c r="W579">
        <v>0.75294099999999997</v>
      </c>
      <c r="X579">
        <v>0.54940599999999995</v>
      </c>
    </row>
    <row r="580" spans="1:24" x14ac:dyDescent="0.25">
      <c r="A580" s="1">
        <v>579</v>
      </c>
      <c r="B580" s="1"/>
      <c r="C580" s="1"/>
      <c r="N580" t="s">
        <v>1125</v>
      </c>
      <c r="O580">
        <v>11.1226</v>
      </c>
      <c r="P580">
        <v>115.333</v>
      </c>
      <c r="Q580">
        <v>89.666700000000006</v>
      </c>
      <c r="R580">
        <v>8260</v>
      </c>
      <c r="S580">
        <v>67.666700000000006</v>
      </c>
      <c r="T580">
        <v>56.666699999999999</v>
      </c>
      <c r="U580">
        <v>3081</v>
      </c>
      <c r="V580">
        <v>0.58670500000000003</v>
      </c>
      <c r="W580">
        <v>0.63197000000000003</v>
      </c>
      <c r="X580">
        <v>0.373002</v>
      </c>
    </row>
    <row r="581" spans="1:24" x14ac:dyDescent="0.25">
      <c r="A581" s="1">
        <v>580</v>
      </c>
      <c r="B581" s="1"/>
      <c r="C581" s="1"/>
      <c r="N581" t="s">
        <v>1126</v>
      </c>
      <c r="O581">
        <v>-8.0013699999999996</v>
      </c>
      <c r="P581">
        <v>130.667</v>
      </c>
      <c r="Q581">
        <v>117.667</v>
      </c>
      <c r="R581">
        <v>12173</v>
      </c>
      <c r="S581">
        <v>74.333299999999994</v>
      </c>
      <c r="T581">
        <v>71.333299999999994</v>
      </c>
      <c r="U581">
        <v>4258</v>
      </c>
      <c r="V581">
        <v>0.56887799999999999</v>
      </c>
      <c r="W581">
        <v>0.60623199999999999</v>
      </c>
      <c r="X581">
        <v>0.34979100000000002</v>
      </c>
    </row>
    <row r="582" spans="1:24" x14ac:dyDescent="0.25">
      <c r="A582" s="1">
        <v>581</v>
      </c>
      <c r="B582" s="1"/>
      <c r="C582" s="1"/>
      <c r="N582" t="s">
        <v>1127</v>
      </c>
      <c r="O582">
        <v>-0.95741299999999996</v>
      </c>
      <c r="P582">
        <v>143.667</v>
      </c>
      <c r="Q582">
        <v>116.333</v>
      </c>
      <c r="R582">
        <v>13314</v>
      </c>
      <c r="S582">
        <v>94.666700000000006</v>
      </c>
      <c r="T582">
        <v>79.333299999999994</v>
      </c>
      <c r="U582">
        <v>6064</v>
      </c>
      <c r="V582">
        <v>0.65893299999999999</v>
      </c>
      <c r="W582">
        <v>0.681948</v>
      </c>
      <c r="X582">
        <v>0.45545999999999998</v>
      </c>
    </row>
    <row r="583" spans="1:24" x14ac:dyDescent="0.25">
      <c r="A583" s="1">
        <v>582</v>
      </c>
      <c r="B583" s="1"/>
      <c r="C583" s="1"/>
      <c r="N583" t="s">
        <v>1128</v>
      </c>
      <c r="O583">
        <v>6.0787899999999997</v>
      </c>
      <c r="P583">
        <v>119.667</v>
      </c>
      <c r="Q583">
        <v>82.666700000000006</v>
      </c>
      <c r="R583">
        <v>7912</v>
      </c>
      <c r="S583">
        <v>69.666700000000006</v>
      </c>
      <c r="T583">
        <v>53.666699999999999</v>
      </c>
      <c r="U583">
        <v>3026</v>
      </c>
      <c r="V583">
        <v>0.58217300000000005</v>
      </c>
      <c r="W583">
        <v>0.64919300000000002</v>
      </c>
      <c r="X583">
        <v>0.38245699999999999</v>
      </c>
    </row>
    <row r="584" spans="1:24" x14ac:dyDescent="0.25">
      <c r="A584" s="1">
        <v>583</v>
      </c>
      <c r="B584" s="1"/>
      <c r="C584" s="1"/>
      <c r="N584" t="s">
        <v>1129</v>
      </c>
      <c r="O584">
        <v>7.1163800000000004</v>
      </c>
      <c r="P584">
        <v>152.667</v>
      </c>
      <c r="Q584">
        <v>120.667</v>
      </c>
      <c r="R584">
        <v>14699</v>
      </c>
      <c r="S584">
        <v>113.667</v>
      </c>
      <c r="T584">
        <v>93.666700000000006</v>
      </c>
      <c r="U584">
        <v>8483</v>
      </c>
      <c r="V584">
        <v>0.74454100000000001</v>
      </c>
      <c r="W584">
        <v>0.77624300000000002</v>
      </c>
      <c r="X584">
        <v>0.57711400000000002</v>
      </c>
    </row>
    <row r="585" spans="1:24" x14ac:dyDescent="0.25">
      <c r="A585" s="1">
        <v>584</v>
      </c>
      <c r="B585" s="1"/>
      <c r="C585" s="1"/>
      <c r="N585" t="s">
        <v>1130</v>
      </c>
      <c r="O585">
        <v>7.0766600000000004</v>
      </c>
      <c r="P585">
        <v>152.667</v>
      </c>
      <c r="Q585">
        <v>135.667</v>
      </c>
      <c r="R585">
        <v>16441</v>
      </c>
      <c r="S585">
        <v>103.333</v>
      </c>
      <c r="T585">
        <v>99.666700000000006</v>
      </c>
      <c r="U585">
        <v>8296</v>
      </c>
      <c r="V585">
        <v>0.67685600000000001</v>
      </c>
      <c r="W585">
        <v>0.73464399999999996</v>
      </c>
      <c r="X585">
        <v>0.50459200000000004</v>
      </c>
    </row>
    <row r="586" spans="1:24" x14ac:dyDescent="0.25">
      <c r="A586" s="1">
        <v>585</v>
      </c>
      <c r="B586" s="1"/>
      <c r="C586" s="1"/>
      <c r="N586" t="s">
        <v>1131</v>
      </c>
      <c r="O586">
        <v>-6.0643799999999999</v>
      </c>
      <c r="P586">
        <v>153.667</v>
      </c>
      <c r="Q586">
        <v>128.667</v>
      </c>
      <c r="R586">
        <v>15817</v>
      </c>
      <c r="S586">
        <v>102.667</v>
      </c>
      <c r="T586">
        <v>93.666700000000006</v>
      </c>
      <c r="U586">
        <v>7663</v>
      </c>
      <c r="V586">
        <v>0.66811299999999996</v>
      </c>
      <c r="W586">
        <v>0.72797900000000004</v>
      </c>
      <c r="X586">
        <v>0.48447899999999999</v>
      </c>
    </row>
    <row r="587" spans="1:24" x14ac:dyDescent="0.25">
      <c r="A587" s="1">
        <v>586</v>
      </c>
      <c r="B587" s="1"/>
      <c r="C587" s="1"/>
      <c r="N587" t="s">
        <v>1132</v>
      </c>
      <c r="O587">
        <v>-1.40381E-2</v>
      </c>
      <c r="P587">
        <v>147.667</v>
      </c>
      <c r="Q587">
        <v>114.667</v>
      </c>
      <c r="R587">
        <v>13523</v>
      </c>
      <c r="S587">
        <v>107.667</v>
      </c>
      <c r="T587">
        <v>84.666700000000006</v>
      </c>
      <c r="U587">
        <v>7297</v>
      </c>
      <c r="V587">
        <v>0.72911999999999999</v>
      </c>
      <c r="W587">
        <v>0.73837200000000003</v>
      </c>
      <c r="X587">
        <v>0.53959900000000005</v>
      </c>
    </row>
    <row r="588" spans="1:24" x14ac:dyDescent="0.25">
      <c r="A588" s="1">
        <v>587</v>
      </c>
      <c r="B588" s="1"/>
      <c r="C588" s="1"/>
      <c r="N588" t="s">
        <v>1133</v>
      </c>
      <c r="O588">
        <v>1.00363</v>
      </c>
      <c r="P588">
        <v>103.667</v>
      </c>
      <c r="Q588">
        <v>89.666700000000006</v>
      </c>
      <c r="R588">
        <v>7483</v>
      </c>
      <c r="S588">
        <v>44.666699999999999</v>
      </c>
      <c r="T588">
        <v>46.666699999999999</v>
      </c>
      <c r="U588">
        <v>1717</v>
      </c>
      <c r="V588">
        <v>0.43086799999999997</v>
      </c>
      <c r="W588">
        <v>0.52044599999999996</v>
      </c>
      <c r="X588">
        <v>0.22945299999999999</v>
      </c>
    </row>
    <row r="589" spans="1:24" x14ac:dyDescent="0.25">
      <c r="A589" s="1">
        <v>588</v>
      </c>
      <c r="B589" s="1"/>
      <c r="C589" s="1"/>
      <c r="N589" t="s">
        <v>1134</v>
      </c>
      <c r="O589">
        <v>18.1325</v>
      </c>
      <c r="P589">
        <v>125.333</v>
      </c>
      <c r="Q589">
        <v>105.667</v>
      </c>
      <c r="R589">
        <v>10517</v>
      </c>
      <c r="S589">
        <v>81.666700000000006</v>
      </c>
      <c r="T589">
        <v>76.666700000000006</v>
      </c>
      <c r="U589">
        <v>5050</v>
      </c>
      <c r="V589">
        <v>0.65159599999999995</v>
      </c>
      <c r="W589">
        <v>0.72555199999999997</v>
      </c>
      <c r="X589">
        <v>0.48017500000000002</v>
      </c>
    </row>
    <row r="590" spans="1:24" x14ac:dyDescent="0.25">
      <c r="A590" s="1">
        <v>589</v>
      </c>
      <c r="B590" s="1"/>
      <c r="C590" s="1"/>
      <c r="N590" t="s">
        <v>1135</v>
      </c>
      <c r="O590">
        <v>3.0547599999999999</v>
      </c>
      <c r="P590">
        <v>148.667</v>
      </c>
      <c r="Q590">
        <v>109.667</v>
      </c>
      <c r="R590">
        <v>13084</v>
      </c>
      <c r="S590">
        <v>113.667</v>
      </c>
      <c r="T590">
        <v>90.666700000000006</v>
      </c>
      <c r="U590">
        <v>8180</v>
      </c>
      <c r="V590">
        <v>0.76457399999999998</v>
      </c>
      <c r="W590">
        <v>0.82674800000000004</v>
      </c>
      <c r="X590">
        <v>0.62519100000000005</v>
      </c>
    </row>
    <row r="591" spans="1:24" x14ac:dyDescent="0.25">
      <c r="A591" s="1">
        <v>590</v>
      </c>
      <c r="B591" s="1"/>
      <c r="C591" s="1"/>
      <c r="N591" t="s">
        <v>1136</v>
      </c>
      <c r="O591">
        <v>-1.2619E-2</v>
      </c>
      <c r="P591">
        <v>129.667</v>
      </c>
      <c r="Q591">
        <v>106.667</v>
      </c>
      <c r="R591">
        <v>10991</v>
      </c>
      <c r="S591">
        <v>72.666700000000006</v>
      </c>
      <c r="T591">
        <v>69.666700000000006</v>
      </c>
      <c r="U591">
        <v>4042</v>
      </c>
      <c r="V591">
        <v>0.56041099999999999</v>
      </c>
      <c r="W591">
        <v>0.65312499999999996</v>
      </c>
      <c r="X591">
        <v>0.367755</v>
      </c>
    </row>
    <row r="592" spans="1:24" x14ac:dyDescent="0.25">
      <c r="A592" s="1">
        <v>591</v>
      </c>
      <c r="B592" s="1"/>
      <c r="C592" s="1"/>
      <c r="N592" t="s">
        <v>1137</v>
      </c>
      <c r="O592">
        <v>-1.8753100000000002E-2</v>
      </c>
      <c r="P592">
        <v>145.667</v>
      </c>
      <c r="Q592">
        <v>113.667</v>
      </c>
      <c r="R592">
        <v>13171</v>
      </c>
      <c r="S592">
        <v>91.666700000000006</v>
      </c>
      <c r="T592">
        <v>76.333299999999994</v>
      </c>
      <c r="U592">
        <v>5645</v>
      </c>
      <c r="V592">
        <v>0.62929100000000004</v>
      </c>
      <c r="W592">
        <v>0.67155399999999998</v>
      </c>
      <c r="X592">
        <v>0.428593</v>
      </c>
    </row>
    <row r="593" spans="1:24" x14ac:dyDescent="0.25">
      <c r="A593" s="1">
        <v>592</v>
      </c>
      <c r="B593" s="1"/>
      <c r="C593" s="1"/>
      <c r="N593" t="s">
        <v>1138</v>
      </c>
      <c r="O593">
        <v>6.0601099999999999</v>
      </c>
      <c r="P593">
        <v>162.667</v>
      </c>
      <c r="Q593">
        <v>132.667</v>
      </c>
      <c r="R593">
        <v>16946</v>
      </c>
      <c r="S593">
        <v>106.667</v>
      </c>
      <c r="T593">
        <v>91.666700000000006</v>
      </c>
      <c r="U593">
        <v>7827</v>
      </c>
      <c r="V593">
        <v>0.65573800000000004</v>
      </c>
      <c r="W593">
        <v>0.69095499999999999</v>
      </c>
      <c r="X593">
        <v>0.46187899999999998</v>
      </c>
    </row>
    <row r="594" spans="1:24" x14ac:dyDescent="0.25">
      <c r="A594" s="1">
        <v>593</v>
      </c>
      <c r="B594" s="1"/>
      <c r="C594" s="1"/>
      <c r="N594" t="s">
        <v>1139</v>
      </c>
      <c r="O594">
        <v>-3.2012899999999997E-2</v>
      </c>
      <c r="P594">
        <v>127.667</v>
      </c>
      <c r="Q594">
        <v>114.667</v>
      </c>
      <c r="R594">
        <v>11674</v>
      </c>
      <c r="S594">
        <v>73.666700000000006</v>
      </c>
      <c r="T594">
        <v>73.666700000000006</v>
      </c>
      <c r="U594">
        <v>4366</v>
      </c>
      <c r="V594">
        <v>0.57702399999999998</v>
      </c>
      <c r="W594">
        <v>0.64244199999999996</v>
      </c>
      <c r="X594">
        <v>0.37399300000000002</v>
      </c>
    </row>
    <row r="595" spans="1:24" x14ac:dyDescent="0.25">
      <c r="A595" s="1">
        <v>594</v>
      </c>
      <c r="B595" s="1"/>
      <c r="C595" s="1"/>
      <c r="N595" t="s">
        <v>1140</v>
      </c>
      <c r="O595">
        <v>1.94147</v>
      </c>
      <c r="P595">
        <v>136.667</v>
      </c>
      <c r="Q595">
        <v>119.667</v>
      </c>
      <c r="R595">
        <v>12940</v>
      </c>
      <c r="S595">
        <v>85.666700000000006</v>
      </c>
      <c r="T595">
        <v>81.666700000000006</v>
      </c>
      <c r="U595">
        <v>5532</v>
      </c>
      <c r="V595">
        <v>0.62682899999999997</v>
      </c>
      <c r="W595">
        <v>0.68245100000000003</v>
      </c>
      <c r="X595">
        <v>0.427512</v>
      </c>
    </row>
    <row r="596" spans="1:24" x14ac:dyDescent="0.25">
      <c r="A596" s="1">
        <v>595</v>
      </c>
      <c r="B596" s="1"/>
      <c r="C596" s="1"/>
      <c r="N596" t="s">
        <v>1141</v>
      </c>
      <c r="O596">
        <v>36.093299999999999</v>
      </c>
      <c r="P596">
        <v>112.333</v>
      </c>
      <c r="Q596">
        <v>108.667</v>
      </c>
      <c r="R596">
        <v>9797</v>
      </c>
      <c r="S596">
        <v>83.666700000000006</v>
      </c>
      <c r="T596">
        <v>80.666700000000006</v>
      </c>
      <c r="U596">
        <v>5441</v>
      </c>
      <c r="V596">
        <v>0.744807</v>
      </c>
      <c r="W596">
        <v>0.74233099999999996</v>
      </c>
      <c r="X596">
        <v>0.55537400000000003</v>
      </c>
    </row>
    <row r="597" spans="1:24" x14ac:dyDescent="0.25">
      <c r="A597" s="1">
        <v>596</v>
      </c>
      <c r="B597" s="1"/>
      <c r="C597" s="1"/>
      <c r="N597" t="s">
        <v>1142</v>
      </c>
      <c r="O597">
        <v>-64.706400000000002</v>
      </c>
      <c r="P597">
        <v>104.667</v>
      </c>
      <c r="Q597">
        <v>107.667</v>
      </c>
      <c r="R597">
        <v>8913</v>
      </c>
      <c r="S597">
        <v>59.666699999999999</v>
      </c>
      <c r="T597">
        <v>65.666700000000006</v>
      </c>
      <c r="U597">
        <v>3109</v>
      </c>
      <c r="V597">
        <v>0.57006400000000002</v>
      </c>
      <c r="W597">
        <v>0.60990699999999998</v>
      </c>
      <c r="X597">
        <v>0.34881600000000001</v>
      </c>
    </row>
    <row r="598" spans="1:24" x14ac:dyDescent="0.25">
      <c r="A598" s="1">
        <v>597</v>
      </c>
      <c r="B598" s="1"/>
      <c r="C598" s="1"/>
      <c r="N598" t="s">
        <v>1143</v>
      </c>
      <c r="O598">
        <v>-0.979935</v>
      </c>
      <c r="P598">
        <v>149.667</v>
      </c>
      <c r="Q598">
        <v>116.667</v>
      </c>
      <c r="R598">
        <v>13912</v>
      </c>
      <c r="S598">
        <v>98.666700000000006</v>
      </c>
      <c r="T598">
        <v>83.333299999999994</v>
      </c>
      <c r="U598">
        <v>6553</v>
      </c>
      <c r="V598">
        <v>0.65924300000000002</v>
      </c>
      <c r="W598">
        <v>0.71428599999999998</v>
      </c>
      <c r="X598">
        <v>0.47103200000000001</v>
      </c>
    </row>
    <row r="599" spans="1:24" x14ac:dyDescent="0.25">
      <c r="A599" s="1">
        <v>598</v>
      </c>
      <c r="B599" s="1"/>
      <c r="C599" s="1"/>
      <c r="N599" t="s">
        <v>1144</v>
      </c>
      <c r="O599">
        <v>5.1259899999999998</v>
      </c>
      <c r="P599">
        <v>133.667</v>
      </c>
      <c r="Q599">
        <v>115.667</v>
      </c>
      <c r="R599">
        <v>12292</v>
      </c>
      <c r="S599">
        <v>90.666700000000006</v>
      </c>
      <c r="T599">
        <v>86.666700000000006</v>
      </c>
      <c r="U599">
        <v>6347</v>
      </c>
      <c r="V599">
        <v>0.67830400000000002</v>
      </c>
      <c r="W599">
        <v>0.74927900000000003</v>
      </c>
      <c r="X599">
        <v>0.51635200000000003</v>
      </c>
    </row>
    <row r="600" spans="1:24" x14ac:dyDescent="0.25">
      <c r="A600" s="1">
        <v>599</v>
      </c>
      <c r="B600" s="1"/>
      <c r="C600" s="1"/>
      <c r="N600" t="s">
        <v>1145</v>
      </c>
      <c r="O600">
        <v>9.1856599999999997E-2</v>
      </c>
      <c r="P600">
        <v>130.667</v>
      </c>
      <c r="Q600">
        <v>125.667</v>
      </c>
      <c r="R600">
        <v>13067</v>
      </c>
      <c r="S600">
        <v>86.666700000000006</v>
      </c>
      <c r="T600">
        <v>87.666700000000006</v>
      </c>
      <c r="U600">
        <v>6061</v>
      </c>
      <c r="V600">
        <v>0.66326499999999999</v>
      </c>
      <c r="W600">
        <v>0.69761300000000004</v>
      </c>
      <c r="X600">
        <v>0.46383999999999997</v>
      </c>
    </row>
    <row r="601" spans="1:24" x14ac:dyDescent="0.25">
      <c r="A601" s="1">
        <v>600</v>
      </c>
      <c r="B601" s="1"/>
      <c r="C601" s="1"/>
      <c r="N601" t="s">
        <v>1146</v>
      </c>
      <c r="O601">
        <v>25.1236</v>
      </c>
      <c r="P601">
        <v>128.667</v>
      </c>
      <c r="Q601">
        <v>89.333299999999994</v>
      </c>
      <c r="R601">
        <v>9023</v>
      </c>
      <c r="S601">
        <v>83.333299999999994</v>
      </c>
      <c r="T601">
        <v>61.333399999999997</v>
      </c>
      <c r="U601">
        <v>3978</v>
      </c>
      <c r="V601">
        <v>0.64766800000000002</v>
      </c>
      <c r="W601">
        <v>0.68656700000000004</v>
      </c>
      <c r="X601">
        <v>0.44087300000000001</v>
      </c>
    </row>
    <row r="602" spans="1:24" x14ac:dyDescent="0.25">
      <c r="A602" s="1">
        <v>601</v>
      </c>
      <c r="B602" s="1"/>
      <c r="C602" s="1"/>
      <c r="N602" t="s">
        <v>1147</v>
      </c>
      <c r="O602">
        <v>-5.0521700000000003</v>
      </c>
      <c r="P602">
        <v>151.667</v>
      </c>
      <c r="Q602">
        <v>113.667</v>
      </c>
      <c r="R602">
        <v>13810</v>
      </c>
      <c r="S602">
        <v>103.667</v>
      </c>
      <c r="T602">
        <v>90.666700000000006</v>
      </c>
      <c r="U602">
        <v>7470</v>
      </c>
      <c r="V602">
        <v>0.68351700000000004</v>
      </c>
      <c r="W602">
        <v>0.79765399999999997</v>
      </c>
      <c r="X602">
        <v>0.54091199999999995</v>
      </c>
    </row>
    <row r="603" spans="1:24" x14ac:dyDescent="0.25">
      <c r="A603" s="1">
        <v>602</v>
      </c>
      <c r="B603" s="1"/>
      <c r="C603" s="1"/>
      <c r="N603" t="s">
        <v>1148</v>
      </c>
      <c r="O603">
        <v>12.071400000000001</v>
      </c>
      <c r="P603">
        <v>111.667</v>
      </c>
      <c r="Q603">
        <v>76.666700000000006</v>
      </c>
      <c r="R603">
        <v>6927</v>
      </c>
      <c r="S603">
        <v>57.333300000000001</v>
      </c>
      <c r="T603">
        <v>45.666699999999999</v>
      </c>
      <c r="U603">
        <v>2173</v>
      </c>
      <c r="V603">
        <v>0.51343300000000003</v>
      </c>
      <c r="W603">
        <v>0.59565199999999996</v>
      </c>
      <c r="X603">
        <v>0.31369999999999998</v>
      </c>
    </row>
    <row r="604" spans="1:24" x14ac:dyDescent="0.25">
      <c r="A604" s="1">
        <v>603</v>
      </c>
      <c r="B604" s="1"/>
      <c r="C604" s="1"/>
      <c r="N604" t="s">
        <v>1149</v>
      </c>
      <c r="O604">
        <v>-9.0493600000000001</v>
      </c>
      <c r="P604">
        <v>139.667</v>
      </c>
      <c r="Q604">
        <v>111.667</v>
      </c>
      <c r="R604">
        <v>12407</v>
      </c>
      <c r="S604">
        <v>91.666700000000006</v>
      </c>
      <c r="T604">
        <v>80.666700000000006</v>
      </c>
      <c r="U604">
        <v>5899</v>
      </c>
      <c r="V604">
        <v>0.65632500000000005</v>
      </c>
      <c r="W604">
        <v>0.72238800000000003</v>
      </c>
      <c r="X604">
        <v>0.47545700000000002</v>
      </c>
    </row>
    <row r="605" spans="1:24" x14ac:dyDescent="0.25">
      <c r="A605" s="1">
        <v>604</v>
      </c>
      <c r="B605" s="1"/>
      <c r="C605" s="1"/>
      <c r="N605" t="s">
        <v>1150</v>
      </c>
      <c r="O605">
        <v>3.01233</v>
      </c>
      <c r="P605">
        <v>113.667</v>
      </c>
      <c r="Q605">
        <v>96.666700000000006</v>
      </c>
      <c r="R605">
        <v>8808</v>
      </c>
      <c r="S605">
        <v>60.666699999999999</v>
      </c>
      <c r="T605">
        <v>56.666699999999999</v>
      </c>
      <c r="U605">
        <v>2792</v>
      </c>
      <c r="V605">
        <v>0.53372399999999998</v>
      </c>
      <c r="W605">
        <v>0.58620700000000003</v>
      </c>
      <c r="X605">
        <v>0.31698500000000002</v>
      </c>
    </row>
    <row r="606" spans="1:24" x14ac:dyDescent="0.25">
      <c r="A606" s="1">
        <v>605</v>
      </c>
      <c r="B606" s="1"/>
      <c r="C606" s="1"/>
      <c r="N606" t="s">
        <v>1151</v>
      </c>
      <c r="O606">
        <v>3.3136000000000001</v>
      </c>
      <c r="P606">
        <v>132.667</v>
      </c>
      <c r="Q606">
        <v>102.667</v>
      </c>
      <c r="R606">
        <v>10928</v>
      </c>
      <c r="S606">
        <v>83.666700000000006</v>
      </c>
      <c r="T606">
        <v>67.666700000000006</v>
      </c>
      <c r="U606">
        <v>4535</v>
      </c>
      <c r="V606">
        <v>0.63065300000000002</v>
      </c>
      <c r="W606">
        <v>0.65909099999999998</v>
      </c>
      <c r="X606">
        <v>0.414989</v>
      </c>
    </row>
    <row r="607" spans="1:24" x14ac:dyDescent="0.25">
      <c r="A607" s="1">
        <v>606</v>
      </c>
      <c r="B607" s="1"/>
      <c r="C607" s="1"/>
      <c r="N607" t="s">
        <v>1152</v>
      </c>
      <c r="O607">
        <v>13.077500000000001</v>
      </c>
      <c r="P607">
        <v>114.667</v>
      </c>
      <c r="Q607">
        <v>103.667</v>
      </c>
      <c r="R607">
        <v>9437</v>
      </c>
      <c r="S607">
        <v>84.666700000000006</v>
      </c>
      <c r="T607">
        <v>73.333299999999994</v>
      </c>
      <c r="U607">
        <v>4934</v>
      </c>
      <c r="V607">
        <v>0.73837200000000003</v>
      </c>
      <c r="W607">
        <v>0.707395</v>
      </c>
      <c r="X607">
        <v>0.52283599999999997</v>
      </c>
    </row>
    <row r="608" spans="1:24" x14ac:dyDescent="0.25">
      <c r="A608" s="1">
        <v>607</v>
      </c>
      <c r="B608" s="1"/>
      <c r="C608" s="1"/>
      <c r="N608" t="s">
        <v>1153</v>
      </c>
      <c r="O608">
        <v>0.95687599999999995</v>
      </c>
      <c r="P608">
        <v>106.667</v>
      </c>
      <c r="Q608">
        <v>91.666700000000006</v>
      </c>
      <c r="R608">
        <v>7860</v>
      </c>
      <c r="S608">
        <v>53.333300000000001</v>
      </c>
      <c r="T608">
        <v>57.333300000000001</v>
      </c>
      <c r="U608">
        <v>2439</v>
      </c>
      <c r="V608">
        <v>0.5</v>
      </c>
      <c r="W608">
        <v>0.62545499999999998</v>
      </c>
      <c r="X608">
        <v>0.310305</v>
      </c>
    </row>
    <row r="609" spans="1:24" x14ac:dyDescent="0.25">
      <c r="A609" s="1">
        <v>608</v>
      </c>
      <c r="B609" s="1"/>
      <c r="C609" s="1"/>
      <c r="N609" t="s">
        <v>1154</v>
      </c>
      <c r="O609">
        <v>-18.0746</v>
      </c>
      <c r="P609">
        <v>121.333</v>
      </c>
      <c r="Q609">
        <v>93.666600000000003</v>
      </c>
      <c r="R609">
        <v>8882</v>
      </c>
      <c r="S609">
        <v>73</v>
      </c>
      <c r="T609">
        <v>59.666699999999999</v>
      </c>
      <c r="U609">
        <v>3345</v>
      </c>
      <c r="V609">
        <v>0.60164799999999996</v>
      </c>
      <c r="W609">
        <v>0.63701099999999999</v>
      </c>
      <c r="X609">
        <v>0.37660399999999999</v>
      </c>
    </row>
    <row r="610" spans="1:24" x14ac:dyDescent="0.25">
      <c r="A610" s="1">
        <v>609</v>
      </c>
      <c r="B610" s="1"/>
      <c r="C610" s="1"/>
      <c r="N610" t="s">
        <v>1155</v>
      </c>
      <c r="O610">
        <v>-4.04575</v>
      </c>
      <c r="P610">
        <v>143.333</v>
      </c>
      <c r="Q610">
        <v>112.667</v>
      </c>
      <c r="R610">
        <v>12838</v>
      </c>
      <c r="S610">
        <v>86.666700000000006</v>
      </c>
      <c r="T610">
        <v>71.666700000000006</v>
      </c>
      <c r="U610">
        <v>4955</v>
      </c>
      <c r="V610">
        <v>0.60465100000000005</v>
      </c>
      <c r="W610">
        <v>0.63609499999999997</v>
      </c>
      <c r="X610">
        <v>0.38596399999999997</v>
      </c>
    </row>
    <row r="611" spans="1:24" x14ac:dyDescent="0.25">
      <c r="A611" s="1">
        <v>610</v>
      </c>
      <c r="B611" s="1"/>
      <c r="C611" s="1"/>
      <c r="N611" t="s">
        <v>1156</v>
      </c>
      <c r="O611">
        <v>2.0580500000000002</v>
      </c>
      <c r="P611">
        <v>117.667</v>
      </c>
      <c r="Q611">
        <v>81.666700000000006</v>
      </c>
      <c r="R611">
        <v>7737</v>
      </c>
      <c r="S611">
        <v>67.666700000000006</v>
      </c>
      <c r="T611">
        <v>50.333300000000001</v>
      </c>
      <c r="U611">
        <v>2713</v>
      </c>
      <c r="V611">
        <v>0.575071</v>
      </c>
      <c r="W611">
        <v>0.61632600000000004</v>
      </c>
      <c r="X611">
        <v>0.35065299999999999</v>
      </c>
    </row>
    <row r="612" spans="1:24" x14ac:dyDescent="0.25">
      <c r="A612" s="1">
        <v>611</v>
      </c>
      <c r="B612" s="1"/>
      <c r="C612" s="1"/>
      <c r="N612" t="s">
        <v>1157</v>
      </c>
      <c r="O612">
        <v>-6.01959</v>
      </c>
      <c r="P612">
        <v>142.667</v>
      </c>
      <c r="Q612">
        <v>114.667</v>
      </c>
      <c r="R612">
        <v>13033</v>
      </c>
      <c r="S612">
        <v>83.666700000000006</v>
      </c>
      <c r="T612">
        <v>81.666700000000006</v>
      </c>
      <c r="U612">
        <v>5532</v>
      </c>
      <c r="V612">
        <v>0.58644799999999997</v>
      </c>
      <c r="W612">
        <v>0.71220899999999998</v>
      </c>
      <c r="X612">
        <v>0.42446099999999998</v>
      </c>
    </row>
    <row r="613" spans="1:24" x14ac:dyDescent="0.25">
      <c r="A613" s="1">
        <v>612</v>
      </c>
      <c r="B613" s="1"/>
      <c r="C613" s="1"/>
      <c r="N613" t="s">
        <v>1158</v>
      </c>
      <c r="O613">
        <v>13.0244</v>
      </c>
      <c r="P613">
        <v>145.667</v>
      </c>
      <c r="Q613">
        <v>134.667</v>
      </c>
      <c r="R613">
        <v>15598</v>
      </c>
      <c r="S613">
        <v>110.667</v>
      </c>
      <c r="T613">
        <v>106.667</v>
      </c>
      <c r="U613">
        <v>9567</v>
      </c>
      <c r="V613">
        <v>0.75972499999999998</v>
      </c>
      <c r="W613">
        <v>0.79207899999999998</v>
      </c>
      <c r="X613">
        <v>0.613348</v>
      </c>
    </row>
    <row r="614" spans="1:24" x14ac:dyDescent="0.25">
      <c r="A614" s="1">
        <v>613</v>
      </c>
      <c r="B614" s="1"/>
      <c r="C614" s="1"/>
      <c r="N614" t="s">
        <v>1159</v>
      </c>
      <c r="O614">
        <v>-1.11188</v>
      </c>
      <c r="P614">
        <v>115.667</v>
      </c>
      <c r="Q614">
        <v>105.667</v>
      </c>
      <c r="R614">
        <v>9838</v>
      </c>
      <c r="S614">
        <v>69.333299999999994</v>
      </c>
      <c r="T614">
        <v>69.666700000000006</v>
      </c>
      <c r="U614">
        <v>3874</v>
      </c>
      <c r="V614">
        <v>0.59942399999999996</v>
      </c>
      <c r="W614">
        <v>0.65930599999999995</v>
      </c>
      <c r="X614">
        <v>0.39377899999999999</v>
      </c>
    </row>
    <row r="615" spans="1:24" x14ac:dyDescent="0.25">
      <c r="A615" s="1">
        <v>614</v>
      </c>
      <c r="B615" s="1"/>
      <c r="C615" s="1"/>
      <c r="N615" t="s">
        <v>1160</v>
      </c>
      <c r="O615">
        <v>49.031999999999996</v>
      </c>
      <c r="P615">
        <v>110.667</v>
      </c>
      <c r="Q615">
        <v>111.667</v>
      </c>
      <c r="R615">
        <v>9857</v>
      </c>
      <c r="S615">
        <v>66.666700000000006</v>
      </c>
      <c r="T615">
        <v>75.666700000000006</v>
      </c>
      <c r="U615">
        <v>4056</v>
      </c>
      <c r="V615">
        <v>0.60241</v>
      </c>
      <c r="W615">
        <v>0.67761199999999999</v>
      </c>
      <c r="X615">
        <v>0.41148400000000002</v>
      </c>
    </row>
    <row r="616" spans="1:24" x14ac:dyDescent="0.25">
      <c r="A616" s="1">
        <v>615</v>
      </c>
      <c r="B616" s="1"/>
      <c r="C616" s="1"/>
      <c r="N616" t="s">
        <v>1161</v>
      </c>
      <c r="O616">
        <v>-16.0915</v>
      </c>
      <c r="P616">
        <v>148.667</v>
      </c>
      <c r="Q616">
        <v>139.667</v>
      </c>
      <c r="R616">
        <v>16536</v>
      </c>
      <c r="S616">
        <v>114.667</v>
      </c>
      <c r="T616">
        <v>114.667</v>
      </c>
      <c r="U616">
        <v>10379</v>
      </c>
      <c r="V616">
        <v>0.77129999999999999</v>
      </c>
      <c r="W616">
        <v>0.82100200000000001</v>
      </c>
      <c r="X616">
        <v>0.62766100000000002</v>
      </c>
    </row>
    <row r="617" spans="1:24" x14ac:dyDescent="0.25">
      <c r="A617" s="1">
        <v>616</v>
      </c>
      <c r="B617" s="1"/>
      <c r="C617" s="1"/>
      <c r="N617" t="s">
        <v>1162</v>
      </c>
      <c r="O617">
        <v>14.091200000000001</v>
      </c>
      <c r="P617">
        <v>134.667</v>
      </c>
      <c r="Q617">
        <v>115.667</v>
      </c>
      <c r="R617">
        <v>12358</v>
      </c>
      <c r="S617">
        <v>96.666700000000006</v>
      </c>
      <c r="T617">
        <v>87.666700000000006</v>
      </c>
      <c r="U617">
        <v>6856</v>
      </c>
      <c r="V617">
        <v>0.71782199999999996</v>
      </c>
      <c r="W617">
        <v>0.75792499999999996</v>
      </c>
      <c r="X617">
        <v>0.554782</v>
      </c>
    </row>
    <row r="618" spans="1:24" x14ac:dyDescent="0.25">
      <c r="A618" s="1">
        <v>617</v>
      </c>
      <c r="B618" s="1"/>
      <c r="C618" s="1"/>
      <c r="N618" t="s">
        <v>1163</v>
      </c>
      <c r="O618">
        <v>1.91313</v>
      </c>
      <c r="P618">
        <v>136.667</v>
      </c>
      <c r="Q618">
        <v>112.667</v>
      </c>
      <c r="R618">
        <v>12234</v>
      </c>
      <c r="S618">
        <v>84.666700000000006</v>
      </c>
      <c r="T618">
        <v>78.666700000000006</v>
      </c>
      <c r="U618">
        <v>5343</v>
      </c>
      <c r="V618">
        <v>0.61951199999999995</v>
      </c>
      <c r="W618">
        <v>0.69822499999999998</v>
      </c>
      <c r="X618">
        <v>0.43673400000000001</v>
      </c>
    </row>
    <row r="619" spans="1:24" x14ac:dyDescent="0.25">
      <c r="A619" s="1">
        <v>618</v>
      </c>
      <c r="B619" s="1"/>
      <c r="C619" s="1"/>
      <c r="N619" t="s">
        <v>1164</v>
      </c>
      <c r="O619">
        <v>4.1126399999999999</v>
      </c>
      <c r="P619">
        <v>119.667</v>
      </c>
      <c r="Q619">
        <v>108.667</v>
      </c>
      <c r="R619">
        <v>10388</v>
      </c>
      <c r="S619">
        <v>75.666700000000006</v>
      </c>
      <c r="T619">
        <v>81.666700000000006</v>
      </c>
      <c r="U619">
        <v>4915</v>
      </c>
      <c r="V619">
        <v>0.63231199999999999</v>
      </c>
      <c r="W619">
        <v>0.75153400000000004</v>
      </c>
      <c r="X619">
        <v>0.47314200000000001</v>
      </c>
    </row>
    <row r="620" spans="1:24" x14ac:dyDescent="0.25">
      <c r="A620" s="1">
        <v>619</v>
      </c>
      <c r="B620" s="1"/>
      <c r="C620" s="1"/>
      <c r="N620" t="s">
        <v>1165</v>
      </c>
      <c r="O620">
        <v>6.6670699999999998</v>
      </c>
      <c r="P620">
        <v>142.667</v>
      </c>
      <c r="Q620">
        <v>108.333</v>
      </c>
      <c r="R620">
        <v>12493</v>
      </c>
      <c r="S620">
        <v>97.666700000000006</v>
      </c>
      <c r="T620">
        <v>78.666700000000006</v>
      </c>
      <c r="U620">
        <v>6151</v>
      </c>
      <c r="V620">
        <v>0.68457900000000005</v>
      </c>
      <c r="W620">
        <v>0.72615399999999997</v>
      </c>
      <c r="X620">
        <v>0.49235600000000002</v>
      </c>
    </row>
    <row r="621" spans="1:24" x14ac:dyDescent="0.25">
      <c r="A621" s="1">
        <v>620</v>
      </c>
      <c r="B621" s="1"/>
      <c r="C621" s="1"/>
      <c r="N621" t="s">
        <v>1166</v>
      </c>
      <c r="O621">
        <v>1.15313E-2</v>
      </c>
      <c r="P621">
        <v>144.333</v>
      </c>
      <c r="Q621">
        <v>116.667</v>
      </c>
      <c r="R621">
        <v>13433</v>
      </c>
      <c r="S621">
        <v>92.666700000000006</v>
      </c>
      <c r="T621">
        <v>76.666700000000006</v>
      </c>
      <c r="U621">
        <v>5655</v>
      </c>
      <c r="V621">
        <v>0.64203200000000005</v>
      </c>
      <c r="W621">
        <v>0.65714300000000003</v>
      </c>
      <c r="X621">
        <v>0.42097800000000002</v>
      </c>
    </row>
    <row r="622" spans="1:24" x14ac:dyDescent="0.25">
      <c r="A622" s="1">
        <v>621</v>
      </c>
      <c r="B622" s="1"/>
      <c r="C622" s="1"/>
      <c r="N622" t="s">
        <v>1167</v>
      </c>
      <c r="O622">
        <v>7.0667099999999996</v>
      </c>
      <c r="P622">
        <v>133.667</v>
      </c>
      <c r="Q622">
        <v>113.667</v>
      </c>
      <c r="R622">
        <v>12038</v>
      </c>
      <c r="S622">
        <v>87.666700000000006</v>
      </c>
      <c r="T622">
        <v>77.666700000000006</v>
      </c>
      <c r="U622">
        <v>5419</v>
      </c>
      <c r="V622">
        <v>0.65586</v>
      </c>
      <c r="W622">
        <v>0.683284</v>
      </c>
      <c r="X622">
        <v>0.450158</v>
      </c>
    </row>
    <row r="623" spans="1:24" x14ac:dyDescent="0.25">
      <c r="A623" s="1">
        <v>622</v>
      </c>
      <c r="B623" s="1"/>
      <c r="C623" s="1"/>
      <c r="N623" t="s">
        <v>1168</v>
      </c>
      <c r="O623">
        <v>-14.0486</v>
      </c>
      <c r="P623">
        <v>126.667</v>
      </c>
      <c r="Q623">
        <v>111.667</v>
      </c>
      <c r="R623">
        <v>11202</v>
      </c>
      <c r="S623">
        <v>71.666700000000006</v>
      </c>
      <c r="T623">
        <v>69.666700000000006</v>
      </c>
      <c r="U623">
        <v>4000</v>
      </c>
      <c r="V623">
        <v>0.56578899999999999</v>
      </c>
      <c r="W623">
        <v>0.62388100000000002</v>
      </c>
      <c r="X623">
        <v>0.35707899999999998</v>
      </c>
    </row>
    <row r="624" spans="1:24" x14ac:dyDescent="0.25">
      <c r="A624" s="1">
        <v>623</v>
      </c>
      <c r="B624" s="1"/>
      <c r="C624" s="1"/>
      <c r="N624" t="s">
        <v>1169</v>
      </c>
      <c r="O624">
        <v>17.1785</v>
      </c>
      <c r="P624">
        <v>162.333</v>
      </c>
      <c r="Q624">
        <v>147.667</v>
      </c>
      <c r="R624">
        <v>18976</v>
      </c>
      <c r="S624">
        <v>118.667</v>
      </c>
      <c r="T624">
        <v>109.667</v>
      </c>
      <c r="U624">
        <v>10400</v>
      </c>
      <c r="V624">
        <v>0.73100600000000004</v>
      </c>
      <c r="W624">
        <v>0.74266399999999999</v>
      </c>
      <c r="X624">
        <v>0.54806100000000002</v>
      </c>
    </row>
    <row r="625" spans="1:24" x14ac:dyDescent="0.25">
      <c r="A625" s="1">
        <v>624</v>
      </c>
      <c r="B625" s="1"/>
      <c r="C625" s="1"/>
      <c r="N625" t="s">
        <v>1170</v>
      </c>
      <c r="O625">
        <v>-0.107742</v>
      </c>
      <c r="P625">
        <v>139.667</v>
      </c>
      <c r="Q625">
        <v>114.667</v>
      </c>
      <c r="R625">
        <v>12720</v>
      </c>
      <c r="S625">
        <v>83.666700000000006</v>
      </c>
      <c r="T625">
        <v>76.666700000000006</v>
      </c>
      <c r="U625">
        <v>5227</v>
      </c>
      <c r="V625">
        <v>0.59904500000000005</v>
      </c>
      <c r="W625">
        <v>0.668605</v>
      </c>
      <c r="X625">
        <v>0.41092800000000002</v>
      </c>
    </row>
    <row r="626" spans="1:24" x14ac:dyDescent="0.25">
      <c r="A626" s="1">
        <v>625</v>
      </c>
      <c r="B626" s="1"/>
      <c r="C626" s="1"/>
      <c r="N626" t="s">
        <v>1171</v>
      </c>
      <c r="O626">
        <v>-5.05992</v>
      </c>
      <c r="P626">
        <v>118.667</v>
      </c>
      <c r="Q626">
        <v>86.666700000000006</v>
      </c>
      <c r="R626">
        <v>8251</v>
      </c>
      <c r="S626">
        <v>71.666700000000006</v>
      </c>
      <c r="T626">
        <v>50.666699999999999</v>
      </c>
      <c r="U626">
        <v>2985</v>
      </c>
      <c r="V626">
        <v>0.60393300000000005</v>
      </c>
      <c r="W626">
        <v>0.584615</v>
      </c>
      <c r="X626">
        <v>0.36177399999999998</v>
      </c>
    </row>
    <row r="627" spans="1:24" x14ac:dyDescent="0.25">
      <c r="A627" s="1">
        <v>626</v>
      </c>
      <c r="B627" s="1"/>
      <c r="C627" s="1"/>
      <c r="N627" t="s">
        <v>1172</v>
      </c>
      <c r="O627">
        <v>0</v>
      </c>
      <c r="P627">
        <v>132.667</v>
      </c>
      <c r="Q627">
        <v>121.667</v>
      </c>
      <c r="R627">
        <v>12880</v>
      </c>
      <c r="S627">
        <v>71.666700000000006</v>
      </c>
      <c r="T627">
        <v>80.666700000000006</v>
      </c>
      <c r="U627">
        <v>4617</v>
      </c>
      <c r="V627">
        <v>0.54020100000000004</v>
      </c>
      <c r="W627">
        <v>0.66301399999999999</v>
      </c>
      <c r="X627">
        <v>0.35846299999999998</v>
      </c>
    </row>
    <row r="628" spans="1:24" x14ac:dyDescent="0.25">
      <c r="A628" s="1">
        <v>627</v>
      </c>
      <c r="B628" s="1"/>
      <c r="C628" s="1"/>
      <c r="N628" t="s">
        <v>1173</v>
      </c>
      <c r="O628">
        <v>-11.0716</v>
      </c>
      <c r="P628">
        <v>113.667</v>
      </c>
      <c r="Q628">
        <v>98.666700000000006</v>
      </c>
      <c r="R628">
        <v>8928</v>
      </c>
      <c r="S628">
        <v>65.333299999999994</v>
      </c>
      <c r="T628">
        <v>65.666700000000006</v>
      </c>
      <c r="U628">
        <v>3462</v>
      </c>
      <c r="V628">
        <v>0.57477999999999996</v>
      </c>
      <c r="W628">
        <v>0.66554100000000005</v>
      </c>
      <c r="X628">
        <v>0.38776899999999997</v>
      </c>
    </row>
    <row r="629" spans="1:24" x14ac:dyDescent="0.25">
      <c r="A629" s="1">
        <v>628</v>
      </c>
      <c r="B629" s="1"/>
      <c r="C629" s="1"/>
      <c r="N629" t="s">
        <v>1174</v>
      </c>
      <c r="O629">
        <v>16.090499999999999</v>
      </c>
      <c r="P629">
        <v>117.667</v>
      </c>
      <c r="Q629">
        <v>108.667</v>
      </c>
      <c r="R629">
        <v>10162</v>
      </c>
      <c r="S629">
        <v>72.666700000000006</v>
      </c>
      <c r="T629">
        <v>69.666700000000006</v>
      </c>
      <c r="U629">
        <v>4090</v>
      </c>
      <c r="V629">
        <v>0.617564</v>
      </c>
      <c r="W629">
        <v>0.64110400000000001</v>
      </c>
      <c r="X629">
        <v>0.40248</v>
      </c>
    </row>
    <row r="630" spans="1:24" x14ac:dyDescent="0.25">
      <c r="A630" s="1">
        <v>629</v>
      </c>
      <c r="B630" s="1"/>
      <c r="C630" s="1"/>
      <c r="N630" t="s">
        <v>1175</v>
      </c>
      <c r="O630">
        <v>-2.4414100000000001E-2</v>
      </c>
      <c r="P630">
        <v>106.667</v>
      </c>
      <c r="Q630">
        <v>83.666700000000006</v>
      </c>
      <c r="R630">
        <v>7186</v>
      </c>
      <c r="S630">
        <v>64.666700000000006</v>
      </c>
      <c r="T630">
        <v>55.666699999999999</v>
      </c>
      <c r="U630">
        <v>2921</v>
      </c>
      <c r="V630">
        <v>0.60624999999999996</v>
      </c>
      <c r="W630">
        <v>0.66533900000000001</v>
      </c>
      <c r="X630">
        <v>0.40648499999999999</v>
      </c>
    </row>
    <row r="631" spans="1:24" x14ac:dyDescent="0.25">
      <c r="A631" s="1">
        <v>630</v>
      </c>
      <c r="B631" s="1"/>
      <c r="C631" s="1"/>
      <c r="N631" t="s">
        <v>1176</v>
      </c>
      <c r="O631">
        <v>-5.0170399999999997</v>
      </c>
      <c r="P631">
        <v>156.667</v>
      </c>
      <c r="Q631">
        <v>118.667</v>
      </c>
      <c r="R631">
        <v>14767</v>
      </c>
      <c r="S631">
        <v>112.667</v>
      </c>
      <c r="T631">
        <v>90.666700000000006</v>
      </c>
      <c r="U631">
        <v>8078</v>
      </c>
      <c r="V631">
        <v>0.71914900000000004</v>
      </c>
      <c r="W631">
        <v>0.76404499999999997</v>
      </c>
      <c r="X631">
        <v>0.54703100000000004</v>
      </c>
    </row>
    <row r="632" spans="1:24" x14ac:dyDescent="0.25">
      <c r="A632" s="1">
        <v>631</v>
      </c>
      <c r="B632" s="1"/>
      <c r="C632" s="1"/>
      <c r="N632" t="s">
        <v>1177</v>
      </c>
      <c r="O632">
        <v>1.8946400000000001</v>
      </c>
      <c r="P632">
        <v>124.667</v>
      </c>
      <c r="Q632">
        <v>119.667</v>
      </c>
      <c r="R632">
        <v>11872</v>
      </c>
      <c r="S632">
        <v>86.666700000000006</v>
      </c>
      <c r="T632">
        <v>84.666700000000006</v>
      </c>
      <c r="U632">
        <v>5835</v>
      </c>
      <c r="V632">
        <v>0.695187</v>
      </c>
      <c r="W632">
        <v>0.70752099999999996</v>
      </c>
      <c r="X632">
        <v>0.49149300000000001</v>
      </c>
    </row>
    <row r="633" spans="1:24" x14ac:dyDescent="0.25">
      <c r="A633" s="1">
        <v>632</v>
      </c>
      <c r="B633" s="1"/>
      <c r="C633" s="1"/>
      <c r="N633" t="s">
        <v>1178</v>
      </c>
      <c r="O633">
        <v>8.11557</v>
      </c>
      <c r="P633">
        <v>95.666700000000006</v>
      </c>
      <c r="Q633">
        <v>62.666699999999999</v>
      </c>
      <c r="R633">
        <v>4800</v>
      </c>
      <c r="S633">
        <v>56.666699999999999</v>
      </c>
      <c r="T633">
        <v>36.666699999999999</v>
      </c>
      <c r="U633">
        <v>1709</v>
      </c>
      <c r="V633">
        <v>0.59233400000000003</v>
      </c>
      <c r="W633">
        <v>0.58510600000000001</v>
      </c>
      <c r="X633">
        <v>0.35604200000000003</v>
      </c>
    </row>
    <row r="634" spans="1:24" x14ac:dyDescent="0.25">
      <c r="A634" s="1">
        <v>633</v>
      </c>
      <c r="B634" s="1"/>
      <c r="C634" s="1"/>
      <c r="N634" t="s">
        <v>1179</v>
      </c>
      <c r="O634">
        <v>-6.1227299999999998</v>
      </c>
      <c r="P634">
        <v>137.667</v>
      </c>
      <c r="Q634">
        <v>120.667</v>
      </c>
      <c r="R634">
        <v>13261</v>
      </c>
      <c r="S634">
        <v>84.666700000000006</v>
      </c>
      <c r="T634">
        <v>80.666700000000006</v>
      </c>
      <c r="U634">
        <v>5513</v>
      </c>
      <c r="V634">
        <v>0.615012</v>
      </c>
      <c r="W634">
        <v>0.66850799999999999</v>
      </c>
      <c r="X634">
        <v>0.41572999999999999</v>
      </c>
    </row>
    <row r="635" spans="1:24" x14ac:dyDescent="0.25">
      <c r="A635" s="1">
        <v>634</v>
      </c>
      <c r="B635" s="1"/>
      <c r="C635" s="1"/>
      <c r="N635" t="s">
        <v>1180</v>
      </c>
      <c r="O635">
        <v>17.546399999999998</v>
      </c>
      <c r="P635">
        <v>116</v>
      </c>
      <c r="Q635">
        <v>89.666600000000003</v>
      </c>
      <c r="R635">
        <v>8193</v>
      </c>
      <c r="S635">
        <v>72.333299999999994</v>
      </c>
      <c r="T635">
        <v>58.333300000000001</v>
      </c>
      <c r="U635">
        <v>3277</v>
      </c>
      <c r="V635">
        <v>0.62356299999999998</v>
      </c>
      <c r="W635">
        <v>0.65055799999999997</v>
      </c>
      <c r="X635">
        <v>0.399976</v>
      </c>
    </row>
    <row r="636" spans="1:24" x14ac:dyDescent="0.25">
      <c r="A636" s="1">
        <v>635</v>
      </c>
      <c r="B636" s="1"/>
      <c r="C636" s="1"/>
      <c r="N636" t="s">
        <v>1181</v>
      </c>
      <c r="O636">
        <v>40.450699999999998</v>
      </c>
      <c r="P636">
        <v>115.667</v>
      </c>
      <c r="Q636">
        <v>112.667</v>
      </c>
      <c r="R636">
        <v>10353</v>
      </c>
      <c r="S636">
        <v>70.666700000000006</v>
      </c>
      <c r="T636">
        <v>71.666700000000006</v>
      </c>
      <c r="U636">
        <v>4104</v>
      </c>
      <c r="V636">
        <v>0.61095100000000002</v>
      </c>
      <c r="W636">
        <v>0.63609499999999997</v>
      </c>
      <c r="X636">
        <v>0.39640700000000001</v>
      </c>
    </row>
    <row r="637" spans="1:24" x14ac:dyDescent="0.25">
      <c r="A637" s="1">
        <v>636</v>
      </c>
      <c r="B637" s="1"/>
      <c r="C637" s="1"/>
      <c r="N637" t="s">
        <v>1182</v>
      </c>
      <c r="O637">
        <v>37.626600000000003</v>
      </c>
      <c r="P637">
        <v>136.667</v>
      </c>
      <c r="Q637">
        <v>133.667</v>
      </c>
      <c r="R637">
        <v>14638</v>
      </c>
      <c r="S637">
        <v>89.333299999999994</v>
      </c>
      <c r="T637">
        <v>90.666700000000006</v>
      </c>
      <c r="U637">
        <v>6501</v>
      </c>
      <c r="V637">
        <v>0.65365799999999996</v>
      </c>
      <c r="W637">
        <v>0.67830400000000002</v>
      </c>
      <c r="X637">
        <v>0.44411800000000001</v>
      </c>
    </row>
    <row r="638" spans="1:24" x14ac:dyDescent="0.25">
      <c r="A638" s="1">
        <v>637</v>
      </c>
      <c r="B638" s="1"/>
      <c r="C638" s="1"/>
      <c r="N638" t="s">
        <v>1183</v>
      </c>
      <c r="O638">
        <v>-12.0444</v>
      </c>
      <c r="P638">
        <v>141.667</v>
      </c>
      <c r="Q638">
        <v>119.667</v>
      </c>
      <c r="R638">
        <v>13478</v>
      </c>
      <c r="S638">
        <v>105.667</v>
      </c>
      <c r="T638">
        <v>90.666700000000006</v>
      </c>
      <c r="U638">
        <v>7688</v>
      </c>
      <c r="V638">
        <v>0.74588200000000004</v>
      </c>
      <c r="W638">
        <v>0.75766</v>
      </c>
      <c r="X638">
        <v>0.570411</v>
      </c>
    </row>
    <row r="639" spans="1:24" x14ac:dyDescent="0.25">
      <c r="A639" s="1">
        <v>638</v>
      </c>
      <c r="B639" s="1"/>
      <c r="C639" s="1"/>
      <c r="N639" t="s">
        <v>1184</v>
      </c>
      <c r="O639">
        <v>-14.9399</v>
      </c>
      <c r="P639">
        <v>135.667</v>
      </c>
      <c r="Q639">
        <v>128.667</v>
      </c>
      <c r="R639">
        <v>13863</v>
      </c>
      <c r="S639">
        <v>85.666700000000006</v>
      </c>
      <c r="T639">
        <v>87.666700000000006</v>
      </c>
      <c r="U639">
        <v>5989</v>
      </c>
      <c r="V639">
        <v>0.63144900000000004</v>
      </c>
      <c r="W639">
        <v>0.68134700000000004</v>
      </c>
      <c r="X639">
        <v>0.43201299999999998</v>
      </c>
    </row>
    <row r="640" spans="1:24" x14ac:dyDescent="0.25">
      <c r="A640" s="1">
        <v>639</v>
      </c>
      <c r="B640" s="1"/>
      <c r="C640" s="1"/>
      <c r="N640" t="s">
        <v>1185</v>
      </c>
      <c r="O640">
        <v>15.3767</v>
      </c>
      <c r="P640">
        <v>113</v>
      </c>
      <c r="Q640">
        <v>77.333299999999994</v>
      </c>
      <c r="R640">
        <v>6903</v>
      </c>
      <c r="S640">
        <v>59</v>
      </c>
      <c r="T640">
        <v>48</v>
      </c>
      <c r="U640">
        <v>2207</v>
      </c>
      <c r="V640">
        <v>0.52212400000000003</v>
      </c>
      <c r="W640">
        <v>0.62068999999999996</v>
      </c>
      <c r="X640">
        <v>0.319716</v>
      </c>
    </row>
    <row r="641" spans="1:24" x14ac:dyDescent="0.25">
      <c r="A641" s="1">
        <v>640</v>
      </c>
      <c r="B641" s="1"/>
      <c r="C641" s="1"/>
      <c r="N641" t="s">
        <v>1186</v>
      </c>
      <c r="O641">
        <v>13.0717</v>
      </c>
      <c r="P641">
        <v>160.667</v>
      </c>
      <c r="Q641">
        <v>126.667</v>
      </c>
      <c r="R641">
        <v>16238</v>
      </c>
      <c r="S641">
        <v>125.333</v>
      </c>
      <c r="T641">
        <v>104.333</v>
      </c>
      <c r="U641">
        <v>10396</v>
      </c>
      <c r="V641">
        <v>0.78008299999999997</v>
      </c>
      <c r="W641">
        <v>0.82368399999999997</v>
      </c>
      <c r="X641">
        <v>0.64022699999999999</v>
      </c>
    </row>
    <row r="642" spans="1:24" x14ac:dyDescent="0.25">
      <c r="A642" s="1">
        <v>641</v>
      </c>
      <c r="B642" s="1"/>
      <c r="C642" s="1"/>
      <c r="N642" t="s">
        <v>1187</v>
      </c>
      <c r="O642">
        <v>-3.0425300000000002</v>
      </c>
      <c r="P642">
        <v>151.333</v>
      </c>
      <c r="Q642">
        <v>112.667</v>
      </c>
      <c r="R642">
        <v>13558</v>
      </c>
      <c r="S642">
        <v>97.666700000000006</v>
      </c>
      <c r="T642">
        <v>73.666700000000006</v>
      </c>
      <c r="U642">
        <v>5827</v>
      </c>
      <c r="V642">
        <v>0.64537500000000003</v>
      </c>
      <c r="W642">
        <v>0.65384600000000004</v>
      </c>
      <c r="X642">
        <v>0.42978300000000003</v>
      </c>
    </row>
    <row r="643" spans="1:24" x14ac:dyDescent="0.25">
      <c r="A643" s="1">
        <v>642</v>
      </c>
      <c r="B643" s="1"/>
      <c r="C643" s="1"/>
      <c r="N643" t="s">
        <v>1188</v>
      </c>
      <c r="O643">
        <v>20.125</v>
      </c>
      <c r="P643">
        <v>107.667</v>
      </c>
      <c r="Q643">
        <v>88.666700000000006</v>
      </c>
      <c r="R643">
        <v>7701</v>
      </c>
      <c r="S643">
        <v>64.666700000000006</v>
      </c>
      <c r="T643">
        <v>55.666699999999999</v>
      </c>
      <c r="U643">
        <v>2919</v>
      </c>
      <c r="V643">
        <v>0.60061900000000001</v>
      </c>
      <c r="W643">
        <v>0.62781900000000002</v>
      </c>
      <c r="X643">
        <v>0.37904199999999999</v>
      </c>
    </row>
    <row r="644" spans="1:24" x14ac:dyDescent="0.25">
      <c r="A644" s="1">
        <v>643</v>
      </c>
      <c r="B644" s="1"/>
      <c r="C644" s="1"/>
      <c r="N644" t="s">
        <v>1189</v>
      </c>
      <c r="O644">
        <v>-12.058199999999999</v>
      </c>
      <c r="P644">
        <v>157.333</v>
      </c>
      <c r="Q644">
        <v>138.667</v>
      </c>
      <c r="R644">
        <v>17304</v>
      </c>
      <c r="S644">
        <v>102.667</v>
      </c>
      <c r="T644">
        <v>100.667</v>
      </c>
      <c r="U644">
        <v>8314</v>
      </c>
      <c r="V644">
        <v>0.65254199999999996</v>
      </c>
      <c r="W644">
        <v>0.725962</v>
      </c>
      <c r="X644">
        <v>0.48046699999999998</v>
      </c>
    </row>
    <row r="645" spans="1:24" x14ac:dyDescent="0.25">
      <c r="A645" s="1">
        <v>644</v>
      </c>
      <c r="B645" s="1"/>
      <c r="C645" s="1"/>
      <c r="N645" t="s">
        <v>1190</v>
      </c>
      <c r="O645">
        <v>6.09931</v>
      </c>
      <c r="P645">
        <v>121.667</v>
      </c>
      <c r="Q645">
        <v>91.666700000000006</v>
      </c>
      <c r="R645">
        <v>8904</v>
      </c>
      <c r="S645">
        <v>74.666700000000006</v>
      </c>
      <c r="T645">
        <v>61.666699999999999</v>
      </c>
      <c r="U645">
        <v>3721</v>
      </c>
      <c r="V645">
        <v>0.61369899999999999</v>
      </c>
      <c r="W645">
        <v>0.67272699999999996</v>
      </c>
      <c r="X645">
        <v>0.417902</v>
      </c>
    </row>
    <row r="646" spans="1:24" x14ac:dyDescent="0.25">
      <c r="A646" s="1">
        <v>645</v>
      </c>
      <c r="B646" s="1"/>
      <c r="C646" s="1"/>
      <c r="N646" t="s">
        <v>1191</v>
      </c>
      <c r="O646">
        <v>11.117699999999999</v>
      </c>
      <c r="P646">
        <v>119.667</v>
      </c>
      <c r="Q646">
        <v>97.666700000000006</v>
      </c>
      <c r="R646">
        <v>9278</v>
      </c>
      <c r="S646">
        <v>70.666700000000006</v>
      </c>
      <c r="T646">
        <v>64.666700000000006</v>
      </c>
      <c r="U646">
        <v>3648</v>
      </c>
      <c r="V646">
        <v>0.59052899999999997</v>
      </c>
      <c r="W646">
        <v>0.66211600000000004</v>
      </c>
      <c r="X646">
        <v>0.39318799999999998</v>
      </c>
    </row>
    <row r="647" spans="1:24" x14ac:dyDescent="0.25">
      <c r="A647" s="1">
        <v>646</v>
      </c>
      <c r="B647" s="1"/>
      <c r="C647" s="1"/>
      <c r="N647" t="s">
        <v>1192</v>
      </c>
      <c r="O647">
        <v>1.9997499999999999</v>
      </c>
      <c r="P647">
        <v>137.667</v>
      </c>
      <c r="Q647">
        <v>114.667</v>
      </c>
      <c r="R647">
        <v>12593</v>
      </c>
      <c r="S647">
        <v>77.666700000000006</v>
      </c>
      <c r="T647">
        <v>72.666700000000006</v>
      </c>
      <c r="U647">
        <v>4487</v>
      </c>
      <c r="V647">
        <v>0.56416500000000003</v>
      </c>
      <c r="W647">
        <v>0.63372099999999998</v>
      </c>
      <c r="X647">
        <v>0.35630899999999999</v>
      </c>
    </row>
    <row r="648" spans="1:24" x14ac:dyDescent="0.25">
      <c r="A648" s="1">
        <v>647</v>
      </c>
      <c r="B648" s="1"/>
      <c r="C648" s="1"/>
      <c r="N648" t="s">
        <v>1193</v>
      </c>
      <c r="O648">
        <v>20.8142</v>
      </c>
      <c r="P648">
        <v>114</v>
      </c>
      <c r="Q648">
        <v>77.666700000000006</v>
      </c>
      <c r="R648">
        <v>6976</v>
      </c>
      <c r="S648">
        <v>59.333399999999997</v>
      </c>
      <c r="T648">
        <v>47</v>
      </c>
      <c r="U648">
        <v>2133</v>
      </c>
      <c r="V648">
        <v>0.52046800000000004</v>
      </c>
      <c r="W648">
        <v>0.60514999999999997</v>
      </c>
      <c r="X648">
        <v>0.30576300000000001</v>
      </c>
    </row>
    <row r="649" spans="1:24" x14ac:dyDescent="0.25">
      <c r="A649" s="1">
        <v>648</v>
      </c>
      <c r="B649" s="1"/>
      <c r="C649" s="1"/>
      <c r="N649" t="s">
        <v>1194</v>
      </c>
      <c r="O649">
        <v>-3.9229699999999998</v>
      </c>
      <c r="P649">
        <v>113.667</v>
      </c>
      <c r="Q649">
        <v>101.667</v>
      </c>
      <c r="R649">
        <v>9289</v>
      </c>
      <c r="S649">
        <v>65.666700000000006</v>
      </c>
      <c r="T649">
        <v>64.666700000000006</v>
      </c>
      <c r="U649">
        <v>3439</v>
      </c>
      <c r="V649">
        <v>0.57771300000000003</v>
      </c>
      <c r="W649">
        <v>0.63606600000000002</v>
      </c>
      <c r="X649">
        <v>0.37022300000000002</v>
      </c>
    </row>
    <row r="650" spans="1:24" x14ac:dyDescent="0.25">
      <c r="A650" s="1">
        <v>649</v>
      </c>
      <c r="B650" s="1"/>
      <c r="C650" s="1"/>
      <c r="N650" t="s">
        <v>1195</v>
      </c>
      <c r="O650">
        <v>20.166</v>
      </c>
      <c r="P650">
        <v>109.667</v>
      </c>
      <c r="Q650">
        <v>92.333299999999994</v>
      </c>
      <c r="R650">
        <v>8036</v>
      </c>
      <c r="S650">
        <v>69.666700000000006</v>
      </c>
      <c r="T650">
        <v>61.666699999999999</v>
      </c>
      <c r="U650">
        <v>3477</v>
      </c>
      <c r="V650">
        <v>0.63525799999999999</v>
      </c>
      <c r="W650">
        <v>0.66786999999999996</v>
      </c>
      <c r="X650">
        <v>0.43267800000000001</v>
      </c>
    </row>
    <row r="651" spans="1:24" x14ac:dyDescent="0.25">
      <c r="A651" s="1">
        <v>650</v>
      </c>
      <c r="B651" s="1"/>
      <c r="C651" s="1"/>
      <c r="N651" t="s">
        <v>1196</v>
      </c>
      <c r="O651">
        <v>39.898800000000001</v>
      </c>
      <c r="P651">
        <v>126.667</v>
      </c>
      <c r="Q651">
        <v>125.667</v>
      </c>
      <c r="R651">
        <v>12636</v>
      </c>
      <c r="S651">
        <v>73.666700000000006</v>
      </c>
      <c r="T651">
        <v>77.666700000000006</v>
      </c>
      <c r="U651">
        <v>4579</v>
      </c>
      <c r="V651">
        <v>0.58157899999999996</v>
      </c>
      <c r="W651">
        <v>0.61803699999999995</v>
      </c>
      <c r="X651">
        <v>0.362377</v>
      </c>
    </row>
    <row r="652" spans="1:24" x14ac:dyDescent="0.25">
      <c r="A652" s="1">
        <v>651</v>
      </c>
      <c r="B652" s="1"/>
      <c r="C652" s="1"/>
      <c r="N652" t="s">
        <v>1197</v>
      </c>
      <c r="O652">
        <v>-1.84326E-2</v>
      </c>
      <c r="P652">
        <v>148</v>
      </c>
      <c r="Q652">
        <v>124.667</v>
      </c>
      <c r="R652">
        <v>14642</v>
      </c>
      <c r="S652">
        <v>92.666700000000006</v>
      </c>
      <c r="T652">
        <v>92.333299999999994</v>
      </c>
      <c r="U652">
        <v>6907</v>
      </c>
      <c r="V652">
        <v>0.62612599999999996</v>
      </c>
      <c r="W652">
        <v>0.74064200000000002</v>
      </c>
      <c r="X652">
        <v>0.47172500000000001</v>
      </c>
    </row>
    <row r="653" spans="1:24" x14ac:dyDescent="0.25">
      <c r="A653" s="1">
        <v>652</v>
      </c>
      <c r="B653" s="1"/>
      <c r="C653" s="1"/>
      <c r="N653" t="s">
        <v>1198</v>
      </c>
      <c r="O653">
        <v>-8.2621500000000001</v>
      </c>
      <c r="P653">
        <v>135.667</v>
      </c>
      <c r="Q653">
        <v>127.667</v>
      </c>
      <c r="R653">
        <v>13948</v>
      </c>
      <c r="S653">
        <v>91.666700000000006</v>
      </c>
      <c r="T653">
        <v>91.666700000000006</v>
      </c>
      <c r="U653">
        <v>6716</v>
      </c>
      <c r="V653">
        <v>0.67567600000000005</v>
      </c>
      <c r="W653">
        <v>0.71801599999999999</v>
      </c>
      <c r="X653">
        <v>0.48150300000000001</v>
      </c>
    </row>
    <row r="654" spans="1:24" x14ac:dyDescent="0.25">
      <c r="A654" s="1">
        <v>653</v>
      </c>
      <c r="B654" s="1"/>
      <c r="C654" s="1"/>
      <c r="N654" t="s">
        <v>1199</v>
      </c>
      <c r="O654">
        <v>3.0562299999999998</v>
      </c>
      <c r="P654">
        <v>133.333</v>
      </c>
      <c r="Q654">
        <v>99.666700000000006</v>
      </c>
      <c r="R654">
        <v>10535</v>
      </c>
      <c r="S654">
        <v>78.666700000000006</v>
      </c>
      <c r="T654">
        <v>65</v>
      </c>
      <c r="U654">
        <v>4086</v>
      </c>
      <c r="V654">
        <v>0.59</v>
      </c>
      <c r="W654">
        <v>0.65217400000000003</v>
      </c>
      <c r="X654">
        <v>0.38784999999999997</v>
      </c>
    </row>
    <row r="655" spans="1:24" x14ac:dyDescent="0.25">
      <c r="A655" s="1">
        <v>654</v>
      </c>
      <c r="B655" s="1"/>
      <c r="C655" s="1"/>
      <c r="N655" t="s">
        <v>1200</v>
      </c>
      <c r="O655">
        <v>-15.055899999999999</v>
      </c>
      <c r="P655">
        <v>152.333</v>
      </c>
      <c r="Q655">
        <v>140.667</v>
      </c>
      <c r="R655">
        <v>16920</v>
      </c>
      <c r="S655">
        <v>107.667</v>
      </c>
      <c r="T655">
        <v>106.667</v>
      </c>
      <c r="U655">
        <v>9128</v>
      </c>
      <c r="V655">
        <v>0.70678300000000005</v>
      </c>
      <c r="W655">
        <v>0.75829400000000002</v>
      </c>
      <c r="X655">
        <v>0.53947999999999996</v>
      </c>
    </row>
    <row r="656" spans="1:24" x14ac:dyDescent="0.25">
      <c r="A656" s="1">
        <v>655</v>
      </c>
      <c r="B656" s="1"/>
      <c r="C656" s="1"/>
      <c r="N656" t="s">
        <v>1201</v>
      </c>
      <c r="O656">
        <v>11.787800000000001</v>
      </c>
      <c r="P656">
        <v>104.667</v>
      </c>
      <c r="Q656">
        <v>82.666700000000006</v>
      </c>
      <c r="R656">
        <v>7094</v>
      </c>
      <c r="S656">
        <v>65.333299999999994</v>
      </c>
      <c r="T656">
        <v>55.666699999999999</v>
      </c>
      <c r="U656">
        <v>2930</v>
      </c>
      <c r="V656">
        <v>0.62420399999999998</v>
      </c>
      <c r="W656">
        <v>0.67338699999999996</v>
      </c>
      <c r="X656">
        <v>0.41302499999999998</v>
      </c>
    </row>
    <row r="657" spans="1:24" x14ac:dyDescent="0.25">
      <c r="A657" s="1">
        <v>656</v>
      </c>
      <c r="B657" s="1"/>
      <c r="C657" s="1"/>
      <c r="N657" t="s">
        <v>1202</v>
      </c>
      <c r="O657">
        <v>24.139700000000001</v>
      </c>
      <c r="P657">
        <v>144.667</v>
      </c>
      <c r="Q657">
        <v>132.667</v>
      </c>
      <c r="R657">
        <v>15270</v>
      </c>
      <c r="S657">
        <v>108.667</v>
      </c>
      <c r="T657">
        <v>105.333</v>
      </c>
      <c r="U657">
        <v>9188</v>
      </c>
      <c r="V657">
        <v>0.75115200000000004</v>
      </c>
      <c r="W657">
        <v>0.79396999999999995</v>
      </c>
      <c r="X657">
        <v>0.60170299999999999</v>
      </c>
    </row>
    <row r="658" spans="1:24" x14ac:dyDescent="0.25">
      <c r="A658" s="1">
        <v>657</v>
      </c>
      <c r="B658" s="1"/>
      <c r="C658" s="1"/>
      <c r="N658" t="s">
        <v>1203</v>
      </c>
      <c r="O658">
        <v>13.180999999999999</v>
      </c>
      <c r="P658">
        <v>141.333</v>
      </c>
      <c r="Q658">
        <v>111.667</v>
      </c>
      <c r="R658">
        <v>12679</v>
      </c>
      <c r="S658">
        <v>95.666700000000006</v>
      </c>
      <c r="T658">
        <v>80.666700000000006</v>
      </c>
      <c r="U658">
        <v>6171</v>
      </c>
      <c r="V658">
        <v>0.67688700000000002</v>
      </c>
      <c r="W658">
        <v>0.72238800000000003</v>
      </c>
      <c r="X658">
        <v>0.48670999999999998</v>
      </c>
    </row>
    <row r="659" spans="1:24" x14ac:dyDescent="0.25">
      <c r="A659" s="1">
        <v>658</v>
      </c>
      <c r="B659" s="1"/>
      <c r="C659" s="1"/>
      <c r="N659" t="s">
        <v>1204</v>
      </c>
      <c r="O659">
        <v>14.1357</v>
      </c>
      <c r="P659">
        <v>137.667</v>
      </c>
      <c r="Q659">
        <v>113.667</v>
      </c>
      <c r="R659">
        <v>12487</v>
      </c>
      <c r="S659">
        <v>93.666700000000006</v>
      </c>
      <c r="T659">
        <v>89.666700000000006</v>
      </c>
      <c r="U659">
        <v>6682</v>
      </c>
      <c r="V659">
        <v>0.68038699999999996</v>
      </c>
      <c r="W659">
        <v>0.788856</v>
      </c>
      <c r="X659">
        <v>0.53511600000000004</v>
      </c>
    </row>
    <row r="660" spans="1:24" x14ac:dyDescent="0.25">
      <c r="A660" s="1">
        <v>659</v>
      </c>
      <c r="B660" s="1"/>
      <c r="C660" s="1"/>
      <c r="N660" t="s">
        <v>1205</v>
      </c>
      <c r="O660">
        <v>27.819400000000002</v>
      </c>
      <c r="P660">
        <v>107.667</v>
      </c>
      <c r="Q660">
        <v>94.666700000000006</v>
      </c>
      <c r="R660">
        <v>8225</v>
      </c>
      <c r="S660">
        <v>72.333299999999994</v>
      </c>
      <c r="T660">
        <v>64.666700000000006</v>
      </c>
      <c r="U660">
        <v>3857</v>
      </c>
      <c r="V660">
        <v>0.67182600000000003</v>
      </c>
      <c r="W660">
        <v>0.68309900000000001</v>
      </c>
      <c r="X660">
        <v>0.46893600000000002</v>
      </c>
    </row>
    <row r="661" spans="1:24" x14ac:dyDescent="0.25">
      <c r="A661" s="1">
        <v>660</v>
      </c>
      <c r="B661" s="1"/>
      <c r="C661" s="1"/>
      <c r="N661" t="s">
        <v>1206</v>
      </c>
      <c r="O661">
        <v>2.0253000000000001</v>
      </c>
      <c r="P661">
        <v>124.667</v>
      </c>
      <c r="Q661">
        <v>100.667</v>
      </c>
      <c r="R661">
        <v>9920</v>
      </c>
      <c r="S661">
        <v>74.666700000000006</v>
      </c>
      <c r="T661">
        <v>67.666700000000006</v>
      </c>
      <c r="U661">
        <v>4082</v>
      </c>
      <c r="V661">
        <v>0.59892999999999996</v>
      </c>
      <c r="W661">
        <v>0.67218500000000003</v>
      </c>
      <c r="X661">
        <v>0.41149200000000002</v>
      </c>
    </row>
    <row r="662" spans="1:24" x14ac:dyDescent="0.25">
      <c r="A662" s="1">
        <v>661</v>
      </c>
      <c r="B662" s="1"/>
      <c r="C662" s="1"/>
      <c r="N662" t="s">
        <v>1207</v>
      </c>
      <c r="O662">
        <v>2.0078399999999998</v>
      </c>
      <c r="P662">
        <v>146.667</v>
      </c>
      <c r="Q662">
        <v>130.667</v>
      </c>
      <c r="R662">
        <v>15287</v>
      </c>
      <c r="S662">
        <v>89.666700000000006</v>
      </c>
      <c r="T662">
        <v>87.666700000000006</v>
      </c>
      <c r="U662">
        <v>6309</v>
      </c>
      <c r="V662">
        <v>0.61136299999999999</v>
      </c>
      <c r="W662">
        <v>0.67091800000000001</v>
      </c>
      <c r="X662">
        <v>0.41270400000000002</v>
      </c>
    </row>
    <row r="663" spans="1:24" x14ac:dyDescent="0.25">
      <c r="A663" s="1">
        <v>662</v>
      </c>
      <c r="B663" s="1"/>
      <c r="C663" s="1"/>
      <c r="N663" t="s">
        <v>1208</v>
      </c>
      <c r="O663">
        <v>18.096599999999999</v>
      </c>
      <c r="P663">
        <v>142.333</v>
      </c>
      <c r="Q663">
        <v>109</v>
      </c>
      <c r="R663">
        <v>12084</v>
      </c>
      <c r="S663">
        <v>97</v>
      </c>
      <c r="T663">
        <v>76</v>
      </c>
      <c r="U663">
        <v>5699</v>
      </c>
      <c r="V663">
        <v>0.68149899999999997</v>
      </c>
      <c r="W663">
        <v>0.69724799999999998</v>
      </c>
      <c r="X663">
        <v>0.47161500000000001</v>
      </c>
    </row>
    <row r="664" spans="1:24" x14ac:dyDescent="0.25">
      <c r="A664" s="1">
        <v>663</v>
      </c>
      <c r="B664" s="1"/>
      <c r="C664" s="1"/>
      <c r="N664" t="s">
        <v>1209</v>
      </c>
      <c r="O664">
        <v>10.046900000000001</v>
      </c>
      <c r="P664">
        <v>161.667</v>
      </c>
      <c r="Q664">
        <v>137.667</v>
      </c>
      <c r="R664">
        <v>17729</v>
      </c>
      <c r="S664">
        <v>100.667</v>
      </c>
      <c r="T664">
        <v>94.666700000000006</v>
      </c>
      <c r="U664">
        <v>7545</v>
      </c>
      <c r="V664">
        <v>0.62268000000000001</v>
      </c>
      <c r="W664">
        <v>0.68765100000000001</v>
      </c>
      <c r="X664">
        <v>0.42557400000000001</v>
      </c>
    </row>
    <row r="665" spans="1:24" x14ac:dyDescent="0.25">
      <c r="A665" s="1">
        <v>664</v>
      </c>
      <c r="B665" s="1"/>
      <c r="C665" s="1"/>
      <c r="N665" t="s">
        <v>1210</v>
      </c>
      <c r="O665">
        <v>33.4024</v>
      </c>
      <c r="P665">
        <v>122.667</v>
      </c>
      <c r="Q665">
        <v>116.667</v>
      </c>
      <c r="R665">
        <v>11331</v>
      </c>
      <c r="S665">
        <v>78.333299999999994</v>
      </c>
      <c r="T665">
        <v>77.333299999999994</v>
      </c>
      <c r="U665">
        <v>4840</v>
      </c>
      <c r="V665">
        <v>0.63858700000000002</v>
      </c>
      <c r="W665">
        <v>0.66285700000000003</v>
      </c>
      <c r="X665">
        <v>0.427147</v>
      </c>
    </row>
    <row r="666" spans="1:24" x14ac:dyDescent="0.25">
      <c r="A666" s="1">
        <v>665</v>
      </c>
      <c r="B666" s="1"/>
      <c r="C666" s="1"/>
      <c r="N666" t="s">
        <v>1211</v>
      </c>
      <c r="O666">
        <v>-24.075700000000001</v>
      </c>
      <c r="P666">
        <v>153.667</v>
      </c>
      <c r="Q666">
        <v>145.667</v>
      </c>
      <c r="R666">
        <v>17790</v>
      </c>
      <c r="S666">
        <v>110.667</v>
      </c>
      <c r="T666">
        <v>109.667</v>
      </c>
      <c r="U666">
        <v>9680</v>
      </c>
      <c r="V666">
        <v>0.72017399999999998</v>
      </c>
      <c r="W666">
        <v>0.75285999999999997</v>
      </c>
      <c r="X666">
        <v>0.544126</v>
      </c>
    </row>
    <row r="667" spans="1:24" x14ac:dyDescent="0.25">
      <c r="A667" s="1">
        <v>666</v>
      </c>
      <c r="B667" s="1"/>
      <c r="C667" s="1"/>
      <c r="N667" t="s">
        <v>1212</v>
      </c>
      <c r="O667">
        <v>2.9849700000000001</v>
      </c>
      <c r="P667">
        <v>112.667</v>
      </c>
      <c r="Q667">
        <v>93.666700000000006</v>
      </c>
      <c r="R667">
        <v>8440</v>
      </c>
      <c r="S667">
        <v>61.333300000000001</v>
      </c>
      <c r="T667">
        <v>58.666699999999999</v>
      </c>
      <c r="U667">
        <v>2978</v>
      </c>
      <c r="V667">
        <v>0.54437899999999995</v>
      </c>
      <c r="W667">
        <v>0.62633499999999998</v>
      </c>
      <c r="X667">
        <v>0.35284399999999999</v>
      </c>
    </row>
    <row r="668" spans="1:24" x14ac:dyDescent="0.25">
      <c r="A668" s="1">
        <v>667</v>
      </c>
      <c r="B668" s="1"/>
      <c r="C668" s="1"/>
      <c r="N668" t="s">
        <v>1213</v>
      </c>
      <c r="O668">
        <v>-25.006900000000002</v>
      </c>
      <c r="P668">
        <v>117.667</v>
      </c>
      <c r="Q668">
        <v>110.667</v>
      </c>
      <c r="R668">
        <v>10352</v>
      </c>
      <c r="S668">
        <v>71.666700000000006</v>
      </c>
      <c r="T668">
        <v>70.333299999999994</v>
      </c>
      <c r="U668">
        <v>4093</v>
      </c>
      <c r="V668">
        <v>0.60906499999999997</v>
      </c>
      <c r="W668">
        <v>0.63554200000000005</v>
      </c>
      <c r="X668">
        <v>0.39538299999999998</v>
      </c>
    </row>
    <row r="669" spans="1:24" x14ac:dyDescent="0.25">
      <c r="A669" s="1">
        <v>668</v>
      </c>
      <c r="B669" s="1"/>
      <c r="C669" s="1"/>
      <c r="N669" t="s">
        <v>1214</v>
      </c>
      <c r="O669">
        <v>2.01444</v>
      </c>
      <c r="P669">
        <v>139.667</v>
      </c>
      <c r="Q669">
        <v>104.667</v>
      </c>
      <c r="R669">
        <v>11564</v>
      </c>
      <c r="S669">
        <v>78.666700000000006</v>
      </c>
      <c r="T669">
        <v>65.666700000000006</v>
      </c>
      <c r="U669">
        <v>4097</v>
      </c>
      <c r="V669">
        <v>0.56324600000000002</v>
      </c>
      <c r="W669">
        <v>0.62738799999999995</v>
      </c>
      <c r="X669">
        <v>0.35428900000000002</v>
      </c>
    </row>
    <row r="670" spans="1:24" x14ac:dyDescent="0.25">
      <c r="A670" s="1">
        <v>669</v>
      </c>
      <c r="B670" s="1"/>
      <c r="C670" s="1"/>
      <c r="N670" t="s">
        <v>1215</v>
      </c>
      <c r="O670">
        <v>2.4273699999999998</v>
      </c>
      <c r="P670">
        <v>144.667</v>
      </c>
      <c r="Q670">
        <v>132.667</v>
      </c>
      <c r="R670">
        <v>15411</v>
      </c>
      <c r="S670">
        <v>97.666700000000006</v>
      </c>
      <c r="T670">
        <v>95.666700000000006</v>
      </c>
      <c r="U670">
        <v>7441</v>
      </c>
      <c r="V670">
        <v>0.67511500000000002</v>
      </c>
      <c r="W670">
        <v>0.72110600000000002</v>
      </c>
      <c r="X670">
        <v>0.48283700000000002</v>
      </c>
    </row>
    <row r="671" spans="1:24" x14ac:dyDescent="0.25">
      <c r="A671" s="1">
        <v>670</v>
      </c>
      <c r="B671" s="1"/>
      <c r="C671" s="1"/>
      <c r="N671" t="s">
        <v>1216</v>
      </c>
      <c r="O671">
        <v>-2.5634799999999999E-3</v>
      </c>
      <c r="P671">
        <v>148.667</v>
      </c>
      <c r="Q671">
        <v>124.667</v>
      </c>
      <c r="R671">
        <v>14805</v>
      </c>
      <c r="S671">
        <v>108.667</v>
      </c>
      <c r="T671">
        <v>91.666700000000006</v>
      </c>
      <c r="U671">
        <v>7990</v>
      </c>
      <c r="V671">
        <v>0.73094199999999998</v>
      </c>
      <c r="W671">
        <v>0.735294</v>
      </c>
      <c r="X671">
        <v>0.53968300000000002</v>
      </c>
    </row>
    <row r="672" spans="1:24" x14ac:dyDescent="0.25">
      <c r="A672" s="1">
        <v>671</v>
      </c>
      <c r="B672" s="1"/>
      <c r="C672" s="1"/>
      <c r="N672" t="s">
        <v>1217</v>
      </c>
      <c r="O672">
        <v>-18.324999999999999</v>
      </c>
      <c r="P672">
        <v>122.667</v>
      </c>
      <c r="Q672">
        <v>107.667</v>
      </c>
      <c r="R672">
        <v>10625</v>
      </c>
      <c r="S672">
        <v>77.666700000000006</v>
      </c>
      <c r="T672">
        <v>68.666700000000006</v>
      </c>
      <c r="U672">
        <v>4262</v>
      </c>
      <c r="V672">
        <v>0.63315200000000005</v>
      </c>
      <c r="W672">
        <v>0.63777099999999998</v>
      </c>
      <c r="X672">
        <v>0.40112900000000001</v>
      </c>
    </row>
    <row r="673" spans="1:24" x14ac:dyDescent="0.25">
      <c r="A673" s="1">
        <v>672</v>
      </c>
      <c r="B673" s="1"/>
      <c r="C673" s="1"/>
      <c r="N673" t="s">
        <v>1218</v>
      </c>
      <c r="O673">
        <v>-1.0685899999999999</v>
      </c>
      <c r="P673">
        <v>124.667</v>
      </c>
      <c r="Q673">
        <v>102.333</v>
      </c>
      <c r="R673">
        <v>10193</v>
      </c>
      <c r="S673">
        <v>69.666700000000006</v>
      </c>
      <c r="T673">
        <v>63.666699999999999</v>
      </c>
      <c r="U673">
        <v>3575</v>
      </c>
      <c r="V673">
        <v>0.55882399999999999</v>
      </c>
      <c r="W673">
        <v>0.62214999999999998</v>
      </c>
      <c r="X673">
        <v>0.35073100000000001</v>
      </c>
    </row>
    <row r="674" spans="1:24" x14ac:dyDescent="0.25">
      <c r="A674" s="1">
        <v>673</v>
      </c>
      <c r="B674" s="1"/>
      <c r="C674" s="1"/>
      <c r="N674" t="s">
        <v>1219</v>
      </c>
      <c r="O674">
        <v>-11.0022</v>
      </c>
      <c r="P674">
        <v>145.667</v>
      </c>
      <c r="Q674">
        <v>122.667</v>
      </c>
      <c r="R674">
        <v>14256</v>
      </c>
      <c r="S674">
        <v>85.666700000000006</v>
      </c>
      <c r="T674">
        <v>81.666700000000006</v>
      </c>
      <c r="U674">
        <v>5511</v>
      </c>
      <c r="V674">
        <v>0.58810099999999998</v>
      </c>
      <c r="W674">
        <v>0.66576100000000005</v>
      </c>
      <c r="X674">
        <v>0.38657399999999997</v>
      </c>
    </row>
    <row r="675" spans="1:24" x14ac:dyDescent="0.25">
      <c r="A675" s="1">
        <v>674</v>
      </c>
      <c r="B675" s="1"/>
      <c r="C675" s="1"/>
      <c r="N675" t="s">
        <v>1220</v>
      </c>
      <c r="O675">
        <v>19.095800000000001</v>
      </c>
      <c r="P675">
        <v>136.333</v>
      </c>
      <c r="Q675">
        <v>103.333</v>
      </c>
      <c r="R675">
        <v>11002</v>
      </c>
      <c r="S675">
        <v>93</v>
      </c>
      <c r="T675">
        <v>73.666700000000006</v>
      </c>
      <c r="U675">
        <v>5314</v>
      </c>
      <c r="V675">
        <v>0.68215099999999995</v>
      </c>
      <c r="W675">
        <v>0.71290299999999995</v>
      </c>
      <c r="X675">
        <v>0.48300300000000002</v>
      </c>
    </row>
    <row r="676" spans="1:24" x14ac:dyDescent="0.25">
      <c r="A676" s="1">
        <v>675</v>
      </c>
      <c r="B676" s="1"/>
      <c r="C676" s="1"/>
      <c r="N676" t="s">
        <v>1221</v>
      </c>
      <c r="O676">
        <v>-2.2636599999999998</v>
      </c>
      <c r="P676">
        <v>138</v>
      </c>
      <c r="Q676">
        <v>114.667</v>
      </c>
      <c r="R676">
        <v>12809</v>
      </c>
      <c r="S676">
        <v>75.666700000000006</v>
      </c>
      <c r="T676">
        <v>70.666700000000006</v>
      </c>
      <c r="U676">
        <v>4312</v>
      </c>
      <c r="V676">
        <v>0.54830900000000005</v>
      </c>
      <c r="W676">
        <v>0.61627900000000002</v>
      </c>
      <c r="X676">
        <v>0.33663799999999999</v>
      </c>
    </row>
    <row r="677" spans="1:24" x14ac:dyDescent="0.25">
      <c r="A677" s="1">
        <v>676</v>
      </c>
      <c r="B677" s="1"/>
      <c r="C677" s="1"/>
      <c r="N677" t="s">
        <v>1222</v>
      </c>
      <c r="O677">
        <v>-1.0497300000000001</v>
      </c>
      <c r="P677">
        <v>151.667</v>
      </c>
      <c r="Q677">
        <v>121.667</v>
      </c>
      <c r="R677">
        <v>14535</v>
      </c>
      <c r="S677">
        <v>95.666700000000006</v>
      </c>
      <c r="T677">
        <v>91.666700000000006</v>
      </c>
      <c r="U677">
        <v>7047</v>
      </c>
      <c r="V677">
        <v>0.63076900000000002</v>
      </c>
      <c r="W677">
        <v>0.75342500000000001</v>
      </c>
      <c r="X677">
        <v>0.48482999999999998</v>
      </c>
    </row>
    <row r="678" spans="1:24" x14ac:dyDescent="0.25">
      <c r="A678" s="1">
        <v>677</v>
      </c>
      <c r="B678" s="1"/>
      <c r="C678" s="1"/>
      <c r="N678" t="s">
        <v>1223</v>
      </c>
      <c r="O678">
        <v>18.9649</v>
      </c>
      <c r="P678">
        <v>149.667</v>
      </c>
      <c r="Q678">
        <v>105.333</v>
      </c>
      <c r="R678">
        <v>12321</v>
      </c>
      <c r="S678">
        <v>105</v>
      </c>
      <c r="T678">
        <v>78.333299999999994</v>
      </c>
      <c r="U678">
        <v>6457</v>
      </c>
      <c r="V678">
        <v>0.70155900000000004</v>
      </c>
      <c r="W678">
        <v>0.74367099999999997</v>
      </c>
      <c r="X678">
        <v>0.524065</v>
      </c>
    </row>
    <row r="679" spans="1:24" x14ac:dyDescent="0.25">
      <c r="A679" s="1">
        <v>678</v>
      </c>
      <c r="B679" s="1"/>
      <c r="C679" s="1"/>
      <c r="N679" t="s">
        <v>1224</v>
      </c>
      <c r="O679">
        <v>-8.0730900000000005</v>
      </c>
      <c r="P679">
        <v>108.667</v>
      </c>
      <c r="Q679">
        <v>83.666700000000006</v>
      </c>
      <c r="R679">
        <v>7323</v>
      </c>
      <c r="S679">
        <v>60.666699999999999</v>
      </c>
      <c r="T679">
        <v>47.666699999999999</v>
      </c>
      <c r="U679">
        <v>2339</v>
      </c>
      <c r="V679">
        <v>0.55828199999999994</v>
      </c>
      <c r="W679">
        <v>0.56972100000000003</v>
      </c>
      <c r="X679">
        <v>0.31940499999999999</v>
      </c>
    </row>
    <row r="680" spans="1:24" x14ac:dyDescent="0.25">
      <c r="A680" s="1">
        <v>679</v>
      </c>
      <c r="B680" s="1"/>
      <c r="C680" s="1"/>
      <c r="N680" t="s">
        <v>1225</v>
      </c>
      <c r="O680">
        <v>6.1029900000000001</v>
      </c>
      <c r="P680">
        <v>146.667</v>
      </c>
      <c r="Q680">
        <v>135.667</v>
      </c>
      <c r="R680">
        <v>15843</v>
      </c>
      <c r="S680">
        <v>97.666700000000006</v>
      </c>
      <c r="T680">
        <v>96.666700000000006</v>
      </c>
      <c r="U680">
        <v>7471</v>
      </c>
      <c r="V680">
        <v>0.66590899999999997</v>
      </c>
      <c r="W680">
        <v>0.71253100000000003</v>
      </c>
      <c r="X680">
        <v>0.47156500000000001</v>
      </c>
    </row>
    <row r="681" spans="1:24" x14ac:dyDescent="0.25">
      <c r="A681" s="1">
        <v>680</v>
      </c>
      <c r="B681" s="1"/>
      <c r="C681" s="1"/>
      <c r="N681" t="s">
        <v>1226</v>
      </c>
      <c r="O681">
        <v>-6.0457000000000001</v>
      </c>
      <c r="P681">
        <v>138.667</v>
      </c>
      <c r="Q681">
        <v>111.667</v>
      </c>
      <c r="R681">
        <v>12312</v>
      </c>
      <c r="S681">
        <v>87.666700000000006</v>
      </c>
      <c r="T681">
        <v>83.666700000000006</v>
      </c>
      <c r="U681">
        <v>5859</v>
      </c>
      <c r="V681">
        <v>0.632212</v>
      </c>
      <c r="W681">
        <v>0.74925399999999998</v>
      </c>
      <c r="X681">
        <v>0.47587699999999999</v>
      </c>
    </row>
    <row r="682" spans="1:24" x14ac:dyDescent="0.25">
      <c r="A682" s="1">
        <v>681</v>
      </c>
      <c r="B682" s="1"/>
      <c r="C682" s="1"/>
      <c r="N682" t="s">
        <v>1227</v>
      </c>
      <c r="O682">
        <v>3.06379</v>
      </c>
      <c r="P682">
        <v>127.667</v>
      </c>
      <c r="Q682">
        <v>89.666700000000006</v>
      </c>
      <c r="R682">
        <v>9192</v>
      </c>
      <c r="S682">
        <v>82.666700000000006</v>
      </c>
      <c r="T682">
        <v>62.666699999999999</v>
      </c>
      <c r="U682">
        <v>4165</v>
      </c>
      <c r="V682">
        <v>0.64751899999999996</v>
      </c>
      <c r="W682">
        <v>0.69888499999999998</v>
      </c>
      <c r="X682">
        <v>0.45311099999999999</v>
      </c>
    </row>
    <row r="683" spans="1:24" x14ac:dyDescent="0.25">
      <c r="A683" s="1">
        <v>682</v>
      </c>
      <c r="B683" s="1"/>
      <c r="C683" s="1"/>
      <c r="N683" t="s">
        <v>1228</v>
      </c>
      <c r="O683">
        <v>6.4557399999999996</v>
      </c>
      <c r="P683">
        <v>127.667</v>
      </c>
      <c r="Q683">
        <v>112.333</v>
      </c>
      <c r="R683">
        <v>11311</v>
      </c>
      <c r="S683">
        <v>75.666700000000006</v>
      </c>
      <c r="T683">
        <v>70.333299999999994</v>
      </c>
      <c r="U683">
        <v>4347</v>
      </c>
      <c r="V683">
        <v>0.59269000000000005</v>
      </c>
      <c r="W683">
        <v>0.62611300000000003</v>
      </c>
      <c r="X683">
        <v>0.38431599999999999</v>
      </c>
    </row>
    <row r="684" spans="1:24" x14ac:dyDescent="0.25">
      <c r="A684" s="1">
        <v>683</v>
      </c>
      <c r="B684" s="1"/>
      <c r="C684" s="1"/>
      <c r="N684" t="s">
        <v>1229</v>
      </c>
      <c r="O684">
        <v>1.0781099999999999</v>
      </c>
      <c r="P684">
        <v>140.667</v>
      </c>
      <c r="Q684">
        <v>124.667</v>
      </c>
      <c r="R684">
        <v>13958</v>
      </c>
      <c r="S684">
        <v>87.666700000000006</v>
      </c>
      <c r="T684">
        <v>89.666700000000006</v>
      </c>
      <c r="U684">
        <v>6238</v>
      </c>
      <c r="V684">
        <v>0.62322299999999997</v>
      </c>
      <c r="W684">
        <v>0.71925099999999997</v>
      </c>
      <c r="X684">
        <v>0.44691199999999998</v>
      </c>
    </row>
    <row r="685" spans="1:24" x14ac:dyDescent="0.25">
      <c r="A685" s="1">
        <v>684</v>
      </c>
      <c r="B685" s="1"/>
      <c r="C685" s="1"/>
      <c r="N685" t="s">
        <v>1230</v>
      </c>
      <c r="O685">
        <v>-9.0958100000000002</v>
      </c>
      <c r="P685">
        <v>158.667</v>
      </c>
      <c r="Q685">
        <v>136.667</v>
      </c>
      <c r="R685">
        <v>17166</v>
      </c>
      <c r="S685">
        <v>107.667</v>
      </c>
      <c r="T685">
        <v>101.667</v>
      </c>
      <c r="U685">
        <v>8665</v>
      </c>
      <c r="V685">
        <v>0.67857100000000004</v>
      </c>
      <c r="W685">
        <v>0.74390199999999995</v>
      </c>
      <c r="X685">
        <v>0.50477700000000003</v>
      </c>
    </row>
    <row r="686" spans="1:24" x14ac:dyDescent="0.25">
      <c r="A686" s="1">
        <v>685</v>
      </c>
      <c r="B686" s="1"/>
      <c r="C686" s="1"/>
      <c r="N686" t="s">
        <v>1231</v>
      </c>
      <c r="O686">
        <v>1.06826</v>
      </c>
      <c r="P686">
        <v>154.667</v>
      </c>
      <c r="Q686">
        <v>134.667</v>
      </c>
      <c r="R686">
        <v>16519</v>
      </c>
      <c r="S686">
        <v>103.667</v>
      </c>
      <c r="T686">
        <v>100.667</v>
      </c>
      <c r="U686">
        <v>8309</v>
      </c>
      <c r="V686">
        <v>0.67025900000000005</v>
      </c>
      <c r="W686">
        <v>0.747525</v>
      </c>
      <c r="X686">
        <v>0.50299700000000003</v>
      </c>
    </row>
    <row r="687" spans="1:24" x14ac:dyDescent="0.25">
      <c r="A687" s="1">
        <v>686</v>
      </c>
      <c r="B687" s="1"/>
      <c r="C687" s="1"/>
      <c r="N687" t="s">
        <v>1232</v>
      </c>
      <c r="O687">
        <v>-7.8578000000000001</v>
      </c>
      <c r="P687">
        <v>139.667</v>
      </c>
      <c r="Q687">
        <v>134.667</v>
      </c>
      <c r="R687">
        <v>14891</v>
      </c>
      <c r="S687">
        <v>96.666700000000006</v>
      </c>
      <c r="T687">
        <v>91.666700000000006</v>
      </c>
      <c r="U687">
        <v>7099</v>
      </c>
      <c r="V687">
        <v>0.69212399999999996</v>
      </c>
      <c r="W687">
        <v>0.68069299999999999</v>
      </c>
      <c r="X687">
        <v>0.47673100000000002</v>
      </c>
    </row>
    <row r="688" spans="1:24" x14ac:dyDescent="0.25">
      <c r="A688" s="1">
        <v>687</v>
      </c>
      <c r="B688" s="1"/>
      <c r="C688" s="1"/>
      <c r="N688" t="s">
        <v>1233</v>
      </c>
      <c r="O688">
        <v>-17.064800000000002</v>
      </c>
      <c r="P688">
        <v>162.667</v>
      </c>
      <c r="Q688">
        <v>149.667</v>
      </c>
      <c r="R688">
        <v>19309</v>
      </c>
      <c r="S688">
        <v>120.667</v>
      </c>
      <c r="T688">
        <v>110.667</v>
      </c>
      <c r="U688">
        <v>10637</v>
      </c>
      <c r="V688">
        <v>0.74180299999999999</v>
      </c>
      <c r="W688">
        <v>0.73942099999999999</v>
      </c>
      <c r="X688">
        <v>0.55088300000000001</v>
      </c>
    </row>
    <row r="689" spans="1:24" x14ac:dyDescent="0.25">
      <c r="A689" s="1">
        <v>688</v>
      </c>
      <c r="B689" s="1"/>
      <c r="C689" s="1"/>
      <c r="N689" t="s">
        <v>1234</v>
      </c>
      <c r="O689">
        <v>20.1435</v>
      </c>
      <c r="P689">
        <v>131</v>
      </c>
      <c r="Q689">
        <v>92.666700000000006</v>
      </c>
      <c r="R689">
        <v>9473</v>
      </c>
      <c r="S689">
        <v>79.666700000000006</v>
      </c>
      <c r="T689">
        <v>61.333300000000001</v>
      </c>
      <c r="U689">
        <v>3749</v>
      </c>
      <c r="V689">
        <v>0.60814199999999996</v>
      </c>
      <c r="W689">
        <v>0.66186999999999996</v>
      </c>
      <c r="X689">
        <v>0.395756</v>
      </c>
    </row>
    <row r="690" spans="1:24" x14ac:dyDescent="0.25">
      <c r="A690" s="1">
        <v>689</v>
      </c>
      <c r="B690" s="1"/>
      <c r="C690" s="1"/>
      <c r="N690" t="s">
        <v>1235</v>
      </c>
      <c r="O690">
        <v>-5.04901</v>
      </c>
      <c r="P690">
        <v>142.667</v>
      </c>
      <c r="Q690">
        <v>112.667</v>
      </c>
      <c r="R690">
        <v>12821</v>
      </c>
      <c r="S690">
        <v>78.666700000000006</v>
      </c>
      <c r="T690">
        <v>71.666700000000006</v>
      </c>
      <c r="U690">
        <v>4500</v>
      </c>
      <c r="V690">
        <v>0.55140199999999995</v>
      </c>
      <c r="W690">
        <v>0.63609499999999997</v>
      </c>
      <c r="X690">
        <v>0.35098699999999999</v>
      </c>
    </row>
    <row r="691" spans="1:24" x14ac:dyDescent="0.25">
      <c r="A691" s="1">
        <v>690</v>
      </c>
      <c r="B691" s="1"/>
      <c r="C691" s="1"/>
      <c r="N691" t="s">
        <v>1236</v>
      </c>
      <c r="O691">
        <v>0.999197</v>
      </c>
      <c r="P691">
        <v>117.667</v>
      </c>
      <c r="Q691">
        <v>92.666700000000006</v>
      </c>
      <c r="R691">
        <v>8666</v>
      </c>
      <c r="S691">
        <v>65.666700000000006</v>
      </c>
      <c r="T691">
        <v>66.666700000000006</v>
      </c>
      <c r="U691">
        <v>3522</v>
      </c>
      <c r="V691">
        <v>0.55807399999999996</v>
      </c>
      <c r="W691">
        <v>0.71942399999999995</v>
      </c>
      <c r="X691">
        <v>0.406416</v>
      </c>
    </row>
    <row r="692" spans="1:24" x14ac:dyDescent="0.25">
      <c r="A692" s="1">
        <v>691</v>
      </c>
      <c r="B692" s="1"/>
      <c r="C692" s="1"/>
      <c r="N692" t="s">
        <v>1237</v>
      </c>
      <c r="O692">
        <v>-7.0762499999999999</v>
      </c>
      <c r="P692">
        <v>109.667</v>
      </c>
      <c r="Q692">
        <v>86.666700000000006</v>
      </c>
      <c r="R692">
        <v>7551</v>
      </c>
      <c r="S692">
        <v>64.666700000000006</v>
      </c>
      <c r="T692">
        <v>64.333299999999994</v>
      </c>
      <c r="U692">
        <v>3308</v>
      </c>
      <c r="V692">
        <v>0.58966499999999999</v>
      </c>
      <c r="W692">
        <v>0.74230799999999997</v>
      </c>
      <c r="X692">
        <v>0.43808799999999998</v>
      </c>
    </row>
    <row r="693" spans="1:24" x14ac:dyDescent="0.25">
      <c r="A693" s="1">
        <v>692</v>
      </c>
      <c r="B693" s="1"/>
      <c r="C693" s="1"/>
      <c r="N693" t="s">
        <v>1238</v>
      </c>
      <c r="O693">
        <v>1.06508</v>
      </c>
      <c r="P693">
        <v>116.667</v>
      </c>
      <c r="Q693">
        <v>97.666700000000006</v>
      </c>
      <c r="R693">
        <v>9042</v>
      </c>
      <c r="S693">
        <v>67.666700000000006</v>
      </c>
      <c r="T693">
        <v>64.666700000000006</v>
      </c>
      <c r="U693">
        <v>3506</v>
      </c>
      <c r="V693">
        <v>0.57999999999999996</v>
      </c>
      <c r="W693">
        <v>0.66211600000000004</v>
      </c>
      <c r="X693">
        <v>0.38774599999999998</v>
      </c>
    </row>
    <row r="694" spans="1:24" x14ac:dyDescent="0.25">
      <c r="A694" s="1">
        <v>693</v>
      </c>
      <c r="B694" s="1"/>
      <c r="C694" s="1"/>
      <c r="N694" t="s">
        <v>1239</v>
      </c>
      <c r="O694">
        <v>6.0627599999999999</v>
      </c>
      <c r="P694">
        <v>112.667</v>
      </c>
      <c r="Q694">
        <v>88.666700000000006</v>
      </c>
      <c r="R694">
        <v>7920</v>
      </c>
      <c r="S694">
        <v>64.666700000000006</v>
      </c>
      <c r="T694">
        <v>55.666699999999999</v>
      </c>
      <c r="U694">
        <v>2940</v>
      </c>
      <c r="V694">
        <v>0.57396400000000003</v>
      </c>
      <c r="W694">
        <v>0.62782000000000004</v>
      </c>
      <c r="X694">
        <v>0.37121199999999999</v>
      </c>
    </row>
    <row r="695" spans="1:24" x14ac:dyDescent="0.25">
      <c r="A695" s="1">
        <v>694</v>
      </c>
      <c r="B695" s="1"/>
      <c r="C695" s="1"/>
      <c r="N695" t="s">
        <v>1240</v>
      </c>
      <c r="O695">
        <v>4.6353099999999996</v>
      </c>
      <c r="P695">
        <v>114.667</v>
      </c>
      <c r="Q695">
        <v>110.667</v>
      </c>
      <c r="R695">
        <v>10041</v>
      </c>
      <c r="S695">
        <v>69.666700000000006</v>
      </c>
      <c r="T695">
        <v>72.666700000000006</v>
      </c>
      <c r="U695">
        <v>4119</v>
      </c>
      <c r="V695">
        <v>0.60755800000000004</v>
      </c>
      <c r="W695">
        <v>0.65662699999999996</v>
      </c>
      <c r="X695">
        <v>0.41021800000000003</v>
      </c>
    </row>
    <row r="696" spans="1:24" x14ac:dyDescent="0.25">
      <c r="A696" s="1">
        <v>695</v>
      </c>
      <c r="B696" s="1"/>
      <c r="C696" s="1"/>
      <c r="N696" t="s">
        <v>1241</v>
      </c>
      <c r="O696">
        <v>0.13549800000000001</v>
      </c>
      <c r="P696">
        <v>126.667</v>
      </c>
      <c r="Q696">
        <v>115.667</v>
      </c>
      <c r="R696">
        <v>11548</v>
      </c>
      <c r="S696">
        <v>80.666700000000006</v>
      </c>
      <c r="T696">
        <v>77.666700000000006</v>
      </c>
      <c r="U696">
        <v>4985</v>
      </c>
      <c r="V696">
        <v>0.63684200000000002</v>
      </c>
      <c r="W696">
        <v>0.67147000000000001</v>
      </c>
      <c r="X696">
        <v>0.431676</v>
      </c>
    </row>
    <row r="697" spans="1:24" x14ac:dyDescent="0.25">
      <c r="A697" s="1">
        <v>696</v>
      </c>
      <c r="B697" s="1"/>
      <c r="C697" s="1"/>
      <c r="N697" t="s">
        <v>1242</v>
      </c>
      <c r="O697">
        <v>-2.1761499999999998</v>
      </c>
      <c r="P697">
        <v>165.667</v>
      </c>
      <c r="Q697">
        <v>137.667</v>
      </c>
      <c r="R697">
        <v>18081</v>
      </c>
      <c r="S697">
        <v>98.666700000000006</v>
      </c>
      <c r="T697">
        <v>93.333299999999994</v>
      </c>
      <c r="U697">
        <v>7284</v>
      </c>
      <c r="V697">
        <v>0.59557300000000002</v>
      </c>
      <c r="W697">
        <v>0.67796599999999996</v>
      </c>
      <c r="X697">
        <v>0.40285399999999999</v>
      </c>
    </row>
    <row r="698" spans="1:24" x14ac:dyDescent="0.25">
      <c r="A698" s="1">
        <v>697</v>
      </c>
      <c r="B698" s="1"/>
      <c r="C698" s="1"/>
      <c r="N698" t="s">
        <v>1243</v>
      </c>
      <c r="O698">
        <v>-2.21558E-2</v>
      </c>
      <c r="P698">
        <v>91.666700000000006</v>
      </c>
      <c r="Q698">
        <v>78.333299999999994</v>
      </c>
      <c r="R698">
        <v>5817</v>
      </c>
      <c r="S698">
        <v>57.333300000000001</v>
      </c>
      <c r="T698">
        <v>49.333300000000001</v>
      </c>
      <c r="U698">
        <v>2303</v>
      </c>
      <c r="V698">
        <v>0.62545499999999998</v>
      </c>
      <c r="W698">
        <v>0.62978699999999999</v>
      </c>
      <c r="X698">
        <v>0.39590900000000001</v>
      </c>
    </row>
    <row r="699" spans="1:24" x14ac:dyDescent="0.25">
      <c r="A699" s="1">
        <v>698</v>
      </c>
      <c r="B699" s="1"/>
      <c r="C699" s="1"/>
      <c r="N699" t="s">
        <v>1244</v>
      </c>
      <c r="O699">
        <v>-1.03793</v>
      </c>
      <c r="P699">
        <v>153.667</v>
      </c>
      <c r="Q699">
        <v>101.667</v>
      </c>
      <c r="R699">
        <v>12456</v>
      </c>
      <c r="S699">
        <v>84.666700000000006</v>
      </c>
      <c r="T699">
        <v>66.333299999999994</v>
      </c>
      <c r="U699">
        <v>4569</v>
      </c>
      <c r="V699">
        <v>0.55097600000000002</v>
      </c>
      <c r="W699">
        <v>0.65245900000000001</v>
      </c>
      <c r="X699">
        <v>0.366811</v>
      </c>
    </row>
    <row r="700" spans="1:24" x14ac:dyDescent="0.25">
      <c r="A700" s="1">
        <v>699</v>
      </c>
      <c r="B700" s="1"/>
      <c r="C700" s="1"/>
      <c r="N700" t="s">
        <v>1245</v>
      </c>
      <c r="O700">
        <v>2.9782500000000001</v>
      </c>
      <c r="P700">
        <v>136.667</v>
      </c>
      <c r="Q700">
        <v>115.667</v>
      </c>
      <c r="R700">
        <v>12465</v>
      </c>
      <c r="S700">
        <v>96.666700000000006</v>
      </c>
      <c r="T700">
        <v>84.666700000000006</v>
      </c>
      <c r="U700">
        <v>6583</v>
      </c>
      <c r="V700">
        <v>0.70731699999999997</v>
      </c>
      <c r="W700">
        <v>0.731989</v>
      </c>
      <c r="X700">
        <v>0.52811900000000001</v>
      </c>
    </row>
    <row r="701" spans="1:24" x14ac:dyDescent="0.25">
      <c r="A701" s="1">
        <v>700</v>
      </c>
      <c r="B701" s="1"/>
      <c r="C701" s="1"/>
      <c r="N701" t="s">
        <v>1246</v>
      </c>
      <c r="O701">
        <v>-4.4142599999999996</v>
      </c>
      <c r="P701">
        <v>135.667</v>
      </c>
      <c r="Q701">
        <v>98.666700000000006</v>
      </c>
      <c r="R701">
        <v>10847</v>
      </c>
      <c r="S701">
        <v>74.666700000000006</v>
      </c>
      <c r="T701">
        <v>57.666699999999999</v>
      </c>
      <c r="U701">
        <v>3471</v>
      </c>
      <c r="V701">
        <v>0.550369</v>
      </c>
      <c r="W701">
        <v>0.58445899999999995</v>
      </c>
      <c r="X701">
        <v>0.319996</v>
      </c>
    </row>
    <row r="702" spans="1:24" x14ac:dyDescent="0.25">
      <c r="A702" s="1">
        <v>701</v>
      </c>
      <c r="B702" s="1"/>
      <c r="C702" s="1"/>
      <c r="N702" t="s">
        <v>1247</v>
      </c>
      <c r="O702">
        <v>-4.01396</v>
      </c>
      <c r="P702">
        <v>139.667</v>
      </c>
      <c r="Q702">
        <v>120.667</v>
      </c>
      <c r="R702">
        <v>13411</v>
      </c>
      <c r="S702">
        <v>90.666700000000006</v>
      </c>
      <c r="T702">
        <v>82.666700000000006</v>
      </c>
      <c r="U702">
        <v>5983</v>
      </c>
      <c r="V702">
        <v>0.64916499999999999</v>
      </c>
      <c r="W702">
        <v>0.685083</v>
      </c>
      <c r="X702">
        <v>0.44612600000000002</v>
      </c>
    </row>
    <row r="703" spans="1:24" x14ac:dyDescent="0.25">
      <c r="A703" s="1">
        <v>702</v>
      </c>
      <c r="B703" s="1"/>
      <c r="C703" s="1"/>
      <c r="N703" t="s">
        <v>1248</v>
      </c>
      <c r="O703">
        <v>-8.4262700000000006</v>
      </c>
      <c r="P703">
        <v>111.667</v>
      </c>
      <c r="Q703">
        <v>103.667</v>
      </c>
      <c r="R703">
        <v>9270</v>
      </c>
      <c r="S703">
        <v>64.666700000000006</v>
      </c>
      <c r="T703">
        <v>63.666699999999999</v>
      </c>
      <c r="U703">
        <v>3231</v>
      </c>
      <c r="V703">
        <v>0.57910499999999998</v>
      </c>
      <c r="W703">
        <v>0.61414800000000003</v>
      </c>
      <c r="X703">
        <v>0.34854400000000002</v>
      </c>
    </row>
    <row r="704" spans="1:24" x14ac:dyDescent="0.25">
      <c r="A704" s="1">
        <v>703</v>
      </c>
      <c r="B704" s="1"/>
      <c r="C704" s="1"/>
      <c r="N704" t="s">
        <v>1249</v>
      </c>
      <c r="O704">
        <v>20.5639</v>
      </c>
      <c r="P704">
        <v>117</v>
      </c>
      <c r="Q704">
        <v>85.333299999999994</v>
      </c>
      <c r="R704">
        <v>7755</v>
      </c>
      <c r="S704">
        <v>71</v>
      </c>
      <c r="T704">
        <v>51.666600000000003</v>
      </c>
      <c r="U704">
        <v>2839</v>
      </c>
      <c r="V704">
        <v>0.60683799999999999</v>
      </c>
      <c r="W704">
        <v>0.60546900000000003</v>
      </c>
      <c r="X704">
        <v>0.36608600000000002</v>
      </c>
    </row>
    <row r="705" spans="1:24" x14ac:dyDescent="0.25">
      <c r="A705" s="1">
        <v>704</v>
      </c>
      <c r="B705" s="1"/>
      <c r="C705" s="1"/>
      <c r="N705" t="s">
        <v>1250</v>
      </c>
      <c r="O705">
        <v>1.4581999999999999E-2</v>
      </c>
      <c r="P705">
        <v>157.667</v>
      </c>
      <c r="Q705">
        <v>134.667</v>
      </c>
      <c r="R705">
        <v>16763</v>
      </c>
      <c r="S705">
        <v>104.667</v>
      </c>
      <c r="T705">
        <v>99.666700000000006</v>
      </c>
      <c r="U705">
        <v>8395</v>
      </c>
      <c r="V705">
        <v>0.66384799999999999</v>
      </c>
      <c r="W705">
        <v>0.74009899999999995</v>
      </c>
      <c r="X705">
        <v>0.50080499999999994</v>
      </c>
    </row>
    <row r="706" spans="1:24" x14ac:dyDescent="0.25">
      <c r="A706" s="1">
        <v>705</v>
      </c>
      <c r="B706" s="1"/>
      <c r="C706" s="1"/>
      <c r="N706" t="s">
        <v>1251</v>
      </c>
      <c r="O706">
        <v>16.142499999999998</v>
      </c>
      <c r="P706">
        <v>135.667</v>
      </c>
      <c r="Q706">
        <v>100</v>
      </c>
      <c r="R706">
        <v>10483</v>
      </c>
      <c r="S706">
        <v>84</v>
      </c>
      <c r="T706">
        <v>67</v>
      </c>
      <c r="U706">
        <v>4367</v>
      </c>
      <c r="V706">
        <v>0.61916499999999997</v>
      </c>
      <c r="W706">
        <v>0.67</v>
      </c>
      <c r="X706">
        <v>0.41657899999999998</v>
      </c>
    </row>
    <row r="707" spans="1:24" x14ac:dyDescent="0.25">
      <c r="A707" s="1">
        <v>706</v>
      </c>
      <c r="B707" s="1"/>
      <c r="C707" s="1"/>
      <c r="N707" t="s">
        <v>1252</v>
      </c>
      <c r="O707">
        <v>3.2104999999999998E-3</v>
      </c>
      <c r="P707">
        <v>144.333</v>
      </c>
      <c r="Q707">
        <v>100.667</v>
      </c>
      <c r="R707">
        <v>11676</v>
      </c>
      <c r="S707">
        <v>90.666700000000006</v>
      </c>
      <c r="T707">
        <v>73.666700000000006</v>
      </c>
      <c r="U707">
        <v>5418</v>
      </c>
      <c r="V707">
        <v>0.62817500000000004</v>
      </c>
      <c r="W707">
        <v>0.73178799999999999</v>
      </c>
      <c r="X707">
        <v>0.46402900000000002</v>
      </c>
    </row>
    <row r="708" spans="1:24" x14ac:dyDescent="0.25">
      <c r="A708" s="1">
        <v>707</v>
      </c>
      <c r="B708" s="1"/>
      <c r="C708" s="1"/>
      <c r="N708" t="s">
        <v>1253</v>
      </c>
      <c r="O708">
        <v>-0.86056500000000002</v>
      </c>
      <c r="P708">
        <v>129.333</v>
      </c>
      <c r="Q708">
        <v>103.667</v>
      </c>
      <c r="R708">
        <v>10617</v>
      </c>
      <c r="S708">
        <v>74.333299999999994</v>
      </c>
      <c r="T708">
        <v>68.666700000000006</v>
      </c>
      <c r="U708">
        <v>4145</v>
      </c>
      <c r="V708">
        <v>0.57474199999999998</v>
      </c>
      <c r="W708">
        <v>0.66237900000000005</v>
      </c>
      <c r="X708">
        <v>0.39041199999999998</v>
      </c>
    </row>
    <row r="709" spans="1:24" x14ac:dyDescent="0.25">
      <c r="A709" s="1">
        <v>708</v>
      </c>
      <c r="B709" s="1"/>
      <c r="C709" s="1"/>
      <c r="N709" t="s">
        <v>1254</v>
      </c>
      <c r="O709">
        <v>2.0118499999999999</v>
      </c>
      <c r="P709">
        <v>117.667</v>
      </c>
      <c r="Q709">
        <v>100.667</v>
      </c>
      <c r="R709">
        <v>9478</v>
      </c>
      <c r="S709">
        <v>66.666700000000006</v>
      </c>
      <c r="T709">
        <v>65.666700000000006</v>
      </c>
      <c r="U709">
        <v>3487</v>
      </c>
      <c r="V709">
        <v>0.56657199999999996</v>
      </c>
      <c r="W709">
        <v>0.65231799999999995</v>
      </c>
      <c r="X709">
        <v>0.36790499999999998</v>
      </c>
    </row>
    <row r="710" spans="1:24" x14ac:dyDescent="0.25">
      <c r="A710" s="1">
        <v>709</v>
      </c>
      <c r="B710" s="1"/>
      <c r="C710" s="1"/>
      <c r="N710" t="s">
        <v>1255</v>
      </c>
      <c r="O710">
        <v>4.0210400000000002</v>
      </c>
      <c r="P710">
        <v>103.667</v>
      </c>
      <c r="Q710">
        <v>85.666700000000006</v>
      </c>
      <c r="R710">
        <v>7158</v>
      </c>
      <c r="S710">
        <v>60.333300000000001</v>
      </c>
      <c r="T710">
        <v>55.333300000000001</v>
      </c>
      <c r="U710">
        <v>2734</v>
      </c>
      <c r="V710">
        <v>0.58199400000000001</v>
      </c>
      <c r="W710">
        <v>0.64591500000000002</v>
      </c>
      <c r="X710">
        <v>0.38195000000000001</v>
      </c>
    </row>
    <row r="711" spans="1:24" x14ac:dyDescent="0.25">
      <c r="A711" s="1">
        <v>710</v>
      </c>
      <c r="B711" s="1"/>
      <c r="C711" s="1"/>
      <c r="N711" t="s">
        <v>1256</v>
      </c>
      <c r="O711">
        <v>7.0089300000000003</v>
      </c>
      <c r="P711">
        <v>89.666700000000006</v>
      </c>
      <c r="Q711">
        <v>71.666700000000006</v>
      </c>
      <c r="R711">
        <v>5201</v>
      </c>
      <c r="S711">
        <v>56.666699999999999</v>
      </c>
      <c r="T711">
        <v>52.666699999999999</v>
      </c>
      <c r="U711">
        <v>2394</v>
      </c>
      <c r="V711">
        <v>0.63197099999999995</v>
      </c>
      <c r="W711">
        <v>0.73488399999999998</v>
      </c>
      <c r="X711">
        <v>0.46029599999999998</v>
      </c>
    </row>
    <row r="712" spans="1:24" x14ac:dyDescent="0.25">
      <c r="A712" s="1">
        <v>711</v>
      </c>
      <c r="B712" s="1"/>
      <c r="C712" s="1"/>
      <c r="N712" t="s">
        <v>1257</v>
      </c>
      <c r="O712">
        <v>15.1464</v>
      </c>
      <c r="P712">
        <v>108</v>
      </c>
      <c r="Q712">
        <v>82.333299999999994</v>
      </c>
      <c r="R712">
        <v>6919</v>
      </c>
      <c r="S712">
        <v>64.666700000000006</v>
      </c>
      <c r="T712">
        <v>50.333300000000001</v>
      </c>
      <c r="U712">
        <v>2540</v>
      </c>
      <c r="V712">
        <v>0.59876499999999999</v>
      </c>
      <c r="W712">
        <v>0.61133599999999999</v>
      </c>
      <c r="X712">
        <v>0.36710500000000001</v>
      </c>
    </row>
    <row r="713" spans="1:24" x14ac:dyDescent="0.25">
      <c r="A713" s="1">
        <v>712</v>
      </c>
      <c r="B713" s="1"/>
      <c r="C713" s="1"/>
      <c r="N713" t="s">
        <v>1258</v>
      </c>
      <c r="O713">
        <v>24.084099999999999</v>
      </c>
      <c r="P713">
        <v>146.667</v>
      </c>
      <c r="Q713">
        <v>133.667</v>
      </c>
      <c r="R713">
        <v>15593</v>
      </c>
      <c r="S713">
        <v>100.667</v>
      </c>
      <c r="T713">
        <v>100.667</v>
      </c>
      <c r="U713">
        <v>8025</v>
      </c>
      <c r="V713">
        <v>0.68636399999999997</v>
      </c>
      <c r="W713">
        <v>0.75311700000000004</v>
      </c>
      <c r="X713">
        <v>0.51465399999999994</v>
      </c>
    </row>
    <row r="714" spans="1:24" x14ac:dyDescent="0.25">
      <c r="A714" s="1">
        <v>713</v>
      </c>
      <c r="B714" s="1"/>
      <c r="C714" s="1"/>
      <c r="N714" t="s">
        <v>1259</v>
      </c>
      <c r="O714">
        <v>-30.126100000000001</v>
      </c>
      <c r="P714">
        <v>125.667</v>
      </c>
      <c r="Q714">
        <v>124.667</v>
      </c>
      <c r="R714">
        <v>12574</v>
      </c>
      <c r="S714">
        <v>71.666700000000006</v>
      </c>
      <c r="T714">
        <v>88.666700000000006</v>
      </c>
      <c r="U714">
        <v>5268</v>
      </c>
      <c r="V714">
        <v>0.57029200000000002</v>
      </c>
      <c r="W714">
        <v>0.71123000000000003</v>
      </c>
      <c r="X714">
        <v>0.41896</v>
      </c>
    </row>
    <row r="715" spans="1:24" x14ac:dyDescent="0.25">
      <c r="A715" s="1">
        <v>714</v>
      </c>
      <c r="B715" s="1"/>
      <c r="C715" s="1"/>
      <c r="N715" t="s">
        <v>1260</v>
      </c>
      <c r="O715">
        <v>-8.0635399999999997</v>
      </c>
      <c r="P715">
        <v>130.667</v>
      </c>
      <c r="Q715">
        <v>112.667</v>
      </c>
      <c r="R715">
        <v>11712</v>
      </c>
      <c r="S715">
        <v>80.333299999999994</v>
      </c>
      <c r="T715">
        <v>79.666700000000006</v>
      </c>
      <c r="U715">
        <v>5199</v>
      </c>
      <c r="V715">
        <v>0.61479600000000001</v>
      </c>
      <c r="W715">
        <v>0.70710099999999998</v>
      </c>
      <c r="X715">
        <v>0.44390400000000002</v>
      </c>
    </row>
    <row r="716" spans="1:24" x14ac:dyDescent="0.25">
      <c r="A716" s="1">
        <v>715</v>
      </c>
      <c r="B716" s="1"/>
      <c r="C716" s="1"/>
      <c r="N716" t="s">
        <v>1261</v>
      </c>
      <c r="O716">
        <v>-6.0328799999999996</v>
      </c>
      <c r="P716">
        <v>124.333</v>
      </c>
      <c r="Q716">
        <v>94.666700000000006</v>
      </c>
      <c r="R716">
        <v>9424</v>
      </c>
      <c r="S716">
        <v>76.666700000000006</v>
      </c>
      <c r="T716">
        <v>68.666700000000006</v>
      </c>
      <c r="U716">
        <v>4225</v>
      </c>
      <c r="V716">
        <v>0.616622</v>
      </c>
      <c r="W716">
        <v>0.725352</v>
      </c>
      <c r="X716">
        <v>0.44832300000000003</v>
      </c>
    </row>
    <row r="717" spans="1:24" x14ac:dyDescent="0.25">
      <c r="A717" s="1">
        <v>716</v>
      </c>
      <c r="B717" s="1"/>
      <c r="C717" s="1"/>
      <c r="N717" t="s">
        <v>1262</v>
      </c>
      <c r="O717">
        <v>-33.118600000000001</v>
      </c>
      <c r="P717">
        <v>144.667</v>
      </c>
      <c r="Q717">
        <v>138.667</v>
      </c>
      <c r="R717">
        <v>15897</v>
      </c>
      <c r="S717">
        <v>96.333299999999994</v>
      </c>
      <c r="T717">
        <v>96.666700000000006</v>
      </c>
      <c r="U717">
        <v>7478</v>
      </c>
      <c r="V717">
        <v>0.66589900000000002</v>
      </c>
      <c r="W717">
        <v>0.69711500000000004</v>
      </c>
      <c r="X717">
        <v>0.47040300000000002</v>
      </c>
    </row>
    <row r="718" spans="1:24" x14ac:dyDescent="0.25">
      <c r="A718" s="1">
        <v>717</v>
      </c>
      <c r="B718" s="1"/>
      <c r="C718" s="1"/>
      <c r="N718" t="s">
        <v>1263</v>
      </c>
      <c r="O718">
        <v>16.2987</v>
      </c>
      <c r="P718">
        <v>128.667</v>
      </c>
      <c r="Q718">
        <v>112.667</v>
      </c>
      <c r="R718">
        <v>11593</v>
      </c>
      <c r="S718">
        <v>86.333299999999994</v>
      </c>
      <c r="T718">
        <v>79.666700000000006</v>
      </c>
      <c r="U718">
        <v>5508</v>
      </c>
      <c r="V718">
        <v>0.67098500000000005</v>
      </c>
      <c r="W718">
        <v>0.70709999999999995</v>
      </c>
      <c r="X718">
        <v>0.47511399999999998</v>
      </c>
    </row>
    <row r="719" spans="1:24" x14ac:dyDescent="0.25">
      <c r="A719" s="1">
        <v>718</v>
      </c>
      <c r="B719" s="1"/>
      <c r="C719" s="1"/>
      <c r="N719" t="s">
        <v>1264</v>
      </c>
      <c r="O719">
        <v>1.91048</v>
      </c>
      <c r="P719">
        <v>159.667</v>
      </c>
      <c r="Q719">
        <v>143.667</v>
      </c>
      <c r="R719">
        <v>18330</v>
      </c>
      <c r="S719">
        <v>117.667</v>
      </c>
      <c r="T719">
        <v>111.667</v>
      </c>
      <c r="U719">
        <v>10511</v>
      </c>
      <c r="V719">
        <v>0.73695200000000005</v>
      </c>
      <c r="W719">
        <v>0.77726200000000001</v>
      </c>
      <c r="X719">
        <v>0.57343200000000005</v>
      </c>
    </row>
    <row r="720" spans="1:24" x14ac:dyDescent="0.25">
      <c r="A720" s="1">
        <v>719</v>
      </c>
      <c r="B720" s="1"/>
      <c r="C720" s="1"/>
      <c r="N720" t="s">
        <v>1265</v>
      </c>
      <c r="O720">
        <v>9.0992999999999995</v>
      </c>
      <c r="P720">
        <v>104.667</v>
      </c>
      <c r="Q720">
        <v>86.666700000000006</v>
      </c>
      <c r="R720">
        <v>7332</v>
      </c>
      <c r="S720">
        <v>77.666700000000006</v>
      </c>
      <c r="T720">
        <v>61.666699999999999</v>
      </c>
      <c r="U720">
        <v>3902</v>
      </c>
      <c r="V720">
        <v>0.74203799999999998</v>
      </c>
      <c r="W720">
        <v>0.711538</v>
      </c>
      <c r="X720">
        <v>0.53218799999999999</v>
      </c>
    </row>
    <row r="721" spans="1:24" x14ac:dyDescent="0.25">
      <c r="A721" s="1">
        <v>720</v>
      </c>
      <c r="B721" s="1"/>
      <c r="C721" s="1"/>
      <c r="N721" t="s">
        <v>1266</v>
      </c>
      <c r="O721">
        <v>2.9974799999999999</v>
      </c>
      <c r="P721">
        <v>156.333</v>
      </c>
      <c r="Q721">
        <v>115.667</v>
      </c>
      <c r="R721">
        <v>14435</v>
      </c>
      <c r="S721">
        <v>123.333</v>
      </c>
      <c r="T721">
        <v>93.666700000000006</v>
      </c>
      <c r="U721">
        <v>9268</v>
      </c>
      <c r="V721">
        <v>0.78891299999999998</v>
      </c>
      <c r="W721">
        <v>0.80979800000000002</v>
      </c>
      <c r="X721">
        <v>0.64205100000000004</v>
      </c>
    </row>
    <row r="722" spans="1:24" x14ac:dyDescent="0.25">
      <c r="A722" s="1">
        <v>721</v>
      </c>
      <c r="B722" s="1"/>
      <c r="C722" s="1"/>
      <c r="N722" t="s">
        <v>42</v>
      </c>
      <c r="O722">
        <v>34.3337</v>
      </c>
      <c r="P722">
        <v>143</v>
      </c>
      <c r="Q722">
        <v>111</v>
      </c>
      <c r="R722">
        <v>12396</v>
      </c>
      <c r="S722">
        <v>92.666600000000003</v>
      </c>
      <c r="T722">
        <v>76.333399999999997</v>
      </c>
      <c r="U722">
        <v>5536</v>
      </c>
      <c r="V722">
        <v>0.64801900000000001</v>
      </c>
      <c r="W722">
        <v>0.68768799999999997</v>
      </c>
      <c r="X722">
        <v>0.44659599999999999</v>
      </c>
    </row>
    <row r="723" spans="1:24" x14ac:dyDescent="0.25">
      <c r="A723" s="1">
        <v>722</v>
      </c>
      <c r="B723" s="1"/>
      <c r="C723" s="1"/>
      <c r="N723" t="s">
        <v>43</v>
      </c>
      <c r="O723">
        <v>15.8367</v>
      </c>
      <c r="P723">
        <v>126.333</v>
      </c>
      <c r="Q723">
        <v>95</v>
      </c>
      <c r="R723">
        <v>9402</v>
      </c>
      <c r="S723">
        <v>72.666700000000006</v>
      </c>
      <c r="T723">
        <v>62</v>
      </c>
      <c r="U723">
        <v>3511</v>
      </c>
      <c r="V723">
        <v>0.57519799999999999</v>
      </c>
      <c r="W723">
        <v>0.65263199999999999</v>
      </c>
      <c r="X723">
        <v>0.37343100000000001</v>
      </c>
    </row>
    <row r="724" spans="1:24" x14ac:dyDescent="0.25">
      <c r="A724" s="1">
        <v>723</v>
      </c>
      <c r="B724" s="1"/>
      <c r="C724" s="1"/>
      <c r="N724" t="s">
        <v>44</v>
      </c>
      <c r="O724">
        <v>31.5853</v>
      </c>
      <c r="P724">
        <v>137.333</v>
      </c>
      <c r="Q724">
        <v>100</v>
      </c>
      <c r="R724">
        <v>10860</v>
      </c>
      <c r="S724">
        <v>92</v>
      </c>
      <c r="T724">
        <v>65.333299999999994</v>
      </c>
      <c r="U724">
        <v>4723</v>
      </c>
      <c r="V724">
        <v>0.66990300000000003</v>
      </c>
      <c r="W724">
        <v>0.65333300000000005</v>
      </c>
      <c r="X724">
        <v>0.43489899999999998</v>
      </c>
    </row>
    <row r="725" spans="1:24" x14ac:dyDescent="0.25">
      <c r="A725" s="1">
        <v>724</v>
      </c>
      <c r="B725" s="1"/>
      <c r="C725" s="1"/>
      <c r="N725" t="s">
        <v>45</v>
      </c>
      <c r="O725">
        <v>-2.97885</v>
      </c>
      <c r="P725">
        <v>161.667</v>
      </c>
      <c r="Q725">
        <v>141.667</v>
      </c>
      <c r="R725">
        <v>18143</v>
      </c>
      <c r="S725">
        <v>107.333</v>
      </c>
      <c r="T725">
        <v>101.667</v>
      </c>
      <c r="U725">
        <v>8705</v>
      </c>
      <c r="V725">
        <v>0.66391800000000001</v>
      </c>
      <c r="W725">
        <v>0.71764700000000003</v>
      </c>
      <c r="X725">
        <v>0.47979899999999998</v>
      </c>
    </row>
    <row r="726" spans="1:24" x14ac:dyDescent="0.25">
      <c r="A726" s="1">
        <v>725</v>
      </c>
      <c r="B726" s="1"/>
      <c r="C726" s="1"/>
      <c r="N726" t="s">
        <v>46</v>
      </c>
      <c r="O726">
        <v>16.092500000000001</v>
      </c>
      <c r="P726">
        <v>134</v>
      </c>
      <c r="Q726">
        <v>101.667</v>
      </c>
      <c r="R726">
        <v>10689</v>
      </c>
      <c r="S726">
        <v>85.333399999999997</v>
      </c>
      <c r="T726">
        <v>68.333299999999994</v>
      </c>
      <c r="U726">
        <v>4509</v>
      </c>
      <c r="V726">
        <v>0.63681600000000005</v>
      </c>
      <c r="W726">
        <v>0.67213100000000003</v>
      </c>
      <c r="X726">
        <v>0.42183599999999999</v>
      </c>
    </row>
    <row r="727" spans="1:24" x14ac:dyDescent="0.25">
      <c r="A727" s="1">
        <v>726</v>
      </c>
      <c r="B727" s="1"/>
      <c r="C727" s="1"/>
      <c r="N727" t="s">
        <v>47</v>
      </c>
      <c r="O727">
        <v>8.1474200000000003</v>
      </c>
      <c r="P727">
        <v>142.667</v>
      </c>
      <c r="Q727">
        <v>120.667</v>
      </c>
      <c r="R727">
        <v>13860</v>
      </c>
      <c r="S727">
        <v>85.666700000000006</v>
      </c>
      <c r="T727">
        <v>75.666700000000006</v>
      </c>
      <c r="U727">
        <v>5150</v>
      </c>
      <c r="V727">
        <v>0.600468</v>
      </c>
      <c r="W727">
        <v>0.62707199999999996</v>
      </c>
      <c r="X727">
        <v>0.37157299999999999</v>
      </c>
    </row>
    <row r="728" spans="1:24" x14ac:dyDescent="0.25">
      <c r="A728" s="1">
        <v>727</v>
      </c>
      <c r="B728" s="1"/>
      <c r="C728" s="1"/>
      <c r="N728" t="s">
        <v>48</v>
      </c>
      <c r="O728">
        <v>18.119599999999998</v>
      </c>
      <c r="P728">
        <v>108.333</v>
      </c>
      <c r="Q728">
        <v>81</v>
      </c>
      <c r="R728">
        <v>6971</v>
      </c>
      <c r="S728">
        <v>62</v>
      </c>
      <c r="T728">
        <v>50.666600000000003</v>
      </c>
      <c r="U728">
        <v>2449</v>
      </c>
      <c r="V728">
        <v>0.57230800000000004</v>
      </c>
      <c r="W728">
        <v>0.62551400000000001</v>
      </c>
      <c r="X728">
        <v>0.35131299999999999</v>
      </c>
    </row>
    <row r="729" spans="1:24" x14ac:dyDescent="0.25">
      <c r="A729" s="1">
        <v>728</v>
      </c>
      <c r="B729" s="1"/>
      <c r="C729" s="1"/>
      <c r="N729" t="s">
        <v>49</v>
      </c>
      <c r="O729">
        <v>35.0989</v>
      </c>
      <c r="P729">
        <v>137.667</v>
      </c>
      <c r="Q729">
        <v>133.667</v>
      </c>
      <c r="R729">
        <v>14745</v>
      </c>
      <c r="S729">
        <v>80.666700000000006</v>
      </c>
      <c r="T729">
        <v>85.666700000000006</v>
      </c>
      <c r="U729">
        <v>5602</v>
      </c>
      <c r="V729">
        <v>0.58595600000000003</v>
      </c>
      <c r="W729">
        <v>0.64089799999999997</v>
      </c>
      <c r="X729">
        <v>0.37992500000000001</v>
      </c>
    </row>
    <row r="730" spans="1:24" x14ac:dyDescent="0.25">
      <c r="A730" s="1">
        <v>729</v>
      </c>
      <c r="B730" s="1"/>
      <c r="C730" s="1"/>
      <c r="N730" t="s">
        <v>50</v>
      </c>
      <c r="O730">
        <v>-3.9965199999999999</v>
      </c>
      <c r="P730">
        <v>139.333</v>
      </c>
      <c r="Q730">
        <v>112.667</v>
      </c>
      <c r="R730">
        <v>12569</v>
      </c>
      <c r="S730">
        <v>78.666700000000006</v>
      </c>
      <c r="T730">
        <v>70.666700000000006</v>
      </c>
      <c r="U730">
        <v>4515</v>
      </c>
      <c r="V730">
        <v>0.56459300000000001</v>
      </c>
      <c r="W730">
        <v>0.62721899999999997</v>
      </c>
      <c r="X730">
        <v>0.35921700000000001</v>
      </c>
    </row>
    <row r="731" spans="1:24" x14ac:dyDescent="0.25">
      <c r="A731" s="1">
        <v>730</v>
      </c>
      <c r="B731" s="1"/>
      <c r="C731" s="1"/>
      <c r="N731" t="s">
        <v>51</v>
      </c>
      <c r="O731">
        <v>-15.0322</v>
      </c>
      <c r="P731">
        <v>147.333</v>
      </c>
      <c r="Q731">
        <v>129.667</v>
      </c>
      <c r="R731">
        <v>15227</v>
      </c>
      <c r="S731">
        <v>94.666700000000006</v>
      </c>
      <c r="T731">
        <v>96.333299999999994</v>
      </c>
      <c r="U731">
        <v>7283</v>
      </c>
      <c r="V731">
        <v>0.64253400000000005</v>
      </c>
      <c r="W731">
        <v>0.74292999999999998</v>
      </c>
      <c r="X731">
        <v>0.47829500000000003</v>
      </c>
    </row>
    <row r="732" spans="1:24" x14ac:dyDescent="0.25">
      <c r="A732" s="1">
        <v>731</v>
      </c>
      <c r="B732" s="1"/>
      <c r="C732" s="1"/>
      <c r="N732" t="s">
        <v>52</v>
      </c>
      <c r="O732">
        <v>21.599599999999999</v>
      </c>
      <c r="P732">
        <v>131</v>
      </c>
      <c r="Q732">
        <v>92</v>
      </c>
      <c r="R732">
        <v>9492</v>
      </c>
      <c r="S732">
        <v>82.333299999999994</v>
      </c>
      <c r="T732">
        <v>59.333300000000001</v>
      </c>
      <c r="U732">
        <v>3818</v>
      </c>
      <c r="V732">
        <v>0.62849900000000003</v>
      </c>
      <c r="W732">
        <v>0.64492700000000003</v>
      </c>
      <c r="X732">
        <v>0.40223300000000001</v>
      </c>
    </row>
    <row r="733" spans="1:24" x14ac:dyDescent="0.25">
      <c r="A733" s="1">
        <v>732</v>
      </c>
      <c r="B733" s="1"/>
      <c r="C733" s="1"/>
      <c r="N733" t="s">
        <v>53</v>
      </c>
      <c r="O733">
        <v>-4.5959199999999996</v>
      </c>
      <c r="P733">
        <v>159.333</v>
      </c>
      <c r="Q733">
        <v>126.667</v>
      </c>
      <c r="R733">
        <v>16372</v>
      </c>
      <c r="S733">
        <v>111.667</v>
      </c>
      <c r="T733">
        <v>91.666700000000006</v>
      </c>
      <c r="U733">
        <v>8108</v>
      </c>
      <c r="V733">
        <v>0.70083700000000004</v>
      </c>
      <c r="W733">
        <v>0.72368399999999999</v>
      </c>
      <c r="X733">
        <v>0.49523600000000001</v>
      </c>
    </row>
    <row r="734" spans="1:24" x14ac:dyDescent="0.25">
      <c r="A734" s="1">
        <v>733</v>
      </c>
      <c r="B734" s="1"/>
      <c r="C734" s="1"/>
      <c r="N734" t="s">
        <v>54</v>
      </c>
      <c r="O734">
        <v>-6.0603600000000002</v>
      </c>
      <c r="P734">
        <v>157.667</v>
      </c>
      <c r="Q734">
        <v>122.667</v>
      </c>
      <c r="R734">
        <v>15349</v>
      </c>
      <c r="S734">
        <v>100.667</v>
      </c>
      <c r="T734">
        <v>87.333299999999994</v>
      </c>
      <c r="U734">
        <v>7022</v>
      </c>
      <c r="V734">
        <v>0.63847799999999999</v>
      </c>
      <c r="W734">
        <v>0.71195699999999995</v>
      </c>
      <c r="X734">
        <v>0.45748899999999998</v>
      </c>
    </row>
    <row r="735" spans="1:24" x14ac:dyDescent="0.25">
      <c r="A735" s="1">
        <v>734</v>
      </c>
      <c r="B735" s="1"/>
      <c r="C735" s="1"/>
      <c r="N735" t="s">
        <v>55</v>
      </c>
      <c r="O735">
        <v>10.0885</v>
      </c>
      <c r="P735">
        <v>142.667</v>
      </c>
      <c r="Q735">
        <v>114.667</v>
      </c>
      <c r="R735">
        <v>13030</v>
      </c>
      <c r="S735">
        <v>83.666700000000006</v>
      </c>
      <c r="T735">
        <v>71.666700000000006</v>
      </c>
      <c r="U735">
        <v>4798</v>
      </c>
      <c r="V735">
        <v>0.586449</v>
      </c>
      <c r="W735">
        <v>0.625</v>
      </c>
      <c r="X735">
        <v>0.36822700000000003</v>
      </c>
    </row>
    <row r="736" spans="1:24" x14ac:dyDescent="0.25">
      <c r="A736" s="1">
        <v>735</v>
      </c>
      <c r="B736" s="1"/>
      <c r="C736" s="1"/>
      <c r="N736" t="s">
        <v>56</v>
      </c>
      <c r="O736">
        <v>9.0962599999999991</v>
      </c>
      <c r="P736">
        <v>136.333</v>
      </c>
      <c r="Q736">
        <v>97.666700000000006</v>
      </c>
      <c r="R736">
        <v>10538</v>
      </c>
      <c r="S736">
        <v>77.666700000000006</v>
      </c>
      <c r="T736">
        <v>65.666700000000006</v>
      </c>
      <c r="U736">
        <v>4049</v>
      </c>
      <c r="V736">
        <v>0.56968200000000002</v>
      </c>
      <c r="W736">
        <v>0.67235500000000004</v>
      </c>
      <c r="X736">
        <v>0.38422800000000001</v>
      </c>
    </row>
    <row r="737" spans="1:24" x14ac:dyDescent="0.25">
      <c r="A737" s="1">
        <v>736</v>
      </c>
      <c r="B737" s="1"/>
      <c r="C737" s="1"/>
      <c r="N737" t="s">
        <v>57</v>
      </c>
      <c r="O737">
        <v>24.102599999999999</v>
      </c>
      <c r="P737">
        <v>142.333</v>
      </c>
      <c r="Q737">
        <v>120.667</v>
      </c>
      <c r="R737">
        <v>13905</v>
      </c>
      <c r="S737">
        <v>89.666700000000006</v>
      </c>
      <c r="T737">
        <v>82.333299999999994</v>
      </c>
      <c r="U737">
        <v>5953</v>
      </c>
      <c r="V737">
        <v>0.62997599999999998</v>
      </c>
      <c r="W737">
        <v>0.68232000000000004</v>
      </c>
      <c r="X737">
        <v>0.42811900000000003</v>
      </c>
    </row>
    <row r="738" spans="1:24" x14ac:dyDescent="0.25">
      <c r="A738" s="1">
        <v>737</v>
      </c>
      <c r="B738" s="1"/>
      <c r="C738" s="1"/>
      <c r="N738" t="s">
        <v>58</v>
      </c>
      <c r="O738">
        <v>2.9943</v>
      </c>
      <c r="P738">
        <v>140.667</v>
      </c>
      <c r="Q738">
        <v>121.667</v>
      </c>
      <c r="R738">
        <v>13629</v>
      </c>
      <c r="S738">
        <v>85.666700000000006</v>
      </c>
      <c r="T738">
        <v>86.666700000000006</v>
      </c>
      <c r="U738">
        <v>6038</v>
      </c>
      <c r="V738">
        <v>0.60900500000000002</v>
      </c>
      <c r="W738">
        <v>0.71232899999999999</v>
      </c>
      <c r="X738">
        <v>0.44302599999999998</v>
      </c>
    </row>
    <row r="739" spans="1:24" x14ac:dyDescent="0.25">
      <c r="A739" s="1">
        <v>738</v>
      </c>
      <c r="B739" s="1"/>
      <c r="C739" s="1"/>
      <c r="N739" t="s">
        <v>59</v>
      </c>
      <c r="O739">
        <v>13.4183</v>
      </c>
      <c r="P739">
        <v>128.667</v>
      </c>
      <c r="Q739">
        <v>94.333299999999994</v>
      </c>
      <c r="R739">
        <v>9859</v>
      </c>
      <c r="S739">
        <v>69.333299999999994</v>
      </c>
      <c r="T739">
        <v>61.333300000000001</v>
      </c>
      <c r="U739">
        <v>3442</v>
      </c>
      <c r="V739">
        <v>0.53886000000000001</v>
      </c>
      <c r="W739">
        <v>0.650177</v>
      </c>
      <c r="X739">
        <v>0.34912300000000002</v>
      </c>
    </row>
    <row r="740" spans="1:24" x14ac:dyDescent="0.25">
      <c r="A740" s="1">
        <v>739</v>
      </c>
      <c r="B740" s="1"/>
      <c r="C740" s="1"/>
      <c r="N740" t="s">
        <v>60</v>
      </c>
      <c r="O740">
        <v>3.9860199999999999</v>
      </c>
      <c r="P740">
        <v>184.667</v>
      </c>
      <c r="Q740">
        <v>151.667</v>
      </c>
      <c r="R740">
        <v>22212</v>
      </c>
      <c r="S740">
        <v>138.667</v>
      </c>
      <c r="T740">
        <v>125.667</v>
      </c>
      <c r="U740">
        <v>13792</v>
      </c>
      <c r="V740">
        <v>0.75090299999999999</v>
      </c>
      <c r="W740">
        <v>0.82857099999999995</v>
      </c>
      <c r="X740">
        <v>0.62092599999999998</v>
      </c>
    </row>
    <row r="741" spans="1:24" x14ac:dyDescent="0.25">
      <c r="A741" s="1">
        <v>740</v>
      </c>
      <c r="B741" s="1"/>
      <c r="C741" s="1"/>
      <c r="N741" t="s">
        <v>61</v>
      </c>
      <c r="O741">
        <v>-77.120099999999994</v>
      </c>
      <c r="P741">
        <v>147.667</v>
      </c>
      <c r="Q741">
        <v>156.667</v>
      </c>
      <c r="R741">
        <v>18514</v>
      </c>
      <c r="S741">
        <v>105.667</v>
      </c>
      <c r="T741">
        <v>115.667</v>
      </c>
      <c r="U741">
        <v>9868</v>
      </c>
      <c r="V741">
        <v>0.71557599999999999</v>
      </c>
      <c r="W741">
        <v>0.73829800000000001</v>
      </c>
      <c r="X741">
        <v>0.53300199999999998</v>
      </c>
    </row>
    <row r="742" spans="1:24" x14ac:dyDescent="0.25">
      <c r="A742" s="1">
        <v>741</v>
      </c>
      <c r="B742" s="1"/>
      <c r="C742" s="1"/>
      <c r="N742" t="s">
        <v>62</v>
      </c>
      <c r="O742">
        <v>11.7722</v>
      </c>
      <c r="P742">
        <v>132.667</v>
      </c>
      <c r="Q742">
        <v>101.667</v>
      </c>
      <c r="R742">
        <v>10734</v>
      </c>
      <c r="S742">
        <v>83.666700000000006</v>
      </c>
      <c r="T742">
        <v>71.666700000000006</v>
      </c>
      <c r="U742">
        <v>4772</v>
      </c>
      <c r="V742">
        <v>0.63065300000000002</v>
      </c>
      <c r="W742">
        <v>0.70491800000000004</v>
      </c>
      <c r="X742">
        <v>0.44456899999999999</v>
      </c>
    </row>
    <row r="743" spans="1:24" x14ac:dyDescent="0.25">
      <c r="A743" s="1">
        <v>742</v>
      </c>
      <c r="B743" s="1"/>
      <c r="C743" s="1"/>
      <c r="N743" t="s">
        <v>63</v>
      </c>
      <c r="O743">
        <v>-2.5039700000000002E-2</v>
      </c>
      <c r="P743">
        <v>117.667</v>
      </c>
      <c r="Q743">
        <v>98.666700000000006</v>
      </c>
      <c r="R743">
        <v>9189</v>
      </c>
      <c r="S743">
        <v>67.666700000000006</v>
      </c>
      <c r="T743">
        <v>61.666699999999999</v>
      </c>
      <c r="U743">
        <v>3349</v>
      </c>
      <c r="V743">
        <v>0.575071</v>
      </c>
      <c r="W743">
        <v>0.625</v>
      </c>
      <c r="X743">
        <v>0.364458</v>
      </c>
    </row>
    <row r="744" spans="1:24" x14ac:dyDescent="0.25">
      <c r="A744" s="1">
        <v>743</v>
      </c>
      <c r="B744" s="1"/>
      <c r="C744" s="1"/>
      <c r="N744" t="s">
        <v>64</v>
      </c>
      <c r="O744">
        <v>12.120699999999999</v>
      </c>
      <c r="P744">
        <v>116.333</v>
      </c>
      <c r="Q744">
        <v>82.666700000000006</v>
      </c>
      <c r="R744">
        <v>7716</v>
      </c>
      <c r="S744">
        <v>57.666699999999999</v>
      </c>
      <c r="T744">
        <v>46.666699999999999</v>
      </c>
      <c r="U744">
        <v>2191</v>
      </c>
      <c r="V744">
        <v>0.49570199999999998</v>
      </c>
      <c r="W744">
        <v>0.56451600000000002</v>
      </c>
      <c r="X744">
        <v>0.28395500000000001</v>
      </c>
    </row>
    <row r="745" spans="1:24" x14ac:dyDescent="0.25">
      <c r="A745" s="1">
        <v>744</v>
      </c>
      <c r="B745" s="1"/>
      <c r="C745" s="1"/>
      <c r="N745" t="s">
        <v>65</v>
      </c>
      <c r="O745">
        <v>1.13289</v>
      </c>
      <c r="P745">
        <v>147.667</v>
      </c>
      <c r="Q745">
        <v>111.667</v>
      </c>
      <c r="R745">
        <v>13030</v>
      </c>
      <c r="S745">
        <v>98.666700000000006</v>
      </c>
      <c r="T745">
        <v>84.666700000000006</v>
      </c>
      <c r="U745">
        <v>6677</v>
      </c>
      <c r="V745">
        <v>0.66817199999999999</v>
      </c>
      <c r="W745">
        <v>0.75820900000000002</v>
      </c>
      <c r="X745">
        <v>0.51243300000000003</v>
      </c>
    </row>
    <row r="746" spans="1:24" x14ac:dyDescent="0.25">
      <c r="A746" s="1">
        <v>745</v>
      </c>
      <c r="B746" s="1"/>
      <c r="C746" s="1"/>
      <c r="N746" t="s">
        <v>66</v>
      </c>
      <c r="O746">
        <v>-18.103000000000002</v>
      </c>
      <c r="P746">
        <v>122.667</v>
      </c>
      <c r="Q746">
        <v>106.667</v>
      </c>
      <c r="R746">
        <v>10476</v>
      </c>
      <c r="S746">
        <v>63.666699999999999</v>
      </c>
      <c r="T746">
        <v>63.666699999999999</v>
      </c>
      <c r="U746">
        <v>3310</v>
      </c>
      <c r="V746">
        <v>0.51902199999999998</v>
      </c>
      <c r="W746">
        <v>0.59687500000000004</v>
      </c>
      <c r="X746">
        <v>0.31596000000000002</v>
      </c>
    </row>
    <row r="747" spans="1:24" x14ac:dyDescent="0.25">
      <c r="A747" s="1">
        <v>746</v>
      </c>
      <c r="B747" s="1"/>
      <c r="C747" s="1"/>
      <c r="N747" t="s">
        <v>67</v>
      </c>
      <c r="O747">
        <v>12.8315</v>
      </c>
      <c r="P747">
        <v>132.667</v>
      </c>
      <c r="Q747">
        <v>108.667</v>
      </c>
      <c r="R747">
        <v>11585</v>
      </c>
      <c r="S747">
        <v>87.666700000000006</v>
      </c>
      <c r="T747">
        <v>74.666700000000006</v>
      </c>
      <c r="U747">
        <v>5278</v>
      </c>
      <c r="V747">
        <v>0.66080399999999995</v>
      </c>
      <c r="W747">
        <v>0.68711599999999995</v>
      </c>
      <c r="X747">
        <v>0.45558900000000002</v>
      </c>
    </row>
    <row r="748" spans="1:24" x14ac:dyDescent="0.25">
      <c r="A748" s="1">
        <v>747</v>
      </c>
      <c r="B748" s="1"/>
      <c r="C748" s="1"/>
      <c r="N748" t="s">
        <v>68</v>
      </c>
      <c r="O748">
        <v>-4.0571700000000002</v>
      </c>
      <c r="P748">
        <v>137.667</v>
      </c>
      <c r="Q748">
        <v>108.667</v>
      </c>
      <c r="R748">
        <v>11975</v>
      </c>
      <c r="S748">
        <v>92.666700000000006</v>
      </c>
      <c r="T748">
        <v>83.666700000000006</v>
      </c>
      <c r="U748">
        <v>6263</v>
      </c>
      <c r="V748">
        <v>0.67312300000000003</v>
      </c>
      <c r="W748">
        <v>0.76993900000000004</v>
      </c>
      <c r="X748">
        <v>0.52300599999999997</v>
      </c>
    </row>
    <row r="749" spans="1:24" x14ac:dyDescent="0.25">
      <c r="A749" s="1">
        <v>748</v>
      </c>
      <c r="B749" s="1"/>
      <c r="C749" s="1"/>
      <c r="N749" t="s">
        <v>69</v>
      </c>
      <c r="O749">
        <v>28.821000000000002</v>
      </c>
      <c r="P749">
        <v>121.667</v>
      </c>
      <c r="Q749">
        <v>118.667</v>
      </c>
      <c r="R749">
        <v>11529</v>
      </c>
      <c r="S749">
        <v>75.666700000000006</v>
      </c>
      <c r="T749">
        <v>77.666700000000006</v>
      </c>
      <c r="U749">
        <v>4782</v>
      </c>
      <c r="V749">
        <v>0.62191799999999997</v>
      </c>
      <c r="W749">
        <v>0.65449400000000002</v>
      </c>
      <c r="X749">
        <v>0.41477999999999998</v>
      </c>
    </row>
    <row r="750" spans="1:24" x14ac:dyDescent="0.25">
      <c r="A750" s="1">
        <v>749</v>
      </c>
      <c r="B750" s="1"/>
      <c r="C750" s="1"/>
      <c r="N750" t="s">
        <v>70</v>
      </c>
      <c r="O750">
        <v>10.9977</v>
      </c>
      <c r="P750">
        <v>144.667</v>
      </c>
      <c r="Q750">
        <v>108.667</v>
      </c>
      <c r="R750">
        <v>12610</v>
      </c>
      <c r="S750">
        <v>93.666700000000006</v>
      </c>
      <c r="T750">
        <v>74.666700000000006</v>
      </c>
      <c r="U750">
        <v>5601</v>
      </c>
      <c r="V750">
        <v>0.64746599999999999</v>
      </c>
      <c r="W750">
        <v>0.68711699999999998</v>
      </c>
      <c r="X750">
        <v>0.44417099999999998</v>
      </c>
    </row>
    <row r="751" spans="1:24" x14ac:dyDescent="0.25">
      <c r="A751" s="1">
        <v>750</v>
      </c>
      <c r="B751" s="1"/>
      <c r="C751" s="1"/>
      <c r="N751" t="s">
        <v>71</v>
      </c>
      <c r="O751">
        <v>5.9647399999999999</v>
      </c>
      <c r="P751">
        <v>147.667</v>
      </c>
      <c r="Q751">
        <v>132.667</v>
      </c>
      <c r="R751">
        <v>15613</v>
      </c>
      <c r="S751">
        <v>89.333299999999994</v>
      </c>
      <c r="T751">
        <v>95.666700000000006</v>
      </c>
      <c r="U751">
        <v>6830</v>
      </c>
      <c r="V751">
        <v>0.604966</v>
      </c>
      <c r="W751">
        <v>0.721105</v>
      </c>
      <c r="X751">
        <v>0.43745600000000001</v>
      </c>
    </row>
    <row r="752" spans="1:24" x14ac:dyDescent="0.25">
      <c r="A752" s="1">
        <v>751</v>
      </c>
      <c r="B752" s="1"/>
      <c r="C752" s="1"/>
      <c r="N752" t="s">
        <v>72</v>
      </c>
      <c r="O752">
        <v>3.0503900000000002</v>
      </c>
      <c r="P752">
        <v>120.667</v>
      </c>
      <c r="Q752">
        <v>90.666700000000006</v>
      </c>
      <c r="R752">
        <v>8714</v>
      </c>
      <c r="S752">
        <v>63.666699999999999</v>
      </c>
      <c r="T752">
        <v>58.666699999999999</v>
      </c>
      <c r="U752">
        <v>3023</v>
      </c>
      <c r="V752">
        <v>0.52762399999999998</v>
      </c>
      <c r="W752">
        <v>0.64705900000000005</v>
      </c>
      <c r="X752">
        <v>0.34691300000000003</v>
      </c>
    </row>
    <row r="753" spans="1:24" x14ac:dyDescent="0.25">
      <c r="A753" s="1">
        <v>752</v>
      </c>
      <c r="B753" s="1"/>
      <c r="C753" s="1"/>
      <c r="N753" t="s">
        <v>73</v>
      </c>
      <c r="O753">
        <v>2.7371599999999998</v>
      </c>
      <c r="P753">
        <v>106.667</v>
      </c>
      <c r="Q753">
        <v>92.666700000000006</v>
      </c>
      <c r="R753">
        <v>8020</v>
      </c>
      <c r="S753">
        <v>56</v>
      </c>
      <c r="T753">
        <v>48.666699999999999</v>
      </c>
      <c r="U753">
        <v>2167</v>
      </c>
      <c r="V753">
        <v>0.52500000000000002</v>
      </c>
      <c r="W753">
        <v>0.52517999999999998</v>
      </c>
      <c r="X753">
        <v>0.2702</v>
      </c>
    </row>
    <row r="754" spans="1:24" x14ac:dyDescent="0.25">
      <c r="A754" s="1">
        <v>753</v>
      </c>
      <c r="B754" s="1"/>
      <c r="C754" s="1"/>
      <c r="N754" t="s">
        <v>74</v>
      </c>
      <c r="O754">
        <v>9.3878599999999999</v>
      </c>
      <c r="P754">
        <v>133.667</v>
      </c>
      <c r="Q754">
        <v>99.666700000000006</v>
      </c>
      <c r="R754">
        <v>10672</v>
      </c>
      <c r="S754">
        <v>74.666700000000006</v>
      </c>
      <c r="T754">
        <v>69.666700000000006</v>
      </c>
      <c r="U754">
        <v>4150</v>
      </c>
      <c r="V754">
        <v>0.55860399999999999</v>
      </c>
      <c r="W754">
        <v>0.69899699999999998</v>
      </c>
      <c r="X754">
        <v>0.38886799999999999</v>
      </c>
    </row>
    <row r="755" spans="1:24" x14ac:dyDescent="0.25">
      <c r="A755" s="1">
        <v>754</v>
      </c>
      <c r="B755" s="1"/>
      <c r="C755" s="1"/>
      <c r="N755" t="s">
        <v>75</v>
      </c>
      <c r="O755">
        <v>-13.0989</v>
      </c>
      <c r="P755">
        <v>124.333</v>
      </c>
      <c r="Q755">
        <v>119.667</v>
      </c>
      <c r="R755">
        <v>12010</v>
      </c>
      <c r="S755">
        <v>78.333299999999994</v>
      </c>
      <c r="T755">
        <v>80.666700000000006</v>
      </c>
      <c r="U755">
        <v>5084</v>
      </c>
      <c r="V755">
        <v>0.630027</v>
      </c>
      <c r="W755">
        <v>0.674095</v>
      </c>
      <c r="X755">
        <v>0.42331400000000002</v>
      </c>
    </row>
    <row r="756" spans="1:24" x14ac:dyDescent="0.25">
      <c r="A756" s="1">
        <v>755</v>
      </c>
      <c r="B756" s="1"/>
      <c r="C756" s="1"/>
      <c r="N756" t="s">
        <v>76</v>
      </c>
      <c r="O756">
        <v>16.439</v>
      </c>
      <c r="P756">
        <v>137.667</v>
      </c>
      <c r="Q756">
        <v>118.667</v>
      </c>
      <c r="R756">
        <v>12996</v>
      </c>
      <c r="S756">
        <v>97.333299999999994</v>
      </c>
      <c r="T756">
        <v>83.333299999999994</v>
      </c>
      <c r="U756">
        <v>6531</v>
      </c>
      <c r="V756">
        <v>0.70702200000000004</v>
      </c>
      <c r="W756">
        <v>0.70224699999999995</v>
      </c>
      <c r="X756">
        <v>0.50253899999999996</v>
      </c>
    </row>
    <row r="757" spans="1:24" x14ac:dyDescent="0.25">
      <c r="A757" s="1">
        <v>756</v>
      </c>
      <c r="B757" s="1"/>
      <c r="C757" s="1"/>
      <c r="N757" t="s">
        <v>77</v>
      </c>
      <c r="O757">
        <v>3.06094</v>
      </c>
      <c r="P757">
        <v>144.667</v>
      </c>
      <c r="Q757">
        <v>115.667</v>
      </c>
      <c r="R757">
        <v>13337</v>
      </c>
      <c r="S757">
        <v>96.333299999999994</v>
      </c>
      <c r="T757">
        <v>84.666700000000006</v>
      </c>
      <c r="U757">
        <v>6520</v>
      </c>
      <c r="V757">
        <v>0.66589900000000002</v>
      </c>
      <c r="W757">
        <v>0.73198799999999997</v>
      </c>
      <c r="X757">
        <v>0.48886600000000002</v>
      </c>
    </row>
    <row r="758" spans="1:24" x14ac:dyDescent="0.25">
      <c r="A758" s="1">
        <v>757</v>
      </c>
      <c r="B758" s="1"/>
      <c r="C758" s="1"/>
      <c r="N758" t="s">
        <v>78</v>
      </c>
      <c r="O758">
        <v>-11.3522</v>
      </c>
      <c r="P758">
        <v>108.333</v>
      </c>
      <c r="Q758">
        <v>74.666700000000006</v>
      </c>
      <c r="R758">
        <v>6621</v>
      </c>
      <c r="S758">
        <v>57.666699999999999</v>
      </c>
      <c r="T758">
        <v>44.666699999999999</v>
      </c>
      <c r="U758">
        <v>2069</v>
      </c>
      <c r="V758">
        <v>0.532308</v>
      </c>
      <c r="W758">
        <v>0.59821400000000002</v>
      </c>
      <c r="X758">
        <v>0.31249100000000002</v>
      </c>
    </row>
    <row r="759" spans="1:24" x14ac:dyDescent="0.25">
      <c r="A759" s="1">
        <v>758</v>
      </c>
      <c r="B759" s="1"/>
      <c r="C759" s="1"/>
      <c r="N759" t="s">
        <v>79</v>
      </c>
      <c r="O759">
        <v>6.05443</v>
      </c>
      <c r="P759">
        <v>147.667</v>
      </c>
      <c r="Q759">
        <v>114.667</v>
      </c>
      <c r="R759">
        <v>13519</v>
      </c>
      <c r="S759">
        <v>104.667</v>
      </c>
      <c r="T759">
        <v>84.666700000000006</v>
      </c>
      <c r="U759">
        <v>7014</v>
      </c>
      <c r="V759">
        <v>0.70880399999999999</v>
      </c>
      <c r="W759">
        <v>0.73837200000000003</v>
      </c>
      <c r="X759">
        <v>0.51882499999999998</v>
      </c>
    </row>
    <row r="760" spans="1:24" x14ac:dyDescent="0.25">
      <c r="A760" s="1">
        <v>759</v>
      </c>
      <c r="B760" s="1"/>
      <c r="C760" s="1"/>
      <c r="N760" t="s">
        <v>80</v>
      </c>
      <c r="O760">
        <v>11.9892</v>
      </c>
      <c r="P760">
        <v>158.333</v>
      </c>
      <c r="Q760">
        <v>152.667</v>
      </c>
      <c r="R760">
        <v>19261</v>
      </c>
      <c r="S760">
        <v>107.667</v>
      </c>
      <c r="T760">
        <v>116.667</v>
      </c>
      <c r="U760">
        <v>10014</v>
      </c>
      <c r="V760">
        <v>0.68</v>
      </c>
      <c r="W760">
        <v>0.76419199999999998</v>
      </c>
      <c r="X760">
        <v>0.51991100000000001</v>
      </c>
    </row>
    <row r="761" spans="1:24" x14ac:dyDescent="0.25">
      <c r="A761" s="1">
        <v>760</v>
      </c>
      <c r="B761" s="1"/>
      <c r="C761" s="1"/>
      <c r="N761" t="s">
        <v>81</v>
      </c>
      <c r="O761">
        <v>7.0567500000000001</v>
      </c>
      <c r="P761">
        <v>118.667</v>
      </c>
      <c r="Q761">
        <v>95.666700000000006</v>
      </c>
      <c r="R761">
        <v>9023</v>
      </c>
      <c r="S761">
        <v>66.666700000000006</v>
      </c>
      <c r="T761">
        <v>58.666699999999999</v>
      </c>
      <c r="U761">
        <v>3162</v>
      </c>
      <c r="V761">
        <v>0.56179800000000002</v>
      </c>
      <c r="W761">
        <v>0.61324000000000001</v>
      </c>
      <c r="X761">
        <v>0.35043800000000003</v>
      </c>
    </row>
    <row r="762" spans="1:24" x14ac:dyDescent="0.25">
      <c r="A762" s="1">
        <v>761</v>
      </c>
      <c r="B762" s="1"/>
      <c r="C762" s="1"/>
      <c r="N762" t="s">
        <v>82</v>
      </c>
      <c r="O762">
        <v>1.04749</v>
      </c>
      <c r="P762">
        <v>122</v>
      </c>
      <c r="Q762">
        <v>92.666700000000006</v>
      </c>
      <c r="R762">
        <v>8988</v>
      </c>
      <c r="S762">
        <v>70.666700000000006</v>
      </c>
      <c r="T762">
        <v>60.666699999999999</v>
      </c>
      <c r="U762">
        <v>3430</v>
      </c>
      <c r="V762">
        <v>0.57923500000000006</v>
      </c>
      <c r="W762">
        <v>0.65467600000000004</v>
      </c>
      <c r="X762">
        <v>0.38162000000000001</v>
      </c>
    </row>
    <row r="763" spans="1:24" x14ac:dyDescent="0.25">
      <c r="A763" s="1">
        <v>762</v>
      </c>
      <c r="B763" s="1"/>
      <c r="C763" s="1"/>
      <c r="N763" t="s">
        <v>83</v>
      </c>
      <c r="O763">
        <v>17.607299999999999</v>
      </c>
      <c r="P763">
        <v>131</v>
      </c>
      <c r="Q763">
        <v>93</v>
      </c>
      <c r="R763">
        <v>9747</v>
      </c>
      <c r="S763">
        <v>84.666600000000003</v>
      </c>
      <c r="T763">
        <v>67.333299999999994</v>
      </c>
      <c r="U763">
        <v>4449</v>
      </c>
      <c r="V763">
        <v>0.64631000000000005</v>
      </c>
      <c r="W763">
        <v>0.72401400000000005</v>
      </c>
      <c r="X763">
        <v>0.45644800000000002</v>
      </c>
    </row>
    <row r="764" spans="1:24" x14ac:dyDescent="0.25">
      <c r="A764" s="1">
        <v>763</v>
      </c>
      <c r="B764" s="1"/>
      <c r="C764" s="1"/>
      <c r="N764" t="s">
        <v>84</v>
      </c>
      <c r="O764">
        <v>3.1237400000000002</v>
      </c>
      <c r="P764">
        <v>170.667</v>
      </c>
      <c r="Q764">
        <v>150.667</v>
      </c>
      <c r="R764">
        <v>20516</v>
      </c>
      <c r="S764">
        <v>122.667</v>
      </c>
      <c r="T764">
        <v>117.667</v>
      </c>
      <c r="U764">
        <v>11435</v>
      </c>
      <c r="V764">
        <v>0.71875</v>
      </c>
      <c r="W764">
        <v>0.78097399999999995</v>
      </c>
      <c r="X764">
        <v>0.55737000000000003</v>
      </c>
    </row>
    <row r="765" spans="1:24" x14ac:dyDescent="0.25">
      <c r="A765" s="1">
        <v>764</v>
      </c>
      <c r="B765" s="1"/>
      <c r="C765" s="1"/>
      <c r="N765" t="s">
        <v>85</v>
      </c>
      <c r="O765">
        <v>11.370200000000001</v>
      </c>
      <c r="P765">
        <v>126.667</v>
      </c>
      <c r="Q765">
        <v>117.667</v>
      </c>
      <c r="R765">
        <v>11882</v>
      </c>
      <c r="S765">
        <v>69.666700000000006</v>
      </c>
      <c r="T765">
        <v>75.333299999999994</v>
      </c>
      <c r="U765">
        <v>4272</v>
      </c>
      <c r="V765">
        <v>0.55000000000000004</v>
      </c>
      <c r="W765">
        <v>0.64022699999999999</v>
      </c>
      <c r="X765">
        <v>0.35953499999999999</v>
      </c>
    </row>
    <row r="766" spans="1:24" x14ac:dyDescent="0.25">
      <c r="A766" s="1">
        <v>765</v>
      </c>
      <c r="B766" s="1"/>
      <c r="C766" s="1"/>
      <c r="N766" t="s">
        <v>86</v>
      </c>
      <c r="O766">
        <v>9.4862699999999993</v>
      </c>
      <c r="P766">
        <v>125.333</v>
      </c>
      <c r="Q766">
        <v>84.666700000000006</v>
      </c>
      <c r="R766">
        <v>8462</v>
      </c>
      <c r="S766">
        <v>75.666700000000006</v>
      </c>
      <c r="T766">
        <v>55.666699999999999</v>
      </c>
      <c r="U766">
        <v>3503</v>
      </c>
      <c r="V766">
        <v>0.60372300000000001</v>
      </c>
      <c r="W766">
        <v>0.65747999999999995</v>
      </c>
      <c r="X766">
        <v>0.413968</v>
      </c>
    </row>
    <row r="767" spans="1:24" x14ac:dyDescent="0.25">
      <c r="A767" s="1">
        <v>766</v>
      </c>
      <c r="B767" s="1"/>
      <c r="C767" s="1"/>
      <c r="N767" t="s">
        <v>87</v>
      </c>
      <c r="O767">
        <v>-21.039000000000001</v>
      </c>
      <c r="P767">
        <v>150.667</v>
      </c>
      <c r="Q767">
        <v>131.667</v>
      </c>
      <c r="R767">
        <v>15737</v>
      </c>
      <c r="S767">
        <v>90.666700000000006</v>
      </c>
      <c r="T767">
        <v>90.666700000000006</v>
      </c>
      <c r="U767">
        <v>6533</v>
      </c>
      <c r="V767">
        <v>0.60177000000000003</v>
      </c>
      <c r="W767">
        <v>0.688608</v>
      </c>
      <c r="X767">
        <v>0.41513600000000001</v>
      </c>
    </row>
    <row r="768" spans="1:24" x14ac:dyDescent="0.25">
      <c r="A768" s="1">
        <v>767</v>
      </c>
      <c r="B768" s="1"/>
      <c r="C768" s="1"/>
      <c r="N768" t="s">
        <v>88</v>
      </c>
      <c r="O768">
        <v>45.051499999999997</v>
      </c>
      <c r="P768">
        <v>141.667</v>
      </c>
      <c r="Q768">
        <v>142.667</v>
      </c>
      <c r="R768">
        <v>16051</v>
      </c>
      <c r="S768">
        <v>90.666700000000006</v>
      </c>
      <c r="T768">
        <v>94.333299999999994</v>
      </c>
      <c r="U768">
        <v>6876</v>
      </c>
      <c r="V768">
        <v>0.64</v>
      </c>
      <c r="W768">
        <v>0.661215</v>
      </c>
      <c r="X768">
        <v>0.42838500000000002</v>
      </c>
    </row>
    <row r="769" spans="1:24" x14ac:dyDescent="0.25">
      <c r="A769" s="1">
        <v>768</v>
      </c>
      <c r="B769" s="1"/>
      <c r="C769" s="1"/>
      <c r="N769" t="s">
        <v>89</v>
      </c>
      <c r="O769">
        <v>8.0761199999999995</v>
      </c>
      <c r="P769">
        <v>134.667</v>
      </c>
      <c r="Q769">
        <v>100.667</v>
      </c>
      <c r="R769">
        <v>10772</v>
      </c>
      <c r="S769">
        <v>76.666700000000006</v>
      </c>
      <c r="T769">
        <v>63.666699999999999</v>
      </c>
      <c r="U769">
        <v>3887</v>
      </c>
      <c r="V769">
        <v>0.56930700000000001</v>
      </c>
      <c r="W769">
        <v>0.63244999999999996</v>
      </c>
      <c r="X769">
        <v>0.36084300000000002</v>
      </c>
    </row>
    <row r="770" spans="1:24" x14ac:dyDescent="0.25">
      <c r="A770" s="1">
        <v>769</v>
      </c>
      <c r="B770" s="1"/>
      <c r="C770" s="1"/>
      <c r="N770" t="s">
        <v>90</v>
      </c>
      <c r="O770">
        <v>-11.125500000000001</v>
      </c>
      <c r="P770">
        <v>128.667</v>
      </c>
      <c r="Q770">
        <v>110.667</v>
      </c>
      <c r="R770">
        <v>11279</v>
      </c>
      <c r="S770">
        <v>92.666700000000006</v>
      </c>
      <c r="T770">
        <v>86.333299999999994</v>
      </c>
      <c r="U770">
        <v>6446</v>
      </c>
      <c r="V770">
        <v>0.72020700000000004</v>
      </c>
      <c r="W770">
        <v>0.78012000000000004</v>
      </c>
      <c r="X770">
        <v>0.57150500000000004</v>
      </c>
    </row>
    <row r="771" spans="1:24" x14ac:dyDescent="0.25">
      <c r="A771" s="1">
        <v>770</v>
      </c>
      <c r="B771" s="1"/>
      <c r="C771" s="1"/>
      <c r="N771" t="s">
        <v>91</v>
      </c>
      <c r="O771">
        <v>10.835699999999999</v>
      </c>
      <c r="P771">
        <v>134.333</v>
      </c>
      <c r="Q771">
        <v>102.667</v>
      </c>
      <c r="R771">
        <v>11202</v>
      </c>
      <c r="S771">
        <v>82.666700000000006</v>
      </c>
      <c r="T771">
        <v>66.666700000000006</v>
      </c>
      <c r="U771">
        <v>4417</v>
      </c>
      <c r="V771">
        <v>0.61538499999999996</v>
      </c>
      <c r="W771">
        <v>0.64935100000000001</v>
      </c>
      <c r="X771">
        <v>0.39430500000000002</v>
      </c>
    </row>
    <row r="772" spans="1:24" x14ac:dyDescent="0.25">
      <c r="A772" s="1">
        <v>771</v>
      </c>
      <c r="B772" s="1"/>
      <c r="C772" s="1"/>
      <c r="N772" t="s">
        <v>92</v>
      </c>
      <c r="O772">
        <v>14.1067</v>
      </c>
      <c r="P772">
        <v>133.667</v>
      </c>
      <c r="Q772">
        <v>115.667</v>
      </c>
      <c r="R772">
        <v>12304</v>
      </c>
      <c r="S772">
        <v>79.666700000000006</v>
      </c>
      <c r="T772">
        <v>69.666700000000006</v>
      </c>
      <c r="U772">
        <v>4490</v>
      </c>
      <c r="V772">
        <v>0.59601000000000004</v>
      </c>
      <c r="W772">
        <v>0.60230499999999998</v>
      </c>
      <c r="X772">
        <v>0.36492200000000002</v>
      </c>
    </row>
    <row r="773" spans="1:24" x14ac:dyDescent="0.25">
      <c r="A773" s="1">
        <v>772</v>
      </c>
      <c r="B773" s="1"/>
      <c r="C773" s="1"/>
      <c r="N773" t="s">
        <v>93</v>
      </c>
      <c r="O773">
        <v>18.651199999999999</v>
      </c>
      <c r="P773">
        <v>129.667</v>
      </c>
      <c r="Q773">
        <v>91.333299999999994</v>
      </c>
      <c r="R773">
        <v>9459</v>
      </c>
      <c r="S773">
        <v>74.666700000000006</v>
      </c>
      <c r="T773">
        <v>55.333300000000001</v>
      </c>
      <c r="U773">
        <v>3205</v>
      </c>
      <c r="V773">
        <v>0.57583499999999999</v>
      </c>
      <c r="W773">
        <v>0.60583900000000002</v>
      </c>
      <c r="X773">
        <v>0.33883099999999999</v>
      </c>
    </row>
    <row r="774" spans="1:24" x14ac:dyDescent="0.25">
      <c r="A774" s="1">
        <v>773</v>
      </c>
      <c r="B774" s="1"/>
      <c r="C774" s="1"/>
      <c r="N774" t="s">
        <v>94</v>
      </c>
      <c r="O774">
        <v>-19.0715</v>
      </c>
      <c r="P774">
        <v>136.667</v>
      </c>
      <c r="Q774">
        <v>122.667</v>
      </c>
      <c r="R774">
        <v>13563</v>
      </c>
      <c r="S774">
        <v>88.666700000000006</v>
      </c>
      <c r="T774">
        <v>86.666700000000006</v>
      </c>
      <c r="U774">
        <v>6125</v>
      </c>
      <c r="V774">
        <v>0.64878100000000005</v>
      </c>
      <c r="W774">
        <v>0.70652199999999998</v>
      </c>
      <c r="X774">
        <v>0.451596</v>
      </c>
    </row>
    <row r="775" spans="1:24" x14ac:dyDescent="0.25">
      <c r="A775" s="1">
        <v>774</v>
      </c>
      <c r="B775" s="1"/>
      <c r="C775" s="1"/>
      <c r="N775" t="s">
        <v>95</v>
      </c>
      <c r="O775">
        <v>14.1105</v>
      </c>
      <c r="P775">
        <v>143.667</v>
      </c>
      <c r="Q775">
        <v>117.667</v>
      </c>
      <c r="R775">
        <v>13457</v>
      </c>
      <c r="S775">
        <v>86.666700000000006</v>
      </c>
      <c r="T775">
        <v>75.666700000000006</v>
      </c>
      <c r="U775">
        <v>5260</v>
      </c>
      <c r="V775">
        <v>0.60324800000000001</v>
      </c>
      <c r="W775">
        <v>0.64305900000000005</v>
      </c>
      <c r="X775">
        <v>0.39087499999999997</v>
      </c>
    </row>
    <row r="776" spans="1:24" x14ac:dyDescent="0.25">
      <c r="A776" s="1">
        <v>775</v>
      </c>
      <c r="B776" s="1"/>
      <c r="C776" s="1"/>
      <c r="N776" t="s">
        <v>96</v>
      </c>
      <c r="O776">
        <v>-10.324999999999999</v>
      </c>
      <c r="P776">
        <v>150.667</v>
      </c>
      <c r="Q776">
        <v>113.333</v>
      </c>
      <c r="R776">
        <v>13756</v>
      </c>
      <c r="S776">
        <v>100.667</v>
      </c>
      <c r="T776">
        <v>79.666700000000006</v>
      </c>
      <c r="U776">
        <v>6427</v>
      </c>
      <c r="V776">
        <v>0.66814200000000001</v>
      </c>
      <c r="W776">
        <v>0.70294100000000004</v>
      </c>
      <c r="X776">
        <v>0.46721400000000002</v>
      </c>
    </row>
    <row r="777" spans="1:24" x14ac:dyDescent="0.25">
      <c r="A777" s="1">
        <v>776</v>
      </c>
      <c r="B777" s="1"/>
      <c r="C777" s="1"/>
      <c r="N777" t="s">
        <v>97</v>
      </c>
      <c r="O777">
        <v>6.8839499999999996</v>
      </c>
      <c r="P777">
        <v>117.667</v>
      </c>
      <c r="Q777">
        <v>86.666700000000006</v>
      </c>
      <c r="R777">
        <v>8264</v>
      </c>
      <c r="S777">
        <v>63</v>
      </c>
      <c r="T777">
        <v>52.666699999999999</v>
      </c>
      <c r="U777">
        <v>2725</v>
      </c>
      <c r="V777">
        <v>0.53541099999999997</v>
      </c>
      <c r="W777">
        <v>0.60769200000000001</v>
      </c>
      <c r="X777">
        <v>0.32974300000000001</v>
      </c>
    </row>
    <row r="778" spans="1:24" x14ac:dyDescent="0.25">
      <c r="A778" s="1">
        <v>777</v>
      </c>
      <c r="B778" s="1"/>
      <c r="C778" s="1"/>
      <c r="N778" t="s">
        <v>98</v>
      </c>
      <c r="O778">
        <v>4.9738499999999997</v>
      </c>
      <c r="P778">
        <v>135.667</v>
      </c>
      <c r="Q778">
        <v>120.667</v>
      </c>
      <c r="R778">
        <v>13022</v>
      </c>
      <c r="S778">
        <v>88.666700000000006</v>
      </c>
      <c r="T778">
        <v>82.666700000000006</v>
      </c>
      <c r="U778">
        <v>5899</v>
      </c>
      <c r="V778">
        <v>0.65356199999999998</v>
      </c>
      <c r="W778">
        <v>0.685083</v>
      </c>
      <c r="X778">
        <v>0.45300299999999999</v>
      </c>
    </row>
    <row r="779" spans="1:24" x14ac:dyDescent="0.25">
      <c r="A779" s="1">
        <v>778</v>
      </c>
      <c r="B779" s="1"/>
      <c r="C779" s="1"/>
      <c r="N779" t="s">
        <v>99</v>
      </c>
      <c r="O779">
        <v>5.0023900000000001</v>
      </c>
      <c r="P779">
        <v>155.667</v>
      </c>
      <c r="Q779">
        <v>133.333</v>
      </c>
      <c r="R779">
        <v>16507</v>
      </c>
      <c r="S779">
        <v>99.666700000000006</v>
      </c>
      <c r="T779">
        <v>92.666700000000006</v>
      </c>
      <c r="U779">
        <v>7405</v>
      </c>
      <c r="V779">
        <v>0.64025699999999997</v>
      </c>
      <c r="W779">
        <v>0.69499999999999995</v>
      </c>
      <c r="X779">
        <v>0.448598</v>
      </c>
    </row>
    <row r="780" spans="1:24" x14ac:dyDescent="0.25">
      <c r="A780" s="1">
        <v>779</v>
      </c>
      <c r="B780" s="1"/>
      <c r="C780" s="1"/>
      <c r="N780" t="s">
        <v>100</v>
      </c>
      <c r="O780">
        <v>17.039300000000001</v>
      </c>
      <c r="P780">
        <v>117.667</v>
      </c>
      <c r="Q780">
        <v>98.333299999999994</v>
      </c>
      <c r="R780">
        <v>9202</v>
      </c>
      <c r="S780">
        <v>57.666699999999999</v>
      </c>
      <c r="T780">
        <v>50.666699999999999</v>
      </c>
      <c r="U780">
        <v>2366</v>
      </c>
      <c r="V780">
        <v>0.49008499999999999</v>
      </c>
      <c r="W780">
        <v>0.51525399999999999</v>
      </c>
      <c r="X780">
        <v>0.25711800000000001</v>
      </c>
    </row>
    <row r="781" spans="1:24" x14ac:dyDescent="0.25">
      <c r="A781" s="1">
        <v>780</v>
      </c>
      <c r="B781" s="1"/>
      <c r="C781" s="1"/>
      <c r="N781" t="s">
        <v>101</v>
      </c>
      <c r="O781">
        <v>-6.0266999999999999</v>
      </c>
      <c r="P781">
        <v>166.667</v>
      </c>
      <c r="Q781">
        <v>141.667</v>
      </c>
      <c r="R781">
        <v>18745</v>
      </c>
      <c r="S781">
        <v>103.667</v>
      </c>
      <c r="T781">
        <v>104.333</v>
      </c>
      <c r="U781">
        <v>8618</v>
      </c>
      <c r="V781">
        <v>0.622</v>
      </c>
      <c r="W781">
        <v>0.73647099999999999</v>
      </c>
      <c r="X781">
        <v>0.45974900000000002</v>
      </c>
    </row>
    <row r="782" spans="1:24" x14ac:dyDescent="0.25">
      <c r="A782" s="1">
        <v>781</v>
      </c>
      <c r="B782" s="1"/>
      <c r="C782" s="1"/>
      <c r="N782" t="s">
        <v>102</v>
      </c>
      <c r="O782">
        <v>-0.97894300000000001</v>
      </c>
      <c r="P782">
        <v>157.667</v>
      </c>
      <c r="Q782">
        <v>139.667</v>
      </c>
      <c r="R782">
        <v>17516</v>
      </c>
      <c r="S782">
        <v>110.667</v>
      </c>
      <c r="T782">
        <v>103.667</v>
      </c>
      <c r="U782">
        <v>9223</v>
      </c>
      <c r="V782">
        <v>0.70190300000000005</v>
      </c>
      <c r="W782">
        <v>0.74224299999999999</v>
      </c>
      <c r="X782">
        <v>0.52654699999999999</v>
      </c>
    </row>
    <row r="783" spans="1:24" x14ac:dyDescent="0.25">
      <c r="A783" s="1">
        <v>782</v>
      </c>
      <c r="B783" s="1"/>
      <c r="C783" s="1"/>
      <c r="N783" t="s">
        <v>103</v>
      </c>
      <c r="O783">
        <v>6.6677600000000004</v>
      </c>
      <c r="P783">
        <v>140.667</v>
      </c>
      <c r="Q783">
        <v>101.667</v>
      </c>
      <c r="R783">
        <v>11535</v>
      </c>
      <c r="S783">
        <v>93.666700000000006</v>
      </c>
      <c r="T783">
        <v>69.666700000000006</v>
      </c>
      <c r="U783">
        <v>5250</v>
      </c>
      <c r="V783">
        <v>0.66587700000000005</v>
      </c>
      <c r="W783">
        <v>0.68524600000000002</v>
      </c>
      <c r="X783">
        <v>0.45513700000000001</v>
      </c>
    </row>
    <row r="784" spans="1:24" x14ac:dyDescent="0.25">
      <c r="A784" s="1">
        <v>783</v>
      </c>
      <c r="B784" s="1"/>
      <c r="C784" s="1"/>
      <c r="N784" t="s">
        <v>104</v>
      </c>
      <c r="O784">
        <v>4.7367100000000004</v>
      </c>
      <c r="P784">
        <v>121.667</v>
      </c>
      <c r="Q784">
        <v>99.666700000000006</v>
      </c>
      <c r="R784">
        <v>9826</v>
      </c>
      <c r="S784">
        <v>66.333299999999994</v>
      </c>
      <c r="T784">
        <v>67.666700000000006</v>
      </c>
      <c r="U784">
        <v>3589</v>
      </c>
      <c r="V784">
        <v>0.54520599999999997</v>
      </c>
      <c r="W784">
        <v>0.67893000000000003</v>
      </c>
      <c r="X784">
        <v>0.365255</v>
      </c>
    </row>
    <row r="785" spans="1:24" x14ac:dyDescent="0.25">
      <c r="A785" s="1">
        <v>784</v>
      </c>
      <c r="B785" s="1"/>
      <c r="C785" s="1"/>
      <c r="N785" t="s">
        <v>105</v>
      </c>
      <c r="O785">
        <v>5.39785</v>
      </c>
      <c r="P785">
        <v>138.667</v>
      </c>
      <c r="Q785">
        <v>119.667</v>
      </c>
      <c r="R785">
        <v>13304</v>
      </c>
      <c r="S785">
        <v>92.666700000000006</v>
      </c>
      <c r="T785">
        <v>86.666700000000006</v>
      </c>
      <c r="U785">
        <v>6451</v>
      </c>
      <c r="V785">
        <v>0.668269</v>
      </c>
      <c r="W785">
        <v>0.72423400000000004</v>
      </c>
      <c r="X785">
        <v>0.48489199999999999</v>
      </c>
    </row>
    <row r="786" spans="1:24" x14ac:dyDescent="0.25">
      <c r="A786" s="1">
        <v>785</v>
      </c>
      <c r="B786" s="1"/>
      <c r="C786" s="1"/>
      <c r="N786" t="s">
        <v>106</v>
      </c>
      <c r="O786">
        <v>-5.5663900000000002</v>
      </c>
      <c r="P786">
        <v>165.667</v>
      </c>
      <c r="Q786">
        <v>122.667</v>
      </c>
      <c r="R786">
        <v>16297</v>
      </c>
      <c r="S786">
        <v>109.667</v>
      </c>
      <c r="T786">
        <v>92.666700000000006</v>
      </c>
      <c r="U786">
        <v>8081</v>
      </c>
      <c r="V786">
        <v>0.661972</v>
      </c>
      <c r="W786">
        <v>0.75543499999999997</v>
      </c>
      <c r="X786">
        <v>0.49585800000000002</v>
      </c>
    </row>
    <row r="787" spans="1:24" x14ac:dyDescent="0.25">
      <c r="A787" s="1">
        <v>786</v>
      </c>
      <c r="B787" s="1"/>
      <c r="C787" s="1"/>
      <c r="N787" t="s">
        <v>107</v>
      </c>
      <c r="O787">
        <v>23.038</v>
      </c>
      <c r="P787">
        <v>114.667</v>
      </c>
      <c r="Q787">
        <v>103.667</v>
      </c>
      <c r="R787">
        <v>9490</v>
      </c>
      <c r="S787">
        <v>63.666699999999999</v>
      </c>
      <c r="T787">
        <v>66.333299999999994</v>
      </c>
      <c r="U787">
        <v>3352</v>
      </c>
      <c r="V787">
        <v>0.55523299999999998</v>
      </c>
      <c r="W787">
        <v>0.63987099999999997</v>
      </c>
      <c r="X787">
        <v>0.35321399999999997</v>
      </c>
    </row>
    <row r="788" spans="1:24" x14ac:dyDescent="0.25">
      <c r="A788" s="1">
        <v>787</v>
      </c>
      <c r="B788" s="1"/>
      <c r="C788" s="1"/>
      <c r="N788" t="s">
        <v>108</v>
      </c>
      <c r="O788">
        <v>8.0801700000000007</v>
      </c>
      <c r="P788">
        <v>149.667</v>
      </c>
      <c r="Q788">
        <v>118.667</v>
      </c>
      <c r="R788">
        <v>14151</v>
      </c>
      <c r="S788">
        <v>85.666700000000006</v>
      </c>
      <c r="T788">
        <v>77.666700000000006</v>
      </c>
      <c r="U788">
        <v>5307</v>
      </c>
      <c r="V788">
        <v>0.57238299999999998</v>
      </c>
      <c r="W788">
        <v>0.65449400000000002</v>
      </c>
      <c r="X788">
        <v>0.37502600000000003</v>
      </c>
    </row>
    <row r="789" spans="1:24" x14ac:dyDescent="0.25">
      <c r="A789" s="1">
        <v>788</v>
      </c>
      <c r="B789" s="1"/>
      <c r="C789" s="1"/>
      <c r="N789" t="s">
        <v>109</v>
      </c>
      <c r="O789">
        <v>-47.018500000000003</v>
      </c>
      <c r="P789">
        <v>145.667</v>
      </c>
      <c r="Q789">
        <v>145.667</v>
      </c>
      <c r="R789">
        <v>16802</v>
      </c>
      <c r="S789">
        <v>94.666700000000006</v>
      </c>
      <c r="T789">
        <v>98.666700000000006</v>
      </c>
      <c r="U789">
        <v>7468</v>
      </c>
      <c r="V789">
        <v>0.64988599999999996</v>
      </c>
      <c r="W789">
        <v>0.677346</v>
      </c>
      <c r="X789">
        <v>0.444471</v>
      </c>
    </row>
    <row r="790" spans="1:24" x14ac:dyDescent="0.25">
      <c r="A790" s="1">
        <v>789</v>
      </c>
      <c r="B790" s="1"/>
      <c r="C790" s="1"/>
      <c r="N790" t="s">
        <v>110</v>
      </c>
      <c r="O790">
        <v>-14.101900000000001</v>
      </c>
      <c r="P790">
        <v>152.667</v>
      </c>
      <c r="Q790">
        <v>120.667</v>
      </c>
      <c r="R790">
        <v>14692</v>
      </c>
      <c r="S790">
        <v>85.666700000000006</v>
      </c>
      <c r="T790">
        <v>75.666700000000006</v>
      </c>
      <c r="U790">
        <v>5137</v>
      </c>
      <c r="V790">
        <v>0.56113500000000005</v>
      </c>
      <c r="W790">
        <v>0.62707199999999996</v>
      </c>
      <c r="X790">
        <v>0.34964600000000001</v>
      </c>
    </row>
    <row r="791" spans="1:24" x14ac:dyDescent="0.25">
      <c r="A791" s="1">
        <v>790</v>
      </c>
      <c r="B791" s="1"/>
      <c r="C791" s="1"/>
      <c r="N791" t="s">
        <v>111</v>
      </c>
      <c r="O791">
        <v>4.06515</v>
      </c>
      <c r="P791">
        <v>125.667</v>
      </c>
      <c r="Q791">
        <v>108.667</v>
      </c>
      <c r="R791">
        <v>10945</v>
      </c>
      <c r="S791">
        <v>82.666700000000006</v>
      </c>
      <c r="T791">
        <v>73.666700000000006</v>
      </c>
      <c r="U791">
        <v>4931</v>
      </c>
      <c r="V791">
        <v>0.65782499999999999</v>
      </c>
      <c r="W791">
        <v>0.67791400000000002</v>
      </c>
      <c r="X791">
        <v>0.45052500000000001</v>
      </c>
    </row>
    <row r="792" spans="1:24" x14ac:dyDescent="0.25">
      <c r="A792" s="1">
        <v>791</v>
      </c>
      <c r="B792" s="1"/>
      <c r="C792" s="1"/>
      <c r="N792" t="s">
        <v>112</v>
      </c>
      <c r="O792">
        <v>-11.8804</v>
      </c>
      <c r="P792">
        <v>157.333</v>
      </c>
      <c r="Q792">
        <v>136.667</v>
      </c>
      <c r="R792">
        <v>17183</v>
      </c>
      <c r="S792">
        <v>114.333</v>
      </c>
      <c r="T792">
        <v>104.667</v>
      </c>
      <c r="U792">
        <v>9729</v>
      </c>
      <c r="V792">
        <v>0.72669499999999998</v>
      </c>
      <c r="W792">
        <v>0.76585400000000003</v>
      </c>
      <c r="X792">
        <v>0.56619900000000001</v>
      </c>
    </row>
    <row r="793" spans="1:24" x14ac:dyDescent="0.25">
      <c r="A793" s="1">
        <v>792</v>
      </c>
      <c r="B793" s="1"/>
      <c r="C793" s="1"/>
      <c r="N793" t="s">
        <v>113</v>
      </c>
      <c r="O793">
        <v>4.5025199999999996</v>
      </c>
      <c r="P793">
        <v>130.667</v>
      </c>
      <c r="Q793">
        <v>94.666700000000006</v>
      </c>
      <c r="R793">
        <v>9857</v>
      </c>
      <c r="S793">
        <v>73.666700000000006</v>
      </c>
      <c r="T793">
        <v>61.666699999999999</v>
      </c>
      <c r="U793">
        <v>3666</v>
      </c>
      <c r="V793">
        <v>0.56377500000000003</v>
      </c>
      <c r="W793">
        <v>0.65140799999999999</v>
      </c>
      <c r="X793">
        <v>0.37191800000000003</v>
      </c>
    </row>
    <row r="794" spans="1:24" x14ac:dyDescent="0.25">
      <c r="A794" s="1">
        <v>793</v>
      </c>
      <c r="B794" s="1"/>
      <c r="C794" s="1"/>
      <c r="N794" t="s">
        <v>114</v>
      </c>
      <c r="O794">
        <v>7.1441100000000004</v>
      </c>
      <c r="P794">
        <v>161.667</v>
      </c>
      <c r="Q794">
        <v>118.667</v>
      </c>
      <c r="R794">
        <v>15347</v>
      </c>
      <c r="S794">
        <v>107.667</v>
      </c>
      <c r="T794">
        <v>84.666700000000006</v>
      </c>
      <c r="U794">
        <v>7236</v>
      </c>
      <c r="V794">
        <v>0.66597899999999999</v>
      </c>
      <c r="W794">
        <v>0.71348299999999998</v>
      </c>
      <c r="X794">
        <v>0.471493</v>
      </c>
    </row>
    <row r="795" spans="1:24" x14ac:dyDescent="0.25">
      <c r="A795" s="1">
        <v>794</v>
      </c>
      <c r="B795" s="1"/>
      <c r="C795" s="1"/>
      <c r="N795" t="s">
        <v>115</v>
      </c>
      <c r="O795">
        <v>-2.6238899999999998</v>
      </c>
      <c r="P795">
        <v>138.333</v>
      </c>
      <c r="Q795">
        <v>111.667</v>
      </c>
      <c r="R795">
        <v>12475</v>
      </c>
      <c r="S795">
        <v>81.666700000000006</v>
      </c>
      <c r="T795">
        <v>72.666700000000006</v>
      </c>
      <c r="U795">
        <v>4719</v>
      </c>
      <c r="V795">
        <v>0.59036100000000002</v>
      </c>
      <c r="W795">
        <v>0.65074600000000005</v>
      </c>
      <c r="X795">
        <v>0.37827699999999997</v>
      </c>
    </row>
    <row r="796" spans="1:24" x14ac:dyDescent="0.25">
      <c r="A796" s="1">
        <v>795</v>
      </c>
      <c r="B796" s="1"/>
      <c r="C796" s="1"/>
      <c r="N796" t="s">
        <v>116</v>
      </c>
      <c r="O796">
        <v>3.0283799999999998</v>
      </c>
      <c r="P796">
        <v>141.667</v>
      </c>
      <c r="Q796">
        <v>103.667</v>
      </c>
      <c r="R796">
        <v>11763</v>
      </c>
      <c r="S796">
        <v>97.666700000000006</v>
      </c>
      <c r="T796">
        <v>80.666700000000006</v>
      </c>
      <c r="U796">
        <v>6357</v>
      </c>
      <c r="V796">
        <v>0.68941200000000002</v>
      </c>
      <c r="W796">
        <v>0.77813500000000002</v>
      </c>
      <c r="X796">
        <v>0.54042299999999999</v>
      </c>
    </row>
    <row r="797" spans="1:24" x14ac:dyDescent="0.25">
      <c r="A797" s="1">
        <v>796</v>
      </c>
      <c r="B797" s="1"/>
      <c r="C797" s="1"/>
      <c r="N797" t="s">
        <v>117</v>
      </c>
      <c r="O797">
        <v>4.3959200000000003</v>
      </c>
      <c r="P797">
        <v>157.667</v>
      </c>
      <c r="Q797">
        <v>131.667</v>
      </c>
      <c r="R797">
        <v>16701</v>
      </c>
      <c r="S797">
        <v>100.667</v>
      </c>
      <c r="T797">
        <v>88.666700000000006</v>
      </c>
      <c r="U797">
        <v>7155</v>
      </c>
      <c r="V797">
        <v>0.63847799999999999</v>
      </c>
      <c r="W797">
        <v>0.67341799999999996</v>
      </c>
      <c r="X797">
        <v>0.42841699999999999</v>
      </c>
    </row>
    <row r="798" spans="1:24" x14ac:dyDescent="0.25">
      <c r="A798" s="1">
        <v>797</v>
      </c>
      <c r="B798" s="1"/>
      <c r="C798" s="1"/>
      <c r="N798" t="s">
        <v>118</v>
      </c>
      <c r="O798">
        <v>-3.1585200000000002</v>
      </c>
      <c r="P798">
        <v>122.667</v>
      </c>
      <c r="Q798">
        <v>104.667</v>
      </c>
      <c r="R798">
        <v>10171</v>
      </c>
      <c r="S798">
        <v>61.666699999999999</v>
      </c>
      <c r="T798">
        <v>65.666700000000006</v>
      </c>
      <c r="U798">
        <v>3293</v>
      </c>
      <c r="V798">
        <v>0.50271699999999997</v>
      </c>
      <c r="W798">
        <v>0.62738799999999995</v>
      </c>
      <c r="X798">
        <v>0.323764</v>
      </c>
    </row>
    <row r="799" spans="1:24" x14ac:dyDescent="0.25">
      <c r="A799" s="1">
        <v>798</v>
      </c>
      <c r="B799" s="1"/>
      <c r="C799" s="1"/>
      <c r="N799" t="s">
        <v>119</v>
      </c>
      <c r="O799">
        <v>4.1937699999999998</v>
      </c>
      <c r="P799">
        <v>142.667</v>
      </c>
      <c r="Q799">
        <v>109.667</v>
      </c>
      <c r="R799">
        <v>12572</v>
      </c>
      <c r="S799">
        <v>87.666700000000006</v>
      </c>
      <c r="T799">
        <v>76.666700000000006</v>
      </c>
      <c r="U799">
        <v>5525</v>
      </c>
      <c r="V799">
        <v>0.61448599999999998</v>
      </c>
      <c r="W799">
        <v>0.69908800000000004</v>
      </c>
      <c r="X799">
        <v>0.439469</v>
      </c>
    </row>
    <row r="800" spans="1:24" x14ac:dyDescent="0.25">
      <c r="A800" s="1">
        <v>799</v>
      </c>
      <c r="B800" s="1"/>
      <c r="C800" s="1"/>
      <c r="N800" t="s">
        <v>120</v>
      </c>
      <c r="O800">
        <v>7.03681</v>
      </c>
      <c r="P800">
        <v>120.667</v>
      </c>
      <c r="Q800">
        <v>107.667</v>
      </c>
      <c r="R800">
        <v>10552</v>
      </c>
      <c r="S800">
        <v>70.666700000000006</v>
      </c>
      <c r="T800">
        <v>72.666700000000006</v>
      </c>
      <c r="U800">
        <v>4152</v>
      </c>
      <c r="V800">
        <v>0.58563500000000002</v>
      </c>
      <c r="W800">
        <v>0.67492200000000002</v>
      </c>
      <c r="X800">
        <v>0.39348</v>
      </c>
    </row>
    <row r="801" spans="1:24" x14ac:dyDescent="0.25">
      <c r="A801" s="1">
        <v>800</v>
      </c>
      <c r="B801" s="1"/>
      <c r="C801" s="1"/>
      <c r="N801" t="s">
        <v>121</v>
      </c>
      <c r="O801">
        <v>12.199199999999999</v>
      </c>
      <c r="P801">
        <v>142.667</v>
      </c>
      <c r="Q801">
        <v>115.667</v>
      </c>
      <c r="R801">
        <v>13009</v>
      </c>
      <c r="S801">
        <v>91.333299999999994</v>
      </c>
      <c r="T801">
        <v>82.333299999999994</v>
      </c>
      <c r="U801">
        <v>5993</v>
      </c>
      <c r="V801">
        <v>0.64018699999999995</v>
      </c>
      <c r="W801">
        <v>0.71181499999999998</v>
      </c>
      <c r="X801">
        <v>0.46068100000000001</v>
      </c>
    </row>
    <row r="802" spans="1:24" x14ac:dyDescent="0.25">
      <c r="A802" s="1">
        <v>801</v>
      </c>
      <c r="B802" s="1"/>
      <c r="C802" s="1"/>
      <c r="N802" t="s">
        <v>122</v>
      </c>
      <c r="O802">
        <v>4.69923</v>
      </c>
      <c r="P802">
        <v>156.667</v>
      </c>
      <c r="Q802">
        <v>144.667</v>
      </c>
      <c r="R802">
        <v>18197</v>
      </c>
      <c r="S802">
        <v>109.667</v>
      </c>
      <c r="T802">
        <v>105.667</v>
      </c>
      <c r="U802">
        <v>9159</v>
      </c>
      <c r="V802">
        <v>0.7</v>
      </c>
      <c r="W802">
        <v>0.73041500000000004</v>
      </c>
      <c r="X802">
        <v>0.50332500000000002</v>
      </c>
    </row>
    <row r="803" spans="1:24" x14ac:dyDescent="0.25">
      <c r="A803" s="1">
        <v>802</v>
      </c>
      <c r="B803" s="1"/>
      <c r="C803" s="1"/>
      <c r="N803" t="s">
        <v>123</v>
      </c>
      <c r="O803">
        <v>-25.1995</v>
      </c>
      <c r="P803">
        <v>121.667</v>
      </c>
      <c r="Q803">
        <v>116.667</v>
      </c>
      <c r="R803">
        <v>11236</v>
      </c>
      <c r="S803">
        <v>83.666700000000006</v>
      </c>
      <c r="T803">
        <v>83.666700000000006</v>
      </c>
      <c r="U803">
        <v>5637</v>
      </c>
      <c r="V803">
        <v>0.68767100000000003</v>
      </c>
      <c r="W803">
        <v>0.71714299999999997</v>
      </c>
      <c r="X803">
        <v>0.501691</v>
      </c>
    </row>
    <row r="804" spans="1:24" x14ac:dyDescent="0.25">
      <c r="A804" s="1">
        <v>803</v>
      </c>
      <c r="B804" s="1"/>
      <c r="C804" s="1"/>
      <c r="N804" t="s">
        <v>124</v>
      </c>
      <c r="O804">
        <v>20.384799999999998</v>
      </c>
      <c r="P804">
        <v>133.333</v>
      </c>
      <c r="Q804">
        <v>98</v>
      </c>
      <c r="R804">
        <v>10030</v>
      </c>
      <c r="S804">
        <v>84</v>
      </c>
      <c r="T804">
        <v>66.333299999999994</v>
      </c>
      <c r="U804">
        <v>4306</v>
      </c>
      <c r="V804">
        <v>0.63</v>
      </c>
      <c r="W804">
        <v>0.676871</v>
      </c>
      <c r="X804">
        <v>0.42931200000000003</v>
      </c>
    </row>
    <row r="805" spans="1:24" x14ac:dyDescent="0.25">
      <c r="A805" s="1">
        <v>804</v>
      </c>
      <c r="B805" s="1"/>
      <c r="C805" s="1"/>
      <c r="N805" t="s">
        <v>125</v>
      </c>
      <c r="O805">
        <v>-14.1235</v>
      </c>
      <c r="P805">
        <v>155.667</v>
      </c>
      <c r="Q805">
        <v>134.667</v>
      </c>
      <c r="R805">
        <v>16694</v>
      </c>
      <c r="S805">
        <v>105.667</v>
      </c>
      <c r="T805">
        <v>99.666700000000006</v>
      </c>
      <c r="U805">
        <v>8391</v>
      </c>
      <c r="V805">
        <v>0.67880099999999999</v>
      </c>
      <c r="W805">
        <v>0.74009899999999995</v>
      </c>
      <c r="X805">
        <v>0.50263599999999997</v>
      </c>
    </row>
    <row r="806" spans="1:24" x14ac:dyDescent="0.25">
      <c r="A806" s="1">
        <v>805</v>
      </c>
      <c r="B806" s="1"/>
      <c r="C806" s="1"/>
      <c r="N806" t="s">
        <v>126</v>
      </c>
      <c r="O806">
        <v>-5.9946299999999999</v>
      </c>
      <c r="P806">
        <v>135.667</v>
      </c>
      <c r="Q806">
        <v>106.667</v>
      </c>
      <c r="R806">
        <v>11469</v>
      </c>
      <c r="S806">
        <v>85.333299999999994</v>
      </c>
      <c r="T806">
        <v>74.666700000000006</v>
      </c>
      <c r="U806">
        <v>5221</v>
      </c>
      <c r="V806">
        <v>0.62899300000000002</v>
      </c>
      <c r="W806">
        <v>0.7</v>
      </c>
      <c r="X806">
        <v>0.45522699999999999</v>
      </c>
    </row>
    <row r="807" spans="1:24" x14ac:dyDescent="0.25">
      <c r="A807" s="1">
        <v>806</v>
      </c>
      <c r="B807" s="1"/>
      <c r="C807" s="1"/>
      <c r="N807" t="s">
        <v>127</v>
      </c>
      <c r="O807">
        <v>-16.5684</v>
      </c>
      <c r="P807">
        <v>149.667</v>
      </c>
      <c r="Q807">
        <v>138.667</v>
      </c>
      <c r="R807">
        <v>16452</v>
      </c>
      <c r="S807">
        <v>109.667</v>
      </c>
      <c r="T807">
        <v>110.667</v>
      </c>
      <c r="U807">
        <v>9723</v>
      </c>
      <c r="V807">
        <v>0.73273900000000003</v>
      </c>
      <c r="W807">
        <v>0.79807700000000004</v>
      </c>
      <c r="X807">
        <v>0.59099199999999996</v>
      </c>
    </row>
    <row r="808" spans="1:24" x14ac:dyDescent="0.25">
      <c r="A808" s="1">
        <v>807</v>
      </c>
      <c r="B808" s="1"/>
      <c r="C808" s="1"/>
      <c r="N808" t="s">
        <v>128</v>
      </c>
      <c r="O808">
        <v>-29.073499999999999</v>
      </c>
      <c r="P808">
        <v>132.667</v>
      </c>
      <c r="Q808">
        <v>125.667</v>
      </c>
      <c r="R808">
        <v>13221</v>
      </c>
      <c r="S808">
        <v>94.666700000000006</v>
      </c>
      <c r="T808">
        <v>92.666700000000006</v>
      </c>
      <c r="U808">
        <v>7014</v>
      </c>
      <c r="V808">
        <v>0.71356799999999998</v>
      </c>
      <c r="W808">
        <v>0.73740099999999997</v>
      </c>
      <c r="X808">
        <v>0.53051999999999999</v>
      </c>
    </row>
    <row r="809" spans="1:24" x14ac:dyDescent="0.25">
      <c r="A809" s="1">
        <v>808</v>
      </c>
      <c r="B809" s="1"/>
      <c r="C809" s="1"/>
      <c r="N809" t="s">
        <v>129</v>
      </c>
      <c r="O809">
        <v>8.0993099999999991</v>
      </c>
      <c r="P809">
        <v>119.667</v>
      </c>
      <c r="Q809">
        <v>100.667</v>
      </c>
      <c r="R809">
        <v>9616</v>
      </c>
      <c r="S809">
        <v>65.333299999999994</v>
      </c>
      <c r="T809">
        <v>59.666699999999999</v>
      </c>
      <c r="U809">
        <v>3165</v>
      </c>
      <c r="V809">
        <v>0.54596100000000003</v>
      </c>
      <c r="W809">
        <v>0.59271499999999999</v>
      </c>
      <c r="X809">
        <v>0.32913900000000001</v>
      </c>
    </row>
    <row r="810" spans="1:24" x14ac:dyDescent="0.25">
      <c r="A810" s="1">
        <v>809</v>
      </c>
      <c r="B810" s="1"/>
      <c r="C810" s="1"/>
      <c r="N810" t="s">
        <v>130</v>
      </c>
      <c r="O810">
        <v>4.0653199999999998</v>
      </c>
      <c r="P810">
        <v>145.333</v>
      </c>
      <c r="Q810">
        <v>106.667</v>
      </c>
      <c r="R810">
        <v>12345</v>
      </c>
      <c r="S810">
        <v>89.666700000000006</v>
      </c>
      <c r="T810">
        <v>71.666700000000006</v>
      </c>
      <c r="U810">
        <v>5157</v>
      </c>
      <c r="V810">
        <v>0.61697199999999996</v>
      </c>
      <c r="W810">
        <v>0.671875</v>
      </c>
      <c r="X810">
        <v>0.41774</v>
      </c>
    </row>
    <row r="811" spans="1:24" x14ac:dyDescent="0.25">
      <c r="A811" s="1">
        <v>810</v>
      </c>
      <c r="B811" s="1"/>
      <c r="C811" s="1"/>
      <c r="N811" t="s">
        <v>131</v>
      </c>
      <c r="O811">
        <v>2.45126</v>
      </c>
      <c r="P811">
        <v>130.667</v>
      </c>
      <c r="Q811">
        <v>111.667</v>
      </c>
      <c r="R811">
        <v>11754</v>
      </c>
      <c r="S811">
        <v>78.666700000000006</v>
      </c>
      <c r="T811">
        <v>81.666700000000006</v>
      </c>
      <c r="U811">
        <v>5182</v>
      </c>
      <c r="V811">
        <v>0.60204100000000005</v>
      </c>
      <c r="W811">
        <v>0.73134299999999997</v>
      </c>
      <c r="X811">
        <v>0.44087100000000001</v>
      </c>
    </row>
    <row r="812" spans="1:24" x14ac:dyDescent="0.25">
      <c r="A812" s="1">
        <v>811</v>
      </c>
      <c r="B812" s="1"/>
      <c r="C812" s="1"/>
      <c r="N812" t="s">
        <v>132</v>
      </c>
      <c r="O812">
        <v>41.792200000000001</v>
      </c>
      <c r="P812">
        <v>153.333</v>
      </c>
      <c r="Q812">
        <v>128.667</v>
      </c>
      <c r="R812">
        <v>15572</v>
      </c>
      <c r="S812">
        <v>113</v>
      </c>
      <c r="T812">
        <v>89</v>
      </c>
      <c r="U812">
        <v>7962</v>
      </c>
      <c r="V812">
        <v>0.73695600000000006</v>
      </c>
      <c r="W812">
        <v>0.69171000000000005</v>
      </c>
      <c r="X812">
        <v>0.51130200000000003</v>
      </c>
    </row>
    <row r="813" spans="1:24" x14ac:dyDescent="0.25">
      <c r="A813" s="1">
        <v>812</v>
      </c>
      <c r="B813" s="1"/>
      <c r="C813" s="1"/>
      <c r="N813" t="s">
        <v>133</v>
      </c>
      <c r="O813">
        <v>3.5664400000000001</v>
      </c>
      <c r="P813">
        <v>136.667</v>
      </c>
      <c r="Q813">
        <v>105.667</v>
      </c>
      <c r="R813">
        <v>11665</v>
      </c>
      <c r="S813">
        <v>82.666700000000006</v>
      </c>
      <c r="T813">
        <v>69.666700000000006</v>
      </c>
      <c r="U813">
        <v>4591</v>
      </c>
      <c r="V813">
        <v>0.60487800000000003</v>
      </c>
      <c r="W813">
        <v>0.65930599999999995</v>
      </c>
      <c r="X813">
        <v>0.393571</v>
      </c>
    </row>
    <row r="814" spans="1:24" x14ac:dyDescent="0.25">
      <c r="A814" s="1">
        <v>813</v>
      </c>
      <c r="B814" s="1"/>
      <c r="C814" s="1"/>
      <c r="N814" t="s">
        <v>134</v>
      </c>
      <c r="O814">
        <v>21.101500000000001</v>
      </c>
      <c r="P814">
        <v>143.333</v>
      </c>
      <c r="Q814">
        <v>102.333</v>
      </c>
      <c r="R814">
        <v>11659</v>
      </c>
      <c r="S814">
        <v>103</v>
      </c>
      <c r="T814">
        <v>72</v>
      </c>
      <c r="U814">
        <v>5802</v>
      </c>
      <c r="V814">
        <v>0.71860500000000005</v>
      </c>
      <c r="W814">
        <v>0.70358299999999996</v>
      </c>
      <c r="X814">
        <v>0.497641</v>
      </c>
    </row>
    <row r="815" spans="1:24" x14ac:dyDescent="0.25">
      <c r="A815" s="1">
        <v>814</v>
      </c>
      <c r="B815" s="1"/>
      <c r="C815" s="1"/>
      <c r="N815" t="s">
        <v>135</v>
      </c>
      <c r="O815">
        <v>5.0653100000000002</v>
      </c>
      <c r="P815">
        <v>137.333</v>
      </c>
      <c r="Q815">
        <v>112.667</v>
      </c>
      <c r="R815">
        <v>12409</v>
      </c>
      <c r="S815">
        <v>94.666700000000006</v>
      </c>
      <c r="T815">
        <v>83.666700000000006</v>
      </c>
      <c r="U815">
        <v>6295</v>
      </c>
      <c r="V815">
        <v>0.68932000000000004</v>
      </c>
      <c r="W815">
        <v>0.74260400000000004</v>
      </c>
      <c r="X815">
        <v>0.50729299999999999</v>
      </c>
    </row>
    <row r="816" spans="1:24" x14ac:dyDescent="0.25">
      <c r="A816" s="1">
        <v>815</v>
      </c>
      <c r="B816" s="1"/>
      <c r="C816" s="1"/>
      <c r="N816" t="s">
        <v>136</v>
      </c>
      <c r="O816">
        <v>-11.079499999999999</v>
      </c>
      <c r="P816">
        <v>156.667</v>
      </c>
      <c r="Q816">
        <v>130.667</v>
      </c>
      <c r="R816">
        <v>16209</v>
      </c>
      <c r="S816">
        <v>109.667</v>
      </c>
      <c r="T816">
        <v>93.666700000000006</v>
      </c>
      <c r="U816">
        <v>8174</v>
      </c>
      <c r="V816">
        <v>0.7</v>
      </c>
      <c r="W816">
        <v>0.71683699999999995</v>
      </c>
      <c r="X816">
        <v>0.50428799999999996</v>
      </c>
    </row>
    <row r="817" spans="1:24" x14ac:dyDescent="0.25">
      <c r="A817" s="1">
        <v>816</v>
      </c>
      <c r="B817" s="1"/>
      <c r="C817" s="1"/>
      <c r="N817" t="s">
        <v>137</v>
      </c>
      <c r="O817">
        <v>-6.7156700000000003</v>
      </c>
      <c r="P817">
        <v>129.667</v>
      </c>
      <c r="Q817">
        <v>104.667</v>
      </c>
      <c r="R817">
        <v>10985</v>
      </c>
      <c r="S817">
        <v>84.666700000000006</v>
      </c>
      <c r="T817">
        <v>72.333299999999994</v>
      </c>
      <c r="U817">
        <v>4896</v>
      </c>
      <c r="V817">
        <v>0.65295599999999998</v>
      </c>
      <c r="W817">
        <v>0.691083</v>
      </c>
      <c r="X817">
        <v>0.44569900000000001</v>
      </c>
    </row>
    <row r="818" spans="1:24" x14ac:dyDescent="0.25">
      <c r="A818" s="1">
        <v>817</v>
      </c>
      <c r="B818" s="1"/>
      <c r="C818" s="1"/>
      <c r="N818" t="s">
        <v>138</v>
      </c>
      <c r="O818">
        <v>8.8249499999999994</v>
      </c>
      <c r="P818">
        <v>142.667</v>
      </c>
      <c r="Q818">
        <v>114.667</v>
      </c>
      <c r="R818">
        <v>13265</v>
      </c>
      <c r="S818">
        <v>86.666700000000006</v>
      </c>
      <c r="T818">
        <v>74.666700000000006</v>
      </c>
      <c r="U818">
        <v>5220</v>
      </c>
      <c r="V818">
        <v>0.60747700000000004</v>
      </c>
      <c r="W818">
        <v>0.65116300000000005</v>
      </c>
      <c r="X818">
        <v>0.39351700000000001</v>
      </c>
    </row>
    <row r="819" spans="1:24" x14ac:dyDescent="0.25">
      <c r="A819" s="1">
        <v>818</v>
      </c>
      <c r="B819" s="1"/>
      <c r="C819" s="1"/>
      <c r="N819" t="s">
        <v>139</v>
      </c>
      <c r="O819">
        <v>16.582899999999999</v>
      </c>
      <c r="P819">
        <v>154.333</v>
      </c>
      <c r="Q819">
        <v>104</v>
      </c>
      <c r="R819">
        <v>12632</v>
      </c>
      <c r="S819">
        <v>87.333299999999994</v>
      </c>
      <c r="T819">
        <v>69.333299999999994</v>
      </c>
      <c r="U819">
        <v>4688</v>
      </c>
      <c r="V819">
        <v>0.56587500000000002</v>
      </c>
      <c r="W819">
        <v>0.66666700000000001</v>
      </c>
      <c r="X819">
        <v>0.37112099999999998</v>
      </c>
    </row>
    <row r="820" spans="1:24" x14ac:dyDescent="0.25">
      <c r="A820" s="1">
        <v>819</v>
      </c>
      <c r="B820" s="1"/>
      <c r="C820" s="1"/>
      <c r="N820" t="s">
        <v>140</v>
      </c>
      <c r="O820">
        <v>19.023599999999998</v>
      </c>
      <c r="P820">
        <v>127.333</v>
      </c>
      <c r="Q820">
        <v>94.666600000000003</v>
      </c>
      <c r="R820">
        <v>9706</v>
      </c>
      <c r="S820">
        <v>76.666700000000006</v>
      </c>
      <c r="T820">
        <v>59</v>
      </c>
      <c r="U820">
        <v>3502</v>
      </c>
      <c r="V820">
        <v>0.60209400000000002</v>
      </c>
      <c r="W820">
        <v>0.62324000000000002</v>
      </c>
      <c r="X820">
        <v>0.36080800000000002</v>
      </c>
    </row>
    <row r="821" spans="1:24" x14ac:dyDescent="0.25">
      <c r="A821" s="1">
        <v>820</v>
      </c>
      <c r="B821" s="1"/>
      <c r="C821" s="1"/>
      <c r="N821" t="s">
        <v>141</v>
      </c>
      <c r="O821">
        <v>11.8337</v>
      </c>
      <c r="P821">
        <v>136.667</v>
      </c>
      <c r="Q821">
        <v>102.667</v>
      </c>
      <c r="R821">
        <v>11099</v>
      </c>
      <c r="S821">
        <v>81.666700000000006</v>
      </c>
      <c r="T821">
        <v>65.666700000000006</v>
      </c>
      <c r="U821">
        <v>4332</v>
      </c>
      <c r="V821">
        <v>0.59756100000000001</v>
      </c>
      <c r="W821">
        <v>0.63961000000000001</v>
      </c>
      <c r="X821">
        <v>0.39030500000000001</v>
      </c>
    </row>
    <row r="822" spans="1:24" x14ac:dyDescent="0.25">
      <c r="A822" s="1">
        <v>821</v>
      </c>
      <c r="B822" s="1"/>
      <c r="C822" s="1"/>
      <c r="N822" t="s">
        <v>142</v>
      </c>
      <c r="O822">
        <v>13.9755</v>
      </c>
      <c r="P822">
        <v>119.667</v>
      </c>
      <c r="Q822">
        <v>90.666700000000006</v>
      </c>
      <c r="R822">
        <v>8758</v>
      </c>
      <c r="S822">
        <v>64.666700000000006</v>
      </c>
      <c r="T822">
        <v>52.666699999999999</v>
      </c>
      <c r="U822">
        <v>2736</v>
      </c>
      <c r="V822">
        <v>0.54039000000000004</v>
      </c>
      <c r="W822">
        <v>0.58088200000000001</v>
      </c>
      <c r="X822">
        <v>0.31240000000000001</v>
      </c>
    </row>
    <row r="823" spans="1:24" x14ac:dyDescent="0.25">
      <c r="A823" s="1">
        <v>822</v>
      </c>
      <c r="B823" s="1"/>
      <c r="C823" s="1"/>
      <c r="N823" t="s">
        <v>143</v>
      </c>
      <c r="O823">
        <v>-61.783499999999997</v>
      </c>
      <c r="P823">
        <v>137.667</v>
      </c>
      <c r="Q823">
        <v>145.667</v>
      </c>
      <c r="R823">
        <v>16125</v>
      </c>
      <c r="S823">
        <v>93.666700000000006</v>
      </c>
      <c r="T823">
        <v>107.667</v>
      </c>
      <c r="U823">
        <v>7994</v>
      </c>
      <c r="V823">
        <v>0.68038699999999996</v>
      </c>
      <c r="W823">
        <v>0.73912999999999995</v>
      </c>
      <c r="X823">
        <v>0.49575200000000003</v>
      </c>
    </row>
    <row r="824" spans="1:24" x14ac:dyDescent="0.25">
      <c r="A824" s="1">
        <v>823</v>
      </c>
      <c r="B824" s="1"/>
      <c r="C824" s="1"/>
      <c r="N824" t="s">
        <v>144</v>
      </c>
      <c r="O824">
        <v>5.3542699999999996</v>
      </c>
      <c r="P824">
        <v>138.667</v>
      </c>
      <c r="Q824">
        <v>97.666700000000006</v>
      </c>
      <c r="R824">
        <v>11015</v>
      </c>
      <c r="S824">
        <v>87.666700000000006</v>
      </c>
      <c r="T824">
        <v>64.333299999999994</v>
      </c>
      <c r="U824">
        <v>4512</v>
      </c>
      <c r="V824">
        <v>0.632212</v>
      </c>
      <c r="W824">
        <v>0.65870300000000004</v>
      </c>
      <c r="X824">
        <v>0.40962300000000001</v>
      </c>
    </row>
    <row r="825" spans="1:24" x14ac:dyDescent="0.25">
      <c r="A825" s="1">
        <v>824</v>
      </c>
      <c r="B825" s="1"/>
      <c r="C825" s="1"/>
      <c r="N825" t="s">
        <v>145</v>
      </c>
      <c r="O825">
        <v>8.6551500000000008</v>
      </c>
      <c r="P825">
        <v>130.667</v>
      </c>
      <c r="Q825">
        <v>105.333</v>
      </c>
      <c r="R825">
        <v>11091</v>
      </c>
      <c r="S825">
        <v>86.666700000000006</v>
      </c>
      <c r="T825">
        <v>74.333299999999994</v>
      </c>
      <c r="U825">
        <v>5149</v>
      </c>
      <c r="V825">
        <v>0.66326499999999999</v>
      </c>
      <c r="W825">
        <v>0.70569599999999999</v>
      </c>
      <c r="X825">
        <v>0.46425</v>
      </c>
    </row>
    <row r="826" spans="1:24" x14ac:dyDescent="0.25">
      <c r="A826" s="1">
        <v>825</v>
      </c>
      <c r="B826" s="1"/>
      <c r="C826" s="1"/>
      <c r="N826" t="s">
        <v>146</v>
      </c>
      <c r="O826">
        <v>-3.0590799999999998</v>
      </c>
      <c r="P826">
        <v>147.667</v>
      </c>
      <c r="Q826">
        <v>129.667</v>
      </c>
      <c r="R826">
        <v>15131</v>
      </c>
      <c r="S826">
        <v>90.666700000000006</v>
      </c>
      <c r="T826">
        <v>90.666700000000006</v>
      </c>
      <c r="U826">
        <v>6601</v>
      </c>
      <c r="V826">
        <v>0.61399599999999999</v>
      </c>
      <c r="W826">
        <v>0.69922899999999999</v>
      </c>
      <c r="X826">
        <v>0.43625700000000001</v>
      </c>
    </row>
    <row r="827" spans="1:24" x14ac:dyDescent="0.25">
      <c r="A827" s="1">
        <v>826</v>
      </c>
      <c r="B827" s="1"/>
      <c r="C827" s="1"/>
      <c r="N827" t="s">
        <v>147</v>
      </c>
      <c r="O827">
        <v>8.9298300000000008</v>
      </c>
      <c r="P827">
        <v>154.667</v>
      </c>
      <c r="Q827">
        <v>123.667</v>
      </c>
      <c r="R827">
        <v>15275</v>
      </c>
      <c r="S827">
        <v>101.667</v>
      </c>
      <c r="T827">
        <v>88.666700000000006</v>
      </c>
      <c r="U827">
        <v>7246</v>
      </c>
      <c r="V827">
        <v>0.65732800000000002</v>
      </c>
      <c r="W827">
        <v>0.71698099999999998</v>
      </c>
      <c r="X827">
        <v>0.47437000000000001</v>
      </c>
    </row>
    <row r="828" spans="1:24" x14ac:dyDescent="0.25">
      <c r="A828" s="1">
        <v>827</v>
      </c>
      <c r="B828" s="1"/>
      <c r="C828" s="1"/>
      <c r="N828" t="s">
        <v>148</v>
      </c>
      <c r="O828">
        <v>-7.0307199999999996</v>
      </c>
      <c r="P828">
        <v>117.667</v>
      </c>
      <c r="Q828">
        <v>91.666700000000006</v>
      </c>
      <c r="R828">
        <v>8609</v>
      </c>
      <c r="S828">
        <v>59.666699999999999</v>
      </c>
      <c r="T828">
        <v>56.666699999999999</v>
      </c>
      <c r="U828">
        <v>2673</v>
      </c>
      <c r="V828">
        <v>0.50708200000000003</v>
      </c>
      <c r="W828">
        <v>0.61818200000000001</v>
      </c>
      <c r="X828">
        <v>0.31048900000000001</v>
      </c>
    </row>
    <row r="829" spans="1:24" x14ac:dyDescent="0.25">
      <c r="A829" s="1">
        <v>828</v>
      </c>
      <c r="B829" s="1"/>
      <c r="C829" s="1"/>
      <c r="N829" t="s">
        <v>149</v>
      </c>
      <c r="O829">
        <v>-30.1174</v>
      </c>
      <c r="P829">
        <v>169.667</v>
      </c>
      <c r="Q829">
        <v>160.667</v>
      </c>
      <c r="R829">
        <v>21664</v>
      </c>
      <c r="S829">
        <v>134.333</v>
      </c>
      <c r="T829">
        <v>130.667</v>
      </c>
      <c r="U829">
        <v>13892</v>
      </c>
      <c r="V829">
        <v>0.79174800000000001</v>
      </c>
      <c r="W829">
        <v>0.81327799999999995</v>
      </c>
      <c r="X829">
        <v>0.64124800000000004</v>
      </c>
    </row>
    <row r="830" spans="1:24" x14ac:dyDescent="0.25">
      <c r="A830" s="1">
        <v>829</v>
      </c>
      <c r="B830" s="1"/>
      <c r="C830" s="1"/>
      <c r="N830" t="s">
        <v>150</v>
      </c>
      <c r="O830">
        <v>3.05897</v>
      </c>
      <c r="P830">
        <v>134.667</v>
      </c>
      <c r="Q830">
        <v>103.667</v>
      </c>
      <c r="R830">
        <v>11149</v>
      </c>
      <c r="S830">
        <v>90.666700000000006</v>
      </c>
      <c r="T830">
        <v>76.666700000000006</v>
      </c>
      <c r="U830">
        <v>5571</v>
      </c>
      <c r="V830">
        <v>0.67326699999999995</v>
      </c>
      <c r="W830">
        <v>0.73955000000000004</v>
      </c>
      <c r="X830">
        <v>0.49968600000000002</v>
      </c>
    </row>
    <row r="831" spans="1:24" x14ac:dyDescent="0.25">
      <c r="A831" s="1">
        <v>830</v>
      </c>
      <c r="B831" s="1"/>
      <c r="C831" s="1"/>
      <c r="N831" t="s">
        <v>151</v>
      </c>
      <c r="O831">
        <v>-15.154299999999999</v>
      </c>
      <c r="P831">
        <v>147.667</v>
      </c>
      <c r="Q831">
        <v>121.667</v>
      </c>
      <c r="R831">
        <v>14486</v>
      </c>
      <c r="S831">
        <v>93.666700000000006</v>
      </c>
      <c r="T831">
        <v>86.666700000000006</v>
      </c>
      <c r="U831">
        <v>6467</v>
      </c>
      <c r="V831">
        <v>0.63431199999999999</v>
      </c>
      <c r="W831">
        <v>0.71232899999999999</v>
      </c>
      <c r="X831">
        <v>0.44643100000000002</v>
      </c>
    </row>
    <row r="832" spans="1:24" x14ac:dyDescent="0.25">
      <c r="A832" s="1">
        <v>831</v>
      </c>
      <c r="B832" s="1"/>
      <c r="C832" s="1"/>
      <c r="N832" t="s">
        <v>152</v>
      </c>
      <c r="O832">
        <v>6.1529699999999998</v>
      </c>
      <c r="P832">
        <v>159.667</v>
      </c>
      <c r="Q832">
        <v>141.667</v>
      </c>
      <c r="R832">
        <v>17849</v>
      </c>
      <c r="S832">
        <v>98</v>
      </c>
      <c r="T832">
        <v>88.666700000000006</v>
      </c>
      <c r="U832">
        <v>6855</v>
      </c>
      <c r="V832">
        <v>0.61377899999999996</v>
      </c>
      <c r="W832">
        <v>0.62588200000000005</v>
      </c>
      <c r="X832">
        <v>0.38405499999999998</v>
      </c>
    </row>
    <row r="833" spans="1:24" x14ac:dyDescent="0.25">
      <c r="A833" s="1">
        <v>832</v>
      </c>
      <c r="B833" s="1"/>
      <c r="C833" s="1"/>
      <c r="N833" t="s">
        <v>153</v>
      </c>
      <c r="O833">
        <v>26.987300000000001</v>
      </c>
      <c r="P833">
        <v>125.333</v>
      </c>
      <c r="Q833">
        <v>117.667</v>
      </c>
      <c r="R833">
        <v>11724</v>
      </c>
      <c r="S833">
        <v>76.666700000000006</v>
      </c>
      <c r="T833">
        <v>75.666700000000006</v>
      </c>
      <c r="U833">
        <v>4683</v>
      </c>
      <c r="V833">
        <v>0.61170199999999997</v>
      </c>
      <c r="W833">
        <v>0.64305900000000005</v>
      </c>
      <c r="X833">
        <v>0.39943699999999999</v>
      </c>
    </row>
    <row r="834" spans="1:24" x14ac:dyDescent="0.25">
      <c r="A834" s="1">
        <v>833</v>
      </c>
      <c r="B834" s="1"/>
      <c r="C834" s="1"/>
      <c r="N834" t="s">
        <v>154</v>
      </c>
      <c r="O834">
        <v>2.2071100000000001</v>
      </c>
      <c r="P834">
        <v>117.667</v>
      </c>
      <c r="Q834">
        <v>89.666700000000006</v>
      </c>
      <c r="R834">
        <v>8619</v>
      </c>
      <c r="S834">
        <v>70.666700000000006</v>
      </c>
      <c r="T834">
        <v>58.666699999999999</v>
      </c>
      <c r="U834">
        <v>3377</v>
      </c>
      <c r="V834">
        <v>0.60056699999999996</v>
      </c>
      <c r="W834">
        <v>0.65427500000000005</v>
      </c>
      <c r="X834">
        <v>0.39180900000000002</v>
      </c>
    </row>
    <row r="835" spans="1:24" x14ac:dyDescent="0.25">
      <c r="A835" s="1">
        <v>834</v>
      </c>
      <c r="B835" s="1"/>
      <c r="C835" s="1"/>
      <c r="N835" t="s">
        <v>155</v>
      </c>
      <c r="O835">
        <v>11.9681</v>
      </c>
      <c r="P835">
        <v>112.667</v>
      </c>
      <c r="Q835">
        <v>72.666700000000006</v>
      </c>
      <c r="R835">
        <v>6771</v>
      </c>
      <c r="S835">
        <v>69.333299999999994</v>
      </c>
      <c r="T835">
        <v>48.666699999999999</v>
      </c>
      <c r="U835">
        <v>2770</v>
      </c>
      <c r="V835">
        <v>0.61538499999999996</v>
      </c>
      <c r="W835">
        <v>0.66972500000000001</v>
      </c>
      <c r="X835">
        <v>0.40909800000000002</v>
      </c>
    </row>
    <row r="836" spans="1:24" x14ac:dyDescent="0.25">
      <c r="A836" s="1">
        <v>835</v>
      </c>
      <c r="B836" s="1"/>
      <c r="C836" s="1"/>
      <c r="N836" t="s">
        <v>156</v>
      </c>
      <c r="O836">
        <v>-5.0300799999999999</v>
      </c>
      <c r="P836">
        <v>144.667</v>
      </c>
      <c r="Q836">
        <v>114.667</v>
      </c>
      <c r="R836">
        <v>13017</v>
      </c>
      <c r="S836">
        <v>87.666700000000006</v>
      </c>
      <c r="T836">
        <v>78.666700000000006</v>
      </c>
      <c r="U836">
        <v>5506</v>
      </c>
      <c r="V836">
        <v>0.60599099999999995</v>
      </c>
      <c r="W836">
        <v>0.68604600000000004</v>
      </c>
      <c r="X836">
        <v>0.422985</v>
      </c>
    </row>
    <row r="837" spans="1:24" x14ac:dyDescent="0.25">
      <c r="A837" s="1">
        <v>836</v>
      </c>
      <c r="B837" s="1"/>
      <c r="C837" s="1"/>
      <c r="N837" t="s">
        <v>157</v>
      </c>
      <c r="O837">
        <v>-14.500500000000001</v>
      </c>
      <c r="P837">
        <v>146.667</v>
      </c>
      <c r="Q837">
        <v>128.667</v>
      </c>
      <c r="R837">
        <v>14956</v>
      </c>
      <c r="S837">
        <v>98.666700000000006</v>
      </c>
      <c r="T837">
        <v>89.666700000000006</v>
      </c>
      <c r="U837">
        <v>7018</v>
      </c>
      <c r="V837">
        <v>0.67272699999999996</v>
      </c>
      <c r="W837">
        <v>0.69689100000000004</v>
      </c>
      <c r="X837">
        <v>0.46924300000000002</v>
      </c>
    </row>
    <row r="838" spans="1:24" x14ac:dyDescent="0.25">
      <c r="A838" s="1">
        <v>837</v>
      </c>
      <c r="B838" s="1"/>
      <c r="C838" s="1"/>
      <c r="N838" t="s">
        <v>158</v>
      </c>
      <c r="O838">
        <v>26.120999999999999</v>
      </c>
      <c r="P838">
        <v>110.667</v>
      </c>
      <c r="Q838">
        <v>97.666700000000006</v>
      </c>
      <c r="R838">
        <v>8687</v>
      </c>
      <c r="S838">
        <v>62.333300000000001</v>
      </c>
      <c r="T838">
        <v>55.666699999999999</v>
      </c>
      <c r="U838">
        <v>2886</v>
      </c>
      <c r="V838">
        <v>0.563253</v>
      </c>
      <c r="W838">
        <v>0.56996599999999997</v>
      </c>
      <c r="X838">
        <v>0.33222099999999999</v>
      </c>
    </row>
    <row r="839" spans="1:24" x14ac:dyDescent="0.25">
      <c r="A839" s="1">
        <v>838</v>
      </c>
      <c r="B839" s="1"/>
      <c r="C839" s="1"/>
      <c r="N839" t="s">
        <v>159</v>
      </c>
      <c r="O839">
        <v>37.598300000000002</v>
      </c>
      <c r="P839">
        <v>143</v>
      </c>
      <c r="Q839">
        <v>106.667</v>
      </c>
      <c r="R839">
        <v>11970</v>
      </c>
      <c r="S839">
        <v>81</v>
      </c>
      <c r="T839">
        <v>66.666700000000006</v>
      </c>
      <c r="U839">
        <v>4281</v>
      </c>
      <c r="V839">
        <v>0.56643299999999996</v>
      </c>
      <c r="W839">
        <v>0.625</v>
      </c>
      <c r="X839">
        <v>0.35764400000000002</v>
      </c>
    </row>
    <row r="840" spans="1:24" x14ac:dyDescent="0.25">
      <c r="A840" s="1">
        <v>839</v>
      </c>
      <c r="B840" s="1"/>
      <c r="C840" s="1"/>
      <c r="N840" t="s">
        <v>160</v>
      </c>
      <c r="O840">
        <v>23.444500000000001</v>
      </c>
      <c r="P840">
        <v>129</v>
      </c>
      <c r="Q840">
        <v>92</v>
      </c>
      <c r="R840">
        <v>9363</v>
      </c>
      <c r="S840">
        <v>85.333399999999997</v>
      </c>
      <c r="T840">
        <v>64</v>
      </c>
      <c r="U840">
        <v>4221</v>
      </c>
      <c r="V840">
        <v>0.66149899999999995</v>
      </c>
      <c r="W840">
        <v>0.69565200000000005</v>
      </c>
      <c r="X840">
        <v>0.45081700000000002</v>
      </c>
    </row>
    <row r="841" spans="1:24" x14ac:dyDescent="0.25">
      <c r="A841" s="1">
        <v>840</v>
      </c>
      <c r="B841" s="1"/>
      <c r="C841" s="1"/>
      <c r="N841" t="s">
        <v>161</v>
      </c>
      <c r="O841">
        <v>10.260199999999999</v>
      </c>
      <c r="P841">
        <v>129.667</v>
      </c>
      <c r="Q841">
        <v>96.666700000000006</v>
      </c>
      <c r="R841">
        <v>10014</v>
      </c>
      <c r="S841">
        <v>65</v>
      </c>
      <c r="T841">
        <v>57.666699999999999</v>
      </c>
      <c r="U841">
        <v>3047</v>
      </c>
      <c r="V841">
        <v>0.50128499999999998</v>
      </c>
      <c r="W841">
        <v>0.59655199999999997</v>
      </c>
      <c r="X841">
        <v>0.30427399999999999</v>
      </c>
    </row>
    <row r="842" spans="1:24" x14ac:dyDescent="0.25">
      <c r="A842" s="1">
        <v>841</v>
      </c>
      <c r="B842" s="1"/>
      <c r="C842" s="1"/>
      <c r="N842" t="s">
        <v>162</v>
      </c>
      <c r="O842">
        <v>7.0820999999999996</v>
      </c>
      <c r="P842">
        <v>151.333</v>
      </c>
      <c r="Q842">
        <v>129.667</v>
      </c>
      <c r="R842">
        <v>15635</v>
      </c>
      <c r="S842">
        <v>105.667</v>
      </c>
      <c r="T842">
        <v>90.666700000000006</v>
      </c>
      <c r="U842">
        <v>7596</v>
      </c>
      <c r="V842">
        <v>0.69823800000000003</v>
      </c>
      <c r="W842">
        <v>0.69922899999999999</v>
      </c>
      <c r="X842">
        <v>0.48583300000000001</v>
      </c>
    </row>
    <row r="843" spans="1:24" x14ac:dyDescent="0.25">
      <c r="A843" s="1">
        <v>842</v>
      </c>
      <c r="B843" s="1"/>
      <c r="C843" s="1"/>
      <c r="N843" t="s">
        <v>163</v>
      </c>
      <c r="O843">
        <v>6.2971899999999996</v>
      </c>
      <c r="P843">
        <v>132.667</v>
      </c>
      <c r="Q843">
        <v>90.666700000000006</v>
      </c>
      <c r="R843">
        <v>9689</v>
      </c>
      <c r="S843">
        <v>81.666700000000006</v>
      </c>
      <c r="T843">
        <v>62.666699999999999</v>
      </c>
      <c r="U843">
        <v>4130</v>
      </c>
      <c r="V843">
        <v>0.61557799999999996</v>
      </c>
      <c r="W843">
        <v>0.69117600000000001</v>
      </c>
      <c r="X843">
        <v>0.426257</v>
      </c>
    </row>
    <row r="844" spans="1:24" x14ac:dyDescent="0.25">
      <c r="A844" s="1">
        <v>843</v>
      </c>
      <c r="B844" s="1"/>
      <c r="C844" s="1"/>
      <c r="N844" t="s">
        <v>164</v>
      </c>
      <c r="O844">
        <v>6.0213799999999997</v>
      </c>
      <c r="P844">
        <v>114.667</v>
      </c>
      <c r="Q844">
        <v>83.666700000000006</v>
      </c>
      <c r="R844">
        <v>7707</v>
      </c>
      <c r="S844">
        <v>62.666699999999999</v>
      </c>
      <c r="T844">
        <v>46.666699999999999</v>
      </c>
      <c r="U844">
        <v>2400</v>
      </c>
      <c r="V844">
        <v>0.546512</v>
      </c>
      <c r="W844">
        <v>0.55776899999999996</v>
      </c>
      <c r="X844">
        <v>0.31140499999999999</v>
      </c>
    </row>
    <row r="845" spans="1:24" x14ac:dyDescent="0.25">
      <c r="A845" s="1">
        <v>844</v>
      </c>
      <c r="B845" s="1"/>
      <c r="C845" s="1"/>
      <c r="N845" t="s">
        <v>165</v>
      </c>
      <c r="O845">
        <v>3.8208099999999998</v>
      </c>
      <c r="P845">
        <v>142.667</v>
      </c>
      <c r="Q845">
        <v>110.667</v>
      </c>
      <c r="R845">
        <v>12826</v>
      </c>
      <c r="S845">
        <v>88.666700000000006</v>
      </c>
      <c r="T845">
        <v>74.666700000000006</v>
      </c>
      <c r="U845">
        <v>5295</v>
      </c>
      <c r="V845">
        <v>0.62149500000000002</v>
      </c>
      <c r="W845">
        <v>0.67469900000000005</v>
      </c>
      <c r="X845">
        <v>0.41283300000000001</v>
      </c>
    </row>
    <row r="846" spans="1:24" x14ac:dyDescent="0.25">
      <c r="A846" s="1">
        <v>845</v>
      </c>
      <c r="B846" s="1"/>
      <c r="C846" s="1"/>
      <c r="N846" t="s">
        <v>166</v>
      </c>
      <c r="O846">
        <v>-18.1145</v>
      </c>
      <c r="P846">
        <v>132.667</v>
      </c>
      <c r="Q846">
        <v>114.667</v>
      </c>
      <c r="R846">
        <v>12111</v>
      </c>
      <c r="S846">
        <v>83.666700000000006</v>
      </c>
      <c r="T846">
        <v>74.666700000000006</v>
      </c>
      <c r="U846">
        <v>4974</v>
      </c>
      <c r="V846">
        <v>0.63065300000000002</v>
      </c>
      <c r="W846">
        <v>0.65116300000000005</v>
      </c>
      <c r="X846">
        <v>0.41070099999999998</v>
      </c>
    </row>
    <row r="847" spans="1:24" x14ac:dyDescent="0.25">
      <c r="A847" s="1">
        <v>846</v>
      </c>
      <c r="B847" s="1"/>
      <c r="C847" s="1"/>
      <c r="N847" t="s">
        <v>167</v>
      </c>
      <c r="O847">
        <v>-22.0611</v>
      </c>
      <c r="P847">
        <v>150.667</v>
      </c>
      <c r="Q847">
        <v>141.667</v>
      </c>
      <c r="R847">
        <v>17014</v>
      </c>
      <c r="S847">
        <v>102.667</v>
      </c>
      <c r="T847">
        <v>98.666700000000006</v>
      </c>
      <c r="U847">
        <v>8134</v>
      </c>
      <c r="V847">
        <v>0.68141600000000002</v>
      </c>
      <c r="W847">
        <v>0.69647099999999995</v>
      </c>
      <c r="X847">
        <v>0.47807699999999997</v>
      </c>
    </row>
    <row r="848" spans="1:24" x14ac:dyDescent="0.25">
      <c r="A848" s="1">
        <v>847</v>
      </c>
      <c r="B848" s="1"/>
      <c r="C848" s="1"/>
      <c r="N848" t="s">
        <v>168</v>
      </c>
      <c r="O848">
        <v>12.0741</v>
      </c>
      <c r="P848">
        <v>138.667</v>
      </c>
      <c r="Q848">
        <v>110.667</v>
      </c>
      <c r="R848">
        <v>12238</v>
      </c>
      <c r="S848">
        <v>76.333299999999994</v>
      </c>
      <c r="T848">
        <v>68.666700000000006</v>
      </c>
      <c r="U848">
        <v>4162</v>
      </c>
      <c r="V848">
        <v>0.550481</v>
      </c>
      <c r="W848">
        <v>0.62048199999999998</v>
      </c>
      <c r="X848">
        <v>0.340088</v>
      </c>
    </row>
    <row r="849" spans="1:24" x14ac:dyDescent="0.25">
      <c r="A849" s="1">
        <v>848</v>
      </c>
      <c r="B849" s="1"/>
      <c r="C849" s="1"/>
      <c r="N849" t="s">
        <v>169</v>
      </c>
      <c r="O849">
        <v>-4.0509000000000004</v>
      </c>
      <c r="P849">
        <v>154.667</v>
      </c>
      <c r="Q849">
        <v>123.667</v>
      </c>
      <c r="R849">
        <v>15093</v>
      </c>
      <c r="S849">
        <v>85.666700000000006</v>
      </c>
      <c r="T849">
        <v>87.666700000000006</v>
      </c>
      <c r="U849">
        <v>6026</v>
      </c>
      <c r="V849">
        <v>0.55387900000000001</v>
      </c>
      <c r="W849">
        <v>0.70889500000000005</v>
      </c>
      <c r="X849">
        <v>0.399258</v>
      </c>
    </row>
    <row r="850" spans="1:24" x14ac:dyDescent="0.25">
      <c r="A850" s="1">
        <v>849</v>
      </c>
      <c r="B850" s="1"/>
      <c r="C850" s="1"/>
      <c r="N850" t="s">
        <v>170</v>
      </c>
      <c r="O850">
        <v>6.62087</v>
      </c>
      <c r="P850">
        <v>128.667</v>
      </c>
      <c r="Q850">
        <v>108.667</v>
      </c>
      <c r="R850">
        <v>11258</v>
      </c>
      <c r="S850">
        <v>79.666700000000006</v>
      </c>
      <c r="T850">
        <v>73.666700000000006</v>
      </c>
      <c r="U850">
        <v>4695</v>
      </c>
      <c r="V850">
        <v>0.61917100000000003</v>
      </c>
      <c r="W850">
        <v>0.67791400000000002</v>
      </c>
      <c r="X850">
        <v>0.41703699999999999</v>
      </c>
    </row>
    <row r="851" spans="1:24" x14ac:dyDescent="0.25">
      <c r="A851" s="1">
        <v>850</v>
      </c>
      <c r="B851" s="1"/>
      <c r="C851" s="1"/>
      <c r="N851" t="s">
        <v>171</v>
      </c>
      <c r="O851">
        <v>31.069099999999999</v>
      </c>
      <c r="P851">
        <v>133</v>
      </c>
      <c r="Q851">
        <v>105.667</v>
      </c>
      <c r="R851">
        <v>11118</v>
      </c>
      <c r="S851">
        <v>92</v>
      </c>
      <c r="T851">
        <v>73</v>
      </c>
      <c r="U851">
        <v>5225</v>
      </c>
      <c r="V851">
        <v>0.69172800000000001</v>
      </c>
      <c r="W851">
        <v>0.69085200000000002</v>
      </c>
      <c r="X851">
        <v>0.46995900000000002</v>
      </c>
    </row>
    <row r="852" spans="1:24" x14ac:dyDescent="0.25">
      <c r="A852" s="1">
        <v>851</v>
      </c>
      <c r="B852" s="1"/>
      <c r="C852" s="1"/>
      <c r="N852" t="s">
        <v>172</v>
      </c>
      <c r="O852">
        <v>8.1281800000000004</v>
      </c>
      <c r="P852">
        <v>142.667</v>
      </c>
      <c r="Q852">
        <v>124.667</v>
      </c>
      <c r="R852">
        <v>14183</v>
      </c>
      <c r="S852">
        <v>80.666700000000006</v>
      </c>
      <c r="T852">
        <v>76.666700000000006</v>
      </c>
      <c r="U852">
        <v>4921</v>
      </c>
      <c r="V852">
        <v>0.56542099999999995</v>
      </c>
      <c r="W852">
        <v>0.61497299999999999</v>
      </c>
      <c r="X852">
        <v>0.34696500000000002</v>
      </c>
    </row>
    <row r="853" spans="1:24" x14ac:dyDescent="0.25">
      <c r="A853" s="1">
        <v>852</v>
      </c>
      <c r="B853" s="1"/>
      <c r="C853" s="1"/>
      <c r="N853" t="s">
        <v>173</v>
      </c>
      <c r="O853">
        <v>-6.1150099999999998</v>
      </c>
      <c r="P853">
        <v>132.667</v>
      </c>
      <c r="Q853">
        <v>122.667</v>
      </c>
      <c r="R853">
        <v>13092</v>
      </c>
      <c r="S853">
        <v>72.666700000000006</v>
      </c>
      <c r="T853">
        <v>73.666700000000006</v>
      </c>
      <c r="U853">
        <v>4341</v>
      </c>
      <c r="V853">
        <v>0.54773899999999998</v>
      </c>
      <c r="W853">
        <v>0.60054300000000005</v>
      </c>
      <c r="X853">
        <v>0.33157700000000001</v>
      </c>
    </row>
    <row r="854" spans="1:24" x14ac:dyDescent="0.25">
      <c r="A854" s="1">
        <v>853</v>
      </c>
      <c r="B854" s="1"/>
      <c r="C854" s="1"/>
      <c r="N854" t="s">
        <v>174</v>
      </c>
      <c r="O854">
        <v>-8.7511100000000006</v>
      </c>
      <c r="P854">
        <v>155.667</v>
      </c>
      <c r="Q854">
        <v>121.667</v>
      </c>
      <c r="R854">
        <v>14986</v>
      </c>
      <c r="S854">
        <v>101.667</v>
      </c>
      <c r="T854">
        <v>83.666700000000006</v>
      </c>
      <c r="U854">
        <v>6806</v>
      </c>
      <c r="V854">
        <v>0.65310500000000005</v>
      </c>
      <c r="W854">
        <v>0.68767100000000003</v>
      </c>
      <c r="X854">
        <v>0.45415699999999998</v>
      </c>
    </row>
    <row r="855" spans="1:24" x14ac:dyDescent="0.25">
      <c r="A855" s="1">
        <v>854</v>
      </c>
      <c r="B855" s="1"/>
      <c r="C855" s="1"/>
      <c r="N855" t="s">
        <v>175</v>
      </c>
      <c r="O855">
        <v>-1.3636299999999999</v>
      </c>
      <c r="P855">
        <v>155.667</v>
      </c>
      <c r="Q855">
        <v>116.667</v>
      </c>
      <c r="R855">
        <v>14813</v>
      </c>
      <c r="S855">
        <v>83.666700000000006</v>
      </c>
      <c r="T855">
        <v>68.666700000000006</v>
      </c>
      <c r="U855">
        <v>4612</v>
      </c>
      <c r="V855">
        <v>0.53747299999999998</v>
      </c>
      <c r="W855">
        <v>0.58857099999999996</v>
      </c>
      <c r="X855">
        <v>0.31134800000000001</v>
      </c>
    </row>
    <row r="856" spans="1:24" x14ac:dyDescent="0.25">
      <c r="A856" s="1">
        <v>855</v>
      </c>
      <c r="B856" s="1"/>
      <c r="C856" s="1"/>
      <c r="N856" t="s">
        <v>176</v>
      </c>
      <c r="O856">
        <v>-14.041700000000001</v>
      </c>
      <c r="P856">
        <v>163.667</v>
      </c>
      <c r="Q856">
        <v>153.667</v>
      </c>
      <c r="R856">
        <v>19904</v>
      </c>
      <c r="S856">
        <v>116.667</v>
      </c>
      <c r="T856">
        <v>114.667</v>
      </c>
      <c r="U856">
        <v>10727</v>
      </c>
      <c r="V856">
        <v>0.71283099999999999</v>
      </c>
      <c r="W856">
        <v>0.74620399999999998</v>
      </c>
      <c r="X856">
        <v>0.538937</v>
      </c>
    </row>
    <row r="857" spans="1:24" x14ac:dyDescent="0.25">
      <c r="A857" s="1">
        <v>856</v>
      </c>
      <c r="B857" s="1"/>
      <c r="C857" s="1"/>
      <c r="N857" t="s">
        <v>177</v>
      </c>
      <c r="O857">
        <v>8.0515600000000003</v>
      </c>
      <c r="P857">
        <v>120.333</v>
      </c>
      <c r="Q857">
        <v>89.666700000000006</v>
      </c>
      <c r="R857">
        <v>8676</v>
      </c>
      <c r="S857">
        <v>70.666700000000006</v>
      </c>
      <c r="T857">
        <v>58.666699999999999</v>
      </c>
      <c r="U857">
        <v>3380</v>
      </c>
      <c r="V857">
        <v>0.58725799999999995</v>
      </c>
      <c r="W857">
        <v>0.65427500000000005</v>
      </c>
      <c r="X857">
        <v>0.38957999999999998</v>
      </c>
    </row>
    <row r="858" spans="1:24" x14ac:dyDescent="0.25">
      <c r="A858" s="1">
        <v>857</v>
      </c>
      <c r="B858" s="1"/>
      <c r="C858" s="1"/>
      <c r="N858" t="s">
        <v>178</v>
      </c>
      <c r="O858">
        <v>7.0586599999999997</v>
      </c>
      <c r="P858">
        <v>136.667</v>
      </c>
      <c r="Q858">
        <v>94.666700000000006</v>
      </c>
      <c r="R858">
        <v>10426</v>
      </c>
      <c r="S858">
        <v>80.666700000000006</v>
      </c>
      <c r="T858">
        <v>59.666699999999999</v>
      </c>
      <c r="U858">
        <v>3896</v>
      </c>
      <c r="V858">
        <v>0.59024399999999999</v>
      </c>
      <c r="W858">
        <v>0.63028200000000001</v>
      </c>
      <c r="X858">
        <v>0.37368099999999999</v>
      </c>
    </row>
    <row r="859" spans="1:24" x14ac:dyDescent="0.25">
      <c r="A859" s="1">
        <v>858</v>
      </c>
      <c r="B859" s="1"/>
      <c r="C859" s="1"/>
      <c r="N859" t="s">
        <v>179</v>
      </c>
      <c r="O859">
        <v>6.0493300000000003</v>
      </c>
      <c r="P859">
        <v>153.667</v>
      </c>
      <c r="Q859">
        <v>123.667</v>
      </c>
      <c r="R859">
        <v>15109</v>
      </c>
      <c r="S859">
        <v>90.666700000000006</v>
      </c>
      <c r="T859">
        <v>80.666700000000006</v>
      </c>
      <c r="U859">
        <v>5826</v>
      </c>
      <c r="V859">
        <v>0.59002200000000005</v>
      </c>
      <c r="W859">
        <v>0.65229099999999995</v>
      </c>
      <c r="X859">
        <v>0.385598</v>
      </c>
    </row>
    <row r="860" spans="1:24" x14ac:dyDescent="0.25">
      <c r="A860" s="1">
        <v>859</v>
      </c>
      <c r="B860" s="1"/>
      <c r="C860" s="1"/>
      <c r="N860" t="s">
        <v>180</v>
      </c>
      <c r="O860">
        <v>-4.5418200000000004</v>
      </c>
      <c r="P860">
        <v>122.667</v>
      </c>
      <c r="Q860">
        <v>98.666700000000006</v>
      </c>
      <c r="R860">
        <v>9694</v>
      </c>
      <c r="S860">
        <v>67.666700000000006</v>
      </c>
      <c r="T860">
        <v>65.666700000000006</v>
      </c>
      <c r="U860">
        <v>3551</v>
      </c>
      <c r="V860">
        <v>0.55162999999999995</v>
      </c>
      <c r="W860">
        <v>0.66554100000000005</v>
      </c>
      <c r="X860">
        <v>0.366309</v>
      </c>
    </row>
    <row r="861" spans="1:24" x14ac:dyDescent="0.25">
      <c r="A861" s="1">
        <v>860</v>
      </c>
      <c r="B861" s="1"/>
      <c r="C861" s="1"/>
      <c r="N861" t="s">
        <v>181</v>
      </c>
      <c r="O861">
        <v>3.0419499999999999</v>
      </c>
      <c r="P861">
        <v>123.667</v>
      </c>
      <c r="Q861">
        <v>92.666700000000006</v>
      </c>
      <c r="R861">
        <v>9206</v>
      </c>
      <c r="S861">
        <v>79.666700000000006</v>
      </c>
      <c r="T861">
        <v>61.666699999999999</v>
      </c>
      <c r="U861">
        <v>3948</v>
      </c>
      <c r="V861">
        <v>0.64420500000000003</v>
      </c>
      <c r="W861">
        <v>0.66546799999999995</v>
      </c>
      <c r="X861">
        <v>0.42885099999999998</v>
      </c>
    </row>
    <row r="862" spans="1:24" x14ac:dyDescent="0.25">
      <c r="A862" s="1">
        <v>861</v>
      </c>
      <c r="B862" s="1"/>
      <c r="C862" s="1"/>
      <c r="N862" t="s">
        <v>182</v>
      </c>
      <c r="O862">
        <v>-21.150500000000001</v>
      </c>
      <c r="P862">
        <v>137.333</v>
      </c>
      <c r="Q862">
        <v>120.333</v>
      </c>
      <c r="R862">
        <v>13130</v>
      </c>
      <c r="S862">
        <v>97.666700000000006</v>
      </c>
      <c r="T862">
        <v>86.666700000000006</v>
      </c>
      <c r="U862">
        <v>6750</v>
      </c>
      <c r="V862">
        <v>0.71116500000000005</v>
      </c>
      <c r="W862">
        <v>0.72022200000000003</v>
      </c>
      <c r="X862">
        <v>0.51409000000000005</v>
      </c>
    </row>
    <row r="863" spans="1:24" x14ac:dyDescent="0.25">
      <c r="A863" s="1">
        <v>862</v>
      </c>
      <c r="B863" s="1"/>
      <c r="C863" s="1"/>
      <c r="N863" t="s">
        <v>183</v>
      </c>
      <c r="O863">
        <v>-3.5028700000000002</v>
      </c>
      <c r="P863">
        <v>149.667</v>
      </c>
      <c r="Q863">
        <v>124.667</v>
      </c>
      <c r="R863">
        <v>15075</v>
      </c>
      <c r="S863">
        <v>97.666700000000006</v>
      </c>
      <c r="T863">
        <v>89.666700000000006</v>
      </c>
      <c r="U863">
        <v>7039</v>
      </c>
      <c r="V863">
        <v>0.65256099999999995</v>
      </c>
      <c r="W863">
        <v>0.71925099999999997</v>
      </c>
      <c r="X863">
        <v>0.46693200000000001</v>
      </c>
    </row>
    <row r="864" spans="1:24" x14ac:dyDescent="0.25">
      <c r="A864" s="1">
        <v>863</v>
      </c>
      <c r="B864" s="1"/>
      <c r="C864" s="1"/>
      <c r="N864" t="s">
        <v>184</v>
      </c>
      <c r="O864">
        <v>31.3995</v>
      </c>
      <c r="P864">
        <v>147</v>
      </c>
      <c r="Q864">
        <v>120.667</v>
      </c>
      <c r="R864">
        <v>14068</v>
      </c>
      <c r="S864">
        <v>97.666700000000006</v>
      </c>
      <c r="T864">
        <v>86.333299999999994</v>
      </c>
      <c r="U864">
        <v>6790</v>
      </c>
      <c r="V864">
        <v>0.66439899999999996</v>
      </c>
      <c r="W864">
        <v>0.71546900000000002</v>
      </c>
      <c r="X864">
        <v>0.48265599999999997</v>
      </c>
    </row>
    <row r="865" spans="1:24" x14ac:dyDescent="0.25">
      <c r="A865" s="1">
        <v>864</v>
      </c>
      <c r="B865" s="1"/>
      <c r="C865" s="1"/>
      <c r="N865" t="s">
        <v>185</v>
      </c>
      <c r="O865">
        <v>18.345300000000002</v>
      </c>
      <c r="P865">
        <v>124.667</v>
      </c>
      <c r="Q865">
        <v>86</v>
      </c>
      <c r="R865">
        <v>8624</v>
      </c>
      <c r="S865">
        <v>74</v>
      </c>
      <c r="T865">
        <v>51.333300000000001</v>
      </c>
      <c r="U865">
        <v>2956</v>
      </c>
      <c r="V865">
        <v>0.59358299999999997</v>
      </c>
      <c r="W865">
        <v>0.59689899999999996</v>
      </c>
      <c r="X865">
        <v>0.34276400000000001</v>
      </c>
    </row>
    <row r="866" spans="1:24" x14ac:dyDescent="0.25">
      <c r="A866" s="1">
        <v>865</v>
      </c>
      <c r="B866" s="1"/>
      <c r="C866" s="1"/>
      <c r="N866" t="s">
        <v>186</v>
      </c>
      <c r="O866">
        <v>13.0717</v>
      </c>
      <c r="P866">
        <v>160.667</v>
      </c>
      <c r="Q866">
        <v>147.667</v>
      </c>
      <c r="R866">
        <v>18895</v>
      </c>
      <c r="S866">
        <v>118.667</v>
      </c>
      <c r="T866">
        <v>111.667</v>
      </c>
      <c r="U866">
        <v>10597</v>
      </c>
      <c r="V866">
        <v>0.73858900000000005</v>
      </c>
      <c r="W866">
        <v>0.75620799999999999</v>
      </c>
      <c r="X866">
        <v>0.560836</v>
      </c>
    </row>
    <row r="867" spans="1:24" x14ac:dyDescent="0.25">
      <c r="A867" s="1">
        <v>866</v>
      </c>
      <c r="B867" s="1"/>
      <c r="C867" s="1"/>
      <c r="N867" t="s">
        <v>187</v>
      </c>
      <c r="O867">
        <v>7.9803799999999994E-2</v>
      </c>
      <c r="P867">
        <v>138.667</v>
      </c>
      <c r="Q867">
        <v>127.667</v>
      </c>
      <c r="R867">
        <v>13985</v>
      </c>
      <c r="S867">
        <v>86.666700000000006</v>
      </c>
      <c r="T867">
        <v>86.666700000000006</v>
      </c>
      <c r="U867">
        <v>6013</v>
      </c>
      <c r="V867">
        <v>0.625</v>
      </c>
      <c r="W867">
        <v>0.67885099999999998</v>
      </c>
      <c r="X867">
        <v>0.42996099999999998</v>
      </c>
    </row>
    <row r="868" spans="1:24" x14ac:dyDescent="0.25">
      <c r="A868" s="1">
        <v>867</v>
      </c>
      <c r="B868" s="1"/>
      <c r="C868" s="1"/>
      <c r="N868" t="s">
        <v>188</v>
      </c>
      <c r="O868">
        <v>4.0470499999999996</v>
      </c>
      <c r="P868">
        <v>166.667</v>
      </c>
      <c r="Q868">
        <v>130.667</v>
      </c>
      <c r="R868">
        <v>17335</v>
      </c>
      <c r="S868">
        <v>108.667</v>
      </c>
      <c r="T868">
        <v>96.666700000000006</v>
      </c>
      <c r="U868">
        <v>8384</v>
      </c>
      <c r="V868">
        <v>0.65200000000000002</v>
      </c>
      <c r="W868">
        <v>0.73979600000000001</v>
      </c>
      <c r="X868">
        <v>0.48364600000000002</v>
      </c>
    </row>
    <row r="869" spans="1:24" x14ac:dyDescent="0.25">
      <c r="A869" s="1">
        <v>868</v>
      </c>
      <c r="B869" s="1"/>
      <c r="C869" s="1"/>
      <c r="N869" t="s">
        <v>189</v>
      </c>
      <c r="O869">
        <v>19.3689</v>
      </c>
      <c r="P869">
        <v>141.667</v>
      </c>
      <c r="Q869">
        <v>136.333</v>
      </c>
      <c r="R869">
        <v>15329</v>
      </c>
      <c r="S869">
        <v>95.666700000000006</v>
      </c>
      <c r="T869">
        <v>95.333299999999994</v>
      </c>
      <c r="U869">
        <v>7333</v>
      </c>
      <c r="V869">
        <v>0.67529399999999995</v>
      </c>
      <c r="W869">
        <v>0.69926600000000005</v>
      </c>
      <c r="X869">
        <v>0.47837400000000002</v>
      </c>
    </row>
    <row r="870" spans="1:24" x14ac:dyDescent="0.25">
      <c r="A870" s="1">
        <v>869</v>
      </c>
      <c r="B870" s="1"/>
      <c r="C870" s="1"/>
      <c r="N870" t="s">
        <v>190</v>
      </c>
      <c r="O870">
        <v>20.2117</v>
      </c>
      <c r="P870">
        <v>146.667</v>
      </c>
      <c r="Q870">
        <v>137.667</v>
      </c>
      <c r="R870">
        <v>16228</v>
      </c>
      <c r="S870">
        <v>100.667</v>
      </c>
      <c r="T870">
        <v>95.666700000000006</v>
      </c>
      <c r="U870">
        <v>7669</v>
      </c>
      <c r="V870">
        <v>0.68636399999999997</v>
      </c>
      <c r="W870">
        <v>0.69491499999999995</v>
      </c>
      <c r="X870">
        <v>0.472578</v>
      </c>
    </row>
    <row r="871" spans="1:24" x14ac:dyDescent="0.25">
      <c r="A871" s="1">
        <v>870</v>
      </c>
      <c r="B871" s="1"/>
      <c r="C871" s="1"/>
      <c r="N871" t="s">
        <v>191</v>
      </c>
      <c r="O871">
        <v>-22.1846</v>
      </c>
      <c r="P871">
        <v>127.667</v>
      </c>
      <c r="Q871">
        <v>123.667</v>
      </c>
      <c r="R871">
        <v>12464</v>
      </c>
      <c r="S871">
        <v>75.666700000000006</v>
      </c>
      <c r="T871">
        <v>76.333299999999994</v>
      </c>
      <c r="U871">
        <v>4685</v>
      </c>
      <c r="V871">
        <v>0.59268900000000002</v>
      </c>
      <c r="W871">
        <v>0.61725099999999999</v>
      </c>
      <c r="X871">
        <v>0.37588300000000002</v>
      </c>
    </row>
    <row r="872" spans="1:24" x14ac:dyDescent="0.25">
      <c r="A872" s="1">
        <v>871</v>
      </c>
      <c r="B872" s="1"/>
      <c r="C872" s="1"/>
      <c r="N872" t="s">
        <v>192</v>
      </c>
      <c r="O872">
        <v>-6.0679600000000002</v>
      </c>
      <c r="P872">
        <v>166.667</v>
      </c>
      <c r="Q872">
        <v>125.667</v>
      </c>
      <c r="R872">
        <v>16719</v>
      </c>
      <c r="S872">
        <v>113.667</v>
      </c>
      <c r="T872">
        <v>91.666700000000006</v>
      </c>
      <c r="U872">
        <v>8347</v>
      </c>
      <c r="V872">
        <v>0.68200000000000005</v>
      </c>
      <c r="W872">
        <v>0.72944299999999995</v>
      </c>
      <c r="X872">
        <v>0.49925199999999997</v>
      </c>
    </row>
    <row r="873" spans="1:24" x14ac:dyDescent="0.25">
      <c r="A873" s="1">
        <v>872</v>
      </c>
      <c r="B873" s="1"/>
      <c r="C873" s="1"/>
      <c r="N873" t="s">
        <v>193</v>
      </c>
      <c r="O873">
        <v>-6.5161300000000004</v>
      </c>
      <c r="P873">
        <v>153.667</v>
      </c>
      <c r="Q873">
        <v>112.667</v>
      </c>
      <c r="R873">
        <v>14026</v>
      </c>
      <c r="S873">
        <v>94.666700000000006</v>
      </c>
      <c r="T873">
        <v>72.666700000000006</v>
      </c>
      <c r="U873">
        <v>5529</v>
      </c>
      <c r="V873">
        <v>0.61605200000000004</v>
      </c>
      <c r="W873">
        <v>0.64497000000000004</v>
      </c>
      <c r="X873">
        <v>0.39419599999999999</v>
      </c>
    </row>
    <row r="874" spans="1:24" x14ac:dyDescent="0.25">
      <c r="A874" s="1">
        <v>873</v>
      </c>
      <c r="B874" s="1"/>
      <c r="C874" s="1"/>
      <c r="N874" t="s">
        <v>194</v>
      </c>
      <c r="O874">
        <v>-18.929099999999998</v>
      </c>
      <c r="P874">
        <v>138.667</v>
      </c>
      <c r="Q874">
        <v>132.667</v>
      </c>
      <c r="R874">
        <v>14697</v>
      </c>
      <c r="S874">
        <v>86.666700000000006</v>
      </c>
      <c r="T874">
        <v>95.666700000000006</v>
      </c>
      <c r="U874">
        <v>6590</v>
      </c>
      <c r="V874">
        <v>0.625</v>
      </c>
      <c r="W874">
        <v>0.72110600000000002</v>
      </c>
      <c r="X874">
        <v>0.44839099999999998</v>
      </c>
    </row>
    <row r="875" spans="1:24" x14ac:dyDescent="0.25">
      <c r="A875" s="1">
        <v>874</v>
      </c>
      <c r="B875" s="1"/>
      <c r="C875" s="1"/>
      <c r="N875" t="s">
        <v>195</v>
      </c>
      <c r="O875">
        <v>5.03627</v>
      </c>
      <c r="P875">
        <v>143.667</v>
      </c>
      <c r="Q875">
        <v>113.667</v>
      </c>
      <c r="R875">
        <v>12951</v>
      </c>
      <c r="S875">
        <v>93.666700000000006</v>
      </c>
      <c r="T875">
        <v>82.666700000000006</v>
      </c>
      <c r="U875">
        <v>6130</v>
      </c>
      <c r="V875">
        <v>0.651972</v>
      </c>
      <c r="W875">
        <v>0.72727299999999995</v>
      </c>
      <c r="X875">
        <v>0.47332299999999999</v>
      </c>
    </row>
    <row r="876" spans="1:24" x14ac:dyDescent="0.25">
      <c r="A876" s="1">
        <v>875</v>
      </c>
      <c r="B876" s="1"/>
      <c r="C876" s="1"/>
      <c r="N876" t="s">
        <v>196</v>
      </c>
      <c r="O876">
        <v>5.0530299999999997</v>
      </c>
      <c r="P876">
        <v>135.667</v>
      </c>
      <c r="Q876">
        <v>106.667</v>
      </c>
      <c r="R876">
        <v>11409</v>
      </c>
      <c r="S876">
        <v>84.666700000000006</v>
      </c>
      <c r="T876">
        <v>74.666700000000006</v>
      </c>
      <c r="U876">
        <v>5078</v>
      </c>
      <c r="V876">
        <v>0.62407900000000005</v>
      </c>
      <c r="W876">
        <v>0.7</v>
      </c>
      <c r="X876">
        <v>0.44508700000000001</v>
      </c>
    </row>
    <row r="877" spans="1:24" x14ac:dyDescent="0.25">
      <c r="A877" s="1">
        <v>876</v>
      </c>
      <c r="B877" s="1"/>
      <c r="C877" s="1"/>
      <c r="N877" t="s">
        <v>197</v>
      </c>
      <c r="O877">
        <v>3.8927800000000001</v>
      </c>
      <c r="P877">
        <v>143.667</v>
      </c>
      <c r="Q877">
        <v>104.667</v>
      </c>
      <c r="R877">
        <v>11951</v>
      </c>
      <c r="S877">
        <v>84.666700000000006</v>
      </c>
      <c r="T877">
        <v>64.666700000000006</v>
      </c>
      <c r="U877">
        <v>4385</v>
      </c>
      <c r="V877">
        <v>0.58932700000000005</v>
      </c>
      <c r="W877">
        <v>0.61783399999999999</v>
      </c>
      <c r="X877">
        <v>0.36691499999999999</v>
      </c>
    </row>
    <row r="878" spans="1:24" x14ac:dyDescent="0.25">
      <c r="A878" s="1">
        <v>877</v>
      </c>
      <c r="B878" s="1"/>
      <c r="C878" s="1"/>
      <c r="N878" t="s">
        <v>198</v>
      </c>
      <c r="O878">
        <v>39.112900000000003</v>
      </c>
      <c r="P878">
        <v>127.667</v>
      </c>
      <c r="Q878">
        <v>124.333</v>
      </c>
      <c r="R878">
        <v>12717</v>
      </c>
      <c r="S878">
        <v>88.666700000000006</v>
      </c>
      <c r="T878">
        <v>88.666700000000006</v>
      </c>
      <c r="U878">
        <v>6293</v>
      </c>
      <c r="V878">
        <v>0.69451700000000005</v>
      </c>
      <c r="W878">
        <v>0.71313700000000002</v>
      </c>
      <c r="X878">
        <v>0.49484899999999998</v>
      </c>
    </row>
    <row r="879" spans="1:24" x14ac:dyDescent="0.25">
      <c r="A879" s="1">
        <v>878</v>
      </c>
      <c r="B879" s="1"/>
      <c r="C879" s="1"/>
      <c r="N879" t="s">
        <v>199</v>
      </c>
      <c r="O879">
        <v>10.143000000000001</v>
      </c>
      <c r="P879">
        <v>114.333</v>
      </c>
      <c r="Q879">
        <v>90.666700000000006</v>
      </c>
      <c r="R879">
        <v>8351</v>
      </c>
      <c r="S879">
        <v>66.666700000000006</v>
      </c>
      <c r="T879">
        <v>55.666699999999999</v>
      </c>
      <c r="U879">
        <v>3015</v>
      </c>
      <c r="V879">
        <v>0.58309</v>
      </c>
      <c r="W879">
        <v>0.61397100000000004</v>
      </c>
      <c r="X879">
        <v>0.36103499999999999</v>
      </c>
    </row>
    <row r="880" spans="1:24" x14ac:dyDescent="0.25">
      <c r="A880" s="1">
        <v>879</v>
      </c>
      <c r="B880" s="1"/>
      <c r="C880" s="1"/>
      <c r="N880" t="s">
        <v>200</v>
      </c>
      <c r="O880">
        <v>31.230399999999999</v>
      </c>
      <c r="P880">
        <v>112.333</v>
      </c>
      <c r="Q880">
        <v>79.666700000000006</v>
      </c>
      <c r="R880">
        <v>7011</v>
      </c>
      <c r="S880">
        <v>66</v>
      </c>
      <c r="T880">
        <v>48</v>
      </c>
      <c r="U880">
        <v>2465</v>
      </c>
      <c r="V880">
        <v>0.58753699999999998</v>
      </c>
      <c r="W880">
        <v>0.60250999999999999</v>
      </c>
      <c r="X880">
        <v>0.35159000000000001</v>
      </c>
    </row>
    <row r="881" spans="1:24" x14ac:dyDescent="0.25">
      <c r="A881" s="1">
        <v>880</v>
      </c>
      <c r="B881" s="1"/>
      <c r="C881" s="1"/>
      <c r="N881" t="s">
        <v>201</v>
      </c>
      <c r="O881">
        <v>-10.0427</v>
      </c>
      <c r="P881">
        <v>154.667</v>
      </c>
      <c r="Q881">
        <v>137.667</v>
      </c>
      <c r="R881">
        <v>16756</v>
      </c>
      <c r="S881">
        <v>106.667</v>
      </c>
      <c r="T881">
        <v>98.666700000000006</v>
      </c>
      <c r="U881">
        <v>8401</v>
      </c>
      <c r="V881">
        <v>0.68965500000000002</v>
      </c>
      <c r="W881">
        <v>0.71670699999999998</v>
      </c>
      <c r="X881">
        <v>0.50137299999999996</v>
      </c>
    </row>
    <row r="882" spans="1:24" x14ac:dyDescent="0.25">
      <c r="A882" s="1">
        <v>881</v>
      </c>
      <c r="B882" s="1"/>
      <c r="C882" s="1"/>
      <c r="N882" t="s">
        <v>202</v>
      </c>
      <c r="O882">
        <v>-2.0114399999999999</v>
      </c>
      <c r="P882">
        <v>126.667</v>
      </c>
      <c r="Q882">
        <v>108.667</v>
      </c>
      <c r="R882">
        <v>11014</v>
      </c>
      <c r="S882">
        <v>74.666700000000006</v>
      </c>
      <c r="T882">
        <v>70.333299999999994</v>
      </c>
      <c r="U882">
        <v>4242</v>
      </c>
      <c r="V882">
        <v>0.58947400000000005</v>
      </c>
      <c r="W882">
        <v>0.64723900000000001</v>
      </c>
      <c r="X882">
        <v>0.38514599999999999</v>
      </c>
    </row>
    <row r="883" spans="1:24" x14ac:dyDescent="0.25">
      <c r="A883" s="1">
        <v>882</v>
      </c>
      <c r="B883" s="1"/>
      <c r="C883" s="1"/>
      <c r="N883" t="s">
        <v>203</v>
      </c>
      <c r="O883">
        <v>1.9797899999999999</v>
      </c>
      <c r="P883">
        <v>172.667</v>
      </c>
      <c r="Q883">
        <v>153.667</v>
      </c>
      <c r="R883">
        <v>21153</v>
      </c>
      <c r="S883">
        <v>136.667</v>
      </c>
      <c r="T883">
        <v>129.667</v>
      </c>
      <c r="U883">
        <v>14077</v>
      </c>
      <c r="V883">
        <v>0.79150600000000004</v>
      </c>
      <c r="W883">
        <v>0.84381799999999996</v>
      </c>
      <c r="X883">
        <v>0.66548499999999999</v>
      </c>
    </row>
    <row r="884" spans="1:24" x14ac:dyDescent="0.25">
      <c r="A884" s="1">
        <v>883</v>
      </c>
      <c r="B884" s="1"/>
      <c r="C884" s="1"/>
      <c r="N884" t="s">
        <v>204</v>
      </c>
      <c r="O884">
        <v>2.6402599999999998E-2</v>
      </c>
      <c r="P884">
        <v>127.667</v>
      </c>
      <c r="Q884">
        <v>113.667</v>
      </c>
      <c r="R884">
        <v>11540</v>
      </c>
      <c r="S884">
        <v>84.666700000000006</v>
      </c>
      <c r="T884">
        <v>77.666700000000006</v>
      </c>
      <c r="U884">
        <v>5299</v>
      </c>
      <c r="V884">
        <v>0.66318600000000005</v>
      </c>
      <c r="W884">
        <v>0.683284</v>
      </c>
      <c r="X884">
        <v>0.45918500000000001</v>
      </c>
    </row>
    <row r="885" spans="1:24" x14ac:dyDescent="0.25">
      <c r="A885" s="1">
        <v>884</v>
      </c>
      <c r="B885" s="1"/>
      <c r="C885" s="1"/>
      <c r="N885" t="s">
        <v>205</v>
      </c>
      <c r="O885">
        <v>-5.0900400000000001</v>
      </c>
      <c r="P885">
        <v>155.667</v>
      </c>
      <c r="Q885">
        <v>136.667</v>
      </c>
      <c r="R885">
        <v>16981</v>
      </c>
      <c r="S885">
        <v>106.667</v>
      </c>
      <c r="T885">
        <v>102.667</v>
      </c>
      <c r="U885">
        <v>8695</v>
      </c>
      <c r="V885">
        <v>0.68522499999999997</v>
      </c>
      <c r="W885">
        <v>0.75121899999999997</v>
      </c>
      <c r="X885">
        <v>0.51204300000000003</v>
      </c>
    </row>
    <row r="886" spans="1:24" x14ac:dyDescent="0.25">
      <c r="A886" s="1">
        <v>885</v>
      </c>
      <c r="B886" s="1"/>
      <c r="C886" s="1"/>
      <c r="N886" t="s">
        <v>206</v>
      </c>
      <c r="O886">
        <v>0.99114599999999997</v>
      </c>
      <c r="P886">
        <v>120.667</v>
      </c>
      <c r="Q886">
        <v>101.667</v>
      </c>
      <c r="R886">
        <v>9790</v>
      </c>
      <c r="S886">
        <v>74.666700000000006</v>
      </c>
      <c r="T886">
        <v>66.333299999999994</v>
      </c>
      <c r="U886">
        <v>4012</v>
      </c>
      <c r="V886">
        <v>0.618784</v>
      </c>
      <c r="W886">
        <v>0.65245900000000001</v>
      </c>
      <c r="X886">
        <v>0.409806</v>
      </c>
    </row>
    <row r="887" spans="1:24" x14ac:dyDescent="0.25">
      <c r="A887" s="1">
        <v>886</v>
      </c>
      <c r="B887" s="1"/>
      <c r="C887" s="1"/>
      <c r="N887" t="s">
        <v>207</v>
      </c>
      <c r="O887">
        <v>3.8735400000000002</v>
      </c>
      <c r="P887">
        <v>137.667</v>
      </c>
      <c r="Q887">
        <v>99.666700000000006</v>
      </c>
      <c r="R887">
        <v>11141</v>
      </c>
      <c r="S887">
        <v>78.666700000000006</v>
      </c>
      <c r="T887">
        <v>65.333299999999994</v>
      </c>
      <c r="U887">
        <v>4165</v>
      </c>
      <c r="V887">
        <v>0.57142899999999996</v>
      </c>
      <c r="W887">
        <v>0.65551800000000005</v>
      </c>
      <c r="X887">
        <v>0.37384400000000001</v>
      </c>
    </row>
    <row r="888" spans="1:24" x14ac:dyDescent="0.25">
      <c r="A888" s="1">
        <v>887</v>
      </c>
      <c r="B888" s="1"/>
      <c r="C888" s="1"/>
      <c r="N888" t="s">
        <v>208</v>
      </c>
      <c r="O888">
        <v>-5.9504900000000003</v>
      </c>
      <c r="P888">
        <v>132.667</v>
      </c>
      <c r="Q888">
        <v>116.667</v>
      </c>
      <c r="R888">
        <v>12382</v>
      </c>
      <c r="S888">
        <v>81.666700000000006</v>
      </c>
      <c r="T888">
        <v>74.666700000000006</v>
      </c>
      <c r="U888">
        <v>4896</v>
      </c>
      <c r="V888">
        <v>0.61557799999999996</v>
      </c>
      <c r="W888">
        <v>0.64</v>
      </c>
      <c r="X888">
        <v>0.39541300000000001</v>
      </c>
    </row>
    <row r="889" spans="1:24" x14ac:dyDescent="0.25">
      <c r="A889" s="1">
        <v>888</v>
      </c>
      <c r="B889" s="1"/>
      <c r="C889" s="1"/>
      <c r="N889" t="s">
        <v>209</v>
      </c>
      <c r="O889">
        <v>-7.0780599999999998</v>
      </c>
      <c r="P889">
        <v>127.667</v>
      </c>
      <c r="Q889">
        <v>87.666700000000006</v>
      </c>
      <c r="R889">
        <v>8889</v>
      </c>
      <c r="S889">
        <v>73.666700000000006</v>
      </c>
      <c r="T889">
        <v>54.666699999999999</v>
      </c>
      <c r="U889">
        <v>3267</v>
      </c>
      <c r="V889">
        <v>0.57702399999999998</v>
      </c>
      <c r="W889">
        <v>0.62357399999999996</v>
      </c>
      <c r="X889">
        <v>0.367533</v>
      </c>
    </row>
    <row r="890" spans="1:24" x14ac:dyDescent="0.25">
      <c r="A890" s="1">
        <v>889</v>
      </c>
      <c r="B890" s="1"/>
      <c r="C890" s="1"/>
      <c r="N890" t="s">
        <v>210</v>
      </c>
      <c r="O890">
        <v>-3.0336599999999998</v>
      </c>
      <c r="P890">
        <v>129.667</v>
      </c>
      <c r="Q890">
        <v>111.667</v>
      </c>
      <c r="R890">
        <v>11441</v>
      </c>
      <c r="S890">
        <v>73.666700000000006</v>
      </c>
      <c r="T890">
        <v>66.666700000000006</v>
      </c>
      <c r="U890">
        <v>3957</v>
      </c>
      <c r="V890">
        <v>0.56812300000000004</v>
      </c>
      <c r="W890">
        <v>0.59701499999999996</v>
      </c>
      <c r="X890">
        <v>0.34586099999999997</v>
      </c>
    </row>
    <row r="891" spans="1:24" x14ac:dyDescent="0.25">
      <c r="A891" s="1">
        <v>890</v>
      </c>
      <c r="B891" s="1"/>
      <c r="C891" s="1"/>
      <c r="N891" t="s">
        <v>211</v>
      </c>
      <c r="O891">
        <v>-24.1325</v>
      </c>
      <c r="P891">
        <v>124.333</v>
      </c>
      <c r="Q891">
        <v>110.667</v>
      </c>
      <c r="R891">
        <v>10962</v>
      </c>
      <c r="S891">
        <v>72.666700000000006</v>
      </c>
      <c r="T891">
        <v>68.666700000000006</v>
      </c>
      <c r="U891">
        <v>3997</v>
      </c>
      <c r="V891">
        <v>0.58445100000000005</v>
      </c>
      <c r="W891">
        <v>0.62048199999999998</v>
      </c>
      <c r="X891">
        <v>0.36462299999999997</v>
      </c>
    </row>
    <row r="892" spans="1:24" x14ac:dyDescent="0.25">
      <c r="A892" s="1">
        <v>891</v>
      </c>
      <c r="B892" s="1"/>
      <c r="C892" s="1"/>
      <c r="N892" t="s">
        <v>212</v>
      </c>
      <c r="O892">
        <v>-31.4954</v>
      </c>
      <c r="P892">
        <v>131.667</v>
      </c>
      <c r="Q892">
        <v>125.667</v>
      </c>
      <c r="R892">
        <v>13220</v>
      </c>
      <c r="S892">
        <v>82.666700000000006</v>
      </c>
      <c r="T892">
        <v>86.666700000000006</v>
      </c>
      <c r="U892">
        <v>5785</v>
      </c>
      <c r="V892">
        <v>0.62784799999999996</v>
      </c>
      <c r="W892">
        <v>0.68965500000000002</v>
      </c>
      <c r="X892">
        <v>0.43759500000000001</v>
      </c>
    </row>
    <row r="893" spans="1:24" x14ac:dyDescent="0.25">
      <c r="A893" s="1">
        <v>892</v>
      </c>
      <c r="B893" s="1"/>
      <c r="C893" s="1"/>
      <c r="N893" t="s">
        <v>213</v>
      </c>
      <c r="O893">
        <v>17.396599999999999</v>
      </c>
      <c r="P893">
        <v>140.333</v>
      </c>
      <c r="Q893">
        <v>102</v>
      </c>
      <c r="R893">
        <v>11269</v>
      </c>
      <c r="S893">
        <v>85</v>
      </c>
      <c r="T893">
        <v>72.666600000000003</v>
      </c>
      <c r="U893">
        <v>4760</v>
      </c>
      <c r="V893">
        <v>0.60570100000000004</v>
      </c>
      <c r="W893">
        <v>0.712418</v>
      </c>
      <c r="X893">
        <v>0.422398</v>
      </c>
    </row>
    <row r="894" spans="1:24" x14ac:dyDescent="0.25">
      <c r="A894" s="1">
        <v>893</v>
      </c>
      <c r="B894" s="1"/>
      <c r="C894" s="1"/>
      <c r="N894" t="s">
        <v>214</v>
      </c>
      <c r="O894">
        <v>0.62677099999999997</v>
      </c>
      <c r="P894">
        <v>127.667</v>
      </c>
      <c r="Q894">
        <v>120.667</v>
      </c>
      <c r="R894">
        <v>12472</v>
      </c>
      <c r="S894">
        <v>75.666700000000006</v>
      </c>
      <c r="T894">
        <v>82.333299999999994</v>
      </c>
      <c r="U894">
        <v>4956</v>
      </c>
      <c r="V894">
        <v>0.59269000000000005</v>
      </c>
      <c r="W894">
        <v>0.68232000000000004</v>
      </c>
      <c r="X894">
        <v>0.39737</v>
      </c>
    </row>
    <row r="895" spans="1:24" x14ac:dyDescent="0.25">
      <c r="A895" s="1">
        <v>894</v>
      </c>
      <c r="B895" s="1"/>
      <c r="C895" s="1"/>
      <c r="N895" t="s">
        <v>215</v>
      </c>
      <c r="O895">
        <v>-5.9371899999999998E-2</v>
      </c>
      <c r="P895">
        <v>127.667</v>
      </c>
      <c r="Q895">
        <v>100.667</v>
      </c>
      <c r="R895">
        <v>10310</v>
      </c>
      <c r="S895">
        <v>78.333299999999994</v>
      </c>
      <c r="T895">
        <v>64.666700000000006</v>
      </c>
      <c r="U895">
        <v>4041</v>
      </c>
      <c r="V895">
        <v>0.61357700000000004</v>
      </c>
      <c r="W895">
        <v>0.64238399999999996</v>
      </c>
      <c r="X895">
        <v>0.39195000000000002</v>
      </c>
    </row>
    <row r="896" spans="1:24" x14ac:dyDescent="0.25">
      <c r="A896" s="1">
        <v>895</v>
      </c>
      <c r="B896" s="1"/>
      <c r="C896" s="1"/>
      <c r="N896" t="s">
        <v>216</v>
      </c>
      <c r="O896">
        <v>7.2756100000000004</v>
      </c>
      <c r="P896">
        <v>127.667</v>
      </c>
      <c r="Q896">
        <v>92.666700000000006</v>
      </c>
      <c r="R896">
        <v>9592</v>
      </c>
      <c r="S896">
        <v>87.666700000000006</v>
      </c>
      <c r="T896">
        <v>60.666699999999999</v>
      </c>
      <c r="U896">
        <v>4229</v>
      </c>
      <c r="V896">
        <v>0.68668399999999996</v>
      </c>
      <c r="W896">
        <v>0.65467600000000004</v>
      </c>
      <c r="X896">
        <v>0.440888</v>
      </c>
    </row>
    <row r="897" spans="1:24" x14ac:dyDescent="0.25">
      <c r="A897" s="1">
        <v>896</v>
      </c>
      <c r="B897" s="1"/>
      <c r="C897" s="1"/>
      <c r="N897" t="s">
        <v>217</v>
      </c>
      <c r="O897">
        <v>3.0420400000000001</v>
      </c>
      <c r="P897">
        <v>148.667</v>
      </c>
      <c r="Q897">
        <v>137.667</v>
      </c>
      <c r="R897">
        <v>16418</v>
      </c>
      <c r="S897">
        <v>97.666700000000006</v>
      </c>
      <c r="T897">
        <v>95.666700000000006</v>
      </c>
      <c r="U897">
        <v>7436</v>
      </c>
      <c r="V897">
        <v>0.65695099999999995</v>
      </c>
      <c r="W897">
        <v>0.69491499999999995</v>
      </c>
      <c r="X897">
        <v>0.45291799999999999</v>
      </c>
    </row>
    <row r="898" spans="1:24" x14ac:dyDescent="0.25">
      <c r="A898" s="1">
        <v>897</v>
      </c>
      <c r="B898" s="1"/>
      <c r="C898" s="1"/>
      <c r="N898" t="s">
        <v>218</v>
      </c>
      <c r="O898">
        <v>-1.6810799999999999</v>
      </c>
      <c r="P898">
        <v>170.667</v>
      </c>
      <c r="Q898">
        <v>126.667</v>
      </c>
      <c r="R898">
        <v>17446</v>
      </c>
      <c r="S898">
        <v>105.333</v>
      </c>
      <c r="T898">
        <v>84.666700000000006</v>
      </c>
      <c r="U898">
        <v>7068</v>
      </c>
      <c r="V898">
        <v>0.61718799999999996</v>
      </c>
      <c r="W898">
        <v>0.66842100000000004</v>
      </c>
      <c r="X898">
        <v>0.405136</v>
      </c>
    </row>
    <row r="899" spans="1:24" x14ac:dyDescent="0.25">
      <c r="A899" s="1">
        <v>898</v>
      </c>
      <c r="B899" s="1"/>
      <c r="C899" s="1"/>
      <c r="N899" t="s">
        <v>219</v>
      </c>
      <c r="O899">
        <v>12.813700000000001</v>
      </c>
      <c r="P899">
        <v>148.667</v>
      </c>
      <c r="Q899">
        <v>108.667</v>
      </c>
      <c r="R899">
        <v>12844</v>
      </c>
      <c r="S899">
        <v>94.666700000000006</v>
      </c>
      <c r="T899">
        <v>70.333299999999994</v>
      </c>
      <c r="U899">
        <v>5401</v>
      </c>
      <c r="V899">
        <v>0.63677099999999998</v>
      </c>
      <c r="W899">
        <v>0.64723900000000001</v>
      </c>
      <c r="X899">
        <v>0.42050799999999999</v>
      </c>
    </row>
    <row r="900" spans="1:24" x14ac:dyDescent="0.25">
      <c r="A900" s="1">
        <v>899</v>
      </c>
      <c r="B900" s="1"/>
      <c r="C900" s="1"/>
      <c r="N900" t="s">
        <v>220</v>
      </c>
      <c r="O900">
        <v>-5.02142</v>
      </c>
      <c r="P900">
        <v>143.667</v>
      </c>
      <c r="Q900">
        <v>107.667</v>
      </c>
      <c r="R900">
        <v>12261</v>
      </c>
      <c r="S900">
        <v>83.666700000000006</v>
      </c>
      <c r="T900">
        <v>65.666700000000006</v>
      </c>
      <c r="U900">
        <v>4450</v>
      </c>
      <c r="V900">
        <v>0.58236600000000005</v>
      </c>
      <c r="W900">
        <v>0.60990699999999998</v>
      </c>
      <c r="X900">
        <v>0.36293900000000001</v>
      </c>
    </row>
    <row r="901" spans="1:24" x14ac:dyDescent="0.25">
      <c r="A901" s="1">
        <v>900</v>
      </c>
      <c r="B901" s="1"/>
      <c r="C901" s="1"/>
      <c r="N901" t="s">
        <v>221</v>
      </c>
      <c r="O901">
        <v>4.0357200000000004</v>
      </c>
      <c r="P901">
        <v>160.667</v>
      </c>
      <c r="Q901">
        <v>126.667</v>
      </c>
      <c r="R901">
        <v>16142</v>
      </c>
      <c r="S901">
        <v>102.667</v>
      </c>
      <c r="T901">
        <v>86.666700000000006</v>
      </c>
      <c r="U901">
        <v>7074</v>
      </c>
      <c r="V901">
        <v>0.63900400000000002</v>
      </c>
      <c r="W901">
        <v>0.68421100000000001</v>
      </c>
      <c r="X901">
        <v>0.43823600000000001</v>
      </c>
    </row>
    <row r="902" spans="1:24" x14ac:dyDescent="0.25">
      <c r="A902" s="1">
        <v>901</v>
      </c>
      <c r="B902" s="1"/>
      <c r="C902" s="1"/>
      <c r="N902" t="s">
        <v>222</v>
      </c>
      <c r="O902">
        <v>13.462300000000001</v>
      </c>
      <c r="P902">
        <v>118.667</v>
      </c>
      <c r="Q902">
        <v>99.666700000000006</v>
      </c>
      <c r="R902">
        <v>9560</v>
      </c>
      <c r="S902">
        <v>64.666700000000006</v>
      </c>
      <c r="T902">
        <v>56.666699999999999</v>
      </c>
      <c r="U902">
        <v>2973</v>
      </c>
      <c r="V902">
        <v>0.54494399999999998</v>
      </c>
      <c r="W902">
        <v>0.56856200000000001</v>
      </c>
      <c r="X902">
        <v>0.31098300000000001</v>
      </c>
    </row>
    <row r="903" spans="1:24" x14ac:dyDescent="0.25">
      <c r="A903" s="1">
        <v>902</v>
      </c>
      <c r="B903" s="1"/>
      <c r="C903" s="1"/>
      <c r="N903" t="s">
        <v>223</v>
      </c>
      <c r="O903">
        <v>16.482700000000001</v>
      </c>
      <c r="P903">
        <v>106.667</v>
      </c>
      <c r="Q903">
        <v>77</v>
      </c>
      <c r="R903">
        <v>6622</v>
      </c>
      <c r="S903">
        <v>57.333399999999997</v>
      </c>
      <c r="T903">
        <v>47</v>
      </c>
      <c r="U903">
        <v>2130</v>
      </c>
      <c r="V903">
        <v>0.53749999999999998</v>
      </c>
      <c r="W903">
        <v>0.61038899999999996</v>
      </c>
      <c r="X903">
        <v>0.32165500000000002</v>
      </c>
    </row>
    <row r="904" spans="1:24" x14ac:dyDescent="0.25">
      <c r="A904" s="1">
        <v>903</v>
      </c>
      <c r="B904" s="1"/>
      <c r="C904" s="1"/>
      <c r="N904" t="s">
        <v>224</v>
      </c>
      <c r="O904">
        <v>-10.979699999999999</v>
      </c>
      <c r="P904">
        <v>139.333</v>
      </c>
      <c r="Q904">
        <v>119.667</v>
      </c>
      <c r="R904">
        <v>13221</v>
      </c>
      <c r="S904">
        <v>87.666700000000006</v>
      </c>
      <c r="T904">
        <v>77.666700000000006</v>
      </c>
      <c r="U904">
        <v>5413</v>
      </c>
      <c r="V904">
        <v>0.62918700000000005</v>
      </c>
      <c r="W904">
        <v>0.64902499999999996</v>
      </c>
      <c r="X904">
        <v>0.40942400000000001</v>
      </c>
    </row>
    <row r="905" spans="1:24" x14ac:dyDescent="0.25">
      <c r="A905" s="1">
        <v>904</v>
      </c>
      <c r="B905" s="1"/>
      <c r="C905" s="1"/>
      <c r="N905" t="s">
        <v>225</v>
      </c>
      <c r="O905">
        <v>5.1404399999999999</v>
      </c>
      <c r="P905">
        <v>148.667</v>
      </c>
      <c r="Q905">
        <v>97.333299999999994</v>
      </c>
      <c r="R905">
        <v>11729</v>
      </c>
      <c r="S905">
        <v>92.666700000000006</v>
      </c>
      <c r="T905">
        <v>65.666700000000006</v>
      </c>
      <c r="U905">
        <v>4954</v>
      </c>
      <c r="V905">
        <v>0.62331800000000004</v>
      </c>
      <c r="W905">
        <v>0.67465799999999998</v>
      </c>
      <c r="X905">
        <v>0.42237200000000003</v>
      </c>
    </row>
    <row r="906" spans="1:24" x14ac:dyDescent="0.25">
      <c r="A906" s="1">
        <v>905</v>
      </c>
      <c r="B906" s="1"/>
      <c r="C906" s="1"/>
      <c r="N906" t="s">
        <v>226</v>
      </c>
      <c r="O906">
        <v>11.0899</v>
      </c>
      <c r="P906">
        <v>160.667</v>
      </c>
      <c r="Q906">
        <v>130.667</v>
      </c>
      <c r="R906">
        <v>16744</v>
      </c>
      <c r="S906">
        <v>90.666700000000006</v>
      </c>
      <c r="T906">
        <v>82.666700000000006</v>
      </c>
      <c r="U906">
        <v>5903</v>
      </c>
      <c r="V906">
        <v>0.56431500000000001</v>
      </c>
      <c r="W906">
        <v>0.63265300000000002</v>
      </c>
      <c r="X906">
        <v>0.35254400000000002</v>
      </c>
    </row>
    <row r="907" spans="1:24" x14ac:dyDescent="0.25">
      <c r="A907" s="1">
        <v>906</v>
      </c>
      <c r="B907" s="1"/>
      <c r="C907" s="1"/>
      <c r="N907" t="s">
        <v>227</v>
      </c>
      <c r="O907">
        <v>29.929200000000002</v>
      </c>
      <c r="P907">
        <v>128.333</v>
      </c>
      <c r="Q907">
        <v>113.667</v>
      </c>
      <c r="R907">
        <v>11931</v>
      </c>
      <c r="S907">
        <v>80.666700000000006</v>
      </c>
      <c r="T907">
        <v>72.666700000000006</v>
      </c>
      <c r="U907">
        <v>4782</v>
      </c>
      <c r="V907">
        <v>0.62857099999999999</v>
      </c>
      <c r="W907">
        <v>0.63929599999999998</v>
      </c>
      <c r="X907">
        <v>0.40080500000000002</v>
      </c>
    </row>
    <row r="908" spans="1:24" x14ac:dyDescent="0.25">
      <c r="A908" s="1">
        <v>907</v>
      </c>
      <c r="B908" s="1"/>
      <c r="C908" s="1"/>
      <c r="N908" t="s">
        <v>228</v>
      </c>
      <c r="O908">
        <v>22.110900000000001</v>
      </c>
      <c r="P908">
        <v>137.333</v>
      </c>
      <c r="Q908">
        <v>117.667</v>
      </c>
      <c r="R908">
        <v>13062</v>
      </c>
      <c r="S908">
        <v>83.333299999999994</v>
      </c>
      <c r="T908">
        <v>72.666700000000006</v>
      </c>
      <c r="U908">
        <v>4897</v>
      </c>
      <c r="V908">
        <v>0.606796</v>
      </c>
      <c r="W908">
        <v>0.617564</v>
      </c>
      <c r="X908">
        <v>0.37490400000000002</v>
      </c>
    </row>
    <row r="909" spans="1:24" x14ac:dyDescent="0.25">
      <c r="A909" s="1">
        <v>908</v>
      </c>
      <c r="B909" s="1"/>
      <c r="C909" s="1"/>
      <c r="N909" t="s">
        <v>229</v>
      </c>
      <c r="O909">
        <v>6.0367499999999996</v>
      </c>
      <c r="P909">
        <v>121.667</v>
      </c>
      <c r="Q909">
        <v>102.667</v>
      </c>
      <c r="R909">
        <v>9948</v>
      </c>
      <c r="S909">
        <v>73.333299999999994</v>
      </c>
      <c r="T909">
        <v>64.666700000000006</v>
      </c>
      <c r="U909">
        <v>3821</v>
      </c>
      <c r="V909">
        <v>0.60274000000000005</v>
      </c>
      <c r="W909">
        <v>0.62987000000000004</v>
      </c>
      <c r="X909">
        <v>0.38409700000000002</v>
      </c>
    </row>
    <row r="910" spans="1:24" x14ac:dyDescent="0.25">
      <c r="A910" s="1">
        <v>909</v>
      </c>
      <c r="B910" s="1"/>
      <c r="C910" s="1"/>
      <c r="N910" t="s">
        <v>230</v>
      </c>
      <c r="O910">
        <v>-12.966200000000001</v>
      </c>
      <c r="P910">
        <v>151.667</v>
      </c>
      <c r="Q910">
        <v>143.667</v>
      </c>
      <c r="R910">
        <v>17417</v>
      </c>
      <c r="S910">
        <v>106.667</v>
      </c>
      <c r="T910">
        <v>106.667</v>
      </c>
      <c r="U910">
        <v>9018</v>
      </c>
      <c r="V910">
        <v>0.70329699999999995</v>
      </c>
      <c r="W910">
        <v>0.74245899999999998</v>
      </c>
      <c r="X910">
        <v>0.51776999999999995</v>
      </c>
    </row>
    <row r="911" spans="1:24" x14ac:dyDescent="0.25">
      <c r="A911" s="1">
        <v>910</v>
      </c>
      <c r="B911" s="1"/>
      <c r="C911" s="1"/>
      <c r="N911" t="s">
        <v>231</v>
      </c>
      <c r="O911">
        <v>31.340499999999999</v>
      </c>
      <c r="P911">
        <v>133</v>
      </c>
      <c r="Q911">
        <v>95.333299999999994</v>
      </c>
      <c r="R911">
        <v>9837</v>
      </c>
      <c r="S911">
        <v>77</v>
      </c>
      <c r="T911">
        <v>59.333300000000001</v>
      </c>
      <c r="U911">
        <v>3586</v>
      </c>
      <c r="V911">
        <v>0.57894699999999999</v>
      </c>
      <c r="W911">
        <v>0.62237799999999999</v>
      </c>
      <c r="X911">
        <v>0.36454199999999998</v>
      </c>
    </row>
    <row r="912" spans="1:24" x14ac:dyDescent="0.25">
      <c r="A912" s="1">
        <v>911</v>
      </c>
      <c r="B912" s="1"/>
      <c r="C912" s="1"/>
      <c r="N912" t="s">
        <v>232</v>
      </c>
      <c r="O912">
        <v>6.0082399999999998</v>
      </c>
      <c r="P912">
        <v>132.333</v>
      </c>
      <c r="Q912">
        <v>125.667</v>
      </c>
      <c r="R912">
        <v>13182</v>
      </c>
      <c r="S912">
        <v>86.666700000000006</v>
      </c>
      <c r="T912">
        <v>86.666700000000006</v>
      </c>
      <c r="U912">
        <v>5957</v>
      </c>
      <c r="V912">
        <v>0.65491200000000005</v>
      </c>
      <c r="W912">
        <v>0.68965500000000002</v>
      </c>
      <c r="X912">
        <v>0.45190399999999997</v>
      </c>
    </row>
    <row r="913" spans="1:24" x14ac:dyDescent="0.25">
      <c r="A913" s="1">
        <v>912</v>
      </c>
      <c r="B913" s="1"/>
      <c r="C913" s="1"/>
      <c r="N913" t="s">
        <v>233</v>
      </c>
      <c r="O913">
        <v>3.1197300000000001</v>
      </c>
      <c r="P913">
        <v>141.667</v>
      </c>
      <c r="Q913">
        <v>121.667</v>
      </c>
      <c r="R913">
        <v>13618</v>
      </c>
      <c r="S913">
        <v>81.666700000000006</v>
      </c>
      <c r="T913">
        <v>75.666700000000006</v>
      </c>
      <c r="U913">
        <v>4952</v>
      </c>
      <c r="V913">
        <v>0.57647099999999996</v>
      </c>
      <c r="W913">
        <v>0.62191799999999997</v>
      </c>
      <c r="X913">
        <v>0.36363600000000001</v>
      </c>
    </row>
    <row r="914" spans="1:24" x14ac:dyDescent="0.25">
      <c r="A914" s="1">
        <v>913</v>
      </c>
      <c r="B914" s="1"/>
      <c r="C914" s="1"/>
      <c r="N914" t="s">
        <v>234</v>
      </c>
      <c r="O914">
        <v>28.895900000000001</v>
      </c>
      <c r="P914">
        <v>138.333</v>
      </c>
      <c r="Q914">
        <v>100.333</v>
      </c>
      <c r="R914">
        <v>10626</v>
      </c>
      <c r="S914">
        <v>83.666700000000006</v>
      </c>
      <c r="T914">
        <v>68.333299999999994</v>
      </c>
      <c r="U914">
        <v>4515</v>
      </c>
      <c r="V914">
        <v>0.604819</v>
      </c>
      <c r="W914">
        <v>0.68106299999999997</v>
      </c>
      <c r="X914">
        <v>0.42490099999999997</v>
      </c>
    </row>
    <row r="915" spans="1:24" x14ac:dyDescent="0.25">
      <c r="A915" s="1">
        <v>914</v>
      </c>
      <c r="B915" s="1"/>
      <c r="C915" s="1"/>
      <c r="N915" t="s">
        <v>235</v>
      </c>
      <c r="O915">
        <v>-1.8754900000000001</v>
      </c>
      <c r="P915">
        <v>143.333</v>
      </c>
      <c r="Q915">
        <v>125.333</v>
      </c>
      <c r="R915">
        <v>14280</v>
      </c>
      <c r="S915">
        <v>90.666700000000006</v>
      </c>
      <c r="T915">
        <v>86.666700000000006</v>
      </c>
      <c r="U915">
        <v>6262</v>
      </c>
      <c r="V915">
        <v>0.63255799999999995</v>
      </c>
      <c r="W915">
        <v>0.69148900000000002</v>
      </c>
      <c r="X915">
        <v>0.43851499999999999</v>
      </c>
    </row>
    <row r="916" spans="1:24" x14ac:dyDescent="0.25">
      <c r="A916" s="1">
        <v>915</v>
      </c>
      <c r="B916" s="1"/>
      <c r="C916" s="1"/>
      <c r="N916" t="s">
        <v>236</v>
      </c>
      <c r="O916">
        <v>23.168099999999999</v>
      </c>
      <c r="P916">
        <v>147.333</v>
      </c>
      <c r="Q916">
        <v>109</v>
      </c>
      <c r="R916">
        <v>12240</v>
      </c>
      <c r="S916">
        <v>88.333299999999994</v>
      </c>
      <c r="T916">
        <v>70</v>
      </c>
      <c r="U916">
        <v>4845</v>
      </c>
      <c r="V916">
        <v>0.59954799999999997</v>
      </c>
      <c r="W916">
        <v>0.64220200000000005</v>
      </c>
      <c r="X916">
        <v>0.39583299999999999</v>
      </c>
    </row>
    <row r="917" spans="1:24" x14ac:dyDescent="0.25">
      <c r="A917" s="1">
        <v>916</v>
      </c>
      <c r="B917" s="1"/>
      <c r="C917" s="1"/>
      <c r="N917" t="s">
        <v>237</v>
      </c>
      <c r="O917">
        <v>28.2715</v>
      </c>
      <c r="P917">
        <v>136.667</v>
      </c>
      <c r="Q917">
        <v>106</v>
      </c>
      <c r="R917">
        <v>11342</v>
      </c>
      <c r="S917">
        <v>80.333299999999994</v>
      </c>
      <c r="T917">
        <v>66</v>
      </c>
      <c r="U917">
        <v>4180</v>
      </c>
      <c r="V917">
        <v>0.58780500000000002</v>
      </c>
      <c r="W917">
        <v>0.622641</v>
      </c>
      <c r="X917">
        <v>0.36854199999999998</v>
      </c>
    </row>
    <row r="918" spans="1:24" x14ac:dyDescent="0.25">
      <c r="A918" s="1">
        <v>917</v>
      </c>
      <c r="B918" s="1"/>
      <c r="C918" s="1"/>
      <c r="N918" t="s">
        <v>238</v>
      </c>
      <c r="O918">
        <v>6.0429399999999998</v>
      </c>
      <c r="P918">
        <v>127.667</v>
      </c>
      <c r="Q918">
        <v>96.666700000000006</v>
      </c>
      <c r="R918">
        <v>9914</v>
      </c>
      <c r="S918">
        <v>76.666700000000006</v>
      </c>
      <c r="T918">
        <v>60.666699999999999</v>
      </c>
      <c r="U918">
        <v>3821</v>
      </c>
      <c r="V918">
        <v>0.600522</v>
      </c>
      <c r="W918">
        <v>0.62758599999999998</v>
      </c>
      <c r="X918">
        <v>0.38541500000000001</v>
      </c>
    </row>
    <row r="919" spans="1:24" x14ac:dyDescent="0.25">
      <c r="A919" s="1">
        <v>918</v>
      </c>
      <c r="B919" s="1"/>
      <c r="C919" s="1"/>
      <c r="N919" t="s">
        <v>239</v>
      </c>
      <c r="O919">
        <v>0.39735799999999999</v>
      </c>
      <c r="P919">
        <v>143.667</v>
      </c>
      <c r="Q919">
        <v>132.667</v>
      </c>
      <c r="R919">
        <v>15212</v>
      </c>
      <c r="S919">
        <v>89.666700000000006</v>
      </c>
      <c r="T919">
        <v>90.666700000000006</v>
      </c>
      <c r="U919">
        <v>6561</v>
      </c>
      <c r="V919">
        <v>0.62412999999999996</v>
      </c>
      <c r="W919">
        <v>0.68341700000000005</v>
      </c>
      <c r="X919">
        <v>0.43130400000000002</v>
      </c>
    </row>
    <row r="920" spans="1:24" x14ac:dyDescent="0.25">
      <c r="A920" s="1">
        <v>919</v>
      </c>
      <c r="B920" s="1"/>
      <c r="C920" s="1"/>
      <c r="N920" t="s">
        <v>240</v>
      </c>
      <c r="O920">
        <v>23.018599999999999</v>
      </c>
      <c r="P920">
        <v>163.667</v>
      </c>
      <c r="Q920">
        <v>151.667</v>
      </c>
      <c r="R920">
        <v>19364</v>
      </c>
      <c r="S920">
        <v>113.667</v>
      </c>
      <c r="T920">
        <v>116.333</v>
      </c>
      <c r="U920">
        <v>10369</v>
      </c>
      <c r="V920">
        <v>0.69450100000000003</v>
      </c>
      <c r="W920">
        <v>0.76703299999999996</v>
      </c>
      <c r="X920">
        <v>0.53547800000000001</v>
      </c>
    </row>
    <row r="921" spans="1:24" x14ac:dyDescent="0.25">
      <c r="A921" s="1">
        <v>920</v>
      </c>
      <c r="B921" s="1"/>
      <c r="C921" s="1"/>
      <c r="N921" t="s">
        <v>241</v>
      </c>
      <c r="O921">
        <v>6.0590200000000003</v>
      </c>
      <c r="P921">
        <v>173.667</v>
      </c>
      <c r="Q921">
        <v>148.333</v>
      </c>
      <c r="R921">
        <v>20469</v>
      </c>
      <c r="S921">
        <v>122.333</v>
      </c>
      <c r="T921">
        <v>110.667</v>
      </c>
      <c r="U921">
        <v>10689</v>
      </c>
      <c r="V921">
        <v>0.70441500000000001</v>
      </c>
      <c r="W921">
        <v>0.74606700000000004</v>
      </c>
      <c r="X921">
        <v>0.522204</v>
      </c>
    </row>
    <row r="922" spans="1:24" x14ac:dyDescent="0.25">
      <c r="A922" s="1">
        <v>921</v>
      </c>
      <c r="B922" s="1"/>
      <c r="C922" s="1"/>
      <c r="N922" t="s">
        <v>242</v>
      </c>
      <c r="O922">
        <v>-1.0254399999999999</v>
      </c>
      <c r="P922">
        <v>150.667</v>
      </c>
      <c r="Q922">
        <v>122.667</v>
      </c>
      <c r="R922">
        <v>14916</v>
      </c>
      <c r="S922">
        <v>100.667</v>
      </c>
      <c r="T922">
        <v>84.666700000000006</v>
      </c>
      <c r="U922">
        <v>6861</v>
      </c>
      <c r="V922">
        <v>0.66814200000000001</v>
      </c>
      <c r="W922">
        <v>0.69021699999999997</v>
      </c>
      <c r="X922">
        <v>0.459976</v>
      </c>
    </row>
    <row r="923" spans="1:24" x14ac:dyDescent="0.25">
      <c r="A923" s="1">
        <v>922</v>
      </c>
      <c r="B923" s="1"/>
      <c r="C923" s="1"/>
      <c r="N923" t="s">
        <v>243</v>
      </c>
      <c r="O923">
        <v>-0.28248600000000001</v>
      </c>
      <c r="P923">
        <v>129.667</v>
      </c>
      <c r="Q923">
        <v>75.666700000000006</v>
      </c>
      <c r="R923">
        <v>8075</v>
      </c>
      <c r="S923">
        <v>73.666700000000006</v>
      </c>
      <c r="T923">
        <v>41.333300000000001</v>
      </c>
      <c r="U923">
        <v>2627</v>
      </c>
      <c r="V923">
        <v>0.56812399999999996</v>
      </c>
      <c r="W923">
        <v>0.54625500000000005</v>
      </c>
      <c r="X923">
        <v>0.32532499999999998</v>
      </c>
    </row>
    <row r="924" spans="1:24" x14ac:dyDescent="0.25">
      <c r="A924" s="1">
        <v>923</v>
      </c>
      <c r="B924" s="1"/>
      <c r="C924" s="1"/>
      <c r="N924" t="s">
        <v>244</v>
      </c>
      <c r="O924">
        <v>25.2271</v>
      </c>
      <c r="P924">
        <v>127.333</v>
      </c>
      <c r="Q924">
        <v>90.333299999999994</v>
      </c>
      <c r="R924">
        <v>8977</v>
      </c>
      <c r="S924">
        <v>69.333399999999997</v>
      </c>
      <c r="T924">
        <v>51</v>
      </c>
      <c r="U924">
        <v>2804</v>
      </c>
      <c r="V924">
        <v>0.54450299999999996</v>
      </c>
      <c r="W924">
        <v>0.56457599999999997</v>
      </c>
      <c r="X924">
        <v>0.31235400000000002</v>
      </c>
    </row>
    <row r="925" spans="1:24" x14ac:dyDescent="0.25">
      <c r="A925" s="1">
        <v>924</v>
      </c>
      <c r="B925" s="1"/>
      <c r="C925" s="1"/>
      <c r="N925" t="s">
        <v>245</v>
      </c>
      <c r="O925">
        <v>-8.0363199999999999</v>
      </c>
      <c r="P925">
        <v>126.333</v>
      </c>
      <c r="Q925">
        <v>118.667</v>
      </c>
      <c r="R925">
        <v>12012</v>
      </c>
      <c r="S925">
        <v>70.666700000000006</v>
      </c>
      <c r="T925">
        <v>71.666700000000006</v>
      </c>
      <c r="U925">
        <v>4117</v>
      </c>
      <c r="V925">
        <v>0.55936699999999995</v>
      </c>
      <c r="W925">
        <v>0.60393300000000005</v>
      </c>
      <c r="X925">
        <v>0.34274100000000002</v>
      </c>
    </row>
    <row r="926" spans="1:24" x14ac:dyDescent="0.25">
      <c r="A926" s="1">
        <v>925</v>
      </c>
      <c r="B926" s="1"/>
      <c r="C926" s="1"/>
      <c r="N926" t="s">
        <v>246</v>
      </c>
      <c r="O926">
        <v>-16.497299999999999</v>
      </c>
      <c r="P926">
        <v>122.667</v>
      </c>
      <c r="Q926">
        <v>113.667</v>
      </c>
      <c r="R926">
        <v>10767</v>
      </c>
      <c r="S926">
        <v>70.666700000000006</v>
      </c>
      <c r="T926">
        <v>70.666700000000006</v>
      </c>
      <c r="U926">
        <v>4013</v>
      </c>
      <c r="V926">
        <v>0.57608700000000002</v>
      </c>
      <c r="W926">
        <v>0.62170099999999995</v>
      </c>
      <c r="X926">
        <v>0.37271300000000002</v>
      </c>
    </row>
    <row r="927" spans="1:24" x14ac:dyDescent="0.25">
      <c r="A927" s="1">
        <v>926</v>
      </c>
      <c r="B927" s="1"/>
      <c r="C927" s="1"/>
      <c r="N927" t="s">
        <v>247</v>
      </c>
      <c r="O927">
        <v>-3.3734000000000002</v>
      </c>
      <c r="P927">
        <v>147.667</v>
      </c>
      <c r="Q927">
        <v>129.667</v>
      </c>
      <c r="R927">
        <v>15589</v>
      </c>
      <c r="S927">
        <v>91.333299999999994</v>
      </c>
      <c r="T927">
        <v>89.666700000000006</v>
      </c>
      <c r="U927">
        <v>6593</v>
      </c>
      <c r="V927">
        <v>0.61851</v>
      </c>
      <c r="W927">
        <v>0.69151700000000005</v>
      </c>
      <c r="X927">
        <v>0.42292600000000002</v>
      </c>
    </row>
    <row r="928" spans="1:24" x14ac:dyDescent="0.25">
      <c r="A928" s="1">
        <v>927</v>
      </c>
      <c r="B928" s="1"/>
      <c r="C928" s="1"/>
      <c r="N928" t="s">
        <v>248</v>
      </c>
      <c r="O928">
        <v>7.2882000000000002E-2</v>
      </c>
      <c r="P928">
        <v>137.667</v>
      </c>
      <c r="Q928">
        <v>109.333</v>
      </c>
      <c r="R928">
        <v>11996</v>
      </c>
      <c r="S928">
        <v>75.666700000000006</v>
      </c>
      <c r="T928">
        <v>71.666700000000006</v>
      </c>
      <c r="U928">
        <v>4427</v>
      </c>
      <c r="V928">
        <v>0.54963700000000004</v>
      </c>
      <c r="W928">
        <v>0.65548799999999996</v>
      </c>
      <c r="X928">
        <v>0.36903999999999998</v>
      </c>
    </row>
    <row r="929" spans="1:24" x14ac:dyDescent="0.25">
      <c r="A929" s="1">
        <v>928</v>
      </c>
      <c r="B929" s="1"/>
      <c r="C929" s="1"/>
      <c r="N929" t="s">
        <v>249</v>
      </c>
      <c r="O929">
        <v>3.0638399999999999</v>
      </c>
      <c r="P929">
        <v>139.667</v>
      </c>
      <c r="Q929">
        <v>128.667</v>
      </c>
      <c r="R929">
        <v>14378</v>
      </c>
      <c r="S929">
        <v>87.666700000000006</v>
      </c>
      <c r="T929">
        <v>84.666700000000006</v>
      </c>
      <c r="U929">
        <v>6013</v>
      </c>
      <c r="V929">
        <v>0.62768500000000005</v>
      </c>
      <c r="W929">
        <v>0.65803100000000003</v>
      </c>
      <c r="X929">
        <v>0.41820800000000002</v>
      </c>
    </row>
    <row r="930" spans="1:24" x14ac:dyDescent="0.25">
      <c r="A930" s="1">
        <v>929</v>
      </c>
      <c r="B930" s="1"/>
      <c r="C930" s="1"/>
      <c r="N930" t="s">
        <v>250</v>
      </c>
      <c r="O930">
        <v>-7.4476599999999999</v>
      </c>
      <c r="P930">
        <v>135.667</v>
      </c>
      <c r="Q930">
        <v>106.667</v>
      </c>
      <c r="R930">
        <v>11807</v>
      </c>
      <c r="S930">
        <v>83.666700000000006</v>
      </c>
      <c r="T930">
        <v>74.666700000000006</v>
      </c>
      <c r="U930">
        <v>4980</v>
      </c>
      <c r="V930">
        <v>0.61670800000000003</v>
      </c>
      <c r="W930">
        <v>0.7</v>
      </c>
      <c r="X930">
        <v>0.42178399999999999</v>
      </c>
    </row>
    <row r="931" spans="1:24" x14ac:dyDescent="0.25">
      <c r="A931" s="1">
        <v>930</v>
      </c>
      <c r="B931" s="1"/>
      <c r="C931" s="1"/>
      <c r="N931" t="s">
        <v>251</v>
      </c>
      <c r="O931">
        <v>-5.0050400000000002</v>
      </c>
      <c r="P931">
        <v>164.667</v>
      </c>
      <c r="Q931">
        <v>141.333</v>
      </c>
      <c r="R931">
        <v>18413</v>
      </c>
      <c r="S931">
        <v>119.667</v>
      </c>
      <c r="T931">
        <v>105.667</v>
      </c>
      <c r="U931">
        <v>10075</v>
      </c>
      <c r="V931">
        <v>0.72672099999999995</v>
      </c>
      <c r="W931">
        <v>0.747641</v>
      </c>
      <c r="X931">
        <v>0.54716799999999999</v>
      </c>
    </row>
    <row r="932" spans="1:24" x14ac:dyDescent="0.25">
      <c r="A932" s="1">
        <v>931</v>
      </c>
      <c r="B932" s="1"/>
      <c r="C932" s="1"/>
      <c r="N932" t="s">
        <v>252</v>
      </c>
      <c r="O932">
        <v>10.0701</v>
      </c>
      <c r="P932">
        <v>153.667</v>
      </c>
      <c r="Q932">
        <v>123.667</v>
      </c>
      <c r="R932">
        <v>15089</v>
      </c>
      <c r="S932">
        <v>107.667</v>
      </c>
      <c r="T932">
        <v>94.666700000000006</v>
      </c>
      <c r="U932">
        <v>8241</v>
      </c>
      <c r="V932">
        <v>0.70065100000000002</v>
      </c>
      <c r="W932">
        <v>0.76549900000000004</v>
      </c>
      <c r="X932">
        <v>0.54615899999999995</v>
      </c>
    </row>
    <row r="933" spans="1:24" x14ac:dyDescent="0.25">
      <c r="A933" s="1">
        <v>932</v>
      </c>
      <c r="B933" s="1"/>
      <c r="C933" s="1"/>
      <c r="N933" t="s">
        <v>253</v>
      </c>
      <c r="O933">
        <v>18.6709</v>
      </c>
      <c r="P933">
        <v>143.333</v>
      </c>
      <c r="Q933">
        <v>118.667</v>
      </c>
      <c r="R933">
        <v>13861</v>
      </c>
      <c r="S933">
        <v>92.666700000000006</v>
      </c>
      <c r="T933">
        <v>85.666700000000006</v>
      </c>
      <c r="U933">
        <v>6324</v>
      </c>
      <c r="V933">
        <v>0.64651099999999995</v>
      </c>
      <c r="W933">
        <v>0.72191000000000005</v>
      </c>
      <c r="X933">
        <v>0.45624399999999998</v>
      </c>
    </row>
    <row r="934" spans="1:24" x14ac:dyDescent="0.25">
      <c r="A934" s="1">
        <v>933</v>
      </c>
      <c r="B934" s="1"/>
      <c r="C934" s="1"/>
      <c r="N934" t="s">
        <v>254</v>
      </c>
      <c r="O934">
        <v>12.0182</v>
      </c>
      <c r="P934">
        <v>134.667</v>
      </c>
      <c r="Q934">
        <v>105.667</v>
      </c>
      <c r="R934">
        <v>11323</v>
      </c>
      <c r="S934">
        <v>86.666700000000006</v>
      </c>
      <c r="T934">
        <v>73.666700000000006</v>
      </c>
      <c r="U934">
        <v>5065</v>
      </c>
      <c r="V934">
        <v>0.64356400000000002</v>
      </c>
      <c r="W934">
        <v>0.69716100000000003</v>
      </c>
      <c r="X934">
        <v>0.44732</v>
      </c>
    </row>
    <row r="935" spans="1:24" x14ac:dyDescent="0.25">
      <c r="A935" s="1">
        <v>934</v>
      </c>
      <c r="B935" s="1"/>
      <c r="C935" s="1"/>
      <c r="N935" t="s">
        <v>255</v>
      </c>
      <c r="O935">
        <v>-18.1816</v>
      </c>
      <c r="P935">
        <v>112.667</v>
      </c>
      <c r="Q935">
        <v>99.666700000000006</v>
      </c>
      <c r="R935">
        <v>8961</v>
      </c>
      <c r="S935">
        <v>65.666700000000006</v>
      </c>
      <c r="T935">
        <v>60.666699999999999</v>
      </c>
      <c r="U935">
        <v>3250</v>
      </c>
      <c r="V935">
        <v>0.58284000000000002</v>
      </c>
      <c r="W935">
        <v>0.60869600000000001</v>
      </c>
      <c r="X935">
        <v>0.36268299999999998</v>
      </c>
    </row>
    <row r="936" spans="1:24" x14ac:dyDescent="0.25">
      <c r="A936" s="1">
        <v>935</v>
      </c>
      <c r="B936" s="1"/>
      <c r="C936" s="1"/>
      <c r="N936" t="s">
        <v>256</v>
      </c>
      <c r="O936">
        <v>17.024699999999999</v>
      </c>
      <c r="P936">
        <v>117.333</v>
      </c>
      <c r="Q936">
        <v>85.333299999999994</v>
      </c>
      <c r="R936">
        <v>8052</v>
      </c>
      <c r="S936">
        <v>68.666700000000006</v>
      </c>
      <c r="T936">
        <v>55</v>
      </c>
      <c r="U936">
        <v>2980</v>
      </c>
      <c r="V936">
        <v>0.58522700000000005</v>
      </c>
      <c r="W936">
        <v>0.64453099999999997</v>
      </c>
      <c r="X936">
        <v>0.37009399999999998</v>
      </c>
    </row>
    <row r="937" spans="1:24" x14ac:dyDescent="0.25">
      <c r="A937" s="1">
        <v>936</v>
      </c>
      <c r="B937" s="1"/>
      <c r="C937" s="1"/>
      <c r="N937" t="s">
        <v>257</v>
      </c>
      <c r="O937">
        <v>-11.4939</v>
      </c>
      <c r="P937">
        <v>145.667</v>
      </c>
      <c r="Q937">
        <v>118.667</v>
      </c>
      <c r="R937">
        <v>13898</v>
      </c>
      <c r="S937">
        <v>103.667</v>
      </c>
      <c r="T937">
        <v>84.666700000000006</v>
      </c>
      <c r="U937">
        <v>7010</v>
      </c>
      <c r="V937">
        <v>0.71167100000000005</v>
      </c>
      <c r="W937">
        <v>0.71348299999999998</v>
      </c>
      <c r="X937">
        <v>0.50438899999999998</v>
      </c>
    </row>
    <row r="938" spans="1:24" x14ac:dyDescent="0.25">
      <c r="A938" s="1">
        <v>937</v>
      </c>
      <c r="B938" s="1"/>
      <c r="C938" s="1"/>
      <c r="N938" t="s">
        <v>258</v>
      </c>
      <c r="O938">
        <v>2.1975199999999999</v>
      </c>
      <c r="P938">
        <v>100.667</v>
      </c>
      <c r="Q938">
        <v>68.666700000000006</v>
      </c>
      <c r="R938">
        <v>5742</v>
      </c>
      <c r="S938">
        <v>56.666699999999999</v>
      </c>
      <c r="T938">
        <v>40.666699999999999</v>
      </c>
      <c r="U938">
        <v>1878</v>
      </c>
      <c r="V938">
        <v>0.56291400000000003</v>
      </c>
      <c r="W938">
        <v>0.59223300000000001</v>
      </c>
      <c r="X938">
        <v>0.32706400000000002</v>
      </c>
    </row>
    <row r="939" spans="1:24" x14ac:dyDescent="0.25">
      <c r="A939" s="1">
        <v>938</v>
      </c>
      <c r="B939" s="1"/>
      <c r="C939" s="1"/>
      <c r="N939" t="s">
        <v>259</v>
      </c>
      <c r="O939">
        <v>-36.191600000000001</v>
      </c>
      <c r="P939">
        <v>129.667</v>
      </c>
      <c r="Q939">
        <v>125.667</v>
      </c>
      <c r="R939">
        <v>13013</v>
      </c>
      <c r="S939">
        <v>73.666700000000006</v>
      </c>
      <c r="T939">
        <v>78.333299999999994</v>
      </c>
      <c r="U939">
        <v>4639</v>
      </c>
      <c r="V939">
        <v>0.56812300000000004</v>
      </c>
      <c r="W939">
        <v>0.62334199999999995</v>
      </c>
      <c r="X939">
        <v>0.35648999999999997</v>
      </c>
    </row>
    <row r="940" spans="1:24" x14ac:dyDescent="0.25">
      <c r="A940" s="1">
        <v>939</v>
      </c>
      <c r="B940" s="1"/>
      <c r="C940" s="1"/>
      <c r="N940" t="s">
        <v>260</v>
      </c>
      <c r="O940">
        <v>8.6745400000000004</v>
      </c>
      <c r="P940">
        <v>134.667</v>
      </c>
      <c r="Q940">
        <v>115.667</v>
      </c>
      <c r="R940">
        <v>12269</v>
      </c>
      <c r="S940">
        <v>88.333299999999994</v>
      </c>
      <c r="T940">
        <v>73.666700000000006</v>
      </c>
      <c r="U940">
        <v>5246</v>
      </c>
      <c r="V940">
        <v>0.655941</v>
      </c>
      <c r="W940">
        <v>0.63688800000000001</v>
      </c>
      <c r="X940">
        <v>0.42758200000000002</v>
      </c>
    </row>
    <row r="941" spans="1:24" x14ac:dyDescent="0.25">
      <c r="A941" s="1">
        <v>940</v>
      </c>
      <c r="B941" s="1"/>
      <c r="C941" s="1"/>
      <c r="N941" t="s">
        <v>261</v>
      </c>
      <c r="O941">
        <v>-10.357699999999999</v>
      </c>
      <c r="P941">
        <v>137.667</v>
      </c>
      <c r="Q941">
        <v>111.667</v>
      </c>
      <c r="R941">
        <v>12413</v>
      </c>
      <c r="S941">
        <v>95.666700000000006</v>
      </c>
      <c r="T941">
        <v>80.666700000000006</v>
      </c>
      <c r="U941">
        <v>6201</v>
      </c>
      <c r="V941">
        <v>0.69491499999999995</v>
      </c>
      <c r="W941">
        <v>0.72238800000000003</v>
      </c>
      <c r="X941">
        <v>0.49955699999999997</v>
      </c>
    </row>
    <row r="942" spans="1:24" x14ac:dyDescent="0.25">
      <c r="A942" s="1">
        <v>941</v>
      </c>
      <c r="B942" s="1"/>
      <c r="C942" s="1"/>
      <c r="N942" t="s">
        <v>262</v>
      </c>
      <c r="O942">
        <v>7.0467899999999997</v>
      </c>
      <c r="P942">
        <v>131.667</v>
      </c>
      <c r="Q942">
        <v>110.667</v>
      </c>
      <c r="R942">
        <v>11503</v>
      </c>
      <c r="S942">
        <v>80.666700000000006</v>
      </c>
      <c r="T942">
        <v>71.666700000000006</v>
      </c>
      <c r="U942">
        <v>4651</v>
      </c>
      <c r="V942">
        <v>0.61265800000000004</v>
      </c>
      <c r="W942">
        <v>0.64759</v>
      </c>
      <c r="X942">
        <v>0.40432899999999999</v>
      </c>
    </row>
    <row r="943" spans="1:24" x14ac:dyDescent="0.25">
      <c r="A943" s="1">
        <v>942</v>
      </c>
      <c r="B943" s="1"/>
      <c r="C943" s="1"/>
      <c r="N943" t="s">
        <v>263</v>
      </c>
      <c r="O943">
        <v>-2.54942</v>
      </c>
      <c r="P943">
        <v>161.667</v>
      </c>
      <c r="Q943">
        <v>142.667</v>
      </c>
      <c r="R943">
        <v>18373</v>
      </c>
      <c r="S943">
        <v>103.667</v>
      </c>
      <c r="T943">
        <v>107.667</v>
      </c>
      <c r="U943">
        <v>8787</v>
      </c>
      <c r="V943">
        <v>0.64123699999999995</v>
      </c>
      <c r="W943">
        <v>0.75467300000000004</v>
      </c>
      <c r="X943">
        <v>0.47825600000000001</v>
      </c>
    </row>
    <row r="944" spans="1:24" x14ac:dyDescent="0.25">
      <c r="A944" s="1">
        <v>943</v>
      </c>
      <c r="B944" s="1"/>
      <c r="C944" s="1"/>
      <c r="N944" t="s">
        <v>264</v>
      </c>
      <c r="O944">
        <v>6.9093</v>
      </c>
      <c r="P944">
        <v>126.667</v>
      </c>
      <c r="Q944">
        <v>83.666700000000006</v>
      </c>
      <c r="R944">
        <v>8507</v>
      </c>
      <c r="S944">
        <v>67.666700000000006</v>
      </c>
      <c r="T944">
        <v>56.666699999999999</v>
      </c>
      <c r="U944">
        <v>3082</v>
      </c>
      <c r="V944">
        <v>0.53421099999999999</v>
      </c>
      <c r="W944">
        <v>0.67729099999999998</v>
      </c>
      <c r="X944">
        <v>0.36229</v>
      </c>
    </row>
    <row r="945" spans="1:24" x14ac:dyDescent="0.25">
      <c r="A945" s="1">
        <v>944</v>
      </c>
      <c r="B945" s="1"/>
      <c r="C945" s="1"/>
      <c r="N945" t="s">
        <v>265</v>
      </c>
      <c r="O945">
        <v>-1.05013</v>
      </c>
      <c r="P945">
        <v>112.667</v>
      </c>
      <c r="Q945">
        <v>102.667</v>
      </c>
      <c r="R945">
        <v>9166</v>
      </c>
      <c r="S945">
        <v>65.666700000000006</v>
      </c>
      <c r="T945">
        <v>64.666700000000006</v>
      </c>
      <c r="U945">
        <v>3445</v>
      </c>
      <c r="V945">
        <v>0.58284000000000002</v>
      </c>
      <c r="W945">
        <v>0.62987000000000004</v>
      </c>
      <c r="X945">
        <v>0.37584600000000001</v>
      </c>
    </row>
    <row r="946" spans="1:24" x14ac:dyDescent="0.25">
      <c r="A946" s="1">
        <v>945</v>
      </c>
      <c r="B946" s="1"/>
      <c r="C946" s="1"/>
      <c r="N946" t="s">
        <v>266</v>
      </c>
      <c r="O946">
        <v>-4.84239</v>
      </c>
      <c r="P946">
        <v>157.667</v>
      </c>
      <c r="Q946">
        <v>123.667</v>
      </c>
      <c r="R946">
        <v>15514</v>
      </c>
      <c r="S946">
        <v>93.333299999999994</v>
      </c>
      <c r="T946">
        <v>82.666700000000006</v>
      </c>
      <c r="U946">
        <v>6215</v>
      </c>
      <c r="V946">
        <v>0.59196599999999999</v>
      </c>
      <c r="W946">
        <v>0.66846399999999995</v>
      </c>
      <c r="X946">
        <v>0.40060600000000002</v>
      </c>
    </row>
    <row r="947" spans="1:24" x14ac:dyDescent="0.25">
      <c r="A947" s="1">
        <v>946</v>
      </c>
      <c r="B947" s="1"/>
      <c r="C947" s="1"/>
      <c r="N947" t="s">
        <v>267</v>
      </c>
      <c r="O947">
        <v>-7.8961300000000003</v>
      </c>
      <c r="P947">
        <v>122.667</v>
      </c>
      <c r="Q947">
        <v>106.667</v>
      </c>
      <c r="R947">
        <v>10352</v>
      </c>
      <c r="S947">
        <v>77.666700000000006</v>
      </c>
      <c r="T947">
        <v>72.666700000000006</v>
      </c>
      <c r="U947">
        <v>4551</v>
      </c>
      <c r="V947">
        <v>0.63315200000000005</v>
      </c>
      <c r="W947">
        <v>0.68125000000000002</v>
      </c>
      <c r="X947">
        <v>0.43962499999999999</v>
      </c>
    </row>
    <row r="948" spans="1:24" x14ac:dyDescent="0.25">
      <c r="A948" s="1">
        <v>947</v>
      </c>
      <c r="B948" s="1"/>
      <c r="C948" s="1"/>
      <c r="N948" t="s">
        <v>268</v>
      </c>
      <c r="O948">
        <v>-0.93963600000000003</v>
      </c>
      <c r="P948">
        <v>141.667</v>
      </c>
      <c r="Q948">
        <v>109.667</v>
      </c>
      <c r="R948">
        <v>12766</v>
      </c>
      <c r="S948">
        <v>89.666700000000006</v>
      </c>
      <c r="T948">
        <v>73.666700000000006</v>
      </c>
      <c r="U948">
        <v>5346</v>
      </c>
      <c r="V948">
        <v>0.63294099999999998</v>
      </c>
      <c r="W948">
        <v>0.67173300000000002</v>
      </c>
      <c r="X948">
        <v>0.418769</v>
      </c>
    </row>
    <row r="949" spans="1:24" x14ac:dyDescent="0.25">
      <c r="A949" s="1">
        <v>948</v>
      </c>
      <c r="B949" s="1"/>
      <c r="C949" s="1"/>
      <c r="N949" t="s">
        <v>269</v>
      </c>
      <c r="O949">
        <v>1.5499499999999999</v>
      </c>
      <c r="P949">
        <v>144.667</v>
      </c>
      <c r="Q949">
        <v>108.667</v>
      </c>
      <c r="R949">
        <v>12641</v>
      </c>
      <c r="S949">
        <v>90.333299999999994</v>
      </c>
      <c r="T949">
        <v>65.666700000000006</v>
      </c>
      <c r="U949">
        <v>5016</v>
      </c>
      <c r="V949">
        <v>0.62442399999999998</v>
      </c>
      <c r="W949">
        <v>0.604294</v>
      </c>
      <c r="X949">
        <v>0.39680399999999999</v>
      </c>
    </row>
    <row r="950" spans="1:24" x14ac:dyDescent="0.25">
      <c r="A950" s="1">
        <v>949</v>
      </c>
      <c r="B950" s="1"/>
      <c r="C950" s="1"/>
      <c r="N950" t="s">
        <v>270</v>
      </c>
      <c r="O950">
        <v>-4.9923700000000002</v>
      </c>
      <c r="P950">
        <v>157.667</v>
      </c>
      <c r="Q950">
        <v>131.667</v>
      </c>
      <c r="R950">
        <v>16471</v>
      </c>
      <c r="S950">
        <v>110.667</v>
      </c>
      <c r="T950">
        <v>97.666700000000006</v>
      </c>
      <c r="U950">
        <v>8684</v>
      </c>
      <c r="V950">
        <v>0.70190300000000005</v>
      </c>
      <c r="W950">
        <v>0.74177199999999999</v>
      </c>
      <c r="X950">
        <v>0.52722999999999998</v>
      </c>
    </row>
    <row r="951" spans="1:24" x14ac:dyDescent="0.25">
      <c r="A951" s="1">
        <v>950</v>
      </c>
      <c r="B951" s="1"/>
      <c r="C951" s="1"/>
      <c r="N951" t="s">
        <v>271</v>
      </c>
      <c r="O951">
        <v>9.8714999999999993</v>
      </c>
      <c r="P951">
        <v>144.667</v>
      </c>
      <c r="Q951">
        <v>102.333</v>
      </c>
      <c r="R951">
        <v>11994</v>
      </c>
      <c r="S951">
        <v>79.666700000000006</v>
      </c>
      <c r="T951">
        <v>61.666699999999999</v>
      </c>
      <c r="U951">
        <v>3971</v>
      </c>
      <c r="V951">
        <v>0.55069100000000004</v>
      </c>
      <c r="W951">
        <v>0.60260599999999998</v>
      </c>
      <c r="X951">
        <v>0.33108199999999999</v>
      </c>
    </row>
    <row r="952" spans="1:24" x14ac:dyDescent="0.25">
      <c r="A952" s="1">
        <v>951</v>
      </c>
      <c r="B952" s="1"/>
      <c r="C952" s="1"/>
      <c r="N952" t="s">
        <v>272</v>
      </c>
      <c r="O952">
        <v>9.7212200000000006</v>
      </c>
      <c r="P952">
        <v>134.667</v>
      </c>
      <c r="Q952">
        <v>113.667</v>
      </c>
      <c r="R952">
        <v>12202</v>
      </c>
      <c r="S952">
        <v>80.666700000000006</v>
      </c>
      <c r="T952">
        <v>72.666700000000006</v>
      </c>
      <c r="U952">
        <v>4649</v>
      </c>
      <c r="V952">
        <v>0.59901000000000004</v>
      </c>
      <c r="W952">
        <v>0.63929599999999998</v>
      </c>
      <c r="X952">
        <v>0.38100299999999998</v>
      </c>
    </row>
    <row r="953" spans="1:24" x14ac:dyDescent="0.25">
      <c r="A953" s="1">
        <v>952</v>
      </c>
      <c r="B953" s="1"/>
      <c r="C953" s="1"/>
      <c r="N953" t="s">
        <v>273</v>
      </c>
      <c r="O953">
        <v>-4.9913800000000004</v>
      </c>
      <c r="P953">
        <v>153.667</v>
      </c>
      <c r="Q953">
        <v>130.667</v>
      </c>
      <c r="R953">
        <v>16084</v>
      </c>
      <c r="S953">
        <v>108.667</v>
      </c>
      <c r="T953">
        <v>94.333299999999994</v>
      </c>
      <c r="U953">
        <v>8101</v>
      </c>
      <c r="V953">
        <v>0.70715799999999995</v>
      </c>
      <c r="W953">
        <v>0.721939</v>
      </c>
      <c r="X953">
        <v>0.503668</v>
      </c>
    </row>
    <row r="954" spans="1:24" x14ac:dyDescent="0.25">
      <c r="A954" s="1">
        <v>953</v>
      </c>
      <c r="B954" s="1"/>
      <c r="C954" s="1"/>
      <c r="N954" t="s">
        <v>274</v>
      </c>
      <c r="O954">
        <v>17.2424</v>
      </c>
      <c r="P954">
        <v>142</v>
      </c>
      <c r="Q954">
        <v>108.333</v>
      </c>
      <c r="R954">
        <v>11923</v>
      </c>
      <c r="S954">
        <v>85.666700000000006</v>
      </c>
      <c r="T954">
        <v>72</v>
      </c>
      <c r="U954">
        <v>4778</v>
      </c>
      <c r="V954">
        <v>0.60328700000000002</v>
      </c>
      <c r="W954">
        <v>0.66461599999999998</v>
      </c>
      <c r="X954">
        <v>0.40073799999999998</v>
      </c>
    </row>
    <row r="955" spans="1:24" x14ac:dyDescent="0.25">
      <c r="A955" s="1">
        <v>954</v>
      </c>
      <c r="B955" s="1"/>
      <c r="C955" s="1"/>
      <c r="N955" t="s">
        <v>275</v>
      </c>
      <c r="O955">
        <v>12.799200000000001</v>
      </c>
      <c r="P955">
        <v>130.333</v>
      </c>
      <c r="Q955">
        <v>112.667</v>
      </c>
      <c r="R955">
        <v>11653</v>
      </c>
      <c r="S955">
        <v>68.666700000000006</v>
      </c>
      <c r="T955">
        <v>72.666700000000006</v>
      </c>
      <c r="U955">
        <v>4006</v>
      </c>
      <c r="V955">
        <v>0.52685400000000004</v>
      </c>
      <c r="W955">
        <v>0.64497000000000004</v>
      </c>
      <c r="X955">
        <v>0.34377400000000002</v>
      </c>
    </row>
    <row r="956" spans="1:24" x14ac:dyDescent="0.25">
      <c r="A956" s="1">
        <v>955</v>
      </c>
      <c r="B956" s="1"/>
      <c r="C956" s="1"/>
      <c r="N956" t="s">
        <v>276</v>
      </c>
      <c r="O956">
        <v>16.8184</v>
      </c>
      <c r="P956">
        <v>147</v>
      </c>
      <c r="Q956">
        <v>101.333</v>
      </c>
      <c r="R956">
        <v>11710</v>
      </c>
      <c r="S956">
        <v>88.333299999999994</v>
      </c>
      <c r="T956">
        <v>65.666700000000006</v>
      </c>
      <c r="U956">
        <v>4534</v>
      </c>
      <c r="V956">
        <v>0.60090699999999997</v>
      </c>
      <c r="W956">
        <v>0.64802599999999999</v>
      </c>
      <c r="X956">
        <v>0.38718999999999998</v>
      </c>
    </row>
    <row r="957" spans="1:24" x14ac:dyDescent="0.25">
      <c r="A957" s="1">
        <v>956</v>
      </c>
      <c r="B957" s="1"/>
      <c r="C957" s="1"/>
      <c r="N957" t="s">
        <v>277</v>
      </c>
      <c r="O957">
        <v>-5.6290399999999998</v>
      </c>
      <c r="P957">
        <v>158.667</v>
      </c>
      <c r="Q957">
        <v>116.667</v>
      </c>
      <c r="R957">
        <v>14749</v>
      </c>
      <c r="S957">
        <v>86.666700000000006</v>
      </c>
      <c r="T957">
        <v>65.666700000000006</v>
      </c>
      <c r="U957">
        <v>4599</v>
      </c>
      <c r="V957">
        <v>0.54621799999999998</v>
      </c>
      <c r="W957">
        <v>0.56285700000000005</v>
      </c>
      <c r="X957">
        <v>0.31181799999999998</v>
      </c>
    </row>
    <row r="958" spans="1:24" x14ac:dyDescent="0.25">
      <c r="A958" s="1">
        <v>957</v>
      </c>
      <c r="B958" s="1"/>
      <c r="C958" s="1"/>
      <c r="N958" t="s">
        <v>278</v>
      </c>
      <c r="O958">
        <v>7.4733099999999997</v>
      </c>
      <c r="P958">
        <v>123.667</v>
      </c>
      <c r="Q958">
        <v>98.666700000000006</v>
      </c>
      <c r="R958">
        <v>9976</v>
      </c>
      <c r="S958">
        <v>69.666700000000006</v>
      </c>
      <c r="T958">
        <v>58.333300000000001</v>
      </c>
      <c r="U958">
        <v>3315</v>
      </c>
      <c r="V958">
        <v>0.56334200000000001</v>
      </c>
      <c r="W958">
        <v>0.59121599999999996</v>
      </c>
      <c r="X958">
        <v>0.33229799999999998</v>
      </c>
    </row>
    <row r="959" spans="1:24" x14ac:dyDescent="0.25">
      <c r="A959" s="1">
        <v>958</v>
      </c>
      <c r="B959" s="1"/>
      <c r="C959" s="1"/>
      <c r="N959" t="s">
        <v>279</v>
      </c>
      <c r="O959">
        <v>-16.0854</v>
      </c>
      <c r="P959">
        <v>146.333</v>
      </c>
      <c r="Q959">
        <v>109</v>
      </c>
      <c r="R959">
        <v>12477</v>
      </c>
      <c r="S959">
        <v>82</v>
      </c>
      <c r="T959">
        <v>67.333299999999994</v>
      </c>
      <c r="U959">
        <v>4281</v>
      </c>
      <c r="V959">
        <v>0.560365</v>
      </c>
      <c r="W959">
        <v>0.61773699999999998</v>
      </c>
      <c r="X959">
        <v>0.343111</v>
      </c>
    </row>
    <row r="960" spans="1:24" x14ac:dyDescent="0.25">
      <c r="A960" s="1">
        <v>959</v>
      </c>
      <c r="B960" s="1"/>
      <c r="C960" s="1"/>
      <c r="N960" t="s">
        <v>280</v>
      </c>
      <c r="O960">
        <v>-24.077300000000001</v>
      </c>
      <c r="P960">
        <v>154.667</v>
      </c>
      <c r="Q960">
        <v>142.667</v>
      </c>
      <c r="R960">
        <v>17494</v>
      </c>
      <c r="S960">
        <v>102.667</v>
      </c>
      <c r="T960">
        <v>103.667</v>
      </c>
      <c r="U960">
        <v>8473</v>
      </c>
      <c r="V960">
        <v>0.66379299999999997</v>
      </c>
      <c r="W960">
        <v>0.72663599999999995</v>
      </c>
      <c r="X960">
        <v>0.48433700000000002</v>
      </c>
    </row>
    <row r="961" spans="1:24" x14ac:dyDescent="0.25">
      <c r="A961" s="1">
        <v>960</v>
      </c>
      <c r="B961" s="1"/>
      <c r="C961" s="1"/>
      <c r="N961" t="s">
        <v>281</v>
      </c>
      <c r="O961">
        <v>-13.112</v>
      </c>
      <c r="P961">
        <v>155.333</v>
      </c>
      <c r="Q961">
        <v>123.667</v>
      </c>
      <c r="R961">
        <v>15408</v>
      </c>
      <c r="S961">
        <v>115.667</v>
      </c>
      <c r="T961">
        <v>95.666700000000006</v>
      </c>
      <c r="U961">
        <v>8809</v>
      </c>
      <c r="V961">
        <v>0.74463500000000005</v>
      </c>
      <c r="W961">
        <v>0.77358499999999997</v>
      </c>
      <c r="X961">
        <v>0.571716</v>
      </c>
    </row>
    <row r="962" spans="1:24" x14ac:dyDescent="0.25">
      <c r="A962" s="1">
        <v>961</v>
      </c>
      <c r="B962" s="1"/>
      <c r="C962" s="1"/>
      <c r="N962" t="s">
        <v>282</v>
      </c>
      <c r="O962">
        <v>10.0975</v>
      </c>
      <c r="P962">
        <v>155.333</v>
      </c>
      <c r="Q962">
        <v>140.667</v>
      </c>
      <c r="R962">
        <v>17333</v>
      </c>
      <c r="S962">
        <v>105.667</v>
      </c>
      <c r="T962">
        <v>105.667</v>
      </c>
      <c r="U962">
        <v>8936</v>
      </c>
      <c r="V962">
        <v>0.680257</v>
      </c>
      <c r="W962">
        <v>0.75118499999999999</v>
      </c>
      <c r="X962">
        <v>0.51554800000000001</v>
      </c>
    </row>
    <row r="963" spans="1:24" x14ac:dyDescent="0.25">
      <c r="A963" s="1">
        <v>962</v>
      </c>
      <c r="B963" s="1"/>
      <c r="C963" s="1"/>
      <c r="N963" t="s">
        <v>283</v>
      </c>
      <c r="O963">
        <v>6.2016499999999999</v>
      </c>
      <c r="P963">
        <v>131.667</v>
      </c>
      <c r="Q963">
        <v>94.666700000000006</v>
      </c>
      <c r="R963">
        <v>10111</v>
      </c>
      <c r="S963">
        <v>79.666700000000006</v>
      </c>
      <c r="T963">
        <v>59.666699999999999</v>
      </c>
      <c r="U963">
        <v>3975</v>
      </c>
      <c r="V963">
        <v>0.60506300000000002</v>
      </c>
      <c r="W963">
        <v>0.63028200000000001</v>
      </c>
      <c r="X963">
        <v>0.39313599999999999</v>
      </c>
    </row>
    <row r="964" spans="1:24" x14ac:dyDescent="0.25">
      <c r="A964" s="1">
        <v>963</v>
      </c>
      <c r="B964" s="1"/>
      <c r="C964" s="1"/>
      <c r="N964" t="s">
        <v>284</v>
      </c>
      <c r="O964">
        <v>-0.27008100000000002</v>
      </c>
      <c r="P964">
        <v>135.667</v>
      </c>
      <c r="Q964">
        <v>97.666700000000006</v>
      </c>
      <c r="R964">
        <v>10937</v>
      </c>
      <c r="S964">
        <v>77.666700000000006</v>
      </c>
      <c r="T964">
        <v>64.666700000000006</v>
      </c>
      <c r="U964">
        <v>4064</v>
      </c>
      <c r="V964">
        <v>0.57248200000000005</v>
      </c>
      <c r="W964">
        <v>0.66211600000000004</v>
      </c>
      <c r="X964">
        <v>0.371583</v>
      </c>
    </row>
    <row r="965" spans="1:24" x14ac:dyDescent="0.25">
      <c r="A965" s="1">
        <v>964</v>
      </c>
      <c r="B965" s="1"/>
      <c r="C965" s="1"/>
      <c r="N965" t="s">
        <v>285</v>
      </c>
      <c r="O965">
        <v>19.162800000000001</v>
      </c>
      <c r="P965">
        <v>122.667</v>
      </c>
      <c r="Q965">
        <v>108.667</v>
      </c>
      <c r="R965">
        <v>10468</v>
      </c>
      <c r="S965">
        <v>72.666700000000006</v>
      </c>
      <c r="T965">
        <v>66.666700000000006</v>
      </c>
      <c r="U965">
        <v>3920</v>
      </c>
      <c r="V965">
        <v>0.592391</v>
      </c>
      <c r="W965">
        <v>0.61349699999999996</v>
      </c>
      <c r="X965">
        <v>0.374475</v>
      </c>
    </row>
    <row r="966" spans="1:24" x14ac:dyDescent="0.25">
      <c r="A966" s="1">
        <v>965</v>
      </c>
      <c r="B966" s="1"/>
      <c r="C966" s="1"/>
      <c r="N966" t="s">
        <v>286</v>
      </c>
      <c r="O966">
        <v>-4.02841</v>
      </c>
      <c r="P966">
        <v>160.667</v>
      </c>
      <c r="Q966">
        <v>134.667</v>
      </c>
      <c r="R966">
        <v>17175</v>
      </c>
      <c r="S966">
        <v>104.667</v>
      </c>
      <c r="T966">
        <v>91.666700000000006</v>
      </c>
      <c r="U966">
        <v>7653</v>
      </c>
      <c r="V966">
        <v>0.65145200000000003</v>
      </c>
      <c r="W966">
        <v>0.68069299999999999</v>
      </c>
      <c r="X966">
        <v>0.44558999999999999</v>
      </c>
    </row>
    <row r="967" spans="1:24" x14ac:dyDescent="0.25">
      <c r="A967" s="1">
        <v>966</v>
      </c>
      <c r="B967" s="1"/>
      <c r="C967" s="1"/>
      <c r="N967" t="s">
        <v>287</v>
      </c>
      <c r="O967">
        <v>17.131599999999999</v>
      </c>
      <c r="P967">
        <v>107.333</v>
      </c>
      <c r="Q967">
        <v>78.333299999999994</v>
      </c>
      <c r="R967">
        <v>6759</v>
      </c>
      <c r="S967">
        <v>59.333300000000001</v>
      </c>
      <c r="T967">
        <v>47</v>
      </c>
      <c r="U967">
        <v>2159</v>
      </c>
      <c r="V967">
        <v>0.55279500000000004</v>
      </c>
      <c r="W967">
        <v>0.6</v>
      </c>
      <c r="X967">
        <v>0.31942599999999999</v>
      </c>
    </row>
    <row r="968" spans="1:24" x14ac:dyDescent="0.25">
      <c r="A968" s="1">
        <v>967</v>
      </c>
      <c r="B968" s="1"/>
      <c r="C968" s="1"/>
      <c r="N968" t="s">
        <v>288</v>
      </c>
      <c r="O968">
        <v>18.021699999999999</v>
      </c>
      <c r="P968">
        <v>139.333</v>
      </c>
      <c r="Q968">
        <v>118.667</v>
      </c>
      <c r="R968">
        <v>13161</v>
      </c>
      <c r="S968">
        <v>80.666700000000006</v>
      </c>
      <c r="T968">
        <v>78.666700000000006</v>
      </c>
      <c r="U968">
        <v>5030</v>
      </c>
      <c r="V968">
        <v>0.57894699999999999</v>
      </c>
      <c r="W968">
        <v>0.66292099999999998</v>
      </c>
      <c r="X968">
        <v>0.38218999999999997</v>
      </c>
    </row>
    <row r="969" spans="1:24" x14ac:dyDescent="0.25">
      <c r="A969" s="1">
        <v>968</v>
      </c>
      <c r="B969" s="1"/>
      <c r="C969" s="1"/>
      <c r="N969" t="s">
        <v>289</v>
      </c>
      <c r="O969">
        <v>13.261100000000001</v>
      </c>
      <c r="P969">
        <v>118.667</v>
      </c>
      <c r="Q969">
        <v>95.666700000000006</v>
      </c>
      <c r="R969">
        <v>8946</v>
      </c>
      <c r="S969">
        <v>67.666700000000006</v>
      </c>
      <c r="T969">
        <v>59.666699999999999</v>
      </c>
      <c r="U969">
        <v>3249</v>
      </c>
      <c r="V969">
        <v>0.57022499999999998</v>
      </c>
      <c r="W969">
        <v>0.62369300000000005</v>
      </c>
      <c r="X969">
        <v>0.36317899999999997</v>
      </c>
    </row>
    <row r="970" spans="1:24" x14ac:dyDescent="0.25">
      <c r="A970" s="1">
        <v>969</v>
      </c>
      <c r="B970" s="1"/>
      <c r="C970" s="1"/>
      <c r="N970" t="s">
        <v>290</v>
      </c>
      <c r="O970">
        <v>-6.9241200000000003</v>
      </c>
      <c r="P970">
        <v>124.667</v>
      </c>
      <c r="Q970">
        <v>112.667</v>
      </c>
      <c r="R970">
        <v>11298</v>
      </c>
      <c r="S970">
        <v>82.666700000000006</v>
      </c>
      <c r="T970">
        <v>76.666700000000006</v>
      </c>
      <c r="U970">
        <v>5068</v>
      </c>
      <c r="V970">
        <v>0.66310199999999997</v>
      </c>
      <c r="W970">
        <v>0.68047299999999999</v>
      </c>
      <c r="X970">
        <v>0.448575</v>
      </c>
    </row>
    <row r="971" spans="1:24" x14ac:dyDescent="0.25">
      <c r="A971" s="1">
        <v>970</v>
      </c>
      <c r="B971" s="1"/>
      <c r="C971" s="1"/>
      <c r="N971" t="s">
        <v>291</v>
      </c>
      <c r="O971">
        <v>-9.1452299999999997</v>
      </c>
      <c r="P971">
        <v>122.667</v>
      </c>
      <c r="Q971">
        <v>107.667</v>
      </c>
      <c r="R971">
        <v>10582</v>
      </c>
      <c r="S971">
        <v>69.666700000000006</v>
      </c>
      <c r="T971">
        <v>64.666700000000006</v>
      </c>
      <c r="U971">
        <v>3685</v>
      </c>
      <c r="V971">
        <v>0.56793499999999997</v>
      </c>
      <c r="W971">
        <v>0.60061900000000001</v>
      </c>
      <c r="X971">
        <v>0.34823300000000001</v>
      </c>
    </row>
    <row r="972" spans="1:24" x14ac:dyDescent="0.25">
      <c r="A972" s="1">
        <v>971</v>
      </c>
      <c r="B972" s="1"/>
      <c r="C972" s="1"/>
      <c r="N972" t="s">
        <v>292</v>
      </c>
      <c r="O972">
        <v>-1.2435</v>
      </c>
      <c r="P972">
        <v>141.667</v>
      </c>
      <c r="Q972">
        <v>110.667</v>
      </c>
      <c r="R972">
        <v>12669</v>
      </c>
      <c r="S972">
        <v>90.666700000000006</v>
      </c>
      <c r="T972">
        <v>75.666700000000006</v>
      </c>
      <c r="U972">
        <v>5504</v>
      </c>
      <c r="V972">
        <v>0.64</v>
      </c>
      <c r="W972">
        <v>0.68373499999999998</v>
      </c>
      <c r="X972">
        <v>0.434446</v>
      </c>
    </row>
    <row r="973" spans="1:24" x14ac:dyDescent="0.25">
      <c r="A973" s="1">
        <v>972</v>
      </c>
      <c r="B973" s="1"/>
      <c r="C973" s="1"/>
      <c r="N973" t="s">
        <v>293</v>
      </c>
      <c r="O973">
        <v>-10.076000000000001</v>
      </c>
      <c r="P973">
        <v>162.667</v>
      </c>
      <c r="Q973">
        <v>132.667</v>
      </c>
      <c r="R973">
        <v>17054</v>
      </c>
      <c r="S973">
        <v>98.666700000000006</v>
      </c>
      <c r="T973">
        <v>84.666700000000006</v>
      </c>
      <c r="U973">
        <v>6671</v>
      </c>
      <c r="V973">
        <v>0.60655700000000001</v>
      </c>
      <c r="W973">
        <v>0.63819099999999995</v>
      </c>
      <c r="X973">
        <v>0.39116899999999999</v>
      </c>
    </row>
    <row r="974" spans="1:24" x14ac:dyDescent="0.25">
      <c r="A974" s="1">
        <v>973</v>
      </c>
      <c r="B974" s="1"/>
      <c r="C974" s="1"/>
      <c r="N974" t="s">
        <v>294</v>
      </c>
      <c r="O974">
        <v>15.115500000000001</v>
      </c>
      <c r="P974">
        <v>154.667</v>
      </c>
      <c r="Q974">
        <v>141.667</v>
      </c>
      <c r="R974">
        <v>17287</v>
      </c>
      <c r="S974">
        <v>93.666700000000006</v>
      </c>
      <c r="T974">
        <v>95.666700000000006</v>
      </c>
      <c r="U974">
        <v>7158</v>
      </c>
      <c r="V974">
        <v>0.60560400000000003</v>
      </c>
      <c r="W974">
        <v>0.67529399999999995</v>
      </c>
      <c r="X974">
        <v>0.41406799999999999</v>
      </c>
    </row>
    <row r="975" spans="1:24" x14ac:dyDescent="0.25">
      <c r="A975" s="1">
        <v>974</v>
      </c>
      <c r="B975" s="1"/>
      <c r="C975" s="1"/>
      <c r="N975" t="s">
        <v>295</v>
      </c>
      <c r="O975">
        <v>8.1221599999999992</v>
      </c>
      <c r="P975">
        <v>127.667</v>
      </c>
      <c r="Q975">
        <v>99.666700000000006</v>
      </c>
      <c r="R975">
        <v>10018</v>
      </c>
      <c r="S975">
        <v>63.666699999999999</v>
      </c>
      <c r="T975">
        <v>54.666699999999999</v>
      </c>
      <c r="U975">
        <v>2797</v>
      </c>
      <c r="V975">
        <v>0.49869400000000003</v>
      </c>
      <c r="W975">
        <v>0.54849499999999995</v>
      </c>
      <c r="X975">
        <v>0.27919699999999997</v>
      </c>
    </row>
    <row r="976" spans="1:24" x14ac:dyDescent="0.25">
      <c r="A976" s="1">
        <v>975</v>
      </c>
      <c r="B976" s="1"/>
      <c r="C976" s="1"/>
      <c r="N976" t="s">
        <v>296</v>
      </c>
      <c r="O976">
        <v>6.3137600000000003</v>
      </c>
      <c r="P976">
        <v>127.667</v>
      </c>
      <c r="Q976">
        <v>102.667</v>
      </c>
      <c r="R976">
        <v>10316</v>
      </c>
      <c r="S976">
        <v>60.666699999999999</v>
      </c>
      <c r="T976">
        <v>53.666699999999999</v>
      </c>
      <c r="U976">
        <v>2641</v>
      </c>
      <c r="V976">
        <v>0.47519600000000001</v>
      </c>
      <c r="W976">
        <v>0.52272700000000005</v>
      </c>
      <c r="X976">
        <v>0.25601000000000002</v>
      </c>
    </row>
    <row r="977" spans="1:24" x14ac:dyDescent="0.25">
      <c r="A977" s="1">
        <v>976</v>
      </c>
      <c r="B977" s="1"/>
      <c r="C977" s="1"/>
      <c r="N977" t="s">
        <v>297</v>
      </c>
      <c r="O977">
        <v>4.8571799999999996</v>
      </c>
      <c r="P977">
        <v>135.667</v>
      </c>
      <c r="Q977">
        <v>104.667</v>
      </c>
      <c r="R977">
        <v>11515</v>
      </c>
      <c r="S977">
        <v>69.333299999999994</v>
      </c>
      <c r="T977">
        <v>67.666700000000006</v>
      </c>
      <c r="U977">
        <v>3802</v>
      </c>
      <c r="V977">
        <v>0.51105599999999995</v>
      </c>
      <c r="W977">
        <v>0.64649699999999999</v>
      </c>
      <c r="X977">
        <v>0.33017800000000003</v>
      </c>
    </row>
    <row r="978" spans="1:24" x14ac:dyDescent="0.25">
      <c r="A978" s="1">
        <v>977</v>
      </c>
      <c r="B978" s="1"/>
      <c r="C978" s="1"/>
      <c r="N978" t="s">
        <v>298</v>
      </c>
      <c r="O978">
        <v>-25.0595</v>
      </c>
      <c r="P978">
        <v>126.667</v>
      </c>
      <c r="Q978">
        <v>122.667</v>
      </c>
      <c r="R978">
        <v>12342</v>
      </c>
      <c r="S978">
        <v>73.666700000000006</v>
      </c>
      <c r="T978">
        <v>74.666700000000006</v>
      </c>
      <c r="U978">
        <v>4401</v>
      </c>
      <c r="V978">
        <v>0.58157899999999996</v>
      </c>
      <c r="W978">
        <v>0.60869600000000001</v>
      </c>
      <c r="X978">
        <v>0.35658699999999999</v>
      </c>
    </row>
    <row r="979" spans="1:24" x14ac:dyDescent="0.25">
      <c r="A979" s="1">
        <v>978</v>
      </c>
      <c r="B979" s="1"/>
      <c r="C979" s="1"/>
      <c r="N979" t="s">
        <v>299</v>
      </c>
      <c r="O979">
        <v>-60.430700000000002</v>
      </c>
      <c r="P979">
        <v>132.333</v>
      </c>
      <c r="Q979">
        <v>147.333</v>
      </c>
      <c r="R979">
        <v>15484</v>
      </c>
      <c r="S979">
        <v>73.666700000000006</v>
      </c>
      <c r="T979">
        <v>89.666700000000006</v>
      </c>
      <c r="U979">
        <v>5358</v>
      </c>
      <c r="V979">
        <v>0.55667500000000003</v>
      </c>
      <c r="W979">
        <v>0.60859700000000005</v>
      </c>
      <c r="X979">
        <v>0.34603499999999998</v>
      </c>
    </row>
    <row r="980" spans="1:24" x14ac:dyDescent="0.25">
      <c r="A980" s="1">
        <v>979</v>
      </c>
      <c r="B980" s="1"/>
      <c r="C980" s="1"/>
      <c r="N980" t="s">
        <v>300</v>
      </c>
      <c r="O980">
        <v>4.4808399999999997</v>
      </c>
      <c r="P980">
        <v>143.667</v>
      </c>
      <c r="Q980">
        <v>121.667</v>
      </c>
      <c r="R980">
        <v>13962</v>
      </c>
      <c r="S980">
        <v>85.666700000000006</v>
      </c>
      <c r="T980">
        <v>84.666700000000006</v>
      </c>
      <c r="U980">
        <v>5776</v>
      </c>
      <c r="V980">
        <v>0.59628800000000004</v>
      </c>
      <c r="W980">
        <v>0.69589000000000001</v>
      </c>
      <c r="X980">
        <v>0.41369400000000001</v>
      </c>
    </row>
    <row r="981" spans="1:24" x14ac:dyDescent="0.25">
      <c r="A981" s="1">
        <v>980</v>
      </c>
      <c r="B981" s="1"/>
      <c r="C981" s="1"/>
      <c r="N981" t="s">
        <v>301</v>
      </c>
      <c r="O981">
        <v>8.0145599999999995</v>
      </c>
      <c r="P981">
        <v>161.667</v>
      </c>
      <c r="Q981">
        <v>135.667</v>
      </c>
      <c r="R981">
        <v>17444</v>
      </c>
      <c r="S981">
        <v>112.667</v>
      </c>
      <c r="T981">
        <v>102.667</v>
      </c>
      <c r="U981">
        <v>9298</v>
      </c>
      <c r="V981">
        <v>0.69690700000000005</v>
      </c>
      <c r="W981">
        <v>0.75675700000000001</v>
      </c>
      <c r="X981">
        <v>0.53302000000000005</v>
      </c>
    </row>
    <row r="982" spans="1:24" x14ac:dyDescent="0.25">
      <c r="A982" s="1">
        <v>981</v>
      </c>
      <c r="B982" s="1"/>
      <c r="C982" s="1"/>
      <c r="N982" t="s">
        <v>302</v>
      </c>
      <c r="O982">
        <v>-8.6439699999999995</v>
      </c>
      <c r="P982">
        <v>148.667</v>
      </c>
      <c r="Q982">
        <v>119.333</v>
      </c>
      <c r="R982">
        <v>14530</v>
      </c>
      <c r="S982">
        <v>100.667</v>
      </c>
      <c r="T982">
        <v>82.666700000000006</v>
      </c>
      <c r="U982">
        <v>6656</v>
      </c>
      <c r="V982">
        <v>0.67713000000000001</v>
      </c>
      <c r="W982">
        <v>0.69273700000000005</v>
      </c>
      <c r="X982">
        <v>0.45808700000000002</v>
      </c>
    </row>
    <row r="983" spans="1:24" x14ac:dyDescent="0.25">
      <c r="A983" s="1">
        <v>982</v>
      </c>
      <c r="B983" s="1"/>
      <c r="C983" s="1"/>
      <c r="N983" t="s">
        <v>303</v>
      </c>
      <c r="O983">
        <v>-8.0866500000000006</v>
      </c>
      <c r="P983">
        <v>133.667</v>
      </c>
      <c r="Q983">
        <v>108.667</v>
      </c>
      <c r="R983">
        <v>11575</v>
      </c>
      <c r="S983">
        <v>87.666700000000006</v>
      </c>
      <c r="T983">
        <v>78.666700000000006</v>
      </c>
      <c r="U983">
        <v>5457</v>
      </c>
      <c r="V983">
        <v>0.65586</v>
      </c>
      <c r="W983">
        <v>0.72392599999999996</v>
      </c>
      <c r="X983">
        <v>0.471447</v>
      </c>
    </row>
    <row r="984" spans="1:24" x14ac:dyDescent="0.25">
      <c r="A984" s="1">
        <v>983</v>
      </c>
      <c r="B984" s="1"/>
      <c r="C984" s="1"/>
      <c r="N984" t="s">
        <v>304</v>
      </c>
      <c r="O984">
        <v>-10.9825</v>
      </c>
      <c r="P984">
        <v>138.667</v>
      </c>
      <c r="Q984">
        <v>126.667</v>
      </c>
      <c r="R984">
        <v>14006</v>
      </c>
      <c r="S984">
        <v>83.666700000000006</v>
      </c>
      <c r="T984">
        <v>83.666700000000006</v>
      </c>
      <c r="U984">
        <v>5621</v>
      </c>
      <c r="V984">
        <v>0.60336500000000004</v>
      </c>
      <c r="W984">
        <v>0.66052599999999995</v>
      </c>
      <c r="X984">
        <v>0.40132800000000002</v>
      </c>
    </row>
    <row r="985" spans="1:24" x14ac:dyDescent="0.25">
      <c r="A985" s="1">
        <v>984</v>
      </c>
      <c r="B985" s="1"/>
      <c r="C985" s="1"/>
      <c r="N985" t="s">
        <v>305</v>
      </c>
      <c r="O985">
        <v>1.59294</v>
      </c>
      <c r="P985">
        <v>129.667</v>
      </c>
      <c r="Q985">
        <v>92.666700000000006</v>
      </c>
      <c r="R985">
        <v>9636</v>
      </c>
      <c r="S985">
        <v>74.333299999999994</v>
      </c>
      <c r="T985">
        <v>59.666699999999999</v>
      </c>
      <c r="U985">
        <v>3604</v>
      </c>
      <c r="V985">
        <v>0.57326500000000002</v>
      </c>
      <c r="W985">
        <v>0.64388500000000004</v>
      </c>
      <c r="X985">
        <v>0.37401400000000001</v>
      </c>
    </row>
    <row r="986" spans="1:24" x14ac:dyDescent="0.25">
      <c r="A986" s="1">
        <v>985</v>
      </c>
      <c r="B986" s="1"/>
      <c r="C986" s="1"/>
      <c r="N986" t="s">
        <v>306</v>
      </c>
      <c r="O986">
        <v>30.599499999999999</v>
      </c>
      <c r="P986">
        <v>136.333</v>
      </c>
      <c r="Q986">
        <v>104.333</v>
      </c>
      <c r="R986">
        <v>11025</v>
      </c>
      <c r="S986">
        <v>83.333299999999994</v>
      </c>
      <c r="T986">
        <v>65.333299999999994</v>
      </c>
      <c r="U986">
        <v>4284</v>
      </c>
      <c r="V986">
        <v>0.61124699999999998</v>
      </c>
      <c r="W986">
        <v>0.62619800000000003</v>
      </c>
      <c r="X986">
        <v>0.388571</v>
      </c>
    </row>
    <row r="987" spans="1:24" x14ac:dyDescent="0.25">
      <c r="A987" s="1">
        <v>986</v>
      </c>
      <c r="B987" s="1"/>
      <c r="C987" s="1"/>
      <c r="N987" t="s">
        <v>307</v>
      </c>
      <c r="O987">
        <v>7.0529099999999998</v>
      </c>
      <c r="P987">
        <v>159.667</v>
      </c>
      <c r="Q987">
        <v>124.667</v>
      </c>
      <c r="R987">
        <v>15828</v>
      </c>
      <c r="S987">
        <v>115.667</v>
      </c>
      <c r="T987">
        <v>95.666700000000006</v>
      </c>
      <c r="U987">
        <v>8842</v>
      </c>
      <c r="V987">
        <v>0.72442600000000001</v>
      </c>
      <c r="W987">
        <v>0.76737999999999995</v>
      </c>
      <c r="X987">
        <v>0.55862999999999996</v>
      </c>
    </row>
    <row r="988" spans="1:24" x14ac:dyDescent="0.25">
      <c r="A988" s="1">
        <v>987</v>
      </c>
      <c r="B988" s="1"/>
      <c r="C988" s="1"/>
      <c r="N988" t="s">
        <v>308</v>
      </c>
      <c r="O988">
        <v>10.497199999999999</v>
      </c>
      <c r="P988">
        <v>122.667</v>
      </c>
      <c r="Q988">
        <v>98.666700000000006</v>
      </c>
      <c r="R988">
        <v>9582</v>
      </c>
      <c r="S988">
        <v>62.666699999999999</v>
      </c>
      <c r="T988">
        <v>55.666699999999999</v>
      </c>
      <c r="U988">
        <v>2832</v>
      </c>
      <c r="V988">
        <v>0.51087000000000005</v>
      </c>
      <c r="W988">
        <v>0.56418900000000005</v>
      </c>
      <c r="X988">
        <v>0.29555399999999998</v>
      </c>
    </row>
    <row r="989" spans="1:24" x14ac:dyDescent="0.25">
      <c r="A989" s="1">
        <v>988</v>
      </c>
      <c r="B989" s="1"/>
      <c r="C989" s="1"/>
      <c r="N989" t="s">
        <v>309</v>
      </c>
      <c r="O989">
        <v>31.204799999999999</v>
      </c>
      <c r="P989">
        <v>129.667</v>
      </c>
      <c r="Q989">
        <v>125.667</v>
      </c>
      <c r="R989">
        <v>13064</v>
      </c>
      <c r="S989">
        <v>82.666700000000006</v>
      </c>
      <c r="T989">
        <v>81.333299999999994</v>
      </c>
      <c r="U989">
        <v>5418</v>
      </c>
      <c r="V989">
        <v>0.63753199999999999</v>
      </c>
      <c r="W989">
        <v>0.64721499999999998</v>
      </c>
      <c r="X989">
        <v>0.41472799999999999</v>
      </c>
    </row>
    <row r="990" spans="1:24" x14ac:dyDescent="0.25">
      <c r="A990" s="1">
        <v>989</v>
      </c>
      <c r="B990" s="1"/>
      <c r="C990" s="1"/>
      <c r="N990" t="s">
        <v>310</v>
      </c>
      <c r="O990">
        <v>20.964400000000001</v>
      </c>
      <c r="P990">
        <v>131.667</v>
      </c>
      <c r="Q990">
        <v>117.667</v>
      </c>
      <c r="R990">
        <v>12400</v>
      </c>
      <c r="S990">
        <v>86.666700000000006</v>
      </c>
      <c r="T990">
        <v>79.666700000000006</v>
      </c>
      <c r="U990">
        <v>5574</v>
      </c>
      <c r="V990">
        <v>0.65822800000000004</v>
      </c>
      <c r="W990">
        <v>0.67705400000000004</v>
      </c>
      <c r="X990">
        <v>0.44951600000000003</v>
      </c>
    </row>
    <row r="991" spans="1:24" x14ac:dyDescent="0.25">
      <c r="A991" s="1">
        <v>990</v>
      </c>
      <c r="B991" s="1"/>
      <c r="C991" s="1"/>
      <c r="N991" t="s">
        <v>311</v>
      </c>
      <c r="O991">
        <v>-12.0602</v>
      </c>
      <c r="P991">
        <v>148.667</v>
      </c>
      <c r="Q991">
        <v>132.667</v>
      </c>
      <c r="R991">
        <v>15688</v>
      </c>
      <c r="S991">
        <v>94.666700000000006</v>
      </c>
      <c r="T991">
        <v>89.666700000000006</v>
      </c>
      <c r="U991">
        <v>6834</v>
      </c>
      <c r="V991">
        <v>0.63677099999999998</v>
      </c>
      <c r="W991">
        <v>0.67587900000000001</v>
      </c>
      <c r="X991">
        <v>0.43562000000000001</v>
      </c>
    </row>
    <row r="992" spans="1:24" x14ac:dyDescent="0.25">
      <c r="A992" s="1">
        <v>991</v>
      </c>
      <c r="B992" s="1"/>
      <c r="C992" s="1"/>
      <c r="N992" t="s">
        <v>312</v>
      </c>
      <c r="O992">
        <v>5.1284400000000003</v>
      </c>
      <c r="P992">
        <v>148.667</v>
      </c>
      <c r="Q992">
        <v>132.667</v>
      </c>
      <c r="R992">
        <v>15534</v>
      </c>
      <c r="S992">
        <v>102.667</v>
      </c>
      <c r="T992">
        <v>94.666700000000006</v>
      </c>
      <c r="U992">
        <v>7788</v>
      </c>
      <c r="V992">
        <v>0.69058299999999995</v>
      </c>
      <c r="W992">
        <v>0.71356799999999998</v>
      </c>
      <c r="X992">
        <v>0.50135200000000002</v>
      </c>
    </row>
    <row r="993" spans="1:24" x14ac:dyDescent="0.25">
      <c r="A993" s="1">
        <v>992</v>
      </c>
      <c r="B993" s="1"/>
      <c r="C993" s="1"/>
      <c r="N993" t="s">
        <v>313</v>
      </c>
      <c r="O993">
        <v>-15.0327</v>
      </c>
      <c r="P993">
        <v>165.333</v>
      </c>
      <c r="Q993">
        <v>133.667</v>
      </c>
      <c r="R993">
        <v>17995</v>
      </c>
      <c r="S993">
        <v>124.667</v>
      </c>
      <c r="T993">
        <v>103.667</v>
      </c>
      <c r="U993">
        <v>10387</v>
      </c>
      <c r="V993">
        <v>0.75403200000000004</v>
      </c>
      <c r="W993">
        <v>0.77556099999999994</v>
      </c>
      <c r="X993">
        <v>0.57721599999999995</v>
      </c>
    </row>
    <row r="994" spans="1:24" x14ac:dyDescent="0.25">
      <c r="A994" s="1">
        <v>993</v>
      </c>
      <c r="B994" s="1"/>
      <c r="C994" s="1"/>
      <c r="N994" t="s">
        <v>314</v>
      </c>
      <c r="O994">
        <v>2.0580500000000002E-2</v>
      </c>
      <c r="P994">
        <v>147.333</v>
      </c>
      <c r="Q994">
        <v>121.667</v>
      </c>
      <c r="R994">
        <v>14382</v>
      </c>
      <c r="S994">
        <v>86.666700000000006</v>
      </c>
      <c r="T994">
        <v>82.666700000000006</v>
      </c>
      <c r="U994">
        <v>5609</v>
      </c>
      <c r="V994">
        <v>0.58823499999999995</v>
      </c>
      <c r="W994">
        <v>0.67945199999999994</v>
      </c>
      <c r="X994">
        <v>0.39000099999999999</v>
      </c>
    </row>
    <row r="995" spans="1:24" x14ac:dyDescent="0.25">
      <c r="A995" s="1">
        <v>994</v>
      </c>
      <c r="B995" s="1"/>
      <c r="C995" s="1"/>
      <c r="N995" t="s">
        <v>315</v>
      </c>
      <c r="O995">
        <v>61.961500000000001</v>
      </c>
      <c r="P995">
        <v>141.333</v>
      </c>
      <c r="Q995">
        <v>102.667</v>
      </c>
      <c r="R995">
        <v>11610</v>
      </c>
      <c r="S995">
        <v>92</v>
      </c>
      <c r="T995">
        <v>64</v>
      </c>
      <c r="U995">
        <v>4719</v>
      </c>
      <c r="V995">
        <v>0.65094300000000005</v>
      </c>
      <c r="W995">
        <v>0.62337699999999996</v>
      </c>
      <c r="X995">
        <v>0.40645999999999999</v>
      </c>
    </row>
    <row r="996" spans="1:24" x14ac:dyDescent="0.25">
      <c r="A996" s="1">
        <v>995</v>
      </c>
      <c r="B996" s="1"/>
      <c r="C996" s="1"/>
      <c r="N996" t="s">
        <v>316</v>
      </c>
      <c r="O996">
        <v>-9.1227999999999998</v>
      </c>
      <c r="P996">
        <v>142.333</v>
      </c>
      <c r="Q996">
        <v>114.667</v>
      </c>
      <c r="R996">
        <v>13036</v>
      </c>
      <c r="S996">
        <v>83.666700000000006</v>
      </c>
      <c r="T996">
        <v>72.666700000000006</v>
      </c>
      <c r="U996">
        <v>4907</v>
      </c>
      <c r="V996">
        <v>0.58782199999999996</v>
      </c>
      <c r="W996">
        <v>0.63372099999999998</v>
      </c>
      <c r="X996">
        <v>0.376419</v>
      </c>
    </row>
    <row r="997" spans="1:24" x14ac:dyDescent="0.25">
      <c r="A997" s="1">
        <v>996</v>
      </c>
      <c r="B997" s="1"/>
      <c r="C997" s="1"/>
      <c r="N997" t="s">
        <v>317</v>
      </c>
      <c r="O997">
        <v>-3.8042099999999999</v>
      </c>
      <c r="P997">
        <v>130.667</v>
      </c>
      <c r="Q997">
        <v>101.667</v>
      </c>
      <c r="R997">
        <v>10753</v>
      </c>
      <c r="S997">
        <v>86.666700000000006</v>
      </c>
      <c r="T997">
        <v>65.666700000000006</v>
      </c>
      <c r="U997">
        <v>4635</v>
      </c>
      <c r="V997">
        <v>0.66326499999999999</v>
      </c>
      <c r="W997">
        <v>0.64590199999999998</v>
      </c>
      <c r="X997">
        <v>0.43104199999999998</v>
      </c>
    </row>
    <row r="998" spans="1:24" x14ac:dyDescent="0.25">
      <c r="A998" s="1">
        <v>997</v>
      </c>
      <c r="B998" s="1"/>
      <c r="C998" s="1"/>
      <c r="N998" t="s">
        <v>318</v>
      </c>
      <c r="O998">
        <v>3.9506299999999999</v>
      </c>
      <c r="P998">
        <v>143.667</v>
      </c>
      <c r="Q998">
        <v>128.667</v>
      </c>
      <c r="R998">
        <v>14743</v>
      </c>
      <c r="S998">
        <v>89.666700000000006</v>
      </c>
      <c r="T998">
        <v>84.666700000000006</v>
      </c>
      <c r="U998">
        <v>6089</v>
      </c>
      <c r="V998">
        <v>0.62412999999999996</v>
      </c>
      <c r="W998">
        <v>0.65803100000000003</v>
      </c>
      <c r="X998">
        <v>0.41300999999999999</v>
      </c>
    </row>
    <row r="999" spans="1:24" x14ac:dyDescent="0.25">
      <c r="A999" s="1">
        <v>998</v>
      </c>
      <c r="B999" s="1"/>
      <c r="C999" s="1"/>
      <c r="N999" t="s">
        <v>319</v>
      </c>
      <c r="O999">
        <v>-10.039899999999999</v>
      </c>
      <c r="P999">
        <v>127.667</v>
      </c>
      <c r="Q999">
        <v>105.667</v>
      </c>
      <c r="R999">
        <v>10698</v>
      </c>
      <c r="S999">
        <v>64</v>
      </c>
      <c r="T999">
        <v>58.666699999999999</v>
      </c>
      <c r="U999">
        <v>3033</v>
      </c>
      <c r="V999">
        <v>0.501305</v>
      </c>
      <c r="W999">
        <v>0.55520499999999995</v>
      </c>
      <c r="X999">
        <v>0.28351100000000001</v>
      </c>
    </row>
    <row r="1000" spans="1:24" x14ac:dyDescent="0.25">
      <c r="A1000" s="1">
        <v>999</v>
      </c>
      <c r="B1000" s="1"/>
      <c r="C1000" s="1"/>
      <c r="N1000" t="s">
        <v>320</v>
      </c>
      <c r="O1000">
        <v>-8.0042600000000004</v>
      </c>
      <c r="P1000">
        <v>136.667</v>
      </c>
      <c r="Q1000">
        <v>114.667</v>
      </c>
      <c r="R1000">
        <v>12375</v>
      </c>
      <c r="S1000">
        <v>73.666700000000006</v>
      </c>
      <c r="T1000">
        <v>72.666700000000006</v>
      </c>
      <c r="U1000">
        <v>4291</v>
      </c>
      <c r="V1000">
        <v>0.53902399999999995</v>
      </c>
      <c r="W1000">
        <v>0.63372099999999998</v>
      </c>
      <c r="X1000">
        <v>0.34674700000000003</v>
      </c>
    </row>
    <row r="1001" spans="1:24" x14ac:dyDescent="0.25">
      <c r="A1001" s="1">
        <v>1000</v>
      </c>
      <c r="B1001" s="1"/>
      <c r="C1001" s="1"/>
      <c r="N1001" t="s">
        <v>321</v>
      </c>
      <c r="O1001">
        <v>9.2248000000000001</v>
      </c>
      <c r="P1001">
        <v>128.667</v>
      </c>
      <c r="Q1001">
        <v>86.666700000000006</v>
      </c>
      <c r="R1001">
        <v>9255</v>
      </c>
      <c r="S1001">
        <v>81.666700000000006</v>
      </c>
      <c r="T1001">
        <v>51.666699999999999</v>
      </c>
      <c r="U1001">
        <v>3507</v>
      </c>
      <c r="V1001">
        <v>0.63471500000000003</v>
      </c>
      <c r="W1001">
        <v>0.59615399999999996</v>
      </c>
      <c r="X1001">
        <v>0.37892999999999999</v>
      </c>
    </row>
    <row r="1002" spans="1:24" x14ac:dyDescent="0.25">
      <c r="A1002" s="1">
        <v>1001</v>
      </c>
      <c r="B1002" s="1"/>
      <c r="C1002" s="1"/>
      <c r="N1002" t="s">
        <v>322</v>
      </c>
      <c r="O1002">
        <v>36.227699999999999</v>
      </c>
      <c r="P1002">
        <v>154.667</v>
      </c>
      <c r="Q1002">
        <v>153.667</v>
      </c>
      <c r="R1002">
        <v>18992</v>
      </c>
      <c r="S1002">
        <v>102.667</v>
      </c>
      <c r="T1002">
        <v>106.667</v>
      </c>
      <c r="U1002">
        <v>8689</v>
      </c>
      <c r="V1002">
        <v>0.66379299999999997</v>
      </c>
      <c r="W1002">
        <v>0.69414299999999995</v>
      </c>
      <c r="X1002">
        <v>0.45750800000000003</v>
      </c>
    </row>
    <row r="1003" spans="1:24" x14ac:dyDescent="0.25">
      <c r="A1003" s="1">
        <v>1002</v>
      </c>
      <c r="B1003" s="1"/>
      <c r="C1003" s="1"/>
      <c r="N1003" t="s">
        <v>323</v>
      </c>
      <c r="O1003">
        <v>2.86686</v>
      </c>
      <c r="P1003">
        <v>136.667</v>
      </c>
      <c r="Q1003">
        <v>113.667</v>
      </c>
      <c r="R1003">
        <v>12498</v>
      </c>
      <c r="S1003">
        <v>84.666700000000006</v>
      </c>
      <c r="T1003">
        <v>70.666700000000006</v>
      </c>
      <c r="U1003">
        <v>4834</v>
      </c>
      <c r="V1003">
        <v>0.61951199999999995</v>
      </c>
      <c r="W1003">
        <v>0.62170099999999995</v>
      </c>
      <c r="X1003">
        <v>0.38678200000000001</v>
      </c>
    </row>
    <row r="1004" spans="1:24" x14ac:dyDescent="0.25">
      <c r="A1004" s="1">
        <v>1003</v>
      </c>
      <c r="B1004" s="1"/>
      <c r="C1004" s="1"/>
      <c r="N1004" t="s">
        <v>324</v>
      </c>
      <c r="O1004">
        <v>9.7271599999999996</v>
      </c>
      <c r="P1004">
        <v>118.667</v>
      </c>
      <c r="Q1004">
        <v>91.333299999999994</v>
      </c>
      <c r="R1004">
        <v>8843</v>
      </c>
      <c r="S1004">
        <v>58.333300000000001</v>
      </c>
      <c r="T1004">
        <v>54.666699999999999</v>
      </c>
      <c r="U1004">
        <v>2592</v>
      </c>
      <c r="V1004">
        <v>0.49157299999999998</v>
      </c>
      <c r="W1004">
        <v>0.59853999999999996</v>
      </c>
      <c r="X1004">
        <v>0.29311300000000001</v>
      </c>
    </row>
    <row r="1005" spans="1:24" x14ac:dyDescent="0.25">
      <c r="A1005" s="1">
        <v>1004</v>
      </c>
      <c r="B1005" s="1"/>
      <c r="C1005" s="1"/>
      <c r="N1005" t="s">
        <v>325</v>
      </c>
      <c r="O1005">
        <v>-7.0759600000000002</v>
      </c>
      <c r="P1005">
        <v>139.667</v>
      </c>
      <c r="Q1005">
        <v>128.667</v>
      </c>
      <c r="R1005">
        <v>14361</v>
      </c>
      <c r="S1005">
        <v>81.666700000000006</v>
      </c>
      <c r="T1005">
        <v>82.666700000000006</v>
      </c>
      <c r="U1005">
        <v>5408</v>
      </c>
      <c r="V1005">
        <v>0.58472500000000005</v>
      </c>
      <c r="W1005">
        <v>0.64248700000000003</v>
      </c>
      <c r="X1005">
        <v>0.37657499999999999</v>
      </c>
    </row>
    <row r="1006" spans="1:24" x14ac:dyDescent="0.25">
      <c r="A1006" s="1">
        <v>1005</v>
      </c>
      <c r="B1006" s="1"/>
      <c r="C1006" s="1"/>
      <c r="N1006" t="s">
        <v>326</v>
      </c>
      <c r="O1006">
        <v>33.106699999999996</v>
      </c>
      <c r="P1006">
        <v>123.667</v>
      </c>
      <c r="Q1006">
        <v>115.667</v>
      </c>
      <c r="R1006">
        <v>11453</v>
      </c>
      <c r="S1006">
        <v>67.666700000000006</v>
      </c>
      <c r="T1006">
        <v>69.666700000000006</v>
      </c>
      <c r="U1006">
        <v>3815</v>
      </c>
      <c r="V1006">
        <v>0.54717000000000005</v>
      </c>
      <c r="W1006">
        <v>0.60230499999999998</v>
      </c>
      <c r="X1006">
        <v>0.33310000000000001</v>
      </c>
    </row>
    <row r="1007" spans="1:24" x14ac:dyDescent="0.25">
      <c r="A1007" s="1">
        <v>1006</v>
      </c>
      <c r="B1007" s="1"/>
      <c r="C1007" s="1"/>
      <c r="N1007" t="s">
        <v>327</v>
      </c>
      <c r="O1007">
        <v>-27.219100000000001</v>
      </c>
      <c r="P1007">
        <v>144.667</v>
      </c>
      <c r="Q1007">
        <v>137.667</v>
      </c>
      <c r="R1007">
        <v>15856</v>
      </c>
      <c r="S1007">
        <v>83.666700000000006</v>
      </c>
      <c r="T1007">
        <v>86.666700000000006</v>
      </c>
      <c r="U1007">
        <v>5806</v>
      </c>
      <c r="V1007">
        <v>0.57834099999999999</v>
      </c>
      <c r="W1007">
        <v>0.62953999999999999</v>
      </c>
      <c r="X1007">
        <v>0.36617100000000002</v>
      </c>
    </row>
    <row r="1008" spans="1:24" x14ac:dyDescent="0.25">
      <c r="A1008" s="1">
        <v>1007</v>
      </c>
      <c r="B1008" s="1"/>
      <c r="C1008" s="1"/>
      <c r="N1008" t="s">
        <v>328</v>
      </c>
      <c r="O1008">
        <v>-19.9755</v>
      </c>
      <c r="P1008">
        <v>109.667</v>
      </c>
      <c r="Q1008">
        <v>82.333299999999994</v>
      </c>
      <c r="R1008">
        <v>7106</v>
      </c>
      <c r="S1008">
        <v>69</v>
      </c>
      <c r="T1008">
        <v>53.333300000000001</v>
      </c>
      <c r="U1008">
        <v>2880</v>
      </c>
      <c r="V1008">
        <v>0.62917900000000004</v>
      </c>
      <c r="W1008">
        <v>0.64777300000000004</v>
      </c>
      <c r="X1008">
        <v>0.40529100000000001</v>
      </c>
    </row>
    <row r="1009" spans="1:24" x14ac:dyDescent="0.25">
      <c r="A1009" s="1">
        <v>1008</v>
      </c>
      <c r="B1009" s="1"/>
      <c r="C1009" s="1"/>
      <c r="N1009" t="s">
        <v>329</v>
      </c>
      <c r="O1009">
        <v>29.921099999999999</v>
      </c>
      <c r="P1009">
        <v>126.667</v>
      </c>
      <c r="Q1009">
        <v>112.667</v>
      </c>
      <c r="R1009">
        <v>11771</v>
      </c>
      <c r="S1009">
        <v>83.666700000000006</v>
      </c>
      <c r="T1009">
        <v>74.666700000000006</v>
      </c>
      <c r="U1009">
        <v>5014</v>
      </c>
      <c r="V1009">
        <v>0.66052599999999995</v>
      </c>
      <c r="W1009">
        <v>0.66272200000000003</v>
      </c>
      <c r="X1009">
        <v>0.42596200000000001</v>
      </c>
    </row>
    <row r="1010" spans="1:24" x14ac:dyDescent="0.25">
      <c r="A1010" s="1">
        <v>1009</v>
      </c>
      <c r="B1010" s="1"/>
      <c r="C1010" s="1"/>
      <c r="N1010" t="s">
        <v>330</v>
      </c>
      <c r="O1010">
        <v>-20.344000000000001</v>
      </c>
      <c r="P1010">
        <v>118.667</v>
      </c>
      <c r="Q1010">
        <v>114.667</v>
      </c>
      <c r="R1010">
        <v>10949</v>
      </c>
      <c r="S1010">
        <v>70.666700000000006</v>
      </c>
      <c r="T1010">
        <v>69.666700000000006</v>
      </c>
      <c r="U1010">
        <v>3971</v>
      </c>
      <c r="V1010">
        <v>0.59550599999999998</v>
      </c>
      <c r="W1010">
        <v>0.60755800000000004</v>
      </c>
      <c r="X1010">
        <v>0.362682</v>
      </c>
    </row>
    <row r="1011" spans="1:24" x14ac:dyDescent="0.25">
      <c r="A1011" s="1">
        <v>1010</v>
      </c>
      <c r="B1011" s="1"/>
      <c r="C1011" s="1"/>
      <c r="N1011" t="s">
        <v>331</v>
      </c>
      <c r="O1011">
        <v>-2.9873500000000002</v>
      </c>
      <c r="P1011">
        <v>165.667</v>
      </c>
      <c r="Q1011">
        <v>137.667</v>
      </c>
      <c r="R1011">
        <v>18147</v>
      </c>
      <c r="S1011">
        <v>103.667</v>
      </c>
      <c r="T1011">
        <v>97.666700000000006</v>
      </c>
      <c r="U1011">
        <v>7973</v>
      </c>
      <c r="V1011">
        <v>0.62575400000000003</v>
      </c>
      <c r="W1011">
        <v>0.70944300000000005</v>
      </c>
      <c r="X1011">
        <v>0.43935600000000002</v>
      </c>
    </row>
    <row r="1012" spans="1:24" x14ac:dyDescent="0.25">
      <c r="A1012" s="1">
        <v>1011</v>
      </c>
      <c r="B1012" s="1"/>
      <c r="C1012" s="1"/>
      <c r="N1012" t="s">
        <v>332</v>
      </c>
      <c r="O1012">
        <v>-0.19886799999999999</v>
      </c>
      <c r="P1012">
        <v>125.667</v>
      </c>
      <c r="Q1012">
        <v>80.666700000000006</v>
      </c>
      <c r="R1012">
        <v>8548</v>
      </c>
      <c r="S1012">
        <v>66.666700000000006</v>
      </c>
      <c r="T1012">
        <v>45.666699999999999</v>
      </c>
      <c r="U1012">
        <v>2480</v>
      </c>
      <c r="V1012">
        <v>0.53050399999999998</v>
      </c>
      <c r="W1012">
        <v>0.56611599999999995</v>
      </c>
      <c r="X1012">
        <v>0.290126</v>
      </c>
    </row>
    <row r="1013" spans="1:24" x14ac:dyDescent="0.25">
      <c r="A1013" s="1">
        <v>1012</v>
      </c>
      <c r="B1013" s="1"/>
      <c r="C1013" s="1"/>
      <c r="N1013" t="s">
        <v>333</v>
      </c>
      <c r="O1013">
        <v>-5.0344499999999996</v>
      </c>
      <c r="P1013">
        <v>148.667</v>
      </c>
      <c r="Q1013">
        <v>125.667</v>
      </c>
      <c r="R1013">
        <v>14911</v>
      </c>
      <c r="S1013">
        <v>100.667</v>
      </c>
      <c r="T1013">
        <v>94.666700000000006</v>
      </c>
      <c r="U1013">
        <v>7674</v>
      </c>
      <c r="V1013">
        <v>0.67713000000000001</v>
      </c>
      <c r="W1013">
        <v>0.75331599999999999</v>
      </c>
      <c r="X1013">
        <v>0.51465399999999994</v>
      </c>
    </row>
    <row r="1014" spans="1:24" x14ac:dyDescent="0.25">
      <c r="A1014" s="1">
        <v>1013</v>
      </c>
      <c r="B1014" s="1"/>
      <c r="C1014" s="1"/>
      <c r="N1014" t="s">
        <v>334</v>
      </c>
      <c r="O1014">
        <v>-1.02464</v>
      </c>
      <c r="P1014">
        <v>153.667</v>
      </c>
      <c r="Q1014">
        <v>125.667</v>
      </c>
      <c r="R1014">
        <v>15506</v>
      </c>
      <c r="S1014">
        <v>109.667</v>
      </c>
      <c r="T1014">
        <v>94.666700000000006</v>
      </c>
      <c r="U1014">
        <v>8357</v>
      </c>
      <c r="V1014">
        <v>0.71366600000000002</v>
      </c>
      <c r="W1014">
        <v>0.75331599999999999</v>
      </c>
      <c r="X1014">
        <v>0.53895300000000002</v>
      </c>
    </row>
    <row r="1015" spans="1:24" x14ac:dyDescent="0.25">
      <c r="A1015" s="1">
        <v>1014</v>
      </c>
      <c r="B1015" s="1"/>
      <c r="C1015" s="1"/>
      <c r="N1015" t="s">
        <v>335</v>
      </c>
      <c r="O1015">
        <v>-2.0412599999999999</v>
      </c>
      <c r="P1015">
        <v>150.333</v>
      </c>
      <c r="Q1015">
        <v>119.667</v>
      </c>
      <c r="R1015">
        <v>14395</v>
      </c>
      <c r="S1015">
        <v>93.666700000000006</v>
      </c>
      <c r="T1015">
        <v>82.666700000000006</v>
      </c>
      <c r="U1015">
        <v>6153</v>
      </c>
      <c r="V1015">
        <v>0.62305999999999995</v>
      </c>
      <c r="W1015">
        <v>0.69080799999999998</v>
      </c>
      <c r="X1015">
        <v>0.42743999999999999</v>
      </c>
    </row>
    <row r="1016" spans="1:24" x14ac:dyDescent="0.25">
      <c r="A1016" s="1">
        <v>1015</v>
      </c>
      <c r="B1016" s="1"/>
      <c r="C1016" s="1"/>
      <c r="N1016" t="s">
        <v>336</v>
      </c>
      <c r="O1016">
        <v>5.63002</v>
      </c>
      <c r="P1016">
        <v>133.667</v>
      </c>
      <c r="Q1016">
        <v>113.667</v>
      </c>
      <c r="R1016">
        <v>11957</v>
      </c>
      <c r="S1016">
        <v>82.666700000000006</v>
      </c>
      <c r="T1016">
        <v>77.666700000000006</v>
      </c>
      <c r="U1016">
        <v>5080</v>
      </c>
      <c r="V1016">
        <v>0.61845399999999995</v>
      </c>
      <c r="W1016">
        <v>0.683284</v>
      </c>
      <c r="X1016">
        <v>0.42485600000000001</v>
      </c>
    </row>
    <row r="1017" spans="1:24" x14ac:dyDescent="0.25">
      <c r="A1017" s="1">
        <v>1016</v>
      </c>
      <c r="B1017" s="1"/>
      <c r="C1017" s="1"/>
      <c r="N1017" t="s">
        <v>337</v>
      </c>
      <c r="O1017">
        <v>25.218800000000002</v>
      </c>
      <c r="P1017">
        <v>142</v>
      </c>
      <c r="Q1017">
        <v>102.333</v>
      </c>
      <c r="R1017">
        <v>11351</v>
      </c>
      <c r="S1017">
        <v>87</v>
      </c>
      <c r="T1017">
        <v>61.333300000000001</v>
      </c>
      <c r="U1017">
        <v>4177</v>
      </c>
      <c r="V1017">
        <v>0.612676</v>
      </c>
      <c r="W1017">
        <v>0.59934900000000002</v>
      </c>
      <c r="X1017">
        <v>0.36798500000000001</v>
      </c>
    </row>
    <row r="1018" spans="1:24" x14ac:dyDescent="0.25">
      <c r="A1018" s="1">
        <v>1017</v>
      </c>
      <c r="B1018" s="1"/>
      <c r="C1018" s="1"/>
      <c r="N1018" t="s">
        <v>338</v>
      </c>
      <c r="O1018">
        <v>15.1676</v>
      </c>
      <c r="P1018">
        <v>145.667</v>
      </c>
      <c r="Q1018">
        <v>130.667</v>
      </c>
      <c r="R1018">
        <v>15142</v>
      </c>
      <c r="S1018">
        <v>88.666700000000006</v>
      </c>
      <c r="T1018">
        <v>87.666700000000006</v>
      </c>
      <c r="U1018">
        <v>6296</v>
      </c>
      <c r="V1018">
        <v>0.60869600000000001</v>
      </c>
      <c r="W1018">
        <v>0.67091800000000001</v>
      </c>
      <c r="X1018">
        <v>0.41579700000000003</v>
      </c>
    </row>
    <row r="1019" spans="1:24" x14ac:dyDescent="0.25">
      <c r="A1019" s="1">
        <v>1018</v>
      </c>
      <c r="B1019" s="1"/>
      <c r="C1019" s="1"/>
      <c r="N1019" t="s">
        <v>339</v>
      </c>
      <c r="O1019">
        <v>-12.6389</v>
      </c>
      <c r="P1019">
        <v>135.667</v>
      </c>
      <c r="Q1019">
        <v>114.667</v>
      </c>
      <c r="R1019">
        <v>12393</v>
      </c>
      <c r="S1019">
        <v>86.666700000000006</v>
      </c>
      <c r="T1019">
        <v>77.666700000000006</v>
      </c>
      <c r="U1019">
        <v>5424</v>
      </c>
      <c r="V1019">
        <v>0.63882000000000005</v>
      </c>
      <c r="W1019">
        <v>0.67732599999999998</v>
      </c>
      <c r="X1019">
        <v>0.437666</v>
      </c>
    </row>
    <row r="1020" spans="1:24" x14ac:dyDescent="0.25">
      <c r="A1020" s="1">
        <v>1019</v>
      </c>
      <c r="B1020" s="1"/>
      <c r="C1020" s="1"/>
      <c r="N1020" t="s">
        <v>340</v>
      </c>
      <c r="O1020">
        <v>13.703099999999999</v>
      </c>
      <c r="P1020">
        <v>169.333</v>
      </c>
      <c r="Q1020">
        <v>167.667</v>
      </c>
      <c r="R1020">
        <v>22511</v>
      </c>
      <c r="S1020">
        <v>128.667</v>
      </c>
      <c r="T1020">
        <v>138.667</v>
      </c>
      <c r="U1020">
        <v>14266</v>
      </c>
      <c r="V1020">
        <v>0.75984300000000005</v>
      </c>
      <c r="W1020">
        <v>0.82703800000000005</v>
      </c>
      <c r="X1020">
        <v>0.63373500000000005</v>
      </c>
    </row>
    <row r="1021" spans="1:24" x14ac:dyDescent="0.25">
      <c r="A1021" s="1">
        <v>1020</v>
      </c>
      <c r="B1021" s="1"/>
      <c r="C1021" s="1"/>
      <c r="N1021" t="s">
        <v>341</v>
      </c>
      <c r="O1021">
        <v>-14.2768</v>
      </c>
      <c r="P1021">
        <v>109.667</v>
      </c>
      <c r="Q1021">
        <v>100.667</v>
      </c>
      <c r="R1021">
        <v>8913</v>
      </c>
      <c r="S1021">
        <v>65.666700000000006</v>
      </c>
      <c r="T1021">
        <v>64.666700000000006</v>
      </c>
      <c r="U1021">
        <v>3405</v>
      </c>
      <c r="V1021">
        <v>0.59878399999999998</v>
      </c>
      <c r="W1021">
        <v>0.64238399999999996</v>
      </c>
      <c r="X1021">
        <v>0.38202599999999998</v>
      </c>
    </row>
    <row r="1022" spans="1:24" x14ac:dyDescent="0.25">
      <c r="A1022" s="1">
        <v>1021</v>
      </c>
      <c r="B1022" s="1"/>
      <c r="C1022" s="1"/>
      <c r="N1022" t="s">
        <v>342</v>
      </c>
      <c r="O1022">
        <v>5.05281</v>
      </c>
      <c r="P1022">
        <v>125.667</v>
      </c>
      <c r="Q1022">
        <v>110.667</v>
      </c>
      <c r="R1022">
        <v>10996</v>
      </c>
      <c r="S1022">
        <v>76.666700000000006</v>
      </c>
      <c r="T1022">
        <v>68.333299999999994</v>
      </c>
      <c r="U1022">
        <v>4285</v>
      </c>
      <c r="V1022">
        <v>0.61007999999999996</v>
      </c>
      <c r="W1022">
        <v>0.61746999999999996</v>
      </c>
      <c r="X1022">
        <v>0.38968700000000001</v>
      </c>
    </row>
    <row r="1023" spans="1:24" x14ac:dyDescent="0.25">
      <c r="A1023" s="1">
        <v>1022</v>
      </c>
      <c r="B1023" s="1"/>
      <c r="C1023" s="1"/>
      <c r="N1023" t="s">
        <v>343</v>
      </c>
      <c r="O1023">
        <v>-8.2550000000000002E-3</v>
      </c>
      <c r="P1023">
        <v>144.667</v>
      </c>
      <c r="Q1023">
        <v>112.667</v>
      </c>
      <c r="R1023">
        <v>13036</v>
      </c>
      <c r="S1023">
        <v>94.666700000000006</v>
      </c>
      <c r="T1023">
        <v>77.666700000000006</v>
      </c>
      <c r="U1023">
        <v>5930</v>
      </c>
      <c r="V1023">
        <v>0.65437800000000002</v>
      </c>
      <c r="W1023">
        <v>0.68934899999999999</v>
      </c>
      <c r="X1023">
        <v>0.45489400000000002</v>
      </c>
    </row>
    <row r="1024" spans="1:24" x14ac:dyDescent="0.25">
      <c r="A1024" s="1">
        <v>1023</v>
      </c>
      <c r="B1024" s="1"/>
      <c r="C1024" s="1"/>
      <c r="N1024" t="s">
        <v>344</v>
      </c>
      <c r="O1024">
        <v>9.8227600000000006</v>
      </c>
      <c r="P1024">
        <v>137.333</v>
      </c>
      <c r="Q1024">
        <v>99.666700000000006</v>
      </c>
      <c r="R1024">
        <v>10996</v>
      </c>
      <c r="S1024">
        <v>81.666700000000006</v>
      </c>
      <c r="T1024">
        <v>62.666699999999999</v>
      </c>
      <c r="U1024">
        <v>4128</v>
      </c>
      <c r="V1024">
        <v>0.59465999999999997</v>
      </c>
      <c r="W1024">
        <v>0.62876299999999996</v>
      </c>
      <c r="X1024">
        <v>0.37540899999999999</v>
      </c>
    </row>
    <row r="1025" spans="1:24" x14ac:dyDescent="0.25">
      <c r="A1025" s="1">
        <v>1024</v>
      </c>
      <c r="B1025" s="1"/>
      <c r="C1025" s="1"/>
      <c r="N1025" t="s">
        <v>345</v>
      </c>
      <c r="O1025">
        <v>-14.0724</v>
      </c>
      <c r="P1025">
        <v>146.333</v>
      </c>
      <c r="Q1025">
        <v>115.667</v>
      </c>
      <c r="R1025">
        <v>13462</v>
      </c>
      <c r="S1025">
        <v>91.666700000000006</v>
      </c>
      <c r="T1025">
        <v>73.333299999999994</v>
      </c>
      <c r="U1025">
        <v>5412</v>
      </c>
      <c r="V1025">
        <v>0.62642399999999998</v>
      </c>
      <c r="W1025">
        <v>0.63400599999999996</v>
      </c>
      <c r="X1025">
        <v>0.40202100000000002</v>
      </c>
    </row>
    <row r="1026" spans="1:24" x14ac:dyDescent="0.25">
      <c r="A1026" s="1">
        <v>1025</v>
      </c>
      <c r="B1026" s="1"/>
      <c r="C1026" s="1"/>
      <c r="N1026" t="s">
        <v>346</v>
      </c>
      <c r="O1026">
        <v>9.2865900000000003</v>
      </c>
      <c r="P1026">
        <v>125.667</v>
      </c>
      <c r="Q1026">
        <v>122.667</v>
      </c>
      <c r="R1026">
        <v>12233</v>
      </c>
      <c r="S1026">
        <v>65.333299999999994</v>
      </c>
      <c r="T1026">
        <v>68.666700000000006</v>
      </c>
      <c r="U1026">
        <v>3718</v>
      </c>
      <c r="V1026">
        <v>0.51989399999999997</v>
      </c>
      <c r="W1026">
        <v>0.55978300000000003</v>
      </c>
      <c r="X1026">
        <v>0.30393199999999998</v>
      </c>
    </row>
    <row r="1027" spans="1:24" x14ac:dyDescent="0.25">
      <c r="A1027" s="1">
        <v>1026</v>
      </c>
      <c r="B1027" s="1"/>
      <c r="C1027" s="1"/>
      <c r="N1027" t="s">
        <v>347</v>
      </c>
      <c r="O1027">
        <v>-0.96633899999999995</v>
      </c>
      <c r="P1027">
        <v>142.667</v>
      </c>
      <c r="Q1027">
        <v>115.667</v>
      </c>
      <c r="R1027">
        <v>13143</v>
      </c>
      <c r="S1027">
        <v>89.666700000000006</v>
      </c>
      <c r="T1027">
        <v>77.666700000000006</v>
      </c>
      <c r="U1027">
        <v>5594</v>
      </c>
      <c r="V1027">
        <v>0.62850499999999998</v>
      </c>
      <c r="W1027">
        <v>0.67147000000000001</v>
      </c>
      <c r="X1027">
        <v>0.425626</v>
      </c>
    </row>
    <row r="1028" spans="1:24" x14ac:dyDescent="0.25">
      <c r="A1028" s="1">
        <v>1027</v>
      </c>
      <c r="B1028" s="1"/>
      <c r="C1028" s="1"/>
      <c r="N1028" t="s">
        <v>348</v>
      </c>
      <c r="O1028">
        <v>-33.130800000000001</v>
      </c>
      <c r="P1028">
        <v>128.667</v>
      </c>
      <c r="Q1028">
        <v>121.667</v>
      </c>
      <c r="R1028">
        <v>12460</v>
      </c>
      <c r="S1028">
        <v>69.666700000000006</v>
      </c>
      <c r="T1028">
        <v>71.666700000000006</v>
      </c>
      <c r="U1028">
        <v>4022</v>
      </c>
      <c r="V1028">
        <v>0.54145100000000002</v>
      </c>
      <c r="W1028">
        <v>0.58904100000000004</v>
      </c>
      <c r="X1028">
        <v>0.322793</v>
      </c>
    </row>
    <row r="1029" spans="1:24" x14ac:dyDescent="0.25">
      <c r="A1029" s="1">
        <v>1028</v>
      </c>
      <c r="B1029" s="1"/>
      <c r="C1029" s="1"/>
      <c r="N1029" t="s">
        <v>349</v>
      </c>
      <c r="O1029">
        <v>5.5038400000000003</v>
      </c>
      <c r="P1029">
        <v>141.667</v>
      </c>
      <c r="Q1029">
        <v>98.666700000000006</v>
      </c>
      <c r="R1029">
        <v>11176</v>
      </c>
      <c r="S1029">
        <v>87.666700000000006</v>
      </c>
      <c r="T1029">
        <v>66.666700000000006</v>
      </c>
      <c r="U1029">
        <v>4683</v>
      </c>
      <c r="V1029">
        <v>0.61882400000000004</v>
      </c>
      <c r="W1029">
        <v>0.67567600000000005</v>
      </c>
      <c r="X1029">
        <v>0.41902299999999998</v>
      </c>
    </row>
    <row r="1030" spans="1:24" x14ac:dyDescent="0.25">
      <c r="A1030" s="1">
        <v>1029</v>
      </c>
      <c r="B1030" s="1"/>
      <c r="C1030" s="1"/>
      <c r="N1030" t="s">
        <v>350</v>
      </c>
      <c r="O1030">
        <v>11.5908</v>
      </c>
      <c r="P1030">
        <v>152.667</v>
      </c>
      <c r="Q1030">
        <v>121.667</v>
      </c>
      <c r="R1030">
        <v>14779</v>
      </c>
      <c r="S1030">
        <v>99.666700000000006</v>
      </c>
      <c r="T1030">
        <v>87.666700000000006</v>
      </c>
      <c r="U1030">
        <v>6883</v>
      </c>
      <c r="V1030">
        <v>0.65283899999999995</v>
      </c>
      <c r="W1030">
        <v>0.72054799999999997</v>
      </c>
      <c r="X1030">
        <v>0.46572799999999998</v>
      </c>
    </row>
    <row r="1031" spans="1:24" x14ac:dyDescent="0.25">
      <c r="A1031" s="1">
        <v>1030</v>
      </c>
      <c r="B1031" s="1"/>
      <c r="C1031" s="1"/>
      <c r="N1031" t="s">
        <v>351</v>
      </c>
      <c r="O1031">
        <v>7.27834</v>
      </c>
      <c r="P1031">
        <v>141.667</v>
      </c>
      <c r="Q1031">
        <v>122.667</v>
      </c>
      <c r="R1031">
        <v>13821</v>
      </c>
      <c r="S1031">
        <v>82.666700000000006</v>
      </c>
      <c r="T1031">
        <v>79.666700000000006</v>
      </c>
      <c r="U1031">
        <v>5281</v>
      </c>
      <c r="V1031">
        <v>0.58352899999999996</v>
      </c>
      <c r="W1031">
        <v>0.64945600000000003</v>
      </c>
      <c r="X1031">
        <v>0.3821</v>
      </c>
    </row>
    <row r="1032" spans="1:24" x14ac:dyDescent="0.25">
      <c r="A1032" s="1">
        <v>1031</v>
      </c>
      <c r="B1032" s="1"/>
      <c r="C1032" s="1"/>
      <c r="N1032" t="s">
        <v>352</v>
      </c>
      <c r="O1032">
        <v>3.02759</v>
      </c>
      <c r="P1032">
        <v>155.667</v>
      </c>
      <c r="Q1032">
        <v>123.333</v>
      </c>
      <c r="R1032">
        <v>15380</v>
      </c>
      <c r="S1032">
        <v>109.667</v>
      </c>
      <c r="T1032">
        <v>87.666700000000006</v>
      </c>
      <c r="U1032">
        <v>7636</v>
      </c>
      <c r="V1032">
        <v>0.70449700000000004</v>
      </c>
      <c r="W1032">
        <v>0.71081099999999997</v>
      </c>
      <c r="X1032">
        <v>0.49648900000000001</v>
      </c>
    </row>
    <row r="1033" spans="1:24" x14ac:dyDescent="0.25">
      <c r="A1033" s="1">
        <v>1032</v>
      </c>
      <c r="B1033" s="1"/>
      <c r="C1033" s="1"/>
      <c r="N1033" t="s">
        <v>353</v>
      </c>
      <c r="O1033">
        <v>13.4131</v>
      </c>
      <c r="P1033">
        <v>150.667</v>
      </c>
      <c r="Q1033">
        <v>111.667</v>
      </c>
      <c r="R1033">
        <v>13453</v>
      </c>
      <c r="S1033">
        <v>89.666700000000006</v>
      </c>
      <c r="T1033">
        <v>76.333299999999994</v>
      </c>
      <c r="U1033">
        <v>5503</v>
      </c>
      <c r="V1033">
        <v>0.59513300000000002</v>
      </c>
      <c r="W1033">
        <v>0.68358200000000002</v>
      </c>
      <c r="X1033">
        <v>0.40905399999999997</v>
      </c>
    </row>
    <row r="1034" spans="1:24" x14ac:dyDescent="0.25">
      <c r="A1034" s="1">
        <v>1033</v>
      </c>
      <c r="B1034" s="1"/>
      <c r="C1034" s="1"/>
      <c r="N1034" t="s">
        <v>354</v>
      </c>
      <c r="O1034">
        <v>-9.0082599999999999</v>
      </c>
      <c r="P1034">
        <v>163.667</v>
      </c>
      <c r="Q1034">
        <v>137.667</v>
      </c>
      <c r="R1034">
        <v>17950</v>
      </c>
      <c r="S1034">
        <v>99.333299999999994</v>
      </c>
      <c r="T1034">
        <v>93.666700000000006</v>
      </c>
      <c r="U1034">
        <v>7568</v>
      </c>
      <c r="V1034">
        <v>0.60692500000000005</v>
      </c>
      <c r="W1034">
        <v>0.68038699999999996</v>
      </c>
      <c r="X1034">
        <v>0.42161599999999999</v>
      </c>
    </row>
    <row r="1035" spans="1:24" x14ac:dyDescent="0.25">
      <c r="A1035" s="1">
        <v>1034</v>
      </c>
      <c r="B1035" s="1"/>
      <c r="C1035" s="1"/>
      <c r="N1035" t="s">
        <v>355</v>
      </c>
      <c r="O1035">
        <v>47.9512</v>
      </c>
      <c r="P1035">
        <v>144.667</v>
      </c>
      <c r="Q1035">
        <v>144.667</v>
      </c>
      <c r="R1035">
        <v>16737</v>
      </c>
      <c r="S1035">
        <v>85.666700000000006</v>
      </c>
      <c r="T1035">
        <v>99.666700000000006</v>
      </c>
      <c r="U1035">
        <v>6761</v>
      </c>
      <c r="V1035">
        <v>0.59216599999999997</v>
      </c>
      <c r="W1035">
        <v>0.68894</v>
      </c>
      <c r="X1035">
        <v>0.40395500000000001</v>
      </c>
    </row>
    <row r="1036" spans="1:24" x14ac:dyDescent="0.25">
      <c r="A1036" s="1">
        <v>1035</v>
      </c>
      <c r="B1036" s="1"/>
      <c r="C1036" s="1"/>
      <c r="N1036" t="s">
        <v>356</v>
      </c>
      <c r="O1036">
        <v>1.0044999999999999</v>
      </c>
      <c r="P1036">
        <v>134.333</v>
      </c>
      <c r="Q1036">
        <v>118.667</v>
      </c>
      <c r="R1036">
        <v>12682</v>
      </c>
      <c r="S1036">
        <v>77.666700000000006</v>
      </c>
      <c r="T1036">
        <v>65.666700000000006</v>
      </c>
      <c r="U1036">
        <v>4098</v>
      </c>
      <c r="V1036">
        <v>0.57816400000000001</v>
      </c>
      <c r="W1036">
        <v>0.55337099999999995</v>
      </c>
      <c r="X1036">
        <v>0.32313500000000001</v>
      </c>
    </row>
    <row r="1037" spans="1:24" x14ac:dyDescent="0.25">
      <c r="A1037" s="1">
        <v>1036</v>
      </c>
      <c r="B1037" s="1"/>
      <c r="C1037" s="1"/>
      <c r="N1037" t="s">
        <v>357</v>
      </c>
      <c r="O1037">
        <v>19.004999999999999</v>
      </c>
      <c r="P1037">
        <v>142.333</v>
      </c>
      <c r="Q1037">
        <v>103</v>
      </c>
      <c r="R1037">
        <v>11712</v>
      </c>
      <c r="S1037">
        <v>86.666700000000006</v>
      </c>
      <c r="T1037">
        <v>65.666700000000006</v>
      </c>
      <c r="U1037">
        <v>4387</v>
      </c>
      <c r="V1037">
        <v>0.60889899999999997</v>
      </c>
      <c r="W1037">
        <v>0.63754</v>
      </c>
      <c r="X1037">
        <v>0.37457299999999999</v>
      </c>
    </row>
    <row r="1038" spans="1:24" x14ac:dyDescent="0.25">
      <c r="A1038" s="1">
        <v>1037</v>
      </c>
      <c r="B1038" s="1"/>
      <c r="C1038" s="1"/>
      <c r="N1038" t="s">
        <v>358</v>
      </c>
      <c r="O1038">
        <v>-1.61842</v>
      </c>
      <c r="P1038">
        <v>147.667</v>
      </c>
      <c r="Q1038">
        <v>104.667</v>
      </c>
      <c r="R1038">
        <v>12438</v>
      </c>
      <c r="S1038">
        <v>82.666700000000006</v>
      </c>
      <c r="T1038">
        <v>66.333299999999994</v>
      </c>
      <c r="U1038">
        <v>4382</v>
      </c>
      <c r="V1038">
        <v>0.55981899999999996</v>
      </c>
      <c r="W1038">
        <v>0.63375800000000004</v>
      </c>
      <c r="X1038">
        <v>0.35230699999999998</v>
      </c>
    </row>
    <row r="1039" spans="1:24" x14ac:dyDescent="0.25">
      <c r="A1039" s="1">
        <v>1038</v>
      </c>
      <c r="B1039" s="1"/>
      <c r="C1039" s="1"/>
      <c r="N1039" t="s">
        <v>359</v>
      </c>
      <c r="O1039">
        <v>-9.5539199999999997</v>
      </c>
      <c r="P1039">
        <v>145.667</v>
      </c>
      <c r="Q1039">
        <v>114.667</v>
      </c>
      <c r="R1039">
        <v>13389</v>
      </c>
      <c r="S1039">
        <v>94.666700000000006</v>
      </c>
      <c r="T1039">
        <v>80.666700000000006</v>
      </c>
      <c r="U1039">
        <v>6134</v>
      </c>
      <c r="V1039">
        <v>0.64988599999999996</v>
      </c>
      <c r="W1039">
        <v>0.703488</v>
      </c>
      <c r="X1039">
        <v>0.45813700000000002</v>
      </c>
    </row>
    <row r="1040" spans="1:24" x14ac:dyDescent="0.25">
      <c r="A1040" s="1">
        <v>1039</v>
      </c>
      <c r="B1040" s="1"/>
      <c r="C1040" s="1"/>
      <c r="N1040" t="s">
        <v>360</v>
      </c>
      <c r="O1040">
        <v>-23.319500000000001</v>
      </c>
      <c r="P1040">
        <v>140.333</v>
      </c>
      <c r="Q1040">
        <v>124.667</v>
      </c>
      <c r="R1040">
        <v>14077</v>
      </c>
      <c r="S1040">
        <v>86.666700000000006</v>
      </c>
      <c r="T1040">
        <v>81.666700000000006</v>
      </c>
      <c r="U1040">
        <v>5685</v>
      </c>
      <c r="V1040">
        <v>0.61757700000000004</v>
      </c>
      <c r="W1040">
        <v>0.65508</v>
      </c>
      <c r="X1040">
        <v>0.40384999999999999</v>
      </c>
    </row>
    <row r="1041" spans="1:24" x14ac:dyDescent="0.25">
      <c r="A1041" s="1">
        <v>1040</v>
      </c>
      <c r="B1041" s="1"/>
      <c r="C1041" s="1"/>
      <c r="N1041" t="s">
        <v>361</v>
      </c>
      <c r="O1041">
        <v>-54.200699999999998</v>
      </c>
      <c r="P1041">
        <v>160</v>
      </c>
      <c r="Q1041">
        <v>130</v>
      </c>
      <c r="R1041">
        <v>16407</v>
      </c>
      <c r="S1041">
        <v>97</v>
      </c>
      <c r="T1041">
        <v>76.333299999999994</v>
      </c>
      <c r="U1041">
        <v>6089</v>
      </c>
      <c r="V1041">
        <v>0.60624999999999996</v>
      </c>
      <c r="W1041">
        <v>0.58718000000000004</v>
      </c>
      <c r="X1041">
        <v>0.37112200000000001</v>
      </c>
    </row>
    <row r="1042" spans="1:24" x14ac:dyDescent="0.25">
      <c r="A1042" s="1">
        <v>1041</v>
      </c>
      <c r="B1042" s="1"/>
      <c r="C1042" s="1"/>
      <c r="N1042" t="s">
        <v>362</v>
      </c>
      <c r="O1042">
        <v>2.1545200000000002</v>
      </c>
      <c r="P1042">
        <v>149.667</v>
      </c>
      <c r="Q1042">
        <v>109.667</v>
      </c>
      <c r="R1042">
        <v>13340</v>
      </c>
      <c r="S1042">
        <v>74.666700000000006</v>
      </c>
      <c r="T1042">
        <v>71.666700000000006</v>
      </c>
      <c r="U1042">
        <v>4285</v>
      </c>
      <c r="V1042">
        <v>0.498886</v>
      </c>
      <c r="W1042">
        <v>0.65349500000000005</v>
      </c>
      <c r="X1042">
        <v>0.321214</v>
      </c>
    </row>
    <row r="1043" spans="1:24" x14ac:dyDescent="0.25">
      <c r="A1043" s="1">
        <v>1042</v>
      </c>
      <c r="B1043" s="1"/>
      <c r="C1043" s="1"/>
      <c r="N1043" t="s">
        <v>363</v>
      </c>
      <c r="O1043">
        <v>3.8309799999999998</v>
      </c>
      <c r="P1043">
        <v>160.667</v>
      </c>
      <c r="Q1043">
        <v>119.667</v>
      </c>
      <c r="R1043">
        <v>15354</v>
      </c>
      <c r="S1043">
        <v>106.667</v>
      </c>
      <c r="T1043">
        <v>86.666700000000006</v>
      </c>
      <c r="U1043">
        <v>7366</v>
      </c>
      <c r="V1043">
        <v>0.66390000000000005</v>
      </c>
      <c r="W1043">
        <v>0.72423400000000004</v>
      </c>
      <c r="X1043">
        <v>0.47974499999999998</v>
      </c>
    </row>
    <row r="1044" spans="1:24" x14ac:dyDescent="0.25">
      <c r="A1044" s="1">
        <v>1043</v>
      </c>
      <c r="B1044" s="1"/>
      <c r="C1044" s="1"/>
      <c r="N1044" t="s">
        <v>364</v>
      </c>
      <c r="O1044">
        <v>11.1288</v>
      </c>
      <c r="P1044">
        <v>139.667</v>
      </c>
      <c r="Q1044">
        <v>119.667</v>
      </c>
      <c r="R1044">
        <v>13237</v>
      </c>
      <c r="S1044">
        <v>85.666700000000006</v>
      </c>
      <c r="T1044">
        <v>77.666700000000006</v>
      </c>
      <c r="U1044">
        <v>5367</v>
      </c>
      <c r="V1044">
        <v>0.61336500000000005</v>
      </c>
      <c r="W1044">
        <v>0.64902499999999996</v>
      </c>
      <c r="X1044">
        <v>0.40545399999999998</v>
      </c>
    </row>
    <row r="1045" spans="1:24" x14ac:dyDescent="0.25">
      <c r="A1045" s="1">
        <v>1044</v>
      </c>
      <c r="B1045" s="1"/>
      <c r="C1045" s="1"/>
      <c r="N1045" t="s">
        <v>365</v>
      </c>
      <c r="O1045">
        <v>-6.1255800000000002</v>
      </c>
      <c r="P1045">
        <v>155.667</v>
      </c>
      <c r="Q1045">
        <v>143.667</v>
      </c>
      <c r="R1045">
        <v>17664</v>
      </c>
      <c r="S1045">
        <v>101.667</v>
      </c>
      <c r="T1045">
        <v>99.666700000000006</v>
      </c>
      <c r="U1045">
        <v>8074</v>
      </c>
      <c r="V1045">
        <v>0.65310500000000005</v>
      </c>
      <c r="W1045">
        <v>0.69373499999999999</v>
      </c>
      <c r="X1045">
        <v>0.45708799999999999</v>
      </c>
    </row>
    <row r="1046" spans="1:24" x14ac:dyDescent="0.25">
      <c r="A1046" s="1">
        <v>1045</v>
      </c>
      <c r="B1046" s="1"/>
      <c r="C1046" s="1"/>
      <c r="N1046" t="s">
        <v>366</v>
      </c>
      <c r="O1046">
        <v>12.065899999999999</v>
      </c>
      <c r="P1046">
        <v>136.667</v>
      </c>
      <c r="Q1046">
        <v>105.333</v>
      </c>
      <c r="R1046">
        <v>11468</v>
      </c>
      <c r="S1046">
        <v>78.666700000000006</v>
      </c>
      <c r="T1046">
        <v>71.666700000000006</v>
      </c>
      <c r="U1046">
        <v>4484</v>
      </c>
      <c r="V1046">
        <v>0.57560999999999996</v>
      </c>
      <c r="W1046">
        <v>0.68037999999999998</v>
      </c>
      <c r="X1046">
        <v>0.39100099999999999</v>
      </c>
    </row>
    <row r="1047" spans="1:24" x14ac:dyDescent="0.25">
      <c r="A1047" s="1">
        <v>1046</v>
      </c>
      <c r="B1047" s="1"/>
      <c r="C1047" s="1"/>
      <c r="N1047" t="s">
        <v>367</v>
      </c>
      <c r="O1047">
        <v>-14.1045</v>
      </c>
      <c r="P1047">
        <v>148.667</v>
      </c>
      <c r="Q1047">
        <v>132.667</v>
      </c>
      <c r="R1047">
        <v>15659</v>
      </c>
      <c r="S1047">
        <v>97.666700000000006</v>
      </c>
      <c r="T1047">
        <v>90.666700000000006</v>
      </c>
      <c r="U1047">
        <v>7122</v>
      </c>
      <c r="V1047">
        <v>0.65695099999999995</v>
      </c>
      <c r="W1047">
        <v>0.68341700000000005</v>
      </c>
      <c r="X1047">
        <v>0.454818</v>
      </c>
    </row>
    <row r="1048" spans="1:24" x14ac:dyDescent="0.25">
      <c r="A1048" s="1">
        <v>1047</v>
      </c>
      <c r="B1048" s="1"/>
      <c r="C1048" s="1"/>
      <c r="N1048" t="s">
        <v>368</v>
      </c>
      <c r="O1048">
        <v>-1.03877</v>
      </c>
      <c r="P1048">
        <v>146.667</v>
      </c>
      <c r="Q1048">
        <v>97.666700000000006</v>
      </c>
      <c r="R1048">
        <v>11438</v>
      </c>
      <c r="S1048">
        <v>82.333299999999994</v>
      </c>
      <c r="T1048">
        <v>62.333300000000001</v>
      </c>
      <c r="U1048">
        <v>4204</v>
      </c>
      <c r="V1048">
        <v>0.56136399999999997</v>
      </c>
      <c r="W1048">
        <v>0.63822500000000004</v>
      </c>
      <c r="X1048">
        <v>0.36754700000000001</v>
      </c>
    </row>
    <row r="1049" spans="1:24" x14ac:dyDescent="0.25">
      <c r="A1049" s="1">
        <v>1048</v>
      </c>
      <c r="B1049" s="1"/>
      <c r="C1049" s="1"/>
      <c r="N1049" t="s">
        <v>369</v>
      </c>
      <c r="O1049">
        <v>20.0594</v>
      </c>
      <c r="P1049">
        <v>156.333</v>
      </c>
      <c r="Q1049">
        <v>119.667</v>
      </c>
      <c r="R1049">
        <v>14357</v>
      </c>
      <c r="S1049">
        <v>103</v>
      </c>
      <c r="T1049">
        <v>82.333299999999994</v>
      </c>
      <c r="U1049">
        <v>6960</v>
      </c>
      <c r="V1049">
        <v>0.65884900000000002</v>
      </c>
      <c r="W1049">
        <v>0.68802200000000002</v>
      </c>
      <c r="X1049">
        <v>0.48478100000000002</v>
      </c>
    </row>
    <row r="1050" spans="1:24" x14ac:dyDescent="0.25">
      <c r="A1050" s="1">
        <v>1049</v>
      </c>
      <c r="B1050" s="1"/>
      <c r="C1050" s="1"/>
      <c r="N1050" t="s">
        <v>370</v>
      </c>
      <c r="O1050">
        <v>-5.60487</v>
      </c>
      <c r="P1050">
        <v>162.667</v>
      </c>
      <c r="Q1050">
        <v>125.667</v>
      </c>
      <c r="R1050">
        <v>16356</v>
      </c>
      <c r="S1050">
        <v>112.667</v>
      </c>
      <c r="T1050">
        <v>98.666700000000006</v>
      </c>
      <c r="U1050">
        <v>8850</v>
      </c>
      <c r="V1050">
        <v>0.69262299999999999</v>
      </c>
      <c r="W1050">
        <v>0.78514600000000001</v>
      </c>
      <c r="X1050">
        <v>0.54108599999999996</v>
      </c>
    </row>
    <row r="1051" spans="1:24" x14ac:dyDescent="0.25">
      <c r="A1051" s="1">
        <v>1050</v>
      </c>
      <c r="B1051" s="1"/>
      <c r="C1051" s="1"/>
      <c r="N1051" t="s">
        <v>371</v>
      </c>
      <c r="O1051">
        <v>-7.2206099999999998</v>
      </c>
      <c r="P1051">
        <v>141.667</v>
      </c>
      <c r="Q1051">
        <v>119.667</v>
      </c>
      <c r="R1051">
        <v>13522</v>
      </c>
      <c r="S1051">
        <v>80.333299999999994</v>
      </c>
      <c r="T1051">
        <v>76.666700000000006</v>
      </c>
      <c r="U1051">
        <v>4976</v>
      </c>
      <c r="V1051">
        <v>0.56705899999999998</v>
      </c>
      <c r="W1051">
        <v>0.64066900000000004</v>
      </c>
      <c r="X1051">
        <v>0.36799300000000001</v>
      </c>
    </row>
    <row r="1052" spans="1:24" x14ac:dyDescent="0.25">
      <c r="A1052" s="1">
        <v>1051</v>
      </c>
      <c r="B1052" s="1"/>
      <c r="C1052" s="1"/>
      <c r="N1052" t="s">
        <v>372</v>
      </c>
      <c r="O1052">
        <v>5.1139400000000004</v>
      </c>
      <c r="P1052">
        <v>129.667</v>
      </c>
      <c r="Q1052">
        <v>97.666700000000006</v>
      </c>
      <c r="R1052">
        <v>9941</v>
      </c>
      <c r="S1052">
        <v>67.666700000000006</v>
      </c>
      <c r="T1052">
        <v>60.333300000000001</v>
      </c>
      <c r="U1052">
        <v>3309</v>
      </c>
      <c r="V1052">
        <v>0.52185099999999995</v>
      </c>
      <c r="W1052">
        <v>0.61774700000000005</v>
      </c>
      <c r="X1052">
        <v>0.33286399999999999</v>
      </c>
    </row>
    <row r="1053" spans="1:24" x14ac:dyDescent="0.25">
      <c r="A1053" s="1">
        <v>1052</v>
      </c>
      <c r="B1053" s="1"/>
      <c r="C1053" s="1"/>
      <c r="N1053" t="s">
        <v>373</v>
      </c>
      <c r="O1053">
        <v>6.8221600000000002</v>
      </c>
      <c r="P1053">
        <v>153.667</v>
      </c>
      <c r="Q1053">
        <v>124.667</v>
      </c>
      <c r="R1053">
        <v>15368</v>
      </c>
      <c r="S1053">
        <v>100.667</v>
      </c>
      <c r="T1053">
        <v>86.666700000000006</v>
      </c>
      <c r="U1053">
        <v>6934</v>
      </c>
      <c r="V1053">
        <v>0.65509799999999996</v>
      </c>
      <c r="W1053">
        <v>0.695187</v>
      </c>
      <c r="X1053">
        <v>0.45119700000000001</v>
      </c>
    </row>
    <row r="1054" spans="1:24" x14ac:dyDescent="0.25">
      <c r="A1054" s="1">
        <v>1053</v>
      </c>
      <c r="B1054" s="1"/>
      <c r="C1054" s="1"/>
      <c r="N1054" t="s">
        <v>374</v>
      </c>
      <c r="O1054">
        <v>2.9512</v>
      </c>
      <c r="P1054">
        <v>157.667</v>
      </c>
      <c r="Q1054">
        <v>143.667</v>
      </c>
      <c r="R1054">
        <v>17964</v>
      </c>
      <c r="S1054">
        <v>102.667</v>
      </c>
      <c r="T1054">
        <v>101.667</v>
      </c>
      <c r="U1054">
        <v>8362</v>
      </c>
      <c r="V1054">
        <v>0.65116300000000005</v>
      </c>
      <c r="W1054">
        <v>0.70765699999999998</v>
      </c>
      <c r="X1054">
        <v>0.46548699999999998</v>
      </c>
    </row>
    <row r="1055" spans="1:24" x14ac:dyDescent="0.25">
      <c r="A1055" s="1">
        <v>1054</v>
      </c>
      <c r="B1055" s="1"/>
      <c r="C1055" s="1"/>
      <c r="N1055" t="s">
        <v>375</v>
      </c>
      <c r="O1055">
        <v>13.6488</v>
      </c>
      <c r="P1055">
        <v>128.667</v>
      </c>
      <c r="Q1055">
        <v>105.667</v>
      </c>
      <c r="R1055">
        <v>10998</v>
      </c>
      <c r="S1055">
        <v>71.666700000000006</v>
      </c>
      <c r="T1055">
        <v>66.666700000000006</v>
      </c>
      <c r="U1055">
        <v>3838</v>
      </c>
      <c r="V1055">
        <v>0.55699500000000002</v>
      </c>
      <c r="W1055">
        <v>0.630915</v>
      </c>
      <c r="X1055">
        <v>0.34897299999999998</v>
      </c>
    </row>
    <row r="1056" spans="1:24" x14ac:dyDescent="0.25">
      <c r="A1056" s="1">
        <v>1055</v>
      </c>
      <c r="B1056" s="1"/>
      <c r="C1056" s="1"/>
      <c r="N1056" t="s">
        <v>376</v>
      </c>
      <c r="O1056">
        <v>18.018000000000001</v>
      </c>
      <c r="P1056">
        <v>147.667</v>
      </c>
      <c r="Q1056">
        <v>125.667</v>
      </c>
      <c r="R1056">
        <v>14726</v>
      </c>
      <c r="S1056">
        <v>87.666700000000006</v>
      </c>
      <c r="T1056">
        <v>81.666700000000006</v>
      </c>
      <c r="U1056">
        <v>5745</v>
      </c>
      <c r="V1056">
        <v>0.59367899999999996</v>
      </c>
      <c r="W1056">
        <v>0.64986699999999997</v>
      </c>
      <c r="X1056">
        <v>0.39012599999999997</v>
      </c>
    </row>
    <row r="1057" spans="1:24" x14ac:dyDescent="0.25">
      <c r="A1057" s="1">
        <v>1056</v>
      </c>
      <c r="B1057" s="1"/>
      <c r="C1057" s="1"/>
      <c r="N1057" t="s">
        <v>377</v>
      </c>
      <c r="O1057">
        <v>-5.8529099999999996</v>
      </c>
      <c r="P1057">
        <v>142.667</v>
      </c>
      <c r="Q1057">
        <v>126.667</v>
      </c>
      <c r="R1057">
        <v>14135</v>
      </c>
      <c r="S1057">
        <v>95.333299999999994</v>
      </c>
      <c r="T1057">
        <v>91.666700000000006</v>
      </c>
      <c r="U1057">
        <v>7021</v>
      </c>
      <c r="V1057">
        <v>0.66822400000000004</v>
      </c>
      <c r="W1057">
        <v>0.72368399999999999</v>
      </c>
      <c r="X1057">
        <v>0.49670999999999998</v>
      </c>
    </row>
    <row r="1058" spans="1:24" x14ac:dyDescent="0.25">
      <c r="A1058" s="1">
        <v>1057</v>
      </c>
      <c r="B1058" s="1"/>
      <c r="C1058" s="1"/>
      <c r="N1058" t="s">
        <v>378</v>
      </c>
      <c r="O1058">
        <v>-5.0301200000000001</v>
      </c>
      <c r="P1058">
        <v>153.667</v>
      </c>
      <c r="Q1058">
        <v>124.667</v>
      </c>
      <c r="R1058">
        <v>15230</v>
      </c>
      <c r="S1058">
        <v>87.666700000000006</v>
      </c>
      <c r="T1058">
        <v>79.666700000000006</v>
      </c>
      <c r="U1058">
        <v>5570</v>
      </c>
      <c r="V1058">
        <v>0.57049899999999998</v>
      </c>
      <c r="W1058">
        <v>0.63903699999999997</v>
      </c>
      <c r="X1058">
        <v>0.365726</v>
      </c>
    </row>
    <row r="1059" spans="1:24" x14ac:dyDescent="0.25">
      <c r="A1059" s="1">
        <v>1058</v>
      </c>
      <c r="B1059" s="1"/>
      <c r="C1059" s="1"/>
      <c r="N1059" t="s">
        <v>379</v>
      </c>
      <c r="O1059">
        <v>39.277200000000001</v>
      </c>
      <c r="P1059">
        <v>149.667</v>
      </c>
      <c r="Q1059">
        <v>144.667</v>
      </c>
      <c r="R1059">
        <v>17414</v>
      </c>
      <c r="S1059">
        <v>101.333</v>
      </c>
      <c r="T1059">
        <v>101.333</v>
      </c>
      <c r="U1059">
        <v>8196</v>
      </c>
      <c r="V1059">
        <v>0.67706</v>
      </c>
      <c r="W1059">
        <v>0.700461</v>
      </c>
      <c r="X1059">
        <v>0.47065600000000002</v>
      </c>
    </row>
    <row r="1060" spans="1:24" x14ac:dyDescent="0.25">
      <c r="A1060" s="1">
        <v>1059</v>
      </c>
      <c r="B1060" s="1"/>
      <c r="C1060" s="1"/>
      <c r="N1060" t="s">
        <v>380</v>
      </c>
      <c r="O1060">
        <v>12.0654</v>
      </c>
      <c r="P1060">
        <v>129.667</v>
      </c>
      <c r="Q1060">
        <v>115.667</v>
      </c>
      <c r="R1060">
        <v>11836</v>
      </c>
      <c r="S1060">
        <v>70.666700000000006</v>
      </c>
      <c r="T1060">
        <v>70.666700000000006</v>
      </c>
      <c r="U1060">
        <v>4051</v>
      </c>
      <c r="V1060">
        <v>0.544987</v>
      </c>
      <c r="W1060">
        <v>0.61095100000000002</v>
      </c>
      <c r="X1060">
        <v>0.34226099999999998</v>
      </c>
    </row>
    <row r="1061" spans="1:24" x14ac:dyDescent="0.25">
      <c r="A1061" s="1">
        <v>1060</v>
      </c>
      <c r="B1061" s="1"/>
      <c r="C1061" s="1"/>
      <c r="N1061" t="s">
        <v>381</v>
      </c>
      <c r="O1061">
        <v>-10.303699999999999</v>
      </c>
      <c r="P1061">
        <v>127.667</v>
      </c>
      <c r="Q1061">
        <v>103.667</v>
      </c>
      <c r="R1061">
        <v>10722</v>
      </c>
      <c r="S1061">
        <v>65.666700000000006</v>
      </c>
      <c r="T1061">
        <v>60.666699999999999</v>
      </c>
      <c r="U1061">
        <v>3263</v>
      </c>
      <c r="V1061">
        <v>0.51436000000000004</v>
      </c>
      <c r="W1061">
        <v>0.58520899999999998</v>
      </c>
      <c r="X1061">
        <v>0.30432799999999999</v>
      </c>
    </row>
    <row r="1062" spans="1:24" x14ac:dyDescent="0.25">
      <c r="A1062" s="1">
        <v>1061</v>
      </c>
      <c r="B1062" s="1"/>
      <c r="C1062" s="1"/>
      <c r="N1062" t="s">
        <v>382</v>
      </c>
      <c r="O1062">
        <v>-9.5204799999999992</v>
      </c>
      <c r="P1062">
        <v>107.667</v>
      </c>
      <c r="Q1062">
        <v>101.667</v>
      </c>
      <c r="R1062">
        <v>8753</v>
      </c>
      <c r="S1062">
        <v>40.666699999999999</v>
      </c>
      <c r="T1062">
        <v>47.333300000000001</v>
      </c>
      <c r="U1062">
        <v>1593</v>
      </c>
      <c r="V1062">
        <v>0.37770900000000002</v>
      </c>
      <c r="W1062">
        <v>0.46557399999999999</v>
      </c>
      <c r="X1062">
        <v>0.18199499999999999</v>
      </c>
    </row>
    <row r="1063" spans="1:24" x14ac:dyDescent="0.25">
      <c r="A1063" s="1">
        <v>1062</v>
      </c>
      <c r="B1063" s="1"/>
      <c r="C1063" s="1"/>
      <c r="N1063" t="s">
        <v>383</v>
      </c>
      <c r="O1063">
        <v>-1.99773</v>
      </c>
      <c r="P1063">
        <v>160.333</v>
      </c>
      <c r="Q1063">
        <v>137.667</v>
      </c>
      <c r="R1063">
        <v>17577</v>
      </c>
      <c r="S1063">
        <v>111.667</v>
      </c>
      <c r="T1063">
        <v>102.667</v>
      </c>
      <c r="U1063">
        <v>9190</v>
      </c>
      <c r="V1063">
        <v>0.69646600000000003</v>
      </c>
      <c r="W1063">
        <v>0.74576299999999995</v>
      </c>
      <c r="X1063">
        <v>0.52284200000000003</v>
      </c>
    </row>
    <row r="1064" spans="1:24" x14ac:dyDescent="0.25">
      <c r="A1064" s="1">
        <v>1063</v>
      </c>
      <c r="B1064" s="1"/>
      <c r="C1064" s="1"/>
      <c r="N1064" t="s">
        <v>384</v>
      </c>
      <c r="O1064">
        <v>-27.169799999999999</v>
      </c>
      <c r="P1064">
        <v>126.667</v>
      </c>
      <c r="Q1064">
        <v>122.667</v>
      </c>
      <c r="R1064">
        <v>12419</v>
      </c>
      <c r="S1064">
        <v>83.666700000000006</v>
      </c>
      <c r="T1064">
        <v>83.666700000000006</v>
      </c>
      <c r="U1064">
        <v>5579</v>
      </c>
      <c r="V1064">
        <v>0.66052599999999995</v>
      </c>
      <c r="W1064">
        <v>0.68206500000000003</v>
      </c>
      <c r="X1064">
        <v>0.44923099999999999</v>
      </c>
    </row>
    <row r="1065" spans="1:24" x14ac:dyDescent="0.25">
      <c r="A1065" s="1">
        <v>1064</v>
      </c>
      <c r="B1065" s="1"/>
      <c r="C1065" s="1"/>
      <c r="N1065" t="s">
        <v>385</v>
      </c>
      <c r="O1065">
        <v>64.011700000000005</v>
      </c>
      <c r="P1065">
        <v>132.667</v>
      </c>
      <c r="Q1065">
        <v>140.667</v>
      </c>
      <c r="R1065">
        <v>14767</v>
      </c>
      <c r="S1065">
        <v>88.666700000000006</v>
      </c>
      <c r="T1065">
        <v>95.666700000000006</v>
      </c>
      <c r="U1065">
        <v>6813</v>
      </c>
      <c r="V1065">
        <v>0.66834199999999999</v>
      </c>
      <c r="W1065">
        <v>0.68009500000000001</v>
      </c>
      <c r="X1065">
        <v>0.46136700000000003</v>
      </c>
    </row>
    <row r="1066" spans="1:24" x14ac:dyDescent="0.25">
      <c r="A1066" s="1">
        <v>1065</v>
      </c>
      <c r="B1066" s="1"/>
      <c r="C1066" s="1"/>
      <c r="N1066" t="s">
        <v>386</v>
      </c>
      <c r="O1066">
        <v>1.0438000000000001</v>
      </c>
      <c r="P1066">
        <v>123.667</v>
      </c>
      <c r="Q1066">
        <v>104.667</v>
      </c>
      <c r="R1066">
        <v>10299</v>
      </c>
      <c r="S1066">
        <v>67.666700000000006</v>
      </c>
      <c r="T1066">
        <v>70.666700000000006</v>
      </c>
      <c r="U1066">
        <v>3770</v>
      </c>
      <c r="V1066">
        <v>0.54717000000000005</v>
      </c>
      <c r="W1066">
        <v>0.67515899999999995</v>
      </c>
      <c r="X1066">
        <v>0.36605500000000002</v>
      </c>
    </row>
    <row r="1067" spans="1:24" x14ac:dyDescent="0.25">
      <c r="A1067" s="1">
        <v>1066</v>
      </c>
      <c r="B1067" s="1"/>
      <c r="C1067" s="1"/>
      <c r="N1067" t="s">
        <v>387</v>
      </c>
      <c r="O1067">
        <v>3.2380499999999999</v>
      </c>
      <c r="P1067">
        <v>155.667</v>
      </c>
      <c r="Q1067">
        <v>123.667</v>
      </c>
      <c r="R1067">
        <v>14963</v>
      </c>
      <c r="S1067">
        <v>96.666700000000006</v>
      </c>
      <c r="T1067">
        <v>86.666700000000006</v>
      </c>
      <c r="U1067">
        <v>6719</v>
      </c>
      <c r="V1067">
        <v>0.62098500000000001</v>
      </c>
      <c r="W1067">
        <v>0.70080900000000002</v>
      </c>
      <c r="X1067">
        <v>0.44904100000000002</v>
      </c>
    </row>
    <row r="1068" spans="1:24" x14ac:dyDescent="0.25">
      <c r="A1068" s="1">
        <v>1067</v>
      </c>
      <c r="B1068" s="1"/>
      <c r="C1068" s="1"/>
      <c r="N1068" t="s">
        <v>388</v>
      </c>
      <c r="O1068">
        <v>-4.2194799999999999</v>
      </c>
      <c r="P1068">
        <v>123.667</v>
      </c>
      <c r="Q1068">
        <v>85.666700000000006</v>
      </c>
      <c r="R1068">
        <v>8489</v>
      </c>
      <c r="S1068">
        <v>60.333300000000001</v>
      </c>
      <c r="T1068">
        <v>48.666699999999999</v>
      </c>
      <c r="U1068">
        <v>2412</v>
      </c>
      <c r="V1068">
        <v>0.48787000000000003</v>
      </c>
      <c r="W1068">
        <v>0.56809299999999996</v>
      </c>
      <c r="X1068">
        <v>0.284132</v>
      </c>
    </row>
    <row r="1069" spans="1:24" x14ac:dyDescent="0.25">
      <c r="A1069" s="1">
        <v>1068</v>
      </c>
      <c r="B1069" s="1"/>
      <c r="C1069" s="1"/>
      <c r="N1069" t="s">
        <v>389</v>
      </c>
      <c r="O1069">
        <v>14.2013</v>
      </c>
      <c r="P1069">
        <v>168.333</v>
      </c>
      <c r="Q1069">
        <v>161.667</v>
      </c>
      <c r="R1069">
        <v>21573</v>
      </c>
      <c r="S1069">
        <v>104.667</v>
      </c>
      <c r="T1069">
        <v>115.667</v>
      </c>
      <c r="U1069">
        <v>9621</v>
      </c>
      <c r="V1069">
        <v>0.62178199999999995</v>
      </c>
      <c r="W1069">
        <v>0.71546399999999999</v>
      </c>
      <c r="X1069">
        <v>0.44597399999999998</v>
      </c>
    </row>
    <row r="1070" spans="1:24" x14ac:dyDescent="0.25">
      <c r="A1070" s="1">
        <v>1069</v>
      </c>
      <c r="B1070" s="1"/>
      <c r="C1070" s="1"/>
      <c r="N1070" t="s">
        <v>390</v>
      </c>
      <c r="O1070">
        <v>0.95605399999999996</v>
      </c>
      <c r="P1070">
        <v>118.667</v>
      </c>
      <c r="Q1070">
        <v>90.666700000000006</v>
      </c>
      <c r="R1070">
        <v>8516</v>
      </c>
      <c r="S1070">
        <v>50.333300000000001</v>
      </c>
      <c r="T1070">
        <v>48.666699999999999</v>
      </c>
      <c r="U1070">
        <v>1984</v>
      </c>
      <c r="V1070">
        <v>0.42415700000000001</v>
      </c>
      <c r="W1070">
        <v>0.53676500000000005</v>
      </c>
      <c r="X1070">
        <v>0.23297300000000001</v>
      </c>
    </row>
    <row r="1071" spans="1:24" x14ac:dyDescent="0.25">
      <c r="A1071" s="1">
        <v>1070</v>
      </c>
      <c r="B1071" s="1"/>
      <c r="C1071" s="1"/>
      <c r="N1071" t="s">
        <v>391</v>
      </c>
      <c r="O1071">
        <v>27.120799999999999</v>
      </c>
      <c r="P1071">
        <v>132.667</v>
      </c>
      <c r="Q1071">
        <v>125.667</v>
      </c>
      <c r="R1071">
        <v>13244</v>
      </c>
      <c r="S1071">
        <v>74.666700000000006</v>
      </c>
      <c r="T1071">
        <v>75.666700000000006</v>
      </c>
      <c r="U1071">
        <v>4558</v>
      </c>
      <c r="V1071">
        <v>0.56281400000000004</v>
      </c>
      <c r="W1071">
        <v>0.60212200000000005</v>
      </c>
      <c r="X1071">
        <v>0.34415600000000002</v>
      </c>
    </row>
    <row r="1072" spans="1:24" x14ac:dyDescent="0.25">
      <c r="A1072" s="1">
        <v>1071</v>
      </c>
      <c r="B1072" s="1"/>
      <c r="C1072" s="1"/>
      <c r="N1072" t="s">
        <v>392</v>
      </c>
      <c r="O1072">
        <v>19.006900000000002</v>
      </c>
      <c r="P1072">
        <v>133</v>
      </c>
      <c r="Q1072">
        <v>104</v>
      </c>
      <c r="R1072">
        <v>10904</v>
      </c>
      <c r="S1072">
        <v>76</v>
      </c>
      <c r="T1072">
        <v>65.333299999999994</v>
      </c>
      <c r="U1072">
        <v>3835</v>
      </c>
      <c r="V1072">
        <v>0.57142899999999996</v>
      </c>
      <c r="W1072">
        <v>0.62820500000000001</v>
      </c>
      <c r="X1072">
        <v>0.35170600000000002</v>
      </c>
    </row>
    <row r="1073" spans="1:24" x14ac:dyDescent="0.25">
      <c r="A1073" s="1">
        <v>1072</v>
      </c>
      <c r="B1073" s="1"/>
      <c r="C1073" s="1"/>
      <c r="N1073" t="s">
        <v>393</v>
      </c>
      <c r="O1073">
        <v>1.90608</v>
      </c>
      <c r="P1073">
        <v>117.667</v>
      </c>
      <c r="Q1073">
        <v>99.666700000000006</v>
      </c>
      <c r="R1073">
        <v>9545</v>
      </c>
      <c r="S1073">
        <v>64.666700000000006</v>
      </c>
      <c r="T1073">
        <v>57.666699999999999</v>
      </c>
      <c r="U1073">
        <v>2948</v>
      </c>
      <c r="V1073">
        <v>0.54957500000000004</v>
      </c>
      <c r="W1073">
        <v>0.57859499999999997</v>
      </c>
      <c r="X1073">
        <v>0.30885299999999999</v>
      </c>
    </row>
    <row r="1074" spans="1:24" x14ac:dyDescent="0.25">
      <c r="A1074" s="1">
        <v>1073</v>
      </c>
      <c r="B1074" s="1"/>
      <c r="C1074" s="1"/>
      <c r="N1074" t="s">
        <v>394</v>
      </c>
      <c r="O1074">
        <v>4.0104199999999999</v>
      </c>
      <c r="P1074">
        <v>144.333</v>
      </c>
      <c r="Q1074">
        <v>122.667</v>
      </c>
      <c r="R1074">
        <v>14205</v>
      </c>
      <c r="S1074">
        <v>96.666700000000006</v>
      </c>
      <c r="T1074">
        <v>83.666700000000006</v>
      </c>
      <c r="U1074">
        <v>6657</v>
      </c>
      <c r="V1074">
        <v>0.66974599999999995</v>
      </c>
      <c r="W1074">
        <v>0.68206500000000003</v>
      </c>
      <c r="X1074">
        <v>0.468638</v>
      </c>
    </row>
    <row r="1075" spans="1:24" x14ac:dyDescent="0.25">
      <c r="A1075" s="1">
        <v>1074</v>
      </c>
      <c r="B1075" s="1"/>
      <c r="C1075" s="1"/>
      <c r="N1075" t="s">
        <v>395</v>
      </c>
      <c r="O1075">
        <v>33.892400000000002</v>
      </c>
      <c r="P1075">
        <v>147.667</v>
      </c>
      <c r="Q1075">
        <v>143.667</v>
      </c>
      <c r="R1075">
        <v>16762</v>
      </c>
      <c r="S1075">
        <v>85.666700000000006</v>
      </c>
      <c r="T1075">
        <v>86.666700000000006</v>
      </c>
      <c r="U1075">
        <v>5870</v>
      </c>
      <c r="V1075">
        <v>0.58013499999999996</v>
      </c>
      <c r="W1075">
        <v>0.60324800000000001</v>
      </c>
      <c r="X1075">
        <v>0.35019699999999998</v>
      </c>
    </row>
    <row r="1076" spans="1:24" x14ac:dyDescent="0.25">
      <c r="A1076" s="1">
        <v>1075</v>
      </c>
      <c r="B1076" s="1"/>
      <c r="C1076" s="1"/>
      <c r="N1076" t="s">
        <v>396</v>
      </c>
      <c r="O1076">
        <v>9.1021999999999998</v>
      </c>
      <c r="P1076">
        <v>174.667</v>
      </c>
      <c r="Q1076">
        <v>152.667</v>
      </c>
      <c r="R1076">
        <v>21277</v>
      </c>
      <c r="S1076">
        <v>125.667</v>
      </c>
      <c r="T1076">
        <v>114.667</v>
      </c>
      <c r="U1076">
        <v>11549</v>
      </c>
      <c r="V1076">
        <v>0.71946600000000005</v>
      </c>
      <c r="W1076">
        <v>0.75109199999999998</v>
      </c>
      <c r="X1076">
        <v>0.54279299999999997</v>
      </c>
    </row>
    <row r="1077" spans="1:24" x14ac:dyDescent="0.25">
      <c r="A1077" s="1">
        <v>1076</v>
      </c>
      <c r="B1077" s="1"/>
      <c r="C1077" s="1"/>
      <c r="N1077" t="s">
        <v>397</v>
      </c>
      <c r="O1077">
        <v>-15.0703</v>
      </c>
      <c r="P1077">
        <v>152.667</v>
      </c>
      <c r="Q1077">
        <v>137.333</v>
      </c>
      <c r="R1077">
        <v>16640</v>
      </c>
      <c r="S1077">
        <v>105.667</v>
      </c>
      <c r="T1077">
        <v>98.666700000000006</v>
      </c>
      <c r="U1077">
        <v>8291</v>
      </c>
      <c r="V1077">
        <v>0.69213999999999998</v>
      </c>
      <c r="W1077">
        <v>0.71844699999999995</v>
      </c>
      <c r="X1077">
        <v>0.49825700000000001</v>
      </c>
    </row>
    <row r="1078" spans="1:24" x14ac:dyDescent="0.25">
      <c r="A1078" s="1">
        <v>1077</v>
      </c>
      <c r="B1078" s="1"/>
      <c r="C1078" s="1"/>
      <c r="N1078" t="s">
        <v>398</v>
      </c>
      <c r="O1078">
        <v>1.4899900000000001E-2</v>
      </c>
      <c r="P1078">
        <v>136.667</v>
      </c>
      <c r="Q1078">
        <v>120.667</v>
      </c>
      <c r="R1078">
        <v>13166</v>
      </c>
      <c r="S1078">
        <v>70.666700000000006</v>
      </c>
      <c r="T1078">
        <v>75.333299999999994</v>
      </c>
      <c r="U1078">
        <v>4354</v>
      </c>
      <c r="V1078">
        <v>0.517073</v>
      </c>
      <c r="W1078">
        <v>0.624309</v>
      </c>
      <c r="X1078">
        <v>0.33069999999999999</v>
      </c>
    </row>
    <row r="1079" spans="1:24" x14ac:dyDescent="0.25">
      <c r="A1079" s="1">
        <v>1078</v>
      </c>
      <c r="B1079" s="1"/>
      <c r="C1079" s="1"/>
      <c r="N1079" t="s">
        <v>399</v>
      </c>
      <c r="O1079">
        <v>12.6554</v>
      </c>
      <c r="P1079">
        <v>155.333</v>
      </c>
      <c r="Q1079">
        <v>109.667</v>
      </c>
      <c r="R1079">
        <v>13683</v>
      </c>
      <c r="S1079">
        <v>101.333</v>
      </c>
      <c r="T1079">
        <v>82.666700000000006</v>
      </c>
      <c r="U1079">
        <v>6704</v>
      </c>
      <c r="V1079">
        <v>0.65236099999999997</v>
      </c>
      <c r="W1079">
        <v>0.753799</v>
      </c>
      <c r="X1079">
        <v>0.48995100000000003</v>
      </c>
    </row>
    <row r="1080" spans="1:24" x14ac:dyDescent="0.25">
      <c r="A1080" s="1">
        <v>1079</v>
      </c>
      <c r="B1080" s="1"/>
      <c r="C1080" s="1"/>
      <c r="N1080" t="s">
        <v>400</v>
      </c>
      <c r="O1080">
        <v>27.5078</v>
      </c>
      <c r="P1080">
        <v>136.667</v>
      </c>
      <c r="Q1080">
        <v>105.333</v>
      </c>
      <c r="R1080">
        <v>11449</v>
      </c>
      <c r="S1080">
        <v>80.333399999999997</v>
      </c>
      <c r="T1080">
        <v>68.666700000000006</v>
      </c>
      <c r="U1080">
        <v>4324</v>
      </c>
      <c r="V1080">
        <v>0.58780500000000002</v>
      </c>
      <c r="W1080">
        <v>0.65189900000000001</v>
      </c>
      <c r="X1080">
        <v>0.37767499999999998</v>
      </c>
    </row>
    <row r="1081" spans="1:24" x14ac:dyDescent="0.25">
      <c r="A1081" s="1">
        <v>1080</v>
      </c>
      <c r="B1081" s="1"/>
      <c r="C1081" s="1"/>
      <c r="N1081" t="s">
        <v>401</v>
      </c>
      <c r="O1081">
        <v>4.3635799999999998</v>
      </c>
      <c r="P1081">
        <v>136.333</v>
      </c>
      <c r="Q1081">
        <v>99.666700000000006</v>
      </c>
      <c r="R1081">
        <v>10790</v>
      </c>
      <c r="S1081">
        <v>68.666700000000006</v>
      </c>
      <c r="T1081">
        <v>61.666699999999999</v>
      </c>
      <c r="U1081">
        <v>3389</v>
      </c>
      <c r="V1081">
        <v>0.50366699999999998</v>
      </c>
      <c r="W1081">
        <v>0.61872899999999997</v>
      </c>
      <c r="X1081">
        <v>0.31408700000000001</v>
      </c>
    </row>
  </sheetData>
  <phoneticPr fontId="18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81"/>
  <sheetViews>
    <sheetView topLeftCell="AH76" zoomScaleNormal="100" workbookViewId="0">
      <selection activeCell="AX109" sqref="AX109"/>
    </sheetView>
  </sheetViews>
  <sheetFormatPr defaultRowHeight="14.4" x14ac:dyDescent="0.25"/>
  <cols>
    <col min="27" max="27" width="12.88671875" bestFit="1" customWidth="1"/>
    <col min="34" max="34" width="5.77734375" bestFit="1" customWidth="1"/>
    <col min="45" max="63" width="4.33203125" customWidth="1"/>
    <col min="64" max="64" width="6.77734375" customWidth="1"/>
    <col min="65" max="66" width="6.88671875" style="6" customWidth="1"/>
    <col min="67" max="67" width="9.5546875" style="6" bestFit="1" customWidth="1"/>
    <col min="68" max="69" width="6.88671875" style="6" customWidth="1"/>
    <col min="70" max="70" width="9.5546875" style="6" customWidth="1"/>
    <col min="71" max="76" width="6.88671875" style="6" customWidth="1"/>
    <col min="77" max="77" width="9.5546875" style="6" bestFit="1" customWidth="1"/>
    <col min="78" max="79" width="6.88671875" style="6" customWidth="1"/>
    <col min="80" max="80" width="9.5546875" style="6" customWidth="1"/>
    <col min="81" max="81" width="6.88671875" style="6" customWidth="1"/>
    <col min="82" max="83" width="6.88671875" customWidth="1"/>
  </cols>
  <sheetData>
    <row r="1" spans="1:83" x14ac:dyDescent="0.25">
      <c r="A1" t="s">
        <v>456</v>
      </c>
      <c r="B1" t="s">
        <v>0</v>
      </c>
      <c r="C1" t="s">
        <v>1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  <c r="I1" t="s">
        <v>410</v>
      </c>
      <c r="J1" t="s">
        <v>411</v>
      </c>
      <c r="K1" t="s">
        <v>446</v>
      </c>
      <c r="L1" t="s">
        <v>447</v>
      </c>
      <c r="N1" t="s">
        <v>0</v>
      </c>
      <c r="O1" t="s">
        <v>1</v>
      </c>
      <c r="P1" t="s">
        <v>402</v>
      </c>
      <c r="Q1" t="s">
        <v>403</v>
      </c>
      <c r="R1" t="s">
        <v>404</v>
      </c>
      <c r="S1" t="s">
        <v>412</v>
      </c>
      <c r="T1" t="s">
        <v>413</v>
      </c>
      <c r="U1" t="s">
        <v>414</v>
      </c>
      <c r="V1" t="s">
        <v>415</v>
      </c>
      <c r="W1" t="s">
        <v>444</v>
      </c>
      <c r="X1" t="s">
        <v>445</v>
      </c>
      <c r="AA1" t="s">
        <v>457</v>
      </c>
      <c r="AB1" s="2" t="s">
        <v>458</v>
      </c>
      <c r="AC1" s="2" t="s">
        <v>459</v>
      </c>
      <c r="AD1" s="2" t="s">
        <v>460</v>
      </c>
      <c r="AE1" s="2" t="s">
        <v>461</v>
      </c>
      <c r="AF1" s="2" t="s">
        <v>462</v>
      </c>
      <c r="AH1" s="4" t="s">
        <v>456</v>
      </c>
      <c r="AI1" t="s">
        <v>405</v>
      </c>
      <c r="AJ1" t="s">
        <v>406</v>
      </c>
      <c r="AK1" t="s">
        <v>407</v>
      </c>
      <c r="AL1" t="s">
        <v>408</v>
      </c>
      <c r="AM1" t="s">
        <v>409</v>
      </c>
      <c r="AN1" t="s">
        <v>410</v>
      </c>
      <c r="AO1" t="s">
        <v>411</v>
      </c>
      <c r="AP1" t="s">
        <v>446</v>
      </c>
      <c r="AQ1" t="s">
        <v>447</v>
      </c>
      <c r="AS1" s="5" t="s">
        <v>416</v>
      </c>
      <c r="AT1" s="5" t="s">
        <v>417</v>
      </c>
      <c r="AU1" s="5" t="s">
        <v>418</v>
      </c>
      <c r="AV1" s="5" t="s">
        <v>419</v>
      </c>
      <c r="AW1" s="5" t="s">
        <v>420</v>
      </c>
      <c r="AX1" s="5" t="s">
        <v>421</v>
      </c>
      <c r="AY1" s="5" t="s">
        <v>422</v>
      </c>
      <c r="AZ1" s="5" t="s">
        <v>455</v>
      </c>
      <c r="BA1" s="5" t="s">
        <v>454</v>
      </c>
      <c r="BB1" s="5"/>
      <c r="BC1" s="5" t="s">
        <v>423</v>
      </c>
      <c r="BD1" s="5" t="s">
        <v>424</v>
      </c>
      <c r="BE1" s="5" t="s">
        <v>425</v>
      </c>
      <c r="BF1" s="5" t="s">
        <v>426</v>
      </c>
      <c r="BG1" s="5" t="s">
        <v>427</v>
      </c>
      <c r="BH1" s="5" t="s">
        <v>428</v>
      </c>
      <c r="BI1" s="5" t="s">
        <v>429</v>
      </c>
      <c r="BJ1" s="5" t="s">
        <v>452</v>
      </c>
      <c r="BK1" s="5" t="s">
        <v>453</v>
      </c>
      <c r="BM1" s="7" t="s">
        <v>430</v>
      </c>
      <c r="BN1" s="7" t="s">
        <v>431</v>
      </c>
      <c r="BO1" s="7" t="s">
        <v>432</v>
      </c>
      <c r="BP1" s="7" t="s">
        <v>433</v>
      </c>
      <c r="BQ1" s="7" t="s">
        <v>434</v>
      </c>
      <c r="BR1" s="7" t="s">
        <v>435</v>
      </c>
      <c r="BS1" s="7" t="s">
        <v>436</v>
      </c>
      <c r="BT1" s="5" t="s">
        <v>448</v>
      </c>
      <c r="BU1" s="5" t="s">
        <v>449</v>
      </c>
      <c r="BV1" s="7"/>
      <c r="BW1" s="7" t="s">
        <v>437</v>
      </c>
      <c r="BX1" s="7" t="s">
        <v>438</v>
      </c>
      <c r="BY1" s="7" t="s">
        <v>439</v>
      </c>
      <c r="BZ1" s="7" t="s">
        <v>440</v>
      </c>
      <c r="CA1" s="7" t="s">
        <v>441</v>
      </c>
      <c r="CB1" s="7" t="s">
        <v>442</v>
      </c>
      <c r="CC1" s="7" t="s">
        <v>443</v>
      </c>
      <c r="CD1" s="5" t="s">
        <v>450</v>
      </c>
      <c r="CE1" s="5" t="s">
        <v>451</v>
      </c>
    </row>
    <row r="2" spans="1:83" x14ac:dyDescent="0.25">
      <c r="A2" s="1">
        <v>1</v>
      </c>
      <c r="B2" t="s">
        <v>467</v>
      </c>
      <c r="C2">
        <v>10.7384</v>
      </c>
      <c r="D2">
        <v>173.667</v>
      </c>
      <c r="E2">
        <v>154.667</v>
      </c>
      <c r="F2">
        <v>21474</v>
      </c>
      <c r="G2">
        <v>108.333</v>
      </c>
      <c r="H2">
        <v>104.667</v>
      </c>
      <c r="I2">
        <v>9121</v>
      </c>
      <c r="J2">
        <v>0.62380000000000002</v>
      </c>
      <c r="K2">
        <v>0.67672399999999999</v>
      </c>
      <c r="L2">
        <v>0.42474600000000001</v>
      </c>
      <c r="N2" t="s">
        <v>547</v>
      </c>
      <c r="O2">
        <v>-2.03166</v>
      </c>
      <c r="P2">
        <v>192.667</v>
      </c>
      <c r="Q2">
        <v>162.667</v>
      </c>
      <c r="R2">
        <v>24620</v>
      </c>
      <c r="S2">
        <v>89.666700000000006</v>
      </c>
      <c r="T2">
        <v>88.666700000000006</v>
      </c>
      <c r="U2">
        <v>6276</v>
      </c>
      <c r="V2">
        <v>0.46539799999999998</v>
      </c>
      <c r="W2">
        <v>0.54508199999999996</v>
      </c>
      <c r="X2">
        <v>0.254915</v>
      </c>
      <c r="AA2" t="s">
        <v>405</v>
      </c>
      <c r="AB2">
        <f>MAX(D:D)</f>
        <v>228.667</v>
      </c>
      <c r="AC2">
        <f>MIN(D:D)</f>
        <v>123.667</v>
      </c>
      <c r="AD2" s="3">
        <f>AB2-AC2</f>
        <v>105</v>
      </c>
      <c r="AE2" s="9">
        <f>ROUNDUP(SQRT(COUNT(D:D)),0)</f>
        <v>11</v>
      </c>
      <c r="AF2" s="3">
        <f>AD2/AE2</f>
        <v>9.545454545454545</v>
      </c>
      <c r="AH2">
        <v>1</v>
      </c>
      <c r="AI2">
        <f>ROUNDDOWN(MIN(AB2:AC2,AB12:AC12)-AF12*2,0)</f>
        <v>89</v>
      </c>
      <c r="AJ2">
        <f>ROUNDDOWN(MIN(AB3:AC3,AB13:AC13)-AF13*2,0)</f>
        <v>83</v>
      </c>
      <c r="AK2">
        <f>ROUNDDOWN(MIN(AB4:AC4,AB14:AC14)-AF14,0)</f>
        <v>6993</v>
      </c>
      <c r="AL2">
        <f>ROUNDDOWN(MIN(AB5:AC5,AB15:AC15)-AF15*2,0)</f>
        <v>33</v>
      </c>
      <c r="AM2">
        <f>ROUNDDOWN(MIN(AB6:AC6,AB16:AC16)-AF16*2,0)</f>
        <v>29</v>
      </c>
      <c r="AN2">
        <f>ROUNDDOWN(MIN(AB7:AC7,AB17:AC17)-AF17*2,0)</f>
        <v>33</v>
      </c>
      <c r="AO2" s="6">
        <f>ROUNDDOWN(MIN(AB8:AC8,AB18:AC18)-AF18*2,2)</f>
        <v>0.2</v>
      </c>
      <c r="AP2" s="6">
        <f>ROUNDDOWN(MIN(AB9:AC9,AB19:AC19)-AF19,2)</f>
        <v>0.23</v>
      </c>
      <c r="AQ2" s="6">
        <f>ROUNDDOWN(MIN(AB10:AC10,AB20:AC20)-AF20*2,2)</f>
        <v>0.02</v>
      </c>
      <c r="AS2">
        <f t="array" ref="AS2:AS59">FREQUENCY(D:D,AI2:AI59)</f>
        <v>0</v>
      </c>
      <c r="AT2">
        <f t="array" ref="AT2:AT59">FREQUENCY(E:E,AJ2:AJ59)</f>
        <v>0</v>
      </c>
      <c r="AU2">
        <f t="array" ref="AU2:AU59">FREQUENCY(F:F,AK2:AK59)</f>
        <v>0</v>
      </c>
      <c r="AV2">
        <f t="array" ref="AV2:AV59">FREQUENCY(G:G,AL2:AL59)</f>
        <v>0</v>
      </c>
      <c r="AW2">
        <f t="array" ref="AW2:AW59">FREQUENCY(H:H,AM2:AM59)</f>
        <v>0</v>
      </c>
      <c r="AX2">
        <f t="array" ref="AX2:AX59">FREQUENCY(I:I,AN2:AN59)</f>
        <v>0</v>
      </c>
      <c r="AY2">
        <f t="array" ref="AY2:AY59">FREQUENCY(J:J,AO2:AO59)</f>
        <v>0</v>
      </c>
      <c r="AZ2">
        <f t="array" ref="AZ2:AZ59">FREQUENCY(K:K,AP2:AP59)</f>
        <v>0</v>
      </c>
      <c r="BA2">
        <f t="array" ref="BA2:BA59">FREQUENCY(L:L,AQ2:AQ59)</f>
        <v>0</v>
      </c>
      <c r="BC2">
        <f t="array" ref="BC2:BC59">FREQUENCY(P:P,AI2:AI59)</f>
        <v>0</v>
      </c>
      <c r="BD2">
        <f t="array" ref="BD2:BD59">FREQUENCY(Q:Q,AJ2:AJ59)</f>
        <v>0</v>
      </c>
      <c r="BE2">
        <f t="array" ref="BE2:BE59">FREQUENCY(R:R,AK2:AK59)</f>
        <v>0</v>
      </c>
      <c r="BF2">
        <f t="array" ref="BF2:BF59">FREQUENCY(S:S,AL2:AL59)</f>
        <v>0</v>
      </c>
      <c r="BG2">
        <f t="array" ref="BG2:BG59">FREQUENCY(T:T,AM2:AM59)</f>
        <v>0</v>
      </c>
      <c r="BH2">
        <f t="array" ref="BH2:BH59">FREQUENCY(U:U,AN2:AN59)</f>
        <v>0</v>
      </c>
      <c r="BI2">
        <f t="array" ref="BI2:BI59">FREQUENCY(V:V,AO2:AO59)</f>
        <v>0</v>
      </c>
      <c r="BJ2">
        <f t="array" ref="BJ2:BJ59">FREQUENCY(W:W,AP2:AP59)</f>
        <v>0</v>
      </c>
      <c r="BK2">
        <f t="array" ref="BK2:BK59">FREQUENCY(X:X,AQ2:AQ59)</f>
        <v>0</v>
      </c>
      <c r="BM2" s="6">
        <f t="shared" ref="BM2:BU33" si="0">NORMDIST(AI2,AVERAGE(D:D),STDEV(D:D),0)</f>
        <v>1.0648195419307543E-6</v>
      </c>
      <c r="BN2" s="6">
        <f t="shared" si="0"/>
        <v>5.9792547555324032E-5</v>
      </c>
      <c r="BO2" s="12">
        <f t="shared" si="0"/>
        <v>1.562647530086371E-6</v>
      </c>
      <c r="BP2" s="6">
        <f t="shared" si="0"/>
        <v>6.0425522508066509E-5</v>
      </c>
      <c r="BQ2" s="6">
        <f t="shared" si="0"/>
        <v>8.8466077736059848E-5</v>
      </c>
      <c r="BR2" s="12">
        <f t="shared" si="0"/>
        <v>6.9548986982117128E-6</v>
      </c>
      <c r="BS2" s="6">
        <f t="shared" si="0"/>
        <v>7.6334358455043452E-4</v>
      </c>
      <c r="BT2" s="6">
        <f t="shared" si="0"/>
        <v>3.4218992618981404E-4</v>
      </c>
      <c r="BU2" s="6">
        <f t="shared" si="0"/>
        <v>1.7173238074394602E-2</v>
      </c>
      <c r="BW2" s="6">
        <f t="shared" ref="BW2:CE33" si="1">NORMDIST(AI2,AVERAGE(P:P),STDEV(P:P),0)</f>
        <v>7.1498028858422951E-8</v>
      </c>
      <c r="BX2" s="6">
        <f t="shared" si="1"/>
        <v>5.1439259737431907E-5</v>
      </c>
      <c r="BY2" s="12">
        <f t="shared" si="1"/>
        <v>4.1719173932789757E-7</v>
      </c>
      <c r="BZ2" s="6">
        <f t="shared" si="1"/>
        <v>5.3538248059972705E-4</v>
      </c>
      <c r="CA2" s="6">
        <f t="shared" si="1"/>
        <v>1.7673528815055967E-4</v>
      </c>
      <c r="CB2" s="12">
        <f t="shared" si="1"/>
        <v>8.4963503145730344E-6</v>
      </c>
      <c r="CC2" s="6">
        <f t="shared" si="1"/>
        <v>6.0711792021446876E-3</v>
      </c>
      <c r="CD2" s="6">
        <f t="shared" si="1"/>
        <v>1.2210038572261499E-3</v>
      </c>
      <c r="CE2" s="6">
        <f t="shared" si="1"/>
        <v>1.8568908663574819E-2</v>
      </c>
    </row>
    <row r="3" spans="1:83" x14ac:dyDescent="0.25">
      <c r="A3" s="1">
        <v>2</v>
      </c>
      <c r="B3" t="s">
        <v>468</v>
      </c>
      <c r="C3">
        <v>-0.85133400000000004</v>
      </c>
      <c r="D3">
        <v>167.667</v>
      </c>
      <c r="E3">
        <v>135.667</v>
      </c>
      <c r="F3">
        <v>18267</v>
      </c>
      <c r="G3">
        <v>135.667</v>
      </c>
      <c r="H3">
        <v>116.667</v>
      </c>
      <c r="I3">
        <v>12762</v>
      </c>
      <c r="J3">
        <v>0.809145</v>
      </c>
      <c r="K3">
        <v>0.85995100000000002</v>
      </c>
      <c r="L3">
        <v>0.69863699999999995</v>
      </c>
      <c r="N3" t="s">
        <v>548</v>
      </c>
      <c r="O3">
        <v>4.39595</v>
      </c>
      <c r="P3">
        <v>176.667</v>
      </c>
      <c r="Q3">
        <v>162.667</v>
      </c>
      <c r="R3">
        <v>22681</v>
      </c>
      <c r="S3">
        <v>74.666700000000006</v>
      </c>
      <c r="T3">
        <v>73.666700000000006</v>
      </c>
      <c r="U3">
        <v>4483</v>
      </c>
      <c r="V3">
        <v>0.42264200000000002</v>
      </c>
      <c r="W3">
        <v>0.45286900000000002</v>
      </c>
      <c r="X3">
        <v>0.197654</v>
      </c>
      <c r="AA3" t="s">
        <v>406</v>
      </c>
      <c r="AB3">
        <f>MAX(E:E)</f>
        <v>243.667</v>
      </c>
      <c r="AC3">
        <f>MIN(E:E)</f>
        <v>89.666700000000006</v>
      </c>
      <c r="AD3" s="3">
        <f>AB3-AC3</f>
        <v>154.00029999999998</v>
      </c>
      <c r="AE3" s="3">
        <f>ROUNDUP(SQRT(COUNT(D:D)),0)</f>
        <v>11</v>
      </c>
      <c r="AF3" s="3">
        <f t="shared" ref="AF3:AF10" si="2">AD3/AE3</f>
        <v>14.000027272727271</v>
      </c>
      <c r="AH3">
        <v>2</v>
      </c>
      <c r="AI3" s="8">
        <f t="shared" ref="AI3:AI59" si="3">AI2+MIN($AF$2,$AF$12)</f>
        <v>92.060615151515151</v>
      </c>
      <c r="AJ3" s="8">
        <f t="shared" ref="AJ3:AJ59" si="4">AJ2+MIN($AF$3,$AF$13)</f>
        <v>86.070718181818179</v>
      </c>
      <c r="AK3" s="8">
        <f t="shared" ref="AK3:AK59" si="5">AK2+MIN($AF$4,$AF$14)</f>
        <v>7683.9</v>
      </c>
      <c r="AL3" s="8">
        <f t="shared" ref="AL3:AL59" si="6">AL2+MIN($AF$5,$AF$15)</f>
        <v>36.121221212121213</v>
      </c>
      <c r="AM3" s="8">
        <f t="shared" ref="AM3:AM59" si="7">AM2+MIN($AF$6,$AF$16)</f>
        <v>32.252536363636366</v>
      </c>
      <c r="AN3" s="8">
        <f t="shared" ref="AN3:AN59" si="8">AN2+MIN($AF$7,$AF$17)</f>
        <v>628.5181818181818</v>
      </c>
      <c r="AO3" s="6">
        <f t="shared" ref="AO3:AO59" si="9">AO2+MIN($AF$8,$AF$18)</f>
        <v>0.21549412121212122</v>
      </c>
      <c r="AP3" s="6">
        <f>AP2+MIN($AF$9,$AF$19)</f>
        <v>0.24697948484848486</v>
      </c>
      <c r="AQ3" s="6">
        <f>AQ2+MIN($AF$10,$AF$20)</f>
        <v>3.6592309090909089E-2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M3" s="6">
        <f t="shared" si="0"/>
        <v>2.350570464516926E-6</v>
      </c>
      <c r="BN3" s="6">
        <f t="shared" si="0"/>
        <v>1.0277119453752426E-4</v>
      </c>
      <c r="BO3" s="12">
        <f t="shared" si="0"/>
        <v>2.4106663412605366E-6</v>
      </c>
      <c r="BP3" s="6">
        <f t="shared" si="0"/>
        <v>9.5237582949813391E-5</v>
      </c>
      <c r="BQ3" s="6">
        <f t="shared" si="0"/>
        <v>1.4256813320630819E-4</v>
      </c>
      <c r="BR3" s="12">
        <f t="shared" si="0"/>
        <v>9.8042008877335378E-6</v>
      </c>
      <c r="BS3" s="6">
        <f t="shared" si="0"/>
        <v>1.33146938209561E-3</v>
      </c>
      <c r="BT3" s="6">
        <f t="shared" si="0"/>
        <v>6.889113672919673E-4</v>
      </c>
      <c r="BU3" s="6">
        <f t="shared" si="0"/>
        <v>2.5156567674221312E-2</v>
      </c>
      <c r="BW3" s="6">
        <f t="shared" si="1"/>
        <v>2.1258302166862982E-7</v>
      </c>
      <c r="BX3" s="6">
        <f t="shared" si="1"/>
        <v>1.008882272567713E-4</v>
      </c>
      <c r="BY3" s="12">
        <f t="shared" si="1"/>
        <v>8.5208744874086685E-7</v>
      </c>
      <c r="BZ3" s="6">
        <f t="shared" si="1"/>
        <v>9.4874055586555118E-4</v>
      </c>
      <c r="CA3" s="6">
        <f t="shared" si="1"/>
        <v>3.7457670234118787E-4</v>
      </c>
      <c r="CB3" s="12">
        <f t="shared" si="1"/>
        <v>1.9639002123277665E-5</v>
      </c>
      <c r="CC3" s="6">
        <f t="shared" si="1"/>
        <v>1.3277484948517038E-2</v>
      </c>
      <c r="CD3" s="6">
        <f t="shared" si="1"/>
        <v>3.1958734840483766E-3</v>
      </c>
      <c r="CE3" s="6">
        <f t="shared" si="1"/>
        <v>4.199995032486456E-2</v>
      </c>
    </row>
    <row r="4" spans="1:83" x14ac:dyDescent="0.25">
      <c r="A4" s="1">
        <v>3</v>
      </c>
      <c r="B4" t="s">
        <v>469</v>
      </c>
      <c r="C4">
        <v>-87.483999999999995</v>
      </c>
      <c r="D4">
        <v>131.667</v>
      </c>
      <c r="E4">
        <v>136.333</v>
      </c>
      <c r="F4">
        <v>14293</v>
      </c>
      <c r="G4">
        <v>104.667</v>
      </c>
      <c r="H4">
        <v>104.667</v>
      </c>
      <c r="I4">
        <v>8789</v>
      </c>
      <c r="J4">
        <v>0.794937</v>
      </c>
      <c r="K4">
        <v>0.76772600000000002</v>
      </c>
      <c r="L4">
        <v>0.61491600000000002</v>
      </c>
      <c r="N4" t="s">
        <v>549</v>
      </c>
      <c r="O4">
        <v>3.1499899999999998</v>
      </c>
      <c r="P4">
        <v>140.667</v>
      </c>
      <c r="Q4">
        <v>129.667</v>
      </c>
      <c r="R4">
        <v>14420</v>
      </c>
      <c r="S4">
        <v>64.666700000000006</v>
      </c>
      <c r="T4">
        <v>68.666700000000006</v>
      </c>
      <c r="U4">
        <v>3672</v>
      </c>
      <c r="V4">
        <v>0.45971600000000001</v>
      </c>
      <c r="W4">
        <v>0.52956300000000001</v>
      </c>
      <c r="X4">
        <v>0.25464599999999998</v>
      </c>
      <c r="AA4" t="s">
        <v>407</v>
      </c>
      <c r="AB4">
        <f>MAX(F:F)</f>
        <v>44100</v>
      </c>
      <c r="AC4">
        <f>MIN(F:F)</f>
        <v>9798</v>
      </c>
      <c r="AD4" s="3">
        <f t="shared" ref="AD4:AD10" si="10">AB4-AC4</f>
        <v>34302</v>
      </c>
      <c r="AE4" s="3">
        <f t="shared" ref="AE4:AE10" si="11">ROUNDUP(SQRT(COUNT(D:D)),0)</f>
        <v>11</v>
      </c>
      <c r="AF4" s="3">
        <f t="shared" si="2"/>
        <v>3118.3636363636365</v>
      </c>
      <c r="AH4">
        <v>3</v>
      </c>
      <c r="AI4" s="8">
        <f t="shared" si="3"/>
        <v>95.121230303030302</v>
      </c>
      <c r="AJ4" s="8">
        <f t="shared" si="4"/>
        <v>89.141436363636359</v>
      </c>
      <c r="AK4" s="8">
        <f t="shared" si="5"/>
        <v>8374.7999999999993</v>
      </c>
      <c r="AL4" s="8">
        <f t="shared" si="6"/>
        <v>39.242442424242427</v>
      </c>
      <c r="AM4" s="8">
        <f t="shared" si="7"/>
        <v>35.505072727272733</v>
      </c>
      <c r="AN4" s="8">
        <f t="shared" si="8"/>
        <v>1224.0363636363636</v>
      </c>
      <c r="AO4" s="6">
        <f t="shared" si="9"/>
        <v>0.23098824242424243</v>
      </c>
      <c r="AP4" s="6">
        <f t="shared" ref="AP4:AP59" si="12">AP3+MIN($AF$9,$AF$19)</f>
        <v>0.26395896969696969</v>
      </c>
      <c r="AQ4" s="6">
        <f t="shared" ref="AQ4:AQ59" si="13">AQ3+MIN($AF$10,$AF$20)</f>
        <v>5.3184618181818175E-2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M4" s="6">
        <f t="shared" si="0"/>
        <v>5.0221937271694826E-6</v>
      </c>
      <c r="BN4" s="6">
        <f t="shared" si="0"/>
        <v>1.7206758874255832E-4</v>
      </c>
      <c r="BO4" s="12">
        <f t="shared" si="0"/>
        <v>3.6289301411808403E-6</v>
      </c>
      <c r="BP4" s="6">
        <f t="shared" si="0"/>
        <v>1.4727951020457103E-4</v>
      </c>
      <c r="BQ4" s="6">
        <f t="shared" si="0"/>
        <v>2.2467699745495914E-4</v>
      </c>
      <c r="BR4" s="12">
        <f t="shared" si="0"/>
        <v>1.3500779001313987E-5</v>
      </c>
      <c r="BS4" s="6">
        <f t="shared" si="0"/>
        <v>2.2788143507886612E-3</v>
      </c>
      <c r="BT4" s="6">
        <f t="shared" si="0"/>
        <v>1.349654062074079E-3</v>
      </c>
      <c r="BU4" s="6">
        <f t="shared" si="0"/>
        <v>3.6311817526064327E-2</v>
      </c>
      <c r="BW4" s="6">
        <f t="shared" si="1"/>
        <v>6.0239606366719616E-7</v>
      </c>
      <c r="BX4" s="6">
        <f t="shared" si="1"/>
        <v>1.9036637050634387E-4</v>
      </c>
      <c r="BY4" s="12">
        <f t="shared" si="1"/>
        <v>1.6593017773769499E-6</v>
      </c>
      <c r="BZ4" s="6">
        <f t="shared" si="1"/>
        <v>1.6071912428718819E-3</v>
      </c>
      <c r="CA4" s="6">
        <f t="shared" si="1"/>
        <v>7.4808952095110144E-4</v>
      </c>
      <c r="CB4" s="12">
        <f t="shared" si="1"/>
        <v>4.0187302291659403E-5</v>
      </c>
      <c r="CC4" s="6">
        <f t="shared" si="1"/>
        <v>2.7687811005036523E-2</v>
      </c>
      <c r="CD4" s="6">
        <f t="shared" si="1"/>
        <v>7.892035227093662E-3</v>
      </c>
      <c r="CE4" s="6">
        <f t="shared" si="1"/>
        <v>8.9274799036751021E-2</v>
      </c>
    </row>
    <row r="5" spans="1:83" x14ac:dyDescent="0.25">
      <c r="A5" s="1">
        <v>4</v>
      </c>
      <c r="B5" t="s">
        <v>470</v>
      </c>
      <c r="C5">
        <v>-17.716200000000001</v>
      </c>
      <c r="D5">
        <v>126.667</v>
      </c>
      <c r="E5">
        <v>123.667</v>
      </c>
      <c r="F5">
        <v>12519</v>
      </c>
      <c r="G5">
        <v>85.666700000000006</v>
      </c>
      <c r="H5">
        <v>82.666700000000006</v>
      </c>
      <c r="I5">
        <v>5701</v>
      </c>
      <c r="J5">
        <v>0.67631600000000003</v>
      </c>
      <c r="K5">
        <v>0.66846399999999995</v>
      </c>
      <c r="L5">
        <v>0.45538800000000001</v>
      </c>
      <c r="N5" t="s">
        <v>550</v>
      </c>
      <c r="O5">
        <v>2.9519700000000002</v>
      </c>
      <c r="P5">
        <v>129.667</v>
      </c>
      <c r="Q5">
        <v>113.667</v>
      </c>
      <c r="R5">
        <v>11706</v>
      </c>
      <c r="S5">
        <v>59.666699999999999</v>
      </c>
      <c r="T5">
        <v>53.666699999999999</v>
      </c>
      <c r="U5">
        <v>2598</v>
      </c>
      <c r="V5">
        <v>0.46015400000000001</v>
      </c>
      <c r="W5">
        <v>0.47214099999999998</v>
      </c>
      <c r="X5">
        <v>0.221937</v>
      </c>
      <c r="AA5" t="s">
        <v>408</v>
      </c>
      <c r="AB5">
        <f>MAX(G:G)</f>
        <v>195.667</v>
      </c>
      <c r="AC5">
        <f>MIN(G:G)</f>
        <v>58.666699999999999</v>
      </c>
      <c r="AD5" s="3">
        <f t="shared" si="10"/>
        <v>137.00030000000001</v>
      </c>
      <c r="AE5" s="3">
        <f t="shared" si="11"/>
        <v>11</v>
      </c>
      <c r="AF5" s="3">
        <f t="shared" si="2"/>
        <v>12.454572727272728</v>
      </c>
      <c r="AH5">
        <v>4</v>
      </c>
      <c r="AI5" s="8">
        <f t="shared" si="3"/>
        <v>98.181845454545453</v>
      </c>
      <c r="AJ5" s="8">
        <f t="shared" si="4"/>
        <v>92.212154545454538</v>
      </c>
      <c r="AK5" s="8">
        <f t="shared" si="5"/>
        <v>9065.6999999999989</v>
      </c>
      <c r="AL5" s="8">
        <f t="shared" si="6"/>
        <v>42.36366363636364</v>
      </c>
      <c r="AM5" s="8">
        <f t="shared" si="7"/>
        <v>38.757609090909099</v>
      </c>
      <c r="AN5" s="8">
        <f t="shared" si="8"/>
        <v>1819.5545454545454</v>
      </c>
      <c r="AO5" s="6">
        <f t="shared" si="9"/>
        <v>0.24648236363636364</v>
      </c>
      <c r="AP5" s="6">
        <f t="shared" si="12"/>
        <v>0.28093845454545452</v>
      </c>
      <c r="AQ5" s="6">
        <f t="shared" si="13"/>
        <v>6.977692727272726E-2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C5">
        <v>1</v>
      </c>
      <c r="BD5">
        <v>0</v>
      </c>
      <c r="BE5">
        <v>0</v>
      </c>
      <c r="BF5">
        <v>1</v>
      </c>
      <c r="BG5">
        <v>2</v>
      </c>
      <c r="BH5">
        <v>10</v>
      </c>
      <c r="BI5">
        <v>1</v>
      </c>
      <c r="BJ5">
        <v>0</v>
      </c>
      <c r="BK5">
        <v>1</v>
      </c>
      <c r="BM5" s="6">
        <f t="shared" si="0"/>
        <v>1.0385719099854173E-5</v>
      </c>
      <c r="BN5" s="6">
        <f t="shared" si="0"/>
        <v>2.8062739352773387E-4</v>
      </c>
      <c r="BO5" s="12">
        <f t="shared" si="0"/>
        <v>5.3307159449390841E-6</v>
      </c>
      <c r="BP5" s="6">
        <f t="shared" si="0"/>
        <v>2.2347158720513119E-4</v>
      </c>
      <c r="BQ5" s="6">
        <f t="shared" si="0"/>
        <v>3.4624636119879866E-4</v>
      </c>
      <c r="BR5" s="12">
        <f t="shared" si="0"/>
        <v>1.8160620755680113E-5</v>
      </c>
      <c r="BS5" s="6">
        <f t="shared" si="0"/>
        <v>3.8269549082414799E-3</v>
      </c>
      <c r="BT5" s="6">
        <f t="shared" si="0"/>
        <v>2.5730283183292503E-3</v>
      </c>
      <c r="BU5" s="6">
        <f t="shared" si="0"/>
        <v>5.1646630608854445E-2</v>
      </c>
      <c r="BW5" s="6">
        <f t="shared" si="1"/>
        <v>1.6268769920913055E-6</v>
      </c>
      <c r="BX5" s="6">
        <f t="shared" si="1"/>
        <v>3.4557628098905109E-4</v>
      </c>
      <c r="BY5" s="12">
        <f t="shared" si="1"/>
        <v>3.0807703870595134E-6</v>
      </c>
      <c r="BZ5" s="6">
        <f t="shared" si="1"/>
        <v>2.6027019079049325E-3</v>
      </c>
      <c r="CA5" s="6">
        <f t="shared" si="1"/>
        <v>1.4078672304332223E-3</v>
      </c>
      <c r="CB5" s="12">
        <f t="shared" si="1"/>
        <v>7.2801565842821637E-5</v>
      </c>
      <c r="CC5" s="6">
        <f t="shared" si="1"/>
        <v>5.5054327785351395E-2</v>
      </c>
      <c r="CD5" s="6">
        <f t="shared" si="1"/>
        <v>1.8387189243689581E-2</v>
      </c>
      <c r="CE5" s="6">
        <f t="shared" si="1"/>
        <v>0.17833093784312068</v>
      </c>
    </row>
    <row r="6" spans="1:83" x14ac:dyDescent="0.25">
      <c r="A6" s="1">
        <v>5</v>
      </c>
      <c r="B6" t="s">
        <v>471</v>
      </c>
      <c r="C6">
        <v>-18.388000000000002</v>
      </c>
      <c r="D6">
        <v>172.333</v>
      </c>
      <c r="E6">
        <v>148.333</v>
      </c>
      <c r="F6">
        <v>20349</v>
      </c>
      <c r="G6">
        <v>76.666700000000006</v>
      </c>
      <c r="H6">
        <v>78.333299999999994</v>
      </c>
      <c r="I6">
        <v>4753</v>
      </c>
      <c r="J6">
        <v>0.44487399999999999</v>
      </c>
      <c r="K6">
        <v>0.52808999999999995</v>
      </c>
      <c r="L6">
        <v>0.233574</v>
      </c>
      <c r="N6" t="s">
        <v>551</v>
      </c>
      <c r="O6">
        <v>-0.83696000000000004</v>
      </c>
      <c r="P6">
        <v>144.667</v>
      </c>
      <c r="Q6">
        <v>127.667</v>
      </c>
      <c r="R6">
        <v>14651</v>
      </c>
      <c r="S6">
        <v>61.666699999999999</v>
      </c>
      <c r="T6">
        <v>62.333300000000001</v>
      </c>
      <c r="U6">
        <v>3063</v>
      </c>
      <c r="V6">
        <v>0.42626700000000001</v>
      </c>
      <c r="W6">
        <v>0.48825099999999999</v>
      </c>
      <c r="X6">
        <v>0.209064</v>
      </c>
      <c r="AA6" t="s">
        <v>409</v>
      </c>
      <c r="AB6">
        <f>MAX(H:H)</f>
        <v>201.667</v>
      </c>
      <c r="AC6">
        <f>MIN(H:H)</f>
        <v>51.666699999999999</v>
      </c>
      <c r="AD6" s="3">
        <f t="shared" si="10"/>
        <v>150.00030000000001</v>
      </c>
      <c r="AE6" s="3">
        <f t="shared" si="11"/>
        <v>11</v>
      </c>
      <c r="AF6" s="3">
        <f t="shared" si="2"/>
        <v>13.63639090909091</v>
      </c>
      <c r="AH6">
        <v>5</v>
      </c>
      <c r="AI6" s="8">
        <f t="shared" si="3"/>
        <v>101.2424606060606</v>
      </c>
      <c r="AJ6" s="8">
        <f t="shared" si="4"/>
        <v>95.282872727272718</v>
      </c>
      <c r="AK6" s="8">
        <f t="shared" si="5"/>
        <v>9756.5999999999985</v>
      </c>
      <c r="AL6" s="8">
        <f t="shared" si="6"/>
        <v>45.484884848484853</v>
      </c>
      <c r="AM6" s="8">
        <f t="shared" si="7"/>
        <v>42.010145454545466</v>
      </c>
      <c r="AN6" s="8">
        <f t="shared" si="8"/>
        <v>2415.0727272727272</v>
      </c>
      <c r="AO6" s="6">
        <f t="shared" si="9"/>
        <v>0.26197648484848485</v>
      </c>
      <c r="AP6" s="6">
        <f t="shared" si="12"/>
        <v>0.29791793939393935</v>
      </c>
      <c r="AQ6" s="6">
        <f t="shared" si="13"/>
        <v>8.6369236363636345E-2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C6">
        <v>0</v>
      </c>
      <c r="BD6">
        <v>2</v>
      </c>
      <c r="BE6">
        <v>1</v>
      </c>
      <c r="BF6">
        <v>4</v>
      </c>
      <c r="BG6">
        <v>1</v>
      </c>
      <c r="BH6">
        <v>60</v>
      </c>
      <c r="BI6">
        <v>0</v>
      </c>
      <c r="BJ6">
        <v>0</v>
      </c>
      <c r="BK6">
        <v>1</v>
      </c>
      <c r="BM6" s="6">
        <f t="shared" si="0"/>
        <v>2.0787516526402436E-5</v>
      </c>
      <c r="BN6" s="6">
        <f t="shared" si="0"/>
        <v>4.4582495432456544E-4</v>
      </c>
      <c r="BO6" s="12">
        <f t="shared" si="0"/>
        <v>7.6411355484192993E-6</v>
      </c>
      <c r="BP6" s="6">
        <f t="shared" si="0"/>
        <v>3.3269656120950964E-4</v>
      </c>
      <c r="BQ6" s="6">
        <f t="shared" si="0"/>
        <v>5.2179784682274924E-4</v>
      </c>
      <c r="BR6" s="12">
        <f t="shared" si="0"/>
        <v>2.3863150728710683E-5</v>
      </c>
      <c r="BS6" s="6">
        <f t="shared" si="0"/>
        <v>6.3061512385164239E-3</v>
      </c>
      <c r="BT6" s="6">
        <f t="shared" si="0"/>
        <v>4.7734200224219927E-3</v>
      </c>
      <c r="BU6" s="6">
        <f t="shared" si="0"/>
        <v>7.2382471069714849E-2</v>
      </c>
      <c r="BW6" s="6">
        <f t="shared" si="1"/>
        <v>4.1874183475090571E-6</v>
      </c>
      <c r="BX6" s="6">
        <f t="shared" si="1"/>
        <v>6.0353377788328931E-4</v>
      </c>
      <c r="BY6" s="12">
        <f t="shared" si="1"/>
        <v>5.4536344749025078E-6</v>
      </c>
      <c r="BZ6" s="6">
        <f t="shared" si="1"/>
        <v>4.029193131041723E-3</v>
      </c>
      <c r="CA6" s="6">
        <f t="shared" si="1"/>
        <v>2.4966930321765192E-3</v>
      </c>
      <c r="CB6" s="12">
        <f t="shared" si="1"/>
        <v>1.1675487337386363E-4</v>
      </c>
      <c r="CC6" s="6">
        <f t="shared" si="1"/>
        <v>0.10438169504579707</v>
      </c>
      <c r="CD6" s="6">
        <f t="shared" si="1"/>
        <v>4.0417418463496835E-2</v>
      </c>
      <c r="CE6" s="6">
        <f t="shared" si="1"/>
        <v>0.33476667101817031</v>
      </c>
    </row>
    <row r="7" spans="1:83" x14ac:dyDescent="0.25">
      <c r="A7" s="1">
        <v>6</v>
      </c>
      <c r="B7" t="s">
        <v>472</v>
      </c>
      <c r="C7">
        <v>13.253</v>
      </c>
      <c r="D7">
        <v>167.667</v>
      </c>
      <c r="E7">
        <v>142.667</v>
      </c>
      <c r="F7">
        <v>19170</v>
      </c>
      <c r="G7">
        <v>119.667</v>
      </c>
      <c r="H7">
        <v>95.666700000000006</v>
      </c>
      <c r="I7">
        <v>9327</v>
      </c>
      <c r="J7">
        <v>0.71371799999999996</v>
      </c>
      <c r="K7">
        <v>0.67056099999999996</v>
      </c>
      <c r="L7">
        <v>0.486541</v>
      </c>
      <c r="N7" t="s">
        <v>552</v>
      </c>
      <c r="O7">
        <v>5.4829099999999999E-2</v>
      </c>
      <c r="P7">
        <v>145.667</v>
      </c>
      <c r="Q7">
        <v>122.667</v>
      </c>
      <c r="R7">
        <v>14126</v>
      </c>
      <c r="S7">
        <v>70</v>
      </c>
      <c r="T7">
        <v>67.666700000000006</v>
      </c>
      <c r="U7">
        <v>3840</v>
      </c>
      <c r="V7">
        <v>0.480549</v>
      </c>
      <c r="W7">
        <v>0.55162999999999995</v>
      </c>
      <c r="X7">
        <v>0.271839</v>
      </c>
      <c r="AA7" t="s">
        <v>410</v>
      </c>
      <c r="AB7">
        <f>MAX(I:I)</f>
        <v>31372</v>
      </c>
      <c r="AC7">
        <f>MIN(I:I)</f>
        <v>2614</v>
      </c>
      <c r="AD7" s="3">
        <f t="shared" si="10"/>
        <v>28758</v>
      </c>
      <c r="AE7" s="3">
        <f t="shared" si="11"/>
        <v>11</v>
      </c>
      <c r="AF7" s="3">
        <f t="shared" si="2"/>
        <v>2614.3636363636365</v>
      </c>
      <c r="AH7">
        <v>6</v>
      </c>
      <c r="AI7" s="8">
        <f t="shared" si="3"/>
        <v>104.30307575757575</v>
      </c>
      <c r="AJ7" s="8">
        <f t="shared" si="4"/>
        <v>98.353590909090897</v>
      </c>
      <c r="AK7" s="8">
        <f t="shared" si="5"/>
        <v>10447.499999999998</v>
      </c>
      <c r="AL7" s="8">
        <f t="shared" si="6"/>
        <v>48.606106060606066</v>
      </c>
      <c r="AM7" s="8">
        <f t="shared" si="7"/>
        <v>45.262681818181832</v>
      </c>
      <c r="AN7" s="8">
        <f t="shared" si="8"/>
        <v>3010.590909090909</v>
      </c>
      <c r="AO7" s="6">
        <f t="shared" si="9"/>
        <v>0.27747060606060608</v>
      </c>
      <c r="AP7" s="6">
        <f t="shared" si="12"/>
        <v>0.31489742424242417</v>
      </c>
      <c r="AQ7" s="6">
        <f t="shared" si="13"/>
        <v>0.10296154545454543</v>
      </c>
      <c r="AS7">
        <v>0</v>
      </c>
      <c r="AT7">
        <v>0</v>
      </c>
      <c r="AU7">
        <v>1</v>
      </c>
      <c r="AV7">
        <v>0</v>
      </c>
      <c r="AW7">
        <v>0</v>
      </c>
      <c r="AX7">
        <v>2</v>
      </c>
      <c r="AY7">
        <v>0</v>
      </c>
      <c r="AZ7">
        <v>0</v>
      </c>
      <c r="BA7">
        <v>0</v>
      </c>
      <c r="BC7">
        <v>0</v>
      </c>
      <c r="BD7">
        <v>2</v>
      </c>
      <c r="BE7">
        <v>2</v>
      </c>
      <c r="BF7">
        <v>6</v>
      </c>
      <c r="BG7">
        <v>3</v>
      </c>
      <c r="BH7">
        <v>152</v>
      </c>
      <c r="BI7">
        <v>2</v>
      </c>
      <c r="BJ7">
        <v>1</v>
      </c>
      <c r="BK7">
        <v>1</v>
      </c>
      <c r="BM7" s="6">
        <f t="shared" si="0"/>
        <v>4.0270921483886624E-5</v>
      </c>
      <c r="BN7" s="6">
        <f t="shared" si="0"/>
        <v>6.8992519721956455E-4</v>
      </c>
      <c r="BO7" s="12">
        <f t="shared" si="0"/>
        <v>1.0687981564451275E-5</v>
      </c>
      <c r="BP7" s="6">
        <f t="shared" si="0"/>
        <v>4.8598215935242349E-4</v>
      </c>
      <c r="BQ7" s="6">
        <f t="shared" si="0"/>
        <v>7.6897072346341353E-4</v>
      </c>
      <c r="BR7" s="12">
        <f t="shared" si="0"/>
        <v>3.0630219833999491E-5</v>
      </c>
      <c r="BS7" s="6">
        <f t="shared" si="0"/>
        <v>1.019628712762447E-2</v>
      </c>
      <c r="BT7" s="6">
        <f t="shared" si="0"/>
        <v>8.6174291106866693E-3</v>
      </c>
      <c r="BU7" s="6">
        <f t="shared" si="0"/>
        <v>9.9959073598283349E-2</v>
      </c>
      <c r="BW7" s="6">
        <f t="shared" si="1"/>
        <v>1.0272047723079465E-5</v>
      </c>
      <c r="BX7" s="6">
        <f t="shared" si="1"/>
        <v>1.0140589297526277E-3</v>
      </c>
      <c r="BY7" s="12">
        <f t="shared" si="1"/>
        <v>9.2046115263679626E-6</v>
      </c>
      <c r="BZ7" s="6">
        <f t="shared" si="1"/>
        <v>5.9627763570519413E-3</v>
      </c>
      <c r="CA7" s="6">
        <f t="shared" si="1"/>
        <v>4.1721884627180829E-3</v>
      </c>
      <c r="CB7" s="12">
        <f t="shared" si="1"/>
        <v>1.6576458246164765E-4</v>
      </c>
      <c r="CC7" s="6">
        <f t="shared" si="1"/>
        <v>0.18870667575833697</v>
      </c>
      <c r="CD7" s="6">
        <f t="shared" si="1"/>
        <v>8.3820199456985295E-2</v>
      </c>
      <c r="CE7" s="6">
        <f t="shared" si="1"/>
        <v>0.59057552064063845</v>
      </c>
    </row>
    <row r="8" spans="1:83" x14ac:dyDescent="0.25">
      <c r="A8" s="1">
        <v>7</v>
      </c>
      <c r="B8" t="s">
        <v>473</v>
      </c>
      <c r="C8">
        <v>-1.1119699999999999</v>
      </c>
      <c r="D8">
        <v>167.667</v>
      </c>
      <c r="E8">
        <v>153.667</v>
      </c>
      <c r="F8">
        <v>20516</v>
      </c>
      <c r="G8">
        <v>129.667</v>
      </c>
      <c r="H8">
        <v>129.667</v>
      </c>
      <c r="I8">
        <v>13386</v>
      </c>
      <c r="J8">
        <v>0.77336000000000005</v>
      </c>
      <c r="K8">
        <v>0.84381799999999996</v>
      </c>
      <c r="L8">
        <v>0.65246599999999999</v>
      </c>
      <c r="N8" t="s">
        <v>553</v>
      </c>
      <c r="O8">
        <v>-3.1253199999999999</v>
      </c>
      <c r="P8">
        <v>143.667</v>
      </c>
      <c r="Q8">
        <v>120.667</v>
      </c>
      <c r="R8">
        <v>13782</v>
      </c>
      <c r="S8">
        <v>50.666699999999999</v>
      </c>
      <c r="T8">
        <v>67.666700000000006</v>
      </c>
      <c r="U8">
        <v>2665</v>
      </c>
      <c r="V8">
        <v>0.35266799999999998</v>
      </c>
      <c r="W8">
        <v>0.56077299999999997</v>
      </c>
      <c r="X8">
        <v>0.19336800000000001</v>
      </c>
      <c r="AA8" t="s">
        <v>411</v>
      </c>
      <c r="AB8">
        <f>MAX(J:J)</f>
        <v>0.89851999999999999</v>
      </c>
      <c r="AC8">
        <f>MIN(J:J)</f>
        <v>0.38938099999999998</v>
      </c>
      <c r="AD8" s="3">
        <f t="shared" si="10"/>
        <v>0.50913900000000001</v>
      </c>
      <c r="AE8" s="3">
        <f t="shared" si="11"/>
        <v>11</v>
      </c>
      <c r="AF8" s="3">
        <f t="shared" si="2"/>
        <v>4.6285363636363638E-2</v>
      </c>
      <c r="AH8">
        <v>7</v>
      </c>
      <c r="AI8" s="8">
        <f t="shared" si="3"/>
        <v>107.36369090909091</v>
      </c>
      <c r="AJ8" s="8">
        <f t="shared" si="4"/>
        <v>101.42430909090908</v>
      </c>
      <c r="AK8" s="8">
        <f t="shared" si="5"/>
        <v>11138.399999999998</v>
      </c>
      <c r="AL8" s="8">
        <f t="shared" si="6"/>
        <v>51.72732727272728</v>
      </c>
      <c r="AM8" s="8">
        <f t="shared" si="7"/>
        <v>48.515218181818199</v>
      </c>
      <c r="AN8" s="8">
        <f t="shared" si="8"/>
        <v>3606.1090909090908</v>
      </c>
      <c r="AO8" s="6">
        <f t="shared" si="9"/>
        <v>0.29296472727272732</v>
      </c>
      <c r="AP8" s="6">
        <f t="shared" si="12"/>
        <v>0.331876909090909</v>
      </c>
      <c r="AQ8" s="6">
        <f t="shared" si="13"/>
        <v>0.11955385454545452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C8">
        <v>0</v>
      </c>
      <c r="BD8">
        <v>4</v>
      </c>
      <c r="BE8">
        <v>3</v>
      </c>
      <c r="BF8">
        <v>25</v>
      </c>
      <c r="BG8">
        <v>9</v>
      </c>
      <c r="BH8">
        <v>162</v>
      </c>
      <c r="BI8">
        <v>1</v>
      </c>
      <c r="BJ8">
        <v>2</v>
      </c>
      <c r="BK8">
        <v>1</v>
      </c>
      <c r="BM8" s="6">
        <f t="shared" si="0"/>
        <v>7.5509822877985219E-5</v>
      </c>
      <c r="BN8" s="6">
        <f t="shared" si="0"/>
        <v>1.0400230400009786E-3</v>
      </c>
      <c r="BO8" s="12">
        <f t="shared" si="0"/>
        <v>1.458810624757938E-5</v>
      </c>
      <c r="BP8" s="6">
        <f t="shared" si="0"/>
        <v>6.965276428895431E-4</v>
      </c>
      <c r="BQ8" s="6">
        <f t="shared" si="0"/>
        <v>1.1081735660536307E-3</v>
      </c>
      <c r="BR8" s="12">
        <f t="shared" si="0"/>
        <v>3.8405876165899113E-5</v>
      </c>
      <c r="BS8" s="6">
        <f t="shared" si="0"/>
        <v>1.6176567302626899E-2</v>
      </c>
      <c r="BT8" s="6">
        <f t="shared" si="0"/>
        <v>1.5138706633484652E-2</v>
      </c>
      <c r="BU8" s="6">
        <f t="shared" si="0"/>
        <v>0.13602177723263004</v>
      </c>
      <c r="BW8" s="6">
        <f t="shared" si="1"/>
        <v>2.401522985318102E-5</v>
      </c>
      <c r="BX8" s="6">
        <f t="shared" si="1"/>
        <v>1.6391879931739446E-3</v>
      </c>
      <c r="BY8" s="12">
        <f t="shared" si="1"/>
        <v>1.4812134415231027E-5</v>
      </c>
      <c r="BZ8" s="6">
        <f t="shared" si="1"/>
        <v>8.4355953372540465E-3</v>
      </c>
      <c r="CA8" s="6">
        <f t="shared" si="1"/>
        <v>6.5698886066181969E-3</v>
      </c>
      <c r="CB8" s="12">
        <f t="shared" si="1"/>
        <v>2.0834875085467872E-4</v>
      </c>
      <c r="CC8" s="6">
        <f t="shared" si="1"/>
        <v>0.32529712256199</v>
      </c>
      <c r="CD8" s="6">
        <f t="shared" si="1"/>
        <v>0.16400447683261246</v>
      </c>
      <c r="CE8" s="6">
        <f t="shared" si="1"/>
        <v>0.97909848182724746</v>
      </c>
    </row>
    <row r="9" spans="1:83" x14ac:dyDescent="0.25">
      <c r="A9" s="1">
        <v>8</v>
      </c>
      <c r="B9" t="s">
        <v>474</v>
      </c>
      <c r="C9">
        <v>-5.5830500000000001</v>
      </c>
      <c r="D9">
        <v>181.667</v>
      </c>
      <c r="E9">
        <v>150.667</v>
      </c>
      <c r="F9">
        <v>21732</v>
      </c>
      <c r="G9">
        <v>84.666700000000006</v>
      </c>
      <c r="H9">
        <v>81.666700000000006</v>
      </c>
      <c r="I9">
        <v>5495</v>
      </c>
      <c r="J9">
        <v>0.466055</v>
      </c>
      <c r="K9">
        <v>0.54203500000000004</v>
      </c>
      <c r="L9">
        <v>0.25285299999999999</v>
      </c>
      <c r="N9" t="s">
        <v>554</v>
      </c>
      <c r="O9">
        <v>-0.20571900000000001</v>
      </c>
      <c r="P9">
        <v>144.667</v>
      </c>
      <c r="Q9">
        <v>117.667</v>
      </c>
      <c r="R9">
        <v>13609</v>
      </c>
      <c r="S9">
        <v>70.333299999999994</v>
      </c>
      <c r="T9">
        <v>64.666700000000006</v>
      </c>
      <c r="U9">
        <v>3715</v>
      </c>
      <c r="V9">
        <v>0.48617500000000002</v>
      </c>
      <c r="W9">
        <v>0.54957500000000004</v>
      </c>
      <c r="X9">
        <v>0.27298099999999997</v>
      </c>
      <c r="AA9" t="s">
        <v>446</v>
      </c>
      <c r="AB9">
        <f>MAX(K:K)</f>
        <v>0.87927599999999995</v>
      </c>
      <c r="AC9">
        <f>MIN(K:K)</f>
        <v>0.39557700000000001</v>
      </c>
      <c r="AD9" s="3">
        <f t="shared" si="10"/>
        <v>0.48369899999999993</v>
      </c>
      <c r="AE9" s="3">
        <f t="shared" si="11"/>
        <v>11</v>
      </c>
      <c r="AF9" s="3">
        <f t="shared" si="2"/>
        <v>4.397263636363636E-2</v>
      </c>
      <c r="AH9">
        <v>8</v>
      </c>
      <c r="AI9" s="8">
        <f t="shared" si="3"/>
        <v>110.42430606060606</v>
      </c>
      <c r="AJ9" s="8">
        <f t="shared" si="4"/>
        <v>104.49502727272726</v>
      </c>
      <c r="AK9" s="8">
        <f t="shared" si="5"/>
        <v>11829.299999999997</v>
      </c>
      <c r="AL9" s="8">
        <f t="shared" si="6"/>
        <v>54.848548484848493</v>
      </c>
      <c r="AM9" s="8">
        <f t="shared" si="7"/>
        <v>51.767754545454565</v>
      </c>
      <c r="AN9" s="8">
        <f t="shared" si="8"/>
        <v>4201.6272727272726</v>
      </c>
      <c r="AO9" s="6">
        <f t="shared" si="9"/>
        <v>0.30845884848484856</v>
      </c>
      <c r="AP9" s="6">
        <f t="shared" si="12"/>
        <v>0.34885639393939383</v>
      </c>
      <c r="AQ9" s="6">
        <f t="shared" si="13"/>
        <v>0.13614616363636362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0</v>
      </c>
      <c r="BC9">
        <v>0</v>
      </c>
      <c r="BD9">
        <v>8</v>
      </c>
      <c r="BE9">
        <v>9</v>
      </c>
      <c r="BF9">
        <v>41</v>
      </c>
      <c r="BG9">
        <v>28</v>
      </c>
      <c r="BH9">
        <v>190</v>
      </c>
      <c r="BI9">
        <v>1</v>
      </c>
      <c r="BJ9">
        <v>1</v>
      </c>
      <c r="BK9">
        <v>7</v>
      </c>
      <c r="BM9" s="6">
        <f t="shared" si="0"/>
        <v>1.3703713181097E-4</v>
      </c>
      <c r="BN9" s="6">
        <f t="shared" si="0"/>
        <v>1.5271694792488007E-3</v>
      </c>
      <c r="BO9" s="12">
        <f t="shared" si="0"/>
        <v>1.9429765936352984E-5</v>
      </c>
      <c r="BP9" s="6">
        <f t="shared" si="0"/>
        <v>9.7949540566444728E-4</v>
      </c>
      <c r="BQ9" s="6">
        <f t="shared" si="0"/>
        <v>1.5616950204939697E-3</v>
      </c>
      <c r="BR9" s="12">
        <f t="shared" si="0"/>
        <v>4.7040342473133142E-5</v>
      </c>
      <c r="BS9" s="6">
        <f t="shared" si="0"/>
        <v>2.5182411644591274E-2</v>
      </c>
      <c r="BT9" s="6">
        <f t="shared" si="0"/>
        <v>2.5879912950499916E-2</v>
      </c>
      <c r="BU9" s="6">
        <f t="shared" si="0"/>
        <v>0.18238624107009777</v>
      </c>
      <c r="BW9" s="6">
        <f t="shared" si="1"/>
        <v>5.3510068804505626E-5</v>
      </c>
      <c r="BX9" s="6">
        <f t="shared" si="1"/>
        <v>2.5491670288910937E-3</v>
      </c>
      <c r="BY9" s="12">
        <f t="shared" si="1"/>
        <v>2.2725977235948759E-5</v>
      </c>
      <c r="BZ9" s="6">
        <f t="shared" si="1"/>
        <v>1.1408268574305448E-2</v>
      </c>
      <c r="CA9" s="6">
        <f t="shared" si="1"/>
        <v>9.748715897771142E-3</v>
      </c>
      <c r="CB9" s="12">
        <f t="shared" si="1"/>
        <v>2.3183152288315252E-4</v>
      </c>
      <c r="CC9" s="6">
        <f t="shared" si="1"/>
        <v>0.53469142296262129</v>
      </c>
      <c r="CD9" s="6">
        <f t="shared" si="1"/>
        <v>0.30275380531680213</v>
      </c>
      <c r="CE9" s="6">
        <f t="shared" si="1"/>
        <v>1.5254396149242626</v>
      </c>
    </row>
    <row r="10" spans="1:83" x14ac:dyDescent="0.25">
      <c r="A10" s="1">
        <v>9</v>
      </c>
      <c r="B10" t="s">
        <v>475</v>
      </c>
      <c r="C10">
        <v>-4.2524100000000002</v>
      </c>
      <c r="D10">
        <v>147.667</v>
      </c>
      <c r="E10">
        <v>136.667</v>
      </c>
      <c r="F10">
        <v>16085</v>
      </c>
      <c r="G10">
        <v>75.666700000000006</v>
      </c>
      <c r="H10">
        <v>72.666700000000006</v>
      </c>
      <c r="I10">
        <v>4421</v>
      </c>
      <c r="J10">
        <v>0.51241599999999998</v>
      </c>
      <c r="K10">
        <v>0.53170700000000004</v>
      </c>
      <c r="L10">
        <v>0.27485199999999999</v>
      </c>
      <c r="N10" t="s">
        <v>555</v>
      </c>
      <c r="O10">
        <v>-2.05653</v>
      </c>
      <c r="P10">
        <v>189.333</v>
      </c>
      <c r="Q10">
        <v>150.667</v>
      </c>
      <c r="R10">
        <v>22699</v>
      </c>
      <c r="S10">
        <v>84.666700000000006</v>
      </c>
      <c r="T10">
        <v>84.666700000000006</v>
      </c>
      <c r="U10">
        <v>5860</v>
      </c>
      <c r="V10">
        <v>0.447183</v>
      </c>
      <c r="W10">
        <v>0.56194699999999997</v>
      </c>
      <c r="X10">
        <v>0.25816099999999997</v>
      </c>
      <c r="AA10" t="s">
        <v>447</v>
      </c>
      <c r="AB10">
        <f>MAX(L:L)</f>
        <v>0.74789799999999995</v>
      </c>
      <c r="AC10">
        <f>MIN(L:L)</f>
        <v>0.16134799999999999</v>
      </c>
      <c r="AD10" s="3">
        <f t="shared" si="10"/>
        <v>0.5865499999999999</v>
      </c>
      <c r="AE10" s="3">
        <f t="shared" si="11"/>
        <v>11</v>
      </c>
      <c r="AF10" s="3">
        <f t="shared" si="2"/>
        <v>5.3322727272727265E-2</v>
      </c>
      <c r="AH10">
        <v>9</v>
      </c>
      <c r="AI10" s="8">
        <f t="shared" si="3"/>
        <v>113.48492121212121</v>
      </c>
      <c r="AJ10" s="8">
        <f t="shared" si="4"/>
        <v>107.56574545454544</v>
      </c>
      <c r="AK10" s="8">
        <f t="shared" si="5"/>
        <v>12520.199999999997</v>
      </c>
      <c r="AL10" s="8">
        <f t="shared" si="6"/>
        <v>57.969769696969706</v>
      </c>
      <c r="AM10" s="8">
        <f t="shared" si="7"/>
        <v>55.020290909090932</v>
      </c>
      <c r="AN10" s="8">
        <f t="shared" si="8"/>
        <v>4797.1454545454544</v>
      </c>
      <c r="AO10" s="6">
        <f t="shared" si="9"/>
        <v>0.32395296969696979</v>
      </c>
      <c r="AP10" s="6">
        <f t="shared" si="12"/>
        <v>0.36583587878787865</v>
      </c>
      <c r="AQ10" s="6">
        <f t="shared" si="13"/>
        <v>0.1527384727272727</v>
      </c>
      <c r="AS10">
        <v>0</v>
      </c>
      <c r="AT10">
        <v>1</v>
      </c>
      <c r="AU10">
        <v>2</v>
      </c>
      <c r="AV10">
        <v>0</v>
      </c>
      <c r="AW10">
        <v>1</v>
      </c>
      <c r="AX10">
        <v>10</v>
      </c>
      <c r="AY10">
        <v>0</v>
      </c>
      <c r="AZ10">
        <v>0</v>
      </c>
      <c r="BA10">
        <v>0</v>
      </c>
      <c r="BC10">
        <v>0</v>
      </c>
      <c r="BD10">
        <v>11</v>
      </c>
      <c r="BE10">
        <v>25</v>
      </c>
      <c r="BF10">
        <v>56</v>
      </c>
      <c r="BG10">
        <v>54</v>
      </c>
      <c r="BH10">
        <v>142</v>
      </c>
      <c r="BI10">
        <v>2</v>
      </c>
      <c r="BJ10">
        <v>1</v>
      </c>
      <c r="BK10">
        <v>35</v>
      </c>
      <c r="BM10" s="6">
        <f t="shared" si="0"/>
        <v>2.4071103122251397E-4</v>
      </c>
      <c r="BN10" s="6">
        <f t="shared" si="0"/>
        <v>2.1844134050561202E-3</v>
      </c>
      <c r="BO10" s="12">
        <f t="shared" si="0"/>
        <v>2.5252341243153297E-5</v>
      </c>
      <c r="BP10" s="6">
        <f t="shared" si="0"/>
        <v>1.3514888459272983E-3</v>
      </c>
      <c r="BQ10" s="6">
        <f t="shared" si="0"/>
        <v>2.15216281182619E-3</v>
      </c>
      <c r="BR10" s="12">
        <f t="shared" si="0"/>
        <v>5.6281868449572013E-5</v>
      </c>
      <c r="BS10" s="6">
        <f t="shared" si="0"/>
        <v>3.8465812150546334E-2</v>
      </c>
      <c r="BT10" s="6">
        <f t="shared" si="0"/>
        <v>4.3052644586584483E-2</v>
      </c>
      <c r="BU10" s="6">
        <f t="shared" si="0"/>
        <v>0.24097561975054202</v>
      </c>
      <c r="BW10" s="6">
        <f t="shared" si="1"/>
        <v>1.1363269675296581E-4</v>
      </c>
      <c r="BX10" s="6">
        <f t="shared" si="1"/>
        <v>3.8139217547515634E-3</v>
      </c>
      <c r="BY10" s="12">
        <f t="shared" si="1"/>
        <v>3.3244532700156083E-5</v>
      </c>
      <c r="BZ10" s="6">
        <f t="shared" si="1"/>
        <v>1.47489300869059E-2</v>
      </c>
      <c r="CA10" s="6">
        <f t="shared" si="1"/>
        <v>1.3631138858206604E-2</v>
      </c>
      <c r="CB10" s="12">
        <f t="shared" si="1"/>
        <v>2.2836866086004619E-4</v>
      </c>
      <c r="CC10" s="6">
        <f t="shared" si="1"/>
        <v>0.83802360511777729</v>
      </c>
      <c r="CD10" s="6">
        <f t="shared" si="1"/>
        <v>0.52729106470763376</v>
      </c>
      <c r="CE10" s="6">
        <f t="shared" si="1"/>
        <v>2.2334764205618574</v>
      </c>
    </row>
    <row r="11" spans="1:83" x14ac:dyDescent="0.25">
      <c r="A11" s="1">
        <v>10</v>
      </c>
      <c r="B11" t="s">
        <v>476</v>
      </c>
      <c r="C11">
        <v>-10.0092</v>
      </c>
      <c r="D11">
        <v>152.667</v>
      </c>
      <c r="E11">
        <v>139.667</v>
      </c>
      <c r="F11">
        <v>17281</v>
      </c>
      <c r="G11">
        <v>97.666700000000006</v>
      </c>
      <c r="H11">
        <v>99.666700000000006</v>
      </c>
      <c r="I11">
        <v>7824</v>
      </c>
      <c r="J11">
        <v>0.63973800000000003</v>
      </c>
      <c r="K11">
        <v>0.71360400000000002</v>
      </c>
      <c r="L11">
        <v>0.45275199999999999</v>
      </c>
      <c r="N11" t="s">
        <v>556</v>
      </c>
      <c r="O11">
        <v>0.149448</v>
      </c>
      <c r="P11">
        <v>184.333</v>
      </c>
      <c r="Q11">
        <v>150.667</v>
      </c>
      <c r="R11">
        <v>22448</v>
      </c>
      <c r="S11">
        <v>82.666700000000006</v>
      </c>
      <c r="T11">
        <v>84.666700000000006</v>
      </c>
      <c r="U11">
        <v>5601</v>
      </c>
      <c r="V11">
        <v>0.448463</v>
      </c>
      <c r="W11">
        <v>0.56194699999999997</v>
      </c>
      <c r="X11">
        <v>0.24951000000000001</v>
      </c>
      <c r="AH11">
        <v>10</v>
      </c>
      <c r="AI11" s="8">
        <f t="shared" si="3"/>
        <v>116.54553636363636</v>
      </c>
      <c r="AJ11" s="8">
        <f t="shared" si="4"/>
        <v>110.63646363636362</v>
      </c>
      <c r="AK11" s="8">
        <f t="shared" si="5"/>
        <v>13211.099999999997</v>
      </c>
      <c r="AL11" s="8">
        <f t="shared" si="6"/>
        <v>61.09099090909092</v>
      </c>
      <c r="AM11" s="8">
        <f t="shared" si="7"/>
        <v>58.272827272727298</v>
      </c>
      <c r="AN11" s="8">
        <f t="shared" si="8"/>
        <v>5392.6636363636362</v>
      </c>
      <c r="AO11" s="6">
        <f t="shared" si="9"/>
        <v>0.33944709090909103</v>
      </c>
      <c r="AP11" s="6">
        <f t="shared" si="12"/>
        <v>0.38281536363636348</v>
      </c>
      <c r="AQ11" s="6">
        <f t="shared" si="13"/>
        <v>0.16933078181818179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3</v>
      </c>
      <c r="AY11">
        <v>0</v>
      </c>
      <c r="AZ11">
        <v>0</v>
      </c>
      <c r="BA11">
        <v>1</v>
      </c>
      <c r="BC11">
        <v>0</v>
      </c>
      <c r="BD11">
        <v>10</v>
      </c>
      <c r="BE11">
        <v>22</v>
      </c>
      <c r="BF11">
        <v>67</v>
      </c>
      <c r="BG11">
        <v>59</v>
      </c>
      <c r="BH11">
        <v>113</v>
      </c>
      <c r="BI11">
        <v>17</v>
      </c>
      <c r="BJ11">
        <v>6</v>
      </c>
      <c r="BK11">
        <v>66</v>
      </c>
      <c r="BM11" s="6">
        <f t="shared" si="0"/>
        <v>4.0923865726502043E-4</v>
      </c>
      <c r="BN11" s="6">
        <f t="shared" si="0"/>
        <v>3.0435872171323199E-3</v>
      </c>
      <c r="BO11" s="12">
        <f t="shared" si="0"/>
        <v>3.2025886454659601E-5</v>
      </c>
      <c r="BP11" s="6">
        <f t="shared" si="0"/>
        <v>1.8296522085416312E-3</v>
      </c>
      <c r="BQ11" s="6">
        <f t="shared" si="0"/>
        <v>2.9003103880344216E-3</v>
      </c>
      <c r="BR11" s="12">
        <f t="shared" si="0"/>
        <v>6.5779682467505558E-5</v>
      </c>
      <c r="BS11" s="6">
        <f t="shared" si="0"/>
        <v>5.7652631034013177E-2</v>
      </c>
      <c r="BT11" s="6">
        <f t="shared" si="0"/>
        <v>6.9694714156111476E-2</v>
      </c>
      <c r="BU11" s="6">
        <f t="shared" si="0"/>
        <v>0.31372674556226138</v>
      </c>
      <c r="BW11" s="6">
        <f t="shared" si="1"/>
        <v>2.2998004793977405E-4</v>
      </c>
      <c r="BX11" s="6">
        <f t="shared" si="1"/>
        <v>5.4897077271100049E-3</v>
      </c>
      <c r="BY11" s="12">
        <f t="shared" si="1"/>
        <v>4.6367175431050354E-5</v>
      </c>
      <c r="BZ11" s="6">
        <f t="shared" si="1"/>
        <v>1.8227960490115894E-2</v>
      </c>
      <c r="CA11" s="6">
        <f t="shared" si="1"/>
        <v>1.7960242217955013E-2</v>
      </c>
      <c r="CB11" s="12">
        <f t="shared" si="1"/>
        <v>1.991512113930302E-4</v>
      </c>
      <c r="CC11" s="6">
        <f t="shared" si="1"/>
        <v>1.2523892306484072</v>
      </c>
      <c r="CD11" s="6">
        <f t="shared" si="1"/>
        <v>0.866439229766226</v>
      </c>
      <c r="CE11" s="6">
        <f t="shared" si="1"/>
        <v>3.0731618333809227</v>
      </c>
    </row>
    <row r="12" spans="1:83" x14ac:dyDescent="0.25">
      <c r="A12" s="1">
        <v>11</v>
      </c>
      <c r="B12" t="s">
        <v>477</v>
      </c>
      <c r="C12">
        <v>-4.0291300000000003</v>
      </c>
      <c r="D12">
        <v>161.667</v>
      </c>
      <c r="E12">
        <v>143.667</v>
      </c>
      <c r="F12">
        <v>18604</v>
      </c>
      <c r="G12">
        <v>110.667</v>
      </c>
      <c r="H12">
        <v>99.666700000000006</v>
      </c>
      <c r="I12">
        <v>8765</v>
      </c>
      <c r="J12">
        <v>0.68453600000000003</v>
      </c>
      <c r="K12">
        <v>0.69373499999999999</v>
      </c>
      <c r="L12">
        <v>0.47113500000000003</v>
      </c>
      <c r="N12" t="s">
        <v>557</v>
      </c>
      <c r="O12">
        <v>5.2007599999999998</v>
      </c>
      <c r="P12">
        <v>150.667</v>
      </c>
      <c r="Q12">
        <v>132.667</v>
      </c>
      <c r="R12">
        <v>15991</v>
      </c>
      <c r="S12">
        <v>76.666700000000006</v>
      </c>
      <c r="T12">
        <v>78.666700000000006</v>
      </c>
      <c r="U12">
        <v>4924</v>
      </c>
      <c r="V12">
        <v>0.50885000000000002</v>
      </c>
      <c r="W12">
        <v>0.59296499999999996</v>
      </c>
      <c r="X12">
        <v>0.307923</v>
      </c>
      <c r="AA12" t="s">
        <v>402</v>
      </c>
      <c r="AB12">
        <f>MAX(P:P)</f>
        <v>196.667</v>
      </c>
      <c r="AC12">
        <f>MIN(P:P)</f>
        <v>95.666700000000006</v>
      </c>
      <c r="AD12" s="3">
        <f t="shared" ref="AD12:AD20" si="14">AB12-AC12</f>
        <v>101.0003</v>
      </c>
      <c r="AE12" s="9">
        <f t="shared" ref="AE12:AE20" si="15">ROUNDUP(SQRT(COUNT(P:P)),0)</f>
        <v>33</v>
      </c>
      <c r="AF12" s="3">
        <f>AD12/AE12</f>
        <v>3.0606151515151514</v>
      </c>
      <c r="AH12">
        <v>11</v>
      </c>
      <c r="AI12" s="8">
        <f t="shared" si="3"/>
        <v>119.60615151515151</v>
      </c>
      <c r="AJ12" s="8">
        <f t="shared" si="4"/>
        <v>113.70718181818179</v>
      </c>
      <c r="AK12" s="8">
        <f t="shared" si="5"/>
        <v>13901.999999999996</v>
      </c>
      <c r="AL12" s="8">
        <f t="shared" si="6"/>
        <v>64.212212121212133</v>
      </c>
      <c r="AM12" s="8">
        <f t="shared" si="7"/>
        <v>61.525363636363664</v>
      </c>
      <c r="AN12" s="8">
        <f t="shared" si="8"/>
        <v>5988.181818181818</v>
      </c>
      <c r="AO12" s="6">
        <f t="shared" si="9"/>
        <v>0.35494121212121227</v>
      </c>
      <c r="AP12" s="6">
        <f t="shared" si="12"/>
        <v>0.39979484848484831</v>
      </c>
      <c r="AQ12" s="6">
        <f t="shared" si="13"/>
        <v>0.18592309090909087</v>
      </c>
      <c r="AS12">
        <v>0</v>
      </c>
      <c r="AT12">
        <v>0</v>
      </c>
      <c r="AU12">
        <v>1</v>
      </c>
      <c r="AV12">
        <v>1</v>
      </c>
      <c r="AW12">
        <v>2</v>
      </c>
      <c r="AX12">
        <v>8</v>
      </c>
      <c r="AY12">
        <v>0</v>
      </c>
      <c r="AZ12">
        <v>1</v>
      </c>
      <c r="BA12">
        <v>1</v>
      </c>
      <c r="BC12">
        <v>2</v>
      </c>
      <c r="BD12">
        <v>30</v>
      </c>
      <c r="BE12">
        <v>49</v>
      </c>
      <c r="BF12">
        <v>86</v>
      </c>
      <c r="BG12">
        <v>91</v>
      </c>
      <c r="BH12">
        <v>85</v>
      </c>
      <c r="BI12">
        <v>28</v>
      </c>
      <c r="BJ12">
        <v>21</v>
      </c>
      <c r="BK12">
        <v>71</v>
      </c>
      <c r="BM12" s="6">
        <f t="shared" si="0"/>
        <v>6.7341104175411455E-4</v>
      </c>
      <c r="BN12" s="6">
        <f t="shared" si="0"/>
        <v>4.1308553854056528E-3</v>
      </c>
      <c r="BO12" s="12">
        <f t="shared" si="0"/>
        <v>3.9633835191871715E-5</v>
      </c>
      <c r="BP12" s="6">
        <f t="shared" si="0"/>
        <v>2.4303601677748664E-3</v>
      </c>
      <c r="BQ12" s="6">
        <f t="shared" si="0"/>
        <v>3.822119766405892E-3</v>
      </c>
      <c r="BR12" s="12">
        <f t="shared" si="0"/>
        <v>7.510005807712416E-5</v>
      </c>
      <c r="BS12" s="6">
        <f t="shared" si="0"/>
        <v>8.478714160742333E-2</v>
      </c>
      <c r="BT12" s="6">
        <f t="shared" si="0"/>
        <v>0.10979001213695054</v>
      </c>
      <c r="BU12" s="6">
        <f t="shared" si="0"/>
        <v>0.40246432340847771</v>
      </c>
      <c r="BW12" s="6">
        <f t="shared" si="1"/>
        <v>4.4360460844164521E-4</v>
      </c>
      <c r="BX12" s="6">
        <f t="shared" si="1"/>
        <v>7.6020483121370637E-3</v>
      </c>
      <c r="BY12" s="12">
        <f t="shared" si="1"/>
        <v>6.1658618666797437E-5</v>
      </c>
      <c r="BZ12" s="6">
        <f t="shared" si="1"/>
        <v>2.1535374154039364E-2</v>
      </c>
      <c r="CA12" s="6">
        <f t="shared" si="1"/>
        <v>2.2299111375183873E-2</v>
      </c>
      <c r="CB12" s="12">
        <f t="shared" si="1"/>
        <v>1.5374883362895451E-4</v>
      </c>
      <c r="CC12" s="6">
        <f t="shared" si="1"/>
        <v>1.7846474485059589</v>
      </c>
      <c r="CD12" s="6">
        <f t="shared" si="1"/>
        <v>1.3432371585476632</v>
      </c>
      <c r="CE12" s="6">
        <f t="shared" si="1"/>
        <v>3.9738109095849889</v>
      </c>
    </row>
    <row r="13" spans="1:83" x14ac:dyDescent="0.25">
      <c r="A13" s="1">
        <v>12</v>
      </c>
      <c r="B13" t="s">
        <v>478</v>
      </c>
      <c r="C13">
        <v>16.4771</v>
      </c>
      <c r="D13">
        <v>144.667</v>
      </c>
      <c r="E13">
        <v>125.667</v>
      </c>
      <c r="F13">
        <v>14417</v>
      </c>
      <c r="G13">
        <v>72.666700000000006</v>
      </c>
      <c r="H13">
        <v>73.666700000000006</v>
      </c>
      <c r="I13">
        <v>4375</v>
      </c>
      <c r="J13">
        <v>0.50230399999999997</v>
      </c>
      <c r="K13">
        <v>0.58620700000000003</v>
      </c>
      <c r="L13">
        <v>0.30346099999999998</v>
      </c>
      <c r="N13" t="s">
        <v>558</v>
      </c>
      <c r="O13">
        <v>6.3879400000000004</v>
      </c>
      <c r="P13">
        <v>144.333</v>
      </c>
      <c r="Q13">
        <v>132.667</v>
      </c>
      <c r="R13">
        <v>15189</v>
      </c>
      <c r="S13">
        <v>66.666700000000006</v>
      </c>
      <c r="T13">
        <v>66.666700000000006</v>
      </c>
      <c r="U13">
        <v>3502</v>
      </c>
      <c r="V13">
        <v>0.46189400000000003</v>
      </c>
      <c r="W13">
        <v>0.50251299999999999</v>
      </c>
      <c r="X13">
        <v>0.23056199999999999</v>
      </c>
      <c r="AA13" t="s">
        <v>403</v>
      </c>
      <c r="AB13">
        <f>MAX(Q:Q)</f>
        <v>194.667</v>
      </c>
      <c r="AC13">
        <f>MIN(Q:Q)</f>
        <v>93.333299999999994</v>
      </c>
      <c r="AD13" s="3">
        <f t="shared" si="14"/>
        <v>101.33370000000001</v>
      </c>
      <c r="AE13" s="3">
        <f t="shared" si="15"/>
        <v>33</v>
      </c>
      <c r="AF13" s="3">
        <f>AD13/AE13</f>
        <v>3.0707181818181821</v>
      </c>
      <c r="AH13">
        <v>12</v>
      </c>
      <c r="AI13" s="8">
        <f t="shared" si="3"/>
        <v>122.66676666666666</v>
      </c>
      <c r="AJ13" s="8">
        <f t="shared" si="4"/>
        <v>116.77789999999997</v>
      </c>
      <c r="AK13" s="8">
        <f t="shared" si="5"/>
        <v>14592.899999999996</v>
      </c>
      <c r="AL13" s="8">
        <f t="shared" si="6"/>
        <v>67.333433333333346</v>
      </c>
      <c r="AM13" s="8">
        <f t="shared" si="7"/>
        <v>64.777900000000031</v>
      </c>
      <c r="AN13" s="8">
        <f t="shared" si="8"/>
        <v>6583.7</v>
      </c>
      <c r="AO13" s="6">
        <f t="shared" si="9"/>
        <v>0.37043533333333351</v>
      </c>
      <c r="AP13" s="6">
        <f t="shared" si="12"/>
        <v>0.41677433333333314</v>
      </c>
      <c r="AQ13" s="6">
        <f t="shared" si="13"/>
        <v>0.20251539999999996</v>
      </c>
      <c r="AS13">
        <v>0</v>
      </c>
      <c r="AT13">
        <v>1</v>
      </c>
      <c r="AU13">
        <v>5</v>
      </c>
      <c r="AV13">
        <v>0</v>
      </c>
      <c r="AW13">
        <v>0</v>
      </c>
      <c r="AX13">
        <v>5</v>
      </c>
      <c r="AY13">
        <v>0</v>
      </c>
      <c r="AZ13">
        <v>0</v>
      </c>
      <c r="BA13">
        <v>0</v>
      </c>
      <c r="BC13">
        <v>1</v>
      </c>
      <c r="BD13">
        <v>26</v>
      </c>
      <c r="BE13">
        <v>67</v>
      </c>
      <c r="BF13">
        <v>89</v>
      </c>
      <c r="BG13">
        <v>106</v>
      </c>
      <c r="BH13">
        <v>51</v>
      </c>
      <c r="BI13">
        <v>37</v>
      </c>
      <c r="BJ13">
        <v>29</v>
      </c>
      <c r="BK13">
        <v>108</v>
      </c>
      <c r="BM13" s="6">
        <f t="shared" si="0"/>
        <v>1.0725233095982463E-3</v>
      </c>
      <c r="BN13" s="6">
        <f t="shared" si="0"/>
        <v>5.4613190986107967E-3</v>
      </c>
      <c r="BO13" s="12">
        <f t="shared" si="0"/>
        <v>4.7862619997556865E-5</v>
      </c>
      <c r="BP13" s="6">
        <f t="shared" si="0"/>
        <v>3.1675155037478877E-3</v>
      </c>
      <c r="BQ13" s="6">
        <f t="shared" si="0"/>
        <v>4.9255480852369304E-3</v>
      </c>
      <c r="BR13" s="12">
        <f t="shared" si="0"/>
        <v>8.3755629511213787E-5</v>
      </c>
      <c r="BS13" s="6">
        <f t="shared" si="0"/>
        <v>0.12235099196370573</v>
      </c>
      <c r="BT13" s="6">
        <f t="shared" si="0"/>
        <v>0.1683018188777903</v>
      </c>
      <c r="BU13" s="6">
        <f t="shared" si="0"/>
        <v>0.50874556634176871</v>
      </c>
      <c r="BW13" s="6">
        <f t="shared" si="1"/>
        <v>8.154943955678602E-4</v>
      </c>
      <c r="BX13" s="6">
        <f t="shared" si="1"/>
        <v>1.0127820261461126E-2</v>
      </c>
      <c r="BY13" s="12">
        <f t="shared" si="1"/>
        <v>7.8175322943870325E-5</v>
      </c>
      <c r="BZ13" s="6">
        <f t="shared" si="1"/>
        <v>2.432223867992445E-2</v>
      </c>
      <c r="CA13" s="6">
        <f t="shared" si="1"/>
        <v>2.6089048710416594E-2</v>
      </c>
      <c r="CB13" s="12">
        <f t="shared" si="1"/>
        <v>1.0508074356335968E-4</v>
      </c>
      <c r="CC13" s="6">
        <f t="shared" si="1"/>
        <v>2.4249097780501017</v>
      </c>
      <c r="CD13" s="6">
        <f t="shared" si="1"/>
        <v>1.9646906632499026</v>
      </c>
      <c r="CE13" s="6">
        <f t="shared" si="1"/>
        <v>4.8288828825271786</v>
      </c>
    </row>
    <row r="14" spans="1:83" x14ac:dyDescent="0.25">
      <c r="A14" s="1">
        <v>13</v>
      </c>
      <c r="B14" t="s">
        <v>479</v>
      </c>
      <c r="C14">
        <v>39.700600000000001</v>
      </c>
      <c r="D14">
        <v>135.667</v>
      </c>
      <c r="E14">
        <v>131.667</v>
      </c>
      <c r="F14">
        <v>14415</v>
      </c>
      <c r="G14">
        <v>76.666700000000006</v>
      </c>
      <c r="H14">
        <v>77.666700000000006</v>
      </c>
      <c r="I14">
        <v>4933</v>
      </c>
      <c r="J14">
        <v>0.56511100000000003</v>
      </c>
      <c r="K14">
        <v>0.58987299999999998</v>
      </c>
      <c r="L14">
        <v>0.34221299999999999</v>
      </c>
      <c r="N14" t="s">
        <v>559</v>
      </c>
      <c r="O14">
        <v>-1.57019</v>
      </c>
      <c r="P14">
        <v>154.333</v>
      </c>
      <c r="Q14">
        <v>142.667</v>
      </c>
      <c r="R14">
        <v>17627</v>
      </c>
      <c r="S14">
        <v>68.666700000000006</v>
      </c>
      <c r="T14">
        <v>75.666700000000006</v>
      </c>
      <c r="U14">
        <v>4166</v>
      </c>
      <c r="V14">
        <v>0.44492500000000001</v>
      </c>
      <c r="W14">
        <v>0.53037400000000001</v>
      </c>
      <c r="X14">
        <v>0.236342</v>
      </c>
      <c r="AA14" t="s">
        <v>404</v>
      </c>
      <c r="AB14">
        <f>MAX(R:R)</f>
        <v>29398</v>
      </c>
      <c r="AC14">
        <f>MIN(R:R)</f>
        <v>7684</v>
      </c>
      <c r="AD14" s="3">
        <f t="shared" si="14"/>
        <v>21714</v>
      </c>
      <c r="AE14" s="3">
        <f t="shared" si="15"/>
        <v>33</v>
      </c>
      <c r="AF14" s="3">
        <f>AD14/AE14*1.05</f>
        <v>690.9</v>
      </c>
      <c r="AH14">
        <v>13</v>
      </c>
      <c r="AI14" s="8">
        <f t="shared" si="3"/>
        <v>125.72738181818181</v>
      </c>
      <c r="AJ14" s="8">
        <f t="shared" si="4"/>
        <v>119.84861818181815</v>
      </c>
      <c r="AK14" s="8">
        <f t="shared" si="5"/>
        <v>15283.799999999996</v>
      </c>
      <c r="AL14" s="8">
        <f t="shared" si="6"/>
        <v>70.454654545454559</v>
      </c>
      <c r="AM14" s="8">
        <f t="shared" si="7"/>
        <v>68.030436363636397</v>
      </c>
      <c r="AN14" s="8">
        <f t="shared" si="8"/>
        <v>7179.2181818181816</v>
      </c>
      <c r="AO14" s="6">
        <f t="shared" si="9"/>
        <v>0.38592945454545474</v>
      </c>
      <c r="AP14" s="6">
        <f t="shared" si="12"/>
        <v>0.43375381818181796</v>
      </c>
      <c r="AQ14" s="6">
        <f t="shared" si="13"/>
        <v>0.21910770909090904</v>
      </c>
      <c r="AS14">
        <v>1</v>
      </c>
      <c r="AT14">
        <v>0</v>
      </c>
      <c r="AU14">
        <v>3</v>
      </c>
      <c r="AV14">
        <v>0</v>
      </c>
      <c r="AW14">
        <v>0</v>
      </c>
      <c r="AX14">
        <v>5</v>
      </c>
      <c r="AY14">
        <v>0</v>
      </c>
      <c r="AZ14">
        <v>1</v>
      </c>
      <c r="BA14">
        <v>0</v>
      </c>
      <c r="BC14">
        <v>0</v>
      </c>
      <c r="BD14">
        <v>43</v>
      </c>
      <c r="BE14">
        <v>76</v>
      </c>
      <c r="BF14">
        <v>97</v>
      </c>
      <c r="BG14">
        <v>108</v>
      </c>
      <c r="BH14">
        <v>44</v>
      </c>
      <c r="BI14">
        <v>57</v>
      </c>
      <c r="BJ14">
        <v>50</v>
      </c>
      <c r="BK14">
        <v>131</v>
      </c>
      <c r="BM14" s="6">
        <f t="shared" si="0"/>
        <v>1.6533171496586605E-3</v>
      </c>
      <c r="BN14" s="6">
        <f t="shared" si="0"/>
        <v>7.0332885512358117E-3</v>
      </c>
      <c r="BO14" s="12">
        <f t="shared" si="0"/>
        <v>5.6401709414983813E-5</v>
      </c>
      <c r="BP14" s="6">
        <f t="shared" si="0"/>
        <v>4.0505395385183043E-3</v>
      </c>
      <c r="BQ14" s="6">
        <f t="shared" si="0"/>
        <v>6.2071936264445548E-3</v>
      </c>
      <c r="BR14" s="12">
        <f t="shared" si="0"/>
        <v>9.1245819410231275E-5</v>
      </c>
      <c r="BS14" s="6">
        <f t="shared" si="0"/>
        <v>0.17324137930529218</v>
      </c>
      <c r="BT14" s="6">
        <f t="shared" si="0"/>
        <v>0.25106014223240225</v>
      </c>
      <c r="BU14" s="6">
        <f t="shared" si="0"/>
        <v>0.63368188471977993</v>
      </c>
      <c r="BW14" s="6">
        <f t="shared" si="1"/>
        <v>1.428778658796643E-3</v>
      </c>
      <c r="BX14" s="6">
        <f t="shared" si="1"/>
        <v>1.2980914913894659E-2</v>
      </c>
      <c r="BY14" s="12">
        <f t="shared" si="1"/>
        <v>9.4501416763211272E-5</v>
      </c>
      <c r="BZ14" s="6">
        <f t="shared" si="1"/>
        <v>2.6259802283097551E-2</v>
      </c>
      <c r="CA14" s="6">
        <f t="shared" si="1"/>
        <v>2.876234228929004E-2</v>
      </c>
      <c r="CB14" s="12">
        <f t="shared" si="1"/>
        <v>6.3579465822140581E-5</v>
      </c>
      <c r="CC14" s="6">
        <f t="shared" si="1"/>
        <v>3.1417293732338543</v>
      </c>
      <c r="CD14" s="6">
        <f t="shared" si="1"/>
        <v>2.7112062644305484</v>
      </c>
      <c r="CE14" s="6">
        <f t="shared" si="1"/>
        <v>5.5144709696147869</v>
      </c>
    </row>
    <row r="15" spans="1:83" x14ac:dyDescent="0.25">
      <c r="A15" s="1">
        <v>14</v>
      </c>
      <c r="B15" t="s">
        <v>480</v>
      </c>
      <c r="C15">
        <v>-0.75790400000000002</v>
      </c>
      <c r="D15">
        <v>168.667</v>
      </c>
      <c r="E15">
        <v>157.667</v>
      </c>
      <c r="F15">
        <v>21258</v>
      </c>
      <c r="G15">
        <v>131.667</v>
      </c>
      <c r="H15">
        <v>131.667</v>
      </c>
      <c r="I15">
        <v>13881</v>
      </c>
      <c r="J15">
        <v>0.78063199999999999</v>
      </c>
      <c r="K15">
        <v>0.83509500000000003</v>
      </c>
      <c r="L15">
        <v>0.65297799999999995</v>
      </c>
      <c r="N15" t="s">
        <v>560</v>
      </c>
      <c r="O15">
        <v>5.2391699999999997</v>
      </c>
      <c r="P15">
        <v>173.667</v>
      </c>
      <c r="Q15">
        <v>168.667</v>
      </c>
      <c r="R15">
        <v>23102</v>
      </c>
      <c r="S15">
        <v>74.666700000000006</v>
      </c>
      <c r="T15">
        <v>72.666700000000006</v>
      </c>
      <c r="U15">
        <v>4312</v>
      </c>
      <c r="V15">
        <v>0.42994199999999999</v>
      </c>
      <c r="W15">
        <v>0.43082999999999999</v>
      </c>
      <c r="X15">
        <v>0.18665000000000001</v>
      </c>
      <c r="AA15" t="s">
        <v>412</v>
      </c>
      <c r="AB15">
        <f>MAX(S:S)</f>
        <v>142.667</v>
      </c>
      <c r="AC15">
        <f>MIN(S:S)</f>
        <v>39.666699999999999</v>
      </c>
      <c r="AD15" s="3">
        <f t="shared" si="14"/>
        <v>103.00030000000001</v>
      </c>
      <c r="AE15" s="3">
        <f t="shared" si="15"/>
        <v>33</v>
      </c>
      <c r="AF15" s="3">
        <f>AD15/AE15</f>
        <v>3.1212212121212124</v>
      </c>
      <c r="AH15">
        <v>14</v>
      </c>
      <c r="AI15" s="8">
        <f t="shared" si="3"/>
        <v>128.78799696969696</v>
      </c>
      <c r="AJ15" s="8">
        <f t="shared" si="4"/>
        <v>122.91933636363633</v>
      </c>
      <c r="AK15" s="8">
        <f t="shared" si="5"/>
        <v>15974.699999999995</v>
      </c>
      <c r="AL15" s="8">
        <f t="shared" si="6"/>
        <v>73.575875757575773</v>
      </c>
      <c r="AM15" s="8">
        <f t="shared" si="7"/>
        <v>71.282972727272764</v>
      </c>
      <c r="AN15" s="8">
        <f t="shared" si="8"/>
        <v>7774.7363636363634</v>
      </c>
      <c r="AO15" s="6">
        <f t="shared" si="9"/>
        <v>0.40142357575757598</v>
      </c>
      <c r="AP15" s="6">
        <f t="shared" si="12"/>
        <v>0.45073330303030279</v>
      </c>
      <c r="AQ15" s="6">
        <f t="shared" si="13"/>
        <v>0.23570001818181813</v>
      </c>
      <c r="AS15">
        <v>1</v>
      </c>
      <c r="AT15">
        <v>0</v>
      </c>
      <c r="AU15">
        <v>4</v>
      </c>
      <c r="AV15">
        <v>3</v>
      </c>
      <c r="AW15">
        <v>4</v>
      </c>
      <c r="AX15">
        <v>11</v>
      </c>
      <c r="AY15">
        <v>1</v>
      </c>
      <c r="AZ15">
        <v>0</v>
      </c>
      <c r="BA15">
        <v>2</v>
      </c>
      <c r="BC15">
        <v>7</v>
      </c>
      <c r="BD15">
        <v>51</v>
      </c>
      <c r="BE15">
        <v>80</v>
      </c>
      <c r="BF15">
        <v>106</v>
      </c>
      <c r="BG15">
        <v>103</v>
      </c>
      <c r="BH15">
        <v>23</v>
      </c>
      <c r="BI15">
        <v>62</v>
      </c>
      <c r="BJ15">
        <v>57</v>
      </c>
      <c r="BK15">
        <v>107</v>
      </c>
      <c r="BM15" s="6">
        <f t="shared" si="0"/>
        <v>2.466769250531119E-3</v>
      </c>
      <c r="BN15" s="6">
        <f t="shared" si="0"/>
        <v>8.8231292157230964E-3</v>
      </c>
      <c r="BO15" s="12">
        <f t="shared" si="0"/>
        <v>6.4856497996700847E-5</v>
      </c>
      <c r="BP15" s="6">
        <f t="shared" si="0"/>
        <v>5.0822148209876961E-3</v>
      </c>
      <c r="BQ15" s="6">
        <f t="shared" si="0"/>
        <v>7.6493843115478487E-3</v>
      </c>
      <c r="BR15" s="12">
        <f t="shared" si="0"/>
        <v>9.7104012985467516E-5</v>
      </c>
      <c r="BS15" s="6">
        <f t="shared" si="0"/>
        <v>0.24069241724664567</v>
      </c>
      <c r="BT15" s="6">
        <f t="shared" si="0"/>
        <v>0.36444308653602775</v>
      </c>
      <c r="BU15" s="6">
        <f t="shared" si="0"/>
        <v>0.77774880391021672</v>
      </c>
      <c r="BW15" s="6">
        <f t="shared" si="1"/>
        <v>2.3857666921546371E-3</v>
      </c>
      <c r="BX15" s="6">
        <f t="shared" si="1"/>
        <v>1.6006581089468092E-2</v>
      </c>
      <c r="BY15" s="12">
        <f t="shared" si="1"/>
        <v>1.0891800990104278E-4</v>
      </c>
      <c r="BZ15" s="6">
        <f t="shared" si="1"/>
        <v>2.7102923491312467E-2</v>
      </c>
      <c r="CA15" s="6">
        <f t="shared" si="1"/>
        <v>2.9880342883077466E-2</v>
      </c>
      <c r="CB15" s="12">
        <f t="shared" si="1"/>
        <v>3.4055953358833601E-5</v>
      </c>
      <c r="CC15" s="6">
        <f t="shared" si="1"/>
        <v>3.8812534047377438</v>
      </c>
      <c r="CD15" s="6">
        <f t="shared" si="1"/>
        <v>3.5298628493101081</v>
      </c>
      <c r="CE15" s="6">
        <f t="shared" si="1"/>
        <v>5.9180515655872341</v>
      </c>
    </row>
    <row r="16" spans="1:83" x14ac:dyDescent="0.25">
      <c r="A16" s="1">
        <v>15</v>
      </c>
      <c r="B16" t="s">
        <v>481</v>
      </c>
      <c r="C16">
        <v>7.1389800000000001</v>
      </c>
      <c r="D16">
        <v>185.667</v>
      </c>
      <c r="E16">
        <v>163.667</v>
      </c>
      <c r="F16">
        <v>23776</v>
      </c>
      <c r="G16">
        <v>95.666700000000006</v>
      </c>
      <c r="H16">
        <v>77.666700000000006</v>
      </c>
      <c r="I16">
        <v>5734</v>
      </c>
      <c r="J16">
        <v>0.51526000000000005</v>
      </c>
      <c r="K16">
        <v>0.47454200000000002</v>
      </c>
      <c r="L16">
        <v>0.24116799999999999</v>
      </c>
      <c r="N16" t="s">
        <v>561</v>
      </c>
      <c r="O16">
        <v>23.230499999999999</v>
      </c>
      <c r="P16">
        <v>164.667</v>
      </c>
      <c r="Q16">
        <v>160.667</v>
      </c>
      <c r="R16">
        <v>21063</v>
      </c>
      <c r="S16">
        <v>92.666700000000006</v>
      </c>
      <c r="T16">
        <v>80.666700000000006</v>
      </c>
      <c r="U16">
        <v>5973</v>
      </c>
      <c r="V16">
        <v>0.56275299999999995</v>
      </c>
      <c r="W16">
        <v>0.50207500000000005</v>
      </c>
      <c r="X16">
        <v>0.283578</v>
      </c>
      <c r="AA16" t="s">
        <v>413</v>
      </c>
      <c r="AB16">
        <f>MAX(T:T)</f>
        <v>143.667</v>
      </c>
      <c r="AC16">
        <f>MIN(T:T)</f>
        <v>36.333300000000001</v>
      </c>
      <c r="AD16" s="3">
        <f t="shared" si="14"/>
        <v>107.33369999999999</v>
      </c>
      <c r="AE16" s="3">
        <f t="shared" si="15"/>
        <v>33</v>
      </c>
      <c r="AF16" s="3">
        <f>AD16/AE16</f>
        <v>3.2525363636363633</v>
      </c>
      <c r="AH16">
        <v>15</v>
      </c>
      <c r="AI16" s="8">
        <f t="shared" si="3"/>
        <v>131.84861212121211</v>
      </c>
      <c r="AJ16" s="8">
        <f t="shared" si="4"/>
        <v>125.99005454545451</v>
      </c>
      <c r="AK16" s="8">
        <f t="shared" si="5"/>
        <v>16665.599999999995</v>
      </c>
      <c r="AL16" s="8">
        <f t="shared" si="6"/>
        <v>76.697096969696986</v>
      </c>
      <c r="AM16" s="8">
        <f t="shared" si="7"/>
        <v>74.53550909090913</v>
      </c>
      <c r="AN16" s="8">
        <f t="shared" si="8"/>
        <v>8370.2545454545452</v>
      </c>
      <c r="AO16" s="6">
        <f t="shared" si="9"/>
        <v>0.41691769696969722</v>
      </c>
      <c r="AP16" s="6">
        <f t="shared" si="12"/>
        <v>0.46771278787878762</v>
      </c>
      <c r="AQ16" s="6">
        <f t="shared" si="13"/>
        <v>0.25229232727272721</v>
      </c>
      <c r="AS16">
        <v>1</v>
      </c>
      <c r="AT16">
        <v>5</v>
      </c>
      <c r="AU16">
        <v>9</v>
      </c>
      <c r="AV16">
        <v>6</v>
      </c>
      <c r="AW16">
        <v>5</v>
      </c>
      <c r="AX16">
        <v>11</v>
      </c>
      <c r="AY16">
        <v>1</v>
      </c>
      <c r="AZ16">
        <v>0</v>
      </c>
      <c r="BA16">
        <v>2</v>
      </c>
      <c r="BC16">
        <v>2</v>
      </c>
      <c r="BD16">
        <v>56</v>
      </c>
      <c r="BE16">
        <v>107</v>
      </c>
      <c r="BF16">
        <v>96</v>
      </c>
      <c r="BG16">
        <v>98</v>
      </c>
      <c r="BH16">
        <v>17</v>
      </c>
      <c r="BI16">
        <v>81</v>
      </c>
      <c r="BJ16">
        <v>84</v>
      </c>
      <c r="BK16">
        <v>122</v>
      </c>
      <c r="BM16" s="6">
        <f t="shared" si="0"/>
        <v>3.5622451676285329E-3</v>
      </c>
      <c r="BN16" s="6">
        <f t="shared" si="0"/>
        <v>1.0781772535283422E-2</v>
      </c>
      <c r="BO16" s="12">
        <f t="shared" si="0"/>
        <v>7.2774654486944504E-5</v>
      </c>
      <c r="BP16" s="6">
        <f t="shared" si="0"/>
        <v>6.2566113322025385E-3</v>
      </c>
      <c r="BQ16" s="6">
        <f t="shared" si="0"/>
        <v>9.218242459018703E-3</v>
      </c>
      <c r="BR16" s="12">
        <f t="shared" si="0"/>
        <v>1.0094541899317992E-4</v>
      </c>
      <c r="BS16" s="6">
        <f t="shared" si="0"/>
        <v>0.32812537859587743</v>
      </c>
      <c r="BT16" s="6">
        <f t="shared" si="0"/>
        <v>0.51480724031095426</v>
      </c>
      <c r="BU16" s="6">
        <f t="shared" si="0"/>
        <v>0.94059965939517576</v>
      </c>
      <c r="BW16" s="6">
        <f t="shared" si="1"/>
        <v>3.7967327628090357E-3</v>
      </c>
      <c r="BX16" s="6">
        <f t="shared" si="1"/>
        <v>1.8988725345505122E-2</v>
      </c>
      <c r="BY16" s="12">
        <f t="shared" si="1"/>
        <v>1.1968888413962845E-4</v>
      </c>
      <c r="BZ16" s="6">
        <f t="shared" si="1"/>
        <v>2.6740997772822385E-2</v>
      </c>
      <c r="CA16" s="6">
        <f t="shared" si="1"/>
        <v>2.9251101375246731E-2</v>
      </c>
      <c r="CB16" s="12">
        <f t="shared" si="1"/>
        <v>1.614922331488232E-5</v>
      </c>
      <c r="CC16" s="6">
        <f t="shared" si="1"/>
        <v>4.5719899062499119</v>
      </c>
      <c r="CD16" s="6">
        <f t="shared" si="1"/>
        <v>4.33590739171082</v>
      </c>
      <c r="CE16" s="6">
        <f t="shared" si="1"/>
        <v>5.9685844478809376</v>
      </c>
    </row>
    <row r="17" spans="1:83" x14ac:dyDescent="0.25">
      <c r="A17" s="1">
        <v>16</v>
      </c>
      <c r="B17" t="s">
        <v>482</v>
      </c>
      <c r="C17">
        <v>-5.7325400000000002</v>
      </c>
      <c r="D17">
        <v>147.667</v>
      </c>
      <c r="E17">
        <v>137.667</v>
      </c>
      <c r="F17">
        <v>16147</v>
      </c>
      <c r="G17">
        <v>105.667</v>
      </c>
      <c r="H17">
        <v>93.333299999999994</v>
      </c>
      <c r="I17">
        <v>7793</v>
      </c>
      <c r="J17">
        <v>0.71557499999999996</v>
      </c>
      <c r="K17">
        <v>0.67796599999999996</v>
      </c>
      <c r="L17">
        <v>0.482628</v>
      </c>
      <c r="N17" t="s">
        <v>562</v>
      </c>
      <c r="O17">
        <v>5.1072199999999999</v>
      </c>
      <c r="P17">
        <v>146.667</v>
      </c>
      <c r="Q17">
        <v>126.667</v>
      </c>
      <c r="R17">
        <v>14858</v>
      </c>
      <c r="S17">
        <v>66.666700000000006</v>
      </c>
      <c r="T17">
        <v>57.666699999999999</v>
      </c>
      <c r="U17">
        <v>3096</v>
      </c>
      <c r="V17">
        <v>0.45454499999999998</v>
      </c>
      <c r="W17">
        <v>0.45526299999999997</v>
      </c>
      <c r="X17">
        <v>0.208373</v>
      </c>
      <c r="AA17" t="s">
        <v>414</v>
      </c>
      <c r="AB17">
        <f>MAX(U:U)</f>
        <v>16342</v>
      </c>
      <c r="AC17">
        <f>MIN(U:U)</f>
        <v>1225</v>
      </c>
      <c r="AD17" s="3">
        <f t="shared" si="14"/>
        <v>15117</v>
      </c>
      <c r="AE17" s="3">
        <f t="shared" si="15"/>
        <v>33</v>
      </c>
      <c r="AF17" s="3">
        <f>AD17/AE17*1.3</f>
        <v>595.5181818181818</v>
      </c>
      <c r="AH17">
        <v>16</v>
      </c>
      <c r="AI17" s="8">
        <f t="shared" si="3"/>
        <v>134.90922727272726</v>
      </c>
      <c r="AJ17" s="8">
        <f t="shared" si="4"/>
        <v>129.06077272727271</v>
      </c>
      <c r="AK17" s="8">
        <f t="shared" si="5"/>
        <v>17356.499999999996</v>
      </c>
      <c r="AL17" s="8">
        <f t="shared" si="6"/>
        <v>79.818318181818199</v>
      </c>
      <c r="AM17" s="8">
        <f t="shared" si="7"/>
        <v>77.788045454545497</v>
      </c>
      <c r="AN17" s="8">
        <f t="shared" si="8"/>
        <v>8965.7727272727279</v>
      </c>
      <c r="AO17" s="6">
        <f t="shared" si="9"/>
        <v>0.43241181818181845</v>
      </c>
      <c r="AP17" s="6">
        <f t="shared" si="12"/>
        <v>0.48469227272727244</v>
      </c>
      <c r="AQ17" s="6">
        <f t="shared" si="13"/>
        <v>0.2688846363636363</v>
      </c>
      <c r="AS17">
        <v>0</v>
      </c>
      <c r="AT17">
        <v>6</v>
      </c>
      <c r="AU17">
        <v>9</v>
      </c>
      <c r="AV17">
        <v>2</v>
      </c>
      <c r="AW17">
        <v>7</v>
      </c>
      <c r="AX17">
        <v>8</v>
      </c>
      <c r="AY17">
        <v>0</v>
      </c>
      <c r="AZ17">
        <v>2</v>
      </c>
      <c r="BA17">
        <v>4</v>
      </c>
      <c r="BC17">
        <v>11</v>
      </c>
      <c r="BD17">
        <v>59</v>
      </c>
      <c r="BE17">
        <v>89</v>
      </c>
      <c r="BF17">
        <v>82</v>
      </c>
      <c r="BG17">
        <v>108</v>
      </c>
      <c r="BH17">
        <v>9</v>
      </c>
      <c r="BI17">
        <v>97</v>
      </c>
      <c r="BJ17">
        <v>99</v>
      </c>
      <c r="BK17">
        <v>92</v>
      </c>
      <c r="BM17" s="6">
        <f t="shared" si="0"/>
        <v>4.9789986710260074E-3</v>
      </c>
      <c r="BN17" s="6">
        <f t="shared" si="0"/>
        <v>1.2833969779251532E-2</v>
      </c>
      <c r="BO17" s="12">
        <f t="shared" si="0"/>
        <v>7.9684204097506465E-5</v>
      </c>
      <c r="BP17" s="6">
        <f t="shared" si="0"/>
        <v>7.5573815939303617E-3</v>
      </c>
      <c r="BQ17" s="6">
        <f t="shared" si="0"/>
        <v>1.0863261423336754E-2</v>
      </c>
      <c r="BR17" s="12">
        <f t="shared" si="0"/>
        <v>1.0250883218773902E-4</v>
      </c>
      <c r="BS17" s="6">
        <f t="shared" si="0"/>
        <v>0.43891848633495673</v>
      </c>
      <c r="BT17" s="6">
        <f t="shared" si="0"/>
        <v>0.70765659912222545</v>
      </c>
      <c r="BU17" s="6">
        <f t="shared" si="0"/>
        <v>1.1209021127679168</v>
      </c>
      <c r="BW17" s="6">
        <f t="shared" si="1"/>
        <v>5.7585233372502032E-3</v>
      </c>
      <c r="BX17" s="6">
        <f t="shared" si="1"/>
        <v>2.1671900821498589E-2</v>
      </c>
      <c r="BY17" s="12">
        <f t="shared" si="1"/>
        <v>1.2540090800404255E-4</v>
      </c>
      <c r="BZ17" s="6">
        <f t="shared" si="1"/>
        <v>2.5221787246217205E-2</v>
      </c>
      <c r="CA17" s="6">
        <f t="shared" si="1"/>
        <v>2.6983245760351139E-2</v>
      </c>
      <c r="CB17" s="12">
        <f t="shared" si="1"/>
        <v>6.7794219926789486E-6</v>
      </c>
      <c r="CC17" s="6">
        <f t="shared" si="1"/>
        <v>5.1353324689016082</v>
      </c>
      <c r="CD17" s="6">
        <f t="shared" si="1"/>
        <v>5.024918916015241</v>
      </c>
      <c r="CE17" s="6">
        <f t="shared" si="1"/>
        <v>5.6569409938367041</v>
      </c>
    </row>
    <row r="18" spans="1:83" x14ac:dyDescent="0.25">
      <c r="A18" s="1">
        <v>17</v>
      </c>
      <c r="B18" t="s">
        <v>483</v>
      </c>
      <c r="C18">
        <v>7.4997299999999996</v>
      </c>
      <c r="D18">
        <v>153.667</v>
      </c>
      <c r="E18">
        <v>132.667</v>
      </c>
      <c r="F18">
        <v>15978</v>
      </c>
      <c r="G18">
        <v>108.667</v>
      </c>
      <c r="H18">
        <v>92.666700000000006</v>
      </c>
      <c r="I18">
        <v>7986</v>
      </c>
      <c r="J18">
        <v>0.70715799999999995</v>
      </c>
      <c r="K18">
        <v>0.698492</v>
      </c>
      <c r="L18">
        <v>0.49981199999999998</v>
      </c>
      <c r="N18" t="s">
        <v>563</v>
      </c>
      <c r="O18">
        <v>8.3648600000000002</v>
      </c>
      <c r="P18">
        <v>135.667</v>
      </c>
      <c r="Q18">
        <v>121.667</v>
      </c>
      <c r="R18">
        <v>13287</v>
      </c>
      <c r="S18">
        <v>65.666700000000006</v>
      </c>
      <c r="T18">
        <v>67.666700000000006</v>
      </c>
      <c r="U18">
        <v>3539</v>
      </c>
      <c r="V18">
        <v>0.48402899999999999</v>
      </c>
      <c r="W18">
        <v>0.55616399999999999</v>
      </c>
      <c r="X18">
        <v>0.266351</v>
      </c>
      <c r="AA18" t="s">
        <v>415</v>
      </c>
      <c r="AB18">
        <f>MAX(V:V)</f>
        <v>0.752197</v>
      </c>
      <c r="AC18">
        <f>MIN(V:V)</f>
        <v>0.24089099999999999</v>
      </c>
      <c r="AD18" s="3">
        <f t="shared" si="14"/>
        <v>0.51130600000000004</v>
      </c>
      <c r="AE18" s="3">
        <f t="shared" si="15"/>
        <v>33</v>
      </c>
      <c r="AF18" s="3">
        <f>AD18/AE18</f>
        <v>1.5494121212121213E-2</v>
      </c>
      <c r="AH18">
        <v>17</v>
      </c>
      <c r="AI18" s="8">
        <f t="shared" si="3"/>
        <v>137.96984242424242</v>
      </c>
      <c r="AJ18" s="8">
        <f t="shared" si="4"/>
        <v>132.1314909090909</v>
      </c>
      <c r="AK18" s="8">
        <f t="shared" si="5"/>
        <v>18047.399999999998</v>
      </c>
      <c r="AL18" s="8">
        <f t="shared" si="6"/>
        <v>82.939539393939413</v>
      </c>
      <c r="AM18" s="8">
        <f t="shared" si="7"/>
        <v>81.040581818181863</v>
      </c>
      <c r="AN18" s="8">
        <f t="shared" si="8"/>
        <v>9561.2909090909088</v>
      </c>
      <c r="AO18" s="6">
        <f t="shared" si="9"/>
        <v>0.44790593939393969</v>
      </c>
      <c r="AP18" s="6">
        <f t="shared" si="12"/>
        <v>0.50167175757575733</v>
      </c>
      <c r="AQ18" s="6">
        <f t="shared" si="13"/>
        <v>0.28547694545454538</v>
      </c>
      <c r="AS18">
        <v>3</v>
      </c>
      <c r="AT18">
        <v>3</v>
      </c>
      <c r="AU18">
        <v>4</v>
      </c>
      <c r="AV18">
        <v>2</v>
      </c>
      <c r="AW18">
        <v>5</v>
      </c>
      <c r="AX18">
        <v>9</v>
      </c>
      <c r="AY18">
        <v>1</v>
      </c>
      <c r="AZ18">
        <v>1</v>
      </c>
      <c r="BA18">
        <v>3</v>
      </c>
      <c r="BC18">
        <v>26</v>
      </c>
      <c r="BD18">
        <v>80</v>
      </c>
      <c r="BE18">
        <v>95</v>
      </c>
      <c r="BF18">
        <v>59</v>
      </c>
      <c r="BG18">
        <v>78</v>
      </c>
      <c r="BH18">
        <v>6</v>
      </c>
      <c r="BI18">
        <v>101</v>
      </c>
      <c r="BJ18">
        <v>95</v>
      </c>
      <c r="BK18">
        <v>71</v>
      </c>
      <c r="BM18" s="6">
        <f t="shared" si="0"/>
        <v>6.7357062534556655E-3</v>
      </c>
      <c r="BN18" s="6">
        <f t="shared" si="0"/>
        <v>1.4881104992841001E-2</v>
      </c>
      <c r="BO18" s="12">
        <f t="shared" si="0"/>
        <v>8.5139237354784345E-5</v>
      </c>
      <c r="BP18" s="6">
        <f t="shared" si="0"/>
        <v>8.9567312277614112E-3</v>
      </c>
      <c r="BQ18" s="6">
        <f t="shared" si="0"/>
        <v>1.2518802650917265E-2</v>
      </c>
      <c r="BR18" s="12">
        <f t="shared" si="0"/>
        <v>1.0168600634490118E-4</v>
      </c>
      <c r="BS18" s="6">
        <f t="shared" si="0"/>
        <v>0.57609560417835792</v>
      </c>
      <c r="BT18" s="6">
        <f t="shared" si="0"/>
        <v>0.94659337419485734</v>
      </c>
      <c r="BU18" s="6">
        <f t="shared" si="0"/>
        <v>1.3162184182579955</v>
      </c>
      <c r="BW18" s="6">
        <f t="shared" si="1"/>
        <v>8.3239847322117387E-3</v>
      </c>
      <c r="BX18" s="6">
        <f t="shared" si="1"/>
        <v>2.3795901038137179E-2</v>
      </c>
      <c r="BY18" s="12">
        <f t="shared" si="1"/>
        <v>1.2526804128393674E-4</v>
      </c>
      <c r="BZ18" s="6">
        <f t="shared" si="1"/>
        <v>2.2741069711856601E-2</v>
      </c>
      <c r="CA18" s="6">
        <f t="shared" si="1"/>
        <v>2.3455326057123679E-2</v>
      </c>
      <c r="CB18" s="12">
        <f t="shared" si="1"/>
        <v>2.5195102283906292E-6</v>
      </c>
      <c r="CC18" s="6">
        <f t="shared" si="1"/>
        <v>5.4999900884066868</v>
      </c>
      <c r="CD18" s="6">
        <f t="shared" si="1"/>
        <v>5.4942069354040965</v>
      </c>
      <c r="CE18" s="6">
        <f t="shared" si="1"/>
        <v>5.0385974474795132</v>
      </c>
    </row>
    <row r="19" spans="1:83" x14ac:dyDescent="0.25">
      <c r="A19" s="1">
        <v>18</v>
      </c>
      <c r="B19" t="s">
        <v>484</v>
      </c>
      <c r="C19">
        <v>-2.7759200000000002</v>
      </c>
      <c r="D19">
        <v>157.667</v>
      </c>
      <c r="E19">
        <v>127.667</v>
      </c>
      <c r="F19">
        <v>16351</v>
      </c>
      <c r="G19">
        <v>141.667</v>
      </c>
      <c r="H19">
        <v>104.667</v>
      </c>
      <c r="I19">
        <v>12112</v>
      </c>
      <c r="J19">
        <v>0.89851999999999999</v>
      </c>
      <c r="K19">
        <v>0.81984299999999999</v>
      </c>
      <c r="L19">
        <v>0.74075000000000002</v>
      </c>
      <c r="N19" t="s">
        <v>564</v>
      </c>
      <c r="O19">
        <v>2.0894599999999999</v>
      </c>
      <c r="P19">
        <v>158.667</v>
      </c>
      <c r="Q19">
        <v>137.667</v>
      </c>
      <c r="R19">
        <v>17334</v>
      </c>
      <c r="S19">
        <v>72.666700000000006</v>
      </c>
      <c r="T19">
        <v>72.666700000000006</v>
      </c>
      <c r="U19">
        <v>4221</v>
      </c>
      <c r="V19">
        <v>0.45798299999999997</v>
      </c>
      <c r="W19">
        <v>0.52784500000000001</v>
      </c>
      <c r="X19">
        <v>0.24351</v>
      </c>
      <c r="AA19" t="s">
        <v>444</v>
      </c>
      <c r="AB19">
        <f>MAX(W:W)</f>
        <v>0.80862999999999996</v>
      </c>
      <c r="AC19">
        <f>MIN(W:W)</f>
        <v>0.248307</v>
      </c>
      <c r="AD19" s="3">
        <f t="shared" si="14"/>
        <v>0.5603229999999999</v>
      </c>
      <c r="AE19" s="3">
        <f t="shared" si="15"/>
        <v>33</v>
      </c>
      <c r="AF19" s="3">
        <f t="shared" ref="AF19:AF20" si="16">AD19/AE19</f>
        <v>1.6979484848484844E-2</v>
      </c>
      <c r="AH19">
        <v>18</v>
      </c>
      <c r="AI19" s="8">
        <f t="shared" si="3"/>
        <v>141.03045757575757</v>
      </c>
      <c r="AJ19" s="8">
        <f t="shared" si="4"/>
        <v>135.20220909090909</v>
      </c>
      <c r="AK19" s="8">
        <f t="shared" si="5"/>
        <v>18738.3</v>
      </c>
      <c r="AL19" s="8">
        <f t="shared" si="6"/>
        <v>86.060760606060626</v>
      </c>
      <c r="AM19" s="8">
        <f t="shared" si="7"/>
        <v>84.29311818181823</v>
      </c>
      <c r="AN19" s="8">
        <f t="shared" si="8"/>
        <v>10156.80909090909</v>
      </c>
      <c r="AO19" s="6">
        <f t="shared" si="9"/>
        <v>0.46340006060606093</v>
      </c>
      <c r="AP19" s="6">
        <f t="shared" si="12"/>
        <v>0.51865124242424221</v>
      </c>
      <c r="AQ19" s="6">
        <f t="shared" si="13"/>
        <v>0.30206925454545447</v>
      </c>
      <c r="AS19">
        <v>0</v>
      </c>
      <c r="AT19">
        <v>6</v>
      </c>
      <c r="AU19">
        <v>13</v>
      </c>
      <c r="AV19">
        <v>3</v>
      </c>
      <c r="AW19">
        <v>3</v>
      </c>
      <c r="AX19">
        <v>8</v>
      </c>
      <c r="AY19">
        <v>1</v>
      </c>
      <c r="AZ19">
        <v>1</v>
      </c>
      <c r="BA19">
        <v>2</v>
      </c>
      <c r="BC19">
        <v>31</v>
      </c>
      <c r="BD19">
        <v>82</v>
      </c>
      <c r="BE19">
        <v>73</v>
      </c>
      <c r="BF19">
        <v>52</v>
      </c>
      <c r="BG19">
        <v>62</v>
      </c>
      <c r="BH19">
        <v>5</v>
      </c>
      <c r="BI19">
        <v>105</v>
      </c>
      <c r="BJ19">
        <v>130</v>
      </c>
      <c r="BK19">
        <v>64</v>
      </c>
      <c r="BM19" s="6">
        <f t="shared" si="0"/>
        <v>8.8195655507086832E-3</v>
      </c>
      <c r="BN19" s="6">
        <f t="shared" si="0"/>
        <v>1.6807869630266013E-2</v>
      </c>
      <c r="BO19" s="12">
        <f t="shared" si="0"/>
        <v>8.8767236885432438E-5</v>
      </c>
      <c r="BP19" s="6">
        <f t="shared" si="0"/>
        <v>1.0415347125369697E-2</v>
      </c>
      <c r="BQ19" s="6">
        <f t="shared" si="0"/>
        <v>1.4107686932672323E-2</v>
      </c>
      <c r="BR19" s="12">
        <f t="shared" si="0"/>
        <v>9.8534049207826821E-5</v>
      </c>
      <c r="BS19" s="6">
        <f t="shared" si="0"/>
        <v>0.74194529931228503</v>
      </c>
      <c r="BT19" s="6">
        <f t="shared" si="0"/>
        <v>1.2321606753755576</v>
      </c>
      <c r="BU19" s="6">
        <f t="shared" si="0"/>
        <v>1.5229499993178373</v>
      </c>
      <c r="BW19" s="6">
        <f t="shared" si="1"/>
        <v>1.1467545214442317E-2</v>
      </c>
      <c r="BX19" s="6">
        <f t="shared" si="1"/>
        <v>2.5136873617693668E-2</v>
      </c>
      <c r="BY19" s="12">
        <f t="shared" si="1"/>
        <v>1.1930884320781671E-4</v>
      </c>
      <c r="BZ19" s="6">
        <f t="shared" si="1"/>
        <v>1.9601201917430758E-2</v>
      </c>
      <c r="CA19" s="6">
        <f t="shared" si="1"/>
        <v>1.9212508821874814E-2</v>
      </c>
      <c r="CB19" s="12">
        <f t="shared" si="1"/>
        <v>8.289379329062149E-7</v>
      </c>
      <c r="CC19" s="6">
        <f t="shared" si="1"/>
        <v>5.6167524880650106</v>
      </c>
      <c r="CD19" s="6">
        <f t="shared" si="1"/>
        <v>5.6677131441248285</v>
      </c>
      <c r="CE19" s="6">
        <f t="shared" si="1"/>
        <v>4.2175028397932568</v>
      </c>
    </row>
    <row r="20" spans="1:83" x14ac:dyDescent="0.25">
      <c r="A20" s="1">
        <v>19</v>
      </c>
      <c r="B20" t="s">
        <v>485</v>
      </c>
      <c r="C20">
        <v>-5.0887500000000001</v>
      </c>
      <c r="D20">
        <v>156.333</v>
      </c>
      <c r="E20">
        <v>140.667</v>
      </c>
      <c r="F20">
        <v>17473</v>
      </c>
      <c r="G20">
        <v>98.666700000000006</v>
      </c>
      <c r="H20">
        <v>99.666700000000006</v>
      </c>
      <c r="I20">
        <v>7849</v>
      </c>
      <c r="J20">
        <v>0.63112999999999997</v>
      </c>
      <c r="K20">
        <v>0.70853100000000002</v>
      </c>
      <c r="L20">
        <v>0.44920700000000002</v>
      </c>
      <c r="N20" t="s">
        <v>565</v>
      </c>
      <c r="O20">
        <v>7.7811300000000001</v>
      </c>
      <c r="P20">
        <v>153.667</v>
      </c>
      <c r="Q20">
        <v>127.667</v>
      </c>
      <c r="R20">
        <v>15542</v>
      </c>
      <c r="S20">
        <v>73.666700000000006</v>
      </c>
      <c r="T20">
        <v>77.666700000000006</v>
      </c>
      <c r="U20">
        <v>4568</v>
      </c>
      <c r="V20">
        <v>0.47939300000000001</v>
      </c>
      <c r="W20">
        <v>0.60835499999999998</v>
      </c>
      <c r="X20">
        <v>0.29391299999999998</v>
      </c>
      <c r="AA20" t="s">
        <v>445</v>
      </c>
      <c r="AB20">
        <f>MAX(X:X)</f>
        <v>0.61061900000000002</v>
      </c>
      <c r="AC20">
        <f>MIN(X:X)</f>
        <v>6.3072799999999998E-2</v>
      </c>
      <c r="AD20" s="3">
        <f t="shared" si="14"/>
        <v>0.54754619999999998</v>
      </c>
      <c r="AE20" s="3">
        <f t="shared" si="15"/>
        <v>33</v>
      </c>
      <c r="AF20" s="3">
        <f t="shared" si="16"/>
        <v>1.6592309090909089E-2</v>
      </c>
      <c r="AH20">
        <v>19</v>
      </c>
      <c r="AI20" s="8">
        <f t="shared" si="3"/>
        <v>144.09107272727272</v>
      </c>
      <c r="AJ20" s="8">
        <f t="shared" si="4"/>
        <v>138.27292727272729</v>
      </c>
      <c r="AK20" s="8">
        <f t="shared" si="5"/>
        <v>19429.2</v>
      </c>
      <c r="AL20" s="8">
        <f t="shared" si="6"/>
        <v>89.181981818181839</v>
      </c>
      <c r="AM20" s="8">
        <f t="shared" si="7"/>
        <v>87.545654545454596</v>
      </c>
      <c r="AN20" s="8">
        <f t="shared" si="8"/>
        <v>10752.327272727271</v>
      </c>
      <c r="AO20" s="6">
        <f t="shared" si="9"/>
        <v>0.47889418181818216</v>
      </c>
      <c r="AP20" s="6">
        <f t="shared" si="12"/>
        <v>0.53563072727272709</v>
      </c>
      <c r="AQ20" s="6">
        <f t="shared" si="13"/>
        <v>0.31866156363636355</v>
      </c>
      <c r="AS20">
        <v>5</v>
      </c>
      <c r="AT20">
        <v>12</v>
      </c>
      <c r="AU20">
        <v>13</v>
      </c>
      <c r="AV20">
        <v>3</v>
      </c>
      <c r="AW20">
        <v>2</v>
      </c>
      <c r="AX20">
        <v>7</v>
      </c>
      <c r="AY20">
        <v>4</v>
      </c>
      <c r="AZ20">
        <v>2</v>
      </c>
      <c r="BA20">
        <v>7</v>
      </c>
      <c r="BC20">
        <v>57</v>
      </c>
      <c r="BD20">
        <v>81</v>
      </c>
      <c r="BE20">
        <v>68</v>
      </c>
      <c r="BF20">
        <v>45</v>
      </c>
      <c r="BG20">
        <v>44</v>
      </c>
      <c r="BH20">
        <v>4</v>
      </c>
      <c r="BI20">
        <v>76</v>
      </c>
      <c r="BJ20">
        <v>83</v>
      </c>
      <c r="BK20">
        <v>51</v>
      </c>
      <c r="BM20" s="6">
        <f t="shared" si="0"/>
        <v>1.1177229547571482E-2</v>
      </c>
      <c r="BN20" s="6">
        <f t="shared" si="0"/>
        <v>1.8492408659391672E-2</v>
      </c>
      <c r="BO20" s="12">
        <f t="shared" si="0"/>
        <v>9.0311088532324372E-5</v>
      </c>
      <c r="BP20" s="6">
        <f t="shared" si="0"/>
        <v>1.1883489080783802E-2</v>
      </c>
      <c r="BQ20" s="6">
        <f t="shared" si="0"/>
        <v>1.5546738442548787E-2</v>
      </c>
      <c r="BR20" s="12">
        <f t="shared" si="0"/>
        <v>9.3268867549016067E-5</v>
      </c>
      <c r="BS20" s="6">
        <f t="shared" si="0"/>
        <v>0.93759622806469911</v>
      </c>
      <c r="BT20" s="6">
        <f t="shared" si="0"/>
        <v>1.5607531226681268</v>
      </c>
      <c r="BU20" s="6">
        <f t="shared" si="0"/>
        <v>1.7363638347845731</v>
      </c>
      <c r="BW20" s="6">
        <f t="shared" si="1"/>
        <v>1.5056661603164564E-2</v>
      </c>
      <c r="BX20" s="6">
        <f t="shared" si="1"/>
        <v>2.5546083478800431E-2</v>
      </c>
      <c r="BY20" s="12">
        <f t="shared" si="1"/>
        <v>1.0834221881880914E-4</v>
      </c>
      <c r="BZ20" s="6">
        <f t="shared" si="1"/>
        <v>1.6150698018432733E-2</v>
      </c>
      <c r="CA20" s="6">
        <f t="shared" si="1"/>
        <v>1.4829346230066105E-2</v>
      </c>
      <c r="CB20" s="12">
        <f t="shared" si="1"/>
        <v>2.4144061676999459E-7</v>
      </c>
      <c r="CC20" s="6">
        <f t="shared" si="1"/>
        <v>5.4693876320876935</v>
      </c>
      <c r="CD20" s="6">
        <f t="shared" si="1"/>
        <v>5.5161695216544224</v>
      </c>
      <c r="CE20" s="6">
        <f t="shared" si="1"/>
        <v>3.3175602044880153</v>
      </c>
    </row>
    <row r="21" spans="1:83" x14ac:dyDescent="0.25">
      <c r="A21" s="1">
        <v>20</v>
      </c>
      <c r="B21" t="s">
        <v>486</v>
      </c>
      <c r="C21">
        <v>-80.0227</v>
      </c>
      <c r="D21">
        <v>123.667</v>
      </c>
      <c r="E21">
        <v>125.333</v>
      </c>
      <c r="F21">
        <v>12545</v>
      </c>
      <c r="G21">
        <v>72.666700000000006</v>
      </c>
      <c r="H21">
        <v>73.666700000000006</v>
      </c>
      <c r="I21">
        <v>4432</v>
      </c>
      <c r="J21">
        <v>0.58760100000000004</v>
      </c>
      <c r="K21">
        <v>0.58776600000000001</v>
      </c>
      <c r="L21">
        <v>0.35328799999999999</v>
      </c>
      <c r="N21" t="s">
        <v>566</v>
      </c>
      <c r="O21">
        <v>-1.1719200000000001</v>
      </c>
      <c r="P21">
        <v>171.667</v>
      </c>
      <c r="Q21">
        <v>149.667</v>
      </c>
      <c r="R21">
        <v>20581</v>
      </c>
      <c r="S21">
        <v>75.666700000000006</v>
      </c>
      <c r="T21">
        <v>70.666700000000006</v>
      </c>
      <c r="U21">
        <v>4370</v>
      </c>
      <c r="V21">
        <v>0.44077699999999997</v>
      </c>
      <c r="W21">
        <v>0.47216000000000002</v>
      </c>
      <c r="X21">
        <v>0.21233199999999999</v>
      </c>
      <c r="AH21">
        <v>20</v>
      </c>
      <c r="AI21" s="8">
        <f t="shared" si="3"/>
        <v>147.15168787878787</v>
      </c>
      <c r="AJ21" s="8">
        <f t="shared" si="4"/>
        <v>141.34364545454548</v>
      </c>
      <c r="AK21" s="8">
        <f t="shared" si="5"/>
        <v>20120.100000000002</v>
      </c>
      <c r="AL21" s="8">
        <f t="shared" si="6"/>
        <v>92.303203030303052</v>
      </c>
      <c r="AM21" s="8">
        <f t="shared" si="7"/>
        <v>90.798190909090962</v>
      </c>
      <c r="AN21" s="8">
        <f t="shared" si="8"/>
        <v>11347.845454545452</v>
      </c>
      <c r="AO21" s="6">
        <f t="shared" si="9"/>
        <v>0.4943883030303034</v>
      </c>
      <c r="AP21" s="6">
        <f t="shared" si="12"/>
        <v>0.55261021212121197</v>
      </c>
      <c r="AQ21" s="6">
        <f t="shared" si="13"/>
        <v>0.33525387272727264</v>
      </c>
      <c r="AS21">
        <v>4</v>
      </c>
      <c r="AT21">
        <v>8</v>
      </c>
      <c r="AU21">
        <v>13</v>
      </c>
      <c r="AV21">
        <v>5</v>
      </c>
      <c r="AW21">
        <v>6</v>
      </c>
      <c r="AX21">
        <v>2</v>
      </c>
      <c r="AY21">
        <v>0</v>
      </c>
      <c r="AZ21">
        <v>5</v>
      </c>
      <c r="BA21">
        <v>2</v>
      </c>
      <c r="BC21">
        <v>67</v>
      </c>
      <c r="BD21">
        <v>91</v>
      </c>
      <c r="BE21">
        <v>73</v>
      </c>
      <c r="BF21">
        <v>30</v>
      </c>
      <c r="BG21">
        <v>44</v>
      </c>
      <c r="BH21">
        <v>4</v>
      </c>
      <c r="BI21">
        <v>95</v>
      </c>
      <c r="BJ21">
        <v>91</v>
      </c>
      <c r="BK21">
        <v>41</v>
      </c>
      <c r="BM21" s="6">
        <f t="shared" si="0"/>
        <v>1.3710208907339025E-2</v>
      </c>
      <c r="BN21" s="6">
        <f t="shared" si="0"/>
        <v>1.9818811868511726E-2</v>
      </c>
      <c r="BO21" s="12">
        <f t="shared" si="0"/>
        <v>8.9659204606804403E-5</v>
      </c>
      <c r="BP21" s="6">
        <f t="shared" si="0"/>
        <v>1.3303325279171122E-2</v>
      </c>
      <c r="BQ21" s="6">
        <f t="shared" si="0"/>
        <v>1.6753796220128844E-2</v>
      </c>
      <c r="BR21" s="12">
        <f t="shared" si="0"/>
        <v>8.6240707606629135E-5</v>
      </c>
      <c r="BS21" s="6">
        <f t="shared" si="0"/>
        <v>1.1625896518954759</v>
      </c>
      <c r="BT21" s="6">
        <f t="shared" si="0"/>
        <v>1.9238183617370666</v>
      </c>
      <c r="BU21" s="6">
        <f t="shared" si="0"/>
        <v>1.9507123061499549</v>
      </c>
      <c r="BW21" s="6">
        <f t="shared" si="1"/>
        <v>1.8841087256761962E-2</v>
      </c>
      <c r="BX21" s="6">
        <f t="shared" si="1"/>
        <v>2.4977061910706394E-2</v>
      </c>
      <c r="BY21" s="12">
        <f t="shared" si="1"/>
        <v>9.380274742274458E-5</v>
      </c>
      <c r="BZ21" s="6">
        <f t="shared" si="1"/>
        <v>1.2721451680719037E-2</v>
      </c>
      <c r="CA21" s="6">
        <f t="shared" si="1"/>
        <v>1.078587169834405E-2</v>
      </c>
      <c r="CB21" s="12">
        <f t="shared" si="1"/>
        <v>6.2255980872632353E-8</v>
      </c>
      <c r="CC21" s="6">
        <f t="shared" si="1"/>
        <v>5.0783445195054027</v>
      </c>
      <c r="CD21" s="6">
        <f t="shared" si="1"/>
        <v>5.0651725117724613</v>
      </c>
      <c r="CE21" s="6">
        <f t="shared" si="1"/>
        <v>2.4524488025552063</v>
      </c>
    </row>
    <row r="22" spans="1:83" x14ac:dyDescent="0.25">
      <c r="A22" s="1">
        <v>21</v>
      </c>
      <c r="B22" t="s">
        <v>487</v>
      </c>
      <c r="C22">
        <v>6.3047300000000002</v>
      </c>
      <c r="D22">
        <v>135.667</v>
      </c>
      <c r="E22">
        <v>128.667</v>
      </c>
      <c r="F22">
        <v>13775</v>
      </c>
      <c r="G22">
        <v>76.666700000000006</v>
      </c>
      <c r="H22">
        <v>76.666700000000006</v>
      </c>
      <c r="I22">
        <v>4744</v>
      </c>
      <c r="J22">
        <v>0.56511100000000003</v>
      </c>
      <c r="K22">
        <v>0.59585500000000002</v>
      </c>
      <c r="L22">
        <v>0.34439199999999998</v>
      </c>
      <c r="N22" t="s">
        <v>567</v>
      </c>
      <c r="O22">
        <v>-2.08847</v>
      </c>
      <c r="P22">
        <v>168.667</v>
      </c>
      <c r="Q22">
        <v>148.667</v>
      </c>
      <c r="R22">
        <v>19755</v>
      </c>
      <c r="S22">
        <v>78.666700000000006</v>
      </c>
      <c r="T22">
        <v>78.666700000000006</v>
      </c>
      <c r="U22">
        <v>5037</v>
      </c>
      <c r="V22">
        <v>0.46640300000000001</v>
      </c>
      <c r="W22">
        <v>0.52914799999999995</v>
      </c>
      <c r="X22">
        <v>0.25497300000000001</v>
      </c>
      <c r="AH22">
        <v>21</v>
      </c>
      <c r="AI22" s="8">
        <f t="shared" si="3"/>
        <v>150.21230303030302</v>
      </c>
      <c r="AJ22" s="8">
        <f t="shared" si="4"/>
        <v>144.41436363636367</v>
      </c>
      <c r="AK22" s="8">
        <f t="shared" si="5"/>
        <v>20811.000000000004</v>
      </c>
      <c r="AL22" s="8">
        <f t="shared" si="6"/>
        <v>95.424424242424266</v>
      </c>
      <c r="AM22" s="8">
        <f t="shared" si="7"/>
        <v>94.050727272727329</v>
      </c>
      <c r="AN22" s="8">
        <f t="shared" si="8"/>
        <v>11943.363636363632</v>
      </c>
      <c r="AO22" s="6">
        <f t="shared" si="9"/>
        <v>0.50988242424242458</v>
      </c>
      <c r="AP22" s="6">
        <f t="shared" si="12"/>
        <v>0.56958969696969686</v>
      </c>
      <c r="AQ22" s="6">
        <f t="shared" si="13"/>
        <v>0.35184618181818172</v>
      </c>
      <c r="AS22">
        <v>6</v>
      </c>
      <c r="AT22">
        <v>10</v>
      </c>
      <c r="AU22">
        <v>5</v>
      </c>
      <c r="AV22">
        <v>6</v>
      </c>
      <c r="AW22">
        <v>11</v>
      </c>
      <c r="AX22">
        <v>6</v>
      </c>
      <c r="AY22">
        <v>5</v>
      </c>
      <c r="AZ22">
        <v>12</v>
      </c>
      <c r="BA22">
        <v>5</v>
      </c>
      <c r="BC22">
        <v>83</v>
      </c>
      <c r="BD22">
        <v>77</v>
      </c>
      <c r="BE22">
        <v>61</v>
      </c>
      <c r="BF22">
        <v>43</v>
      </c>
      <c r="BG22">
        <v>20</v>
      </c>
      <c r="BH22">
        <v>1</v>
      </c>
      <c r="BI22">
        <v>72</v>
      </c>
      <c r="BJ22">
        <v>74</v>
      </c>
      <c r="BK22">
        <v>31</v>
      </c>
      <c r="BM22" s="6">
        <f t="shared" si="0"/>
        <v>1.6277095028445755E-2</v>
      </c>
      <c r="BN22" s="6">
        <f t="shared" si="0"/>
        <v>2.0690218135563671E-2</v>
      </c>
      <c r="BO22" s="12">
        <f t="shared" si="0"/>
        <v>8.6858858215848065E-5</v>
      </c>
      <c r="BP22" s="6">
        <f t="shared" si="0"/>
        <v>1.4612430710328092E-2</v>
      </c>
      <c r="BQ22" s="6">
        <f t="shared" si="0"/>
        <v>1.7655402525949312E-2</v>
      </c>
      <c r="BR22" s="12">
        <f t="shared" si="0"/>
        <v>7.7895640555753702E-5</v>
      </c>
      <c r="BS22" s="6">
        <f t="shared" si="0"/>
        <v>1.4145024113858515</v>
      </c>
      <c r="BT22" s="6">
        <f t="shared" si="0"/>
        <v>2.3075807270720974</v>
      </c>
      <c r="BU22" s="6">
        <f t="shared" si="0"/>
        <v>2.1594498423589017</v>
      </c>
      <c r="BW22" s="6">
        <f t="shared" si="1"/>
        <v>2.2469958711827255E-2</v>
      </c>
      <c r="BX22" s="6">
        <f t="shared" si="1"/>
        <v>2.3494290347465138E-2</v>
      </c>
      <c r="BY22" s="12">
        <f t="shared" si="1"/>
        <v>7.7433008731019721E-5</v>
      </c>
      <c r="BZ22" s="6">
        <f t="shared" si="1"/>
        <v>9.5789703715392343E-3</v>
      </c>
      <c r="CA22" s="6">
        <f t="shared" si="1"/>
        <v>7.3923720187237972E-3</v>
      </c>
      <c r="CB22" s="12">
        <f t="shared" si="1"/>
        <v>1.421131475169135E-8</v>
      </c>
      <c r="CC22" s="6">
        <f t="shared" si="1"/>
        <v>4.4960968221619684</v>
      </c>
      <c r="CD22" s="6">
        <f t="shared" si="1"/>
        <v>4.3881126940587523</v>
      </c>
      <c r="CE22" s="6">
        <f t="shared" si="1"/>
        <v>1.7037222474999294</v>
      </c>
    </row>
    <row r="23" spans="1:83" x14ac:dyDescent="0.25">
      <c r="A23" s="1">
        <v>22</v>
      </c>
      <c r="B23" t="s">
        <v>488</v>
      </c>
      <c r="C23">
        <v>10.4283</v>
      </c>
      <c r="D23">
        <v>177.667</v>
      </c>
      <c r="E23">
        <v>166.667</v>
      </c>
      <c r="F23">
        <v>23765</v>
      </c>
      <c r="G23">
        <v>103.333</v>
      </c>
      <c r="H23">
        <v>110.667</v>
      </c>
      <c r="I23">
        <v>9016</v>
      </c>
      <c r="J23">
        <v>0.58161300000000005</v>
      </c>
      <c r="K23">
        <v>0.66400000000000003</v>
      </c>
      <c r="L23">
        <v>0.37938100000000002</v>
      </c>
      <c r="N23" t="s">
        <v>568</v>
      </c>
      <c r="O23">
        <v>3.35453</v>
      </c>
      <c r="P23">
        <v>179.667</v>
      </c>
      <c r="Q23">
        <v>153.667</v>
      </c>
      <c r="R23">
        <v>22025</v>
      </c>
      <c r="S23">
        <v>90.666700000000006</v>
      </c>
      <c r="T23">
        <v>89.666700000000006</v>
      </c>
      <c r="U23">
        <v>6551</v>
      </c>
      <c r="V23">
        <v>0.50463800000000003</v>
      </c>
      <c r="W23">
        <v>0.58351399999999998</v>
      </c>
      <c r="X23">
        <v>0.297435</v>
      </c>
      <c r="AH23">
        <v>22</v>
      </c>
      <c r="AI23" s="8">
        <f t="shared" si="3"/>
        <v>153.27291818181817</v>
      </c>
      <c r="AJ23" s="8">
        <f t="shared" si="4"/>
        <v>147.48508181818187</v>
      </c>
      <c r="AK23" s="8">
        <f t="shared" si="5"/>
        <v>21501.900000000005</v>
      </c>
      <c r="AL23" s="8">
        <f t="shared" si="6"/>
        <v>98.545645454545479</v>
      </c>
      <c r="AM23" s="8">
        <f t="shared" si="7"/>
        <v>97.303263636363695</v>
      </c>
      <c r="AN23" s="8">
        <f t="shared" si="8"/>
        <v>12538.881818181813</v>
      </c>
      <c r="AO23" s="6">
        <f t="shared" si="9"/>
        <v>0.52537654545454582</v>
      </c>
      <c r="AP23" s="6">
        <f t="shared" si="12"/>
        <v>0.58656918181818174</v>
      </c>
      <c r="AQ23" s="6">
        <f t="shared" si="13"/>
        <v>0.36843849090909081</v>
      </c>
      <c r="AS23">
        <v>6</v>
      </c>
      <c r="AT23">
        <v>8</v>
      </c>
      <c r="AU23">
        <v>8</v>
      </c>
      <c r="AV23">
        <v>4</v>
      </c>
      <c r="AW23">
        <v>4</v>
      </c>
      <c r="AX23">
        <v>6</v>
      </c>
      <c r="AY23">
        <v>3</v>
      </c>
      <c r="AZ23">
        <v>3</v>
      </c>
      <c r="BA23">
        <v>7</v>
      </c>
      <c r="BC23">
        <v>75</v>
      </c>
      <c r="BD23">
        <v>70</v>
      </c>
      <c r="BE23">
        <v>56</v>
      </c>
      <c r="BF23">
        <v>23</v>
      </c>
      <c r="BG23">
        <v>19</v>
      </c>
      <c r="BH23">
        <v>1</v>
      </c>
      <c r="BI23">
        <v>44</v>
      </c>
      <c r="BJ23">
        <v>78</v>
      </c>
      <c r="BK23">
        <v>30</v>
      </c>
      <c r="BM23" s="6">
        <f t="shared" si="0"/>
        <v>1.8703920594314215E-2</v>
      </c>
      <c r="BN23" s="6">
        <f t="shared" si="0"/>
        <v>2.1040489784360423E-2</v>
      </c>
      <c r="BO23" s="12">
        <f t="shared" si="0"/>
        <v>8.2110515740573754E-5</v>
      </c>
      <c r="BP23" s="6">
        <f t="shared" si="0"/>
        <v>1.57481932517365E-2</v>
      </c>
      <c r="BQ23" s="6">
        <f t="shared" si="0"/>
        <v>1.8194179556736093E-2</v>
      </c>
      <c r="BR23" s="12">
        <f t="shared" si="0"/>
        <v>6.8728874006371694E-5</v>
      </c>
      <c r="BS23" s="6">
        <f t="shared" si="0"/>
        <v>1.6886808131342341</v>
      </c>
      <c r="BT23" s="6">
        <f t="shared" si="0"/>
        <v>2.6934736125568866</v>
      </c>
      <c r="BU23" s="6">
        <f t="shared" si="0"/>
        <v>2.3555396765073655</v>
      </c>
      <c r="BW23" s="6">
        <f t="shared" si="1"/>
        <v>2.5539808137544553E-2</v>
      </c>
      <c r="BX23" s="6">
        <f t="shared" si="1"/>
        <v>2.1261175417501967E-2</v>
      </c>
      <c r="BY23" s="12">
        <f t="shared" si="1"/>
        <v>6.09437891490032E-5</v>
      </c>
      <c r="BZ23" s="6">
        <f t="shared" si="1"/>
        <v>6.8950555374646437E-3</v>
      </c>
      <c r="CA23" s="6">
        <f t="shared" si="1"/>
        <v>4.7742779451021809E-3</v>
      </c>
      <c r="CB23" s="12">
        <f t="shared" si="1"/>
        <v>2.8719036569908523E-9</v>
      </c>
      <c r="CC23" s="6">
        <f t="shared" si="1"/>
        <v>3.7955890760072095</v>
      </c>
      <c r="CD23" s="6">
        <f t="shared" si="1"/>
        <v>3.586643386557705</v>
      </c>
      <c r="CE23" s="6">
        <f t="shared" si="1"/>
        <v>1.1122831216421574</v>
      </c>
    </row>
    <row r="24" spans="1:83" x14ac:dyDescent="0.25">
      <c r="A24" s="1">
        <v>23</v>
      </c>
      <c r="B24" t="s">
        <v>489</v>
      </c>
      <c r="C24">
        <v>-86.277500000000003</v>
      </c>
      <c r="D24">
        <v>170.667</v>
      </c>
      <c r="E24">
        <v>177.333</v>
      </c>
      <c r="F24">
        <v>24073</v>
      </c>
      <c r="G24">
        <v>94.666700000000006</v>
      </c>
      <c r="H24">
        <v>99.666700000000006</v>
      </c>
      <c r="I24">
        <v>7501</v>
      </c>
      <c r="J24">
        <v>0.55468799999999996</v>
      </c>
      <c r="K24">
        <v>0.56203000000000003</v>
      </c>
      <c r="L24">
        <v>0.31159399999999998</v>
      </c>
      <c r="N24" t="s">
        <v>569</v>
      </c>
      <c r="O24">
        <v>-2.26044</v>
      </c>
      <c r="P24">
        <v>181.667</v>
      </c>
      <c r="Q24">
        <v>155.667</v>
      </c>
      <c r="R24">
        <v>22201</v>
      </c>
      <c r="S24">
        <v>92.666700000000006</v>
      </c>
      <c r="T24">
        <v>91.666700000000006</v>
      </c>
      <c r="U24">
        <v>6866</v>
      </c>
      <c r="V24">
        <v>0.51009199999999999</v>
      </c>
      <c r="W24">
        <v>0.58886499999999997</v>
      </c>
      <c r="X24">
        <v>0.30926500000000001</v>
      </c>
      <c r="AH24">
        <v>23</v>
      </c>
      <c r="AI24" s="8">
        <f t="shared" si="3"/>
        <v>156.33353333333332</v>
      </c>
      <c r="AJ24" s="8">
        <f t="shared" si="4"/>
        <v>150.55580000000006</v>
      </c>
      <c r="AK24" s="8">
        <f t="shared" si="5"/>
        <v>22192.800000000007</v>
      </c>
      <c r="AL24" s="8">
        <f t="shared" si="6"/>
        <v>101.66686666666669</v>
      </c>
      <c r="AM24" s="8">
        <f t="shared" si="7"/>
        <v>100.55580000000006</v>
      </c>
      <c r="AN24" s="8">
        <f t="shared" si="8"/>
        <v>13134.399999999994</v>
      </c>
      <c r="AO24" s="6">
        <f t="shared" si="9"/>
        <v>0.54087066666666705</v>
      </c>
      <c r="AP24" s="6">
        <f t="shared" si="12"/>
        <v>0.60354866666666662</v>
      </c>
      <c r="AQ24" s="6">
        <f t="shared" si="13"/>
        <v>0.3850307999999999</v>
      </c>
      <c r="AS24">
        <v>8</v>
      </c>
      <c r="AT24">
        <v>12</v>
      </c>
      <c r="AU24">
        <v>9</v>
      </c>
      <c r="AV24">
        <v>12</v>
      </c>
      <c r="AW24">
        <v>12</v>
      </c>
      <c r="AX24">
        <v>6</v>
      </c>
      <c r="AY24">
        <v>1</v>
      </c>
      <c r="AZ24">
        <v>7</v>
      </c>
      <c r="BA24">
        <v>6</v>
      </c>
      <c r="BC24">
        <v>89</v>
      </c>
      <c r="BD24">
        <v>62</v>
      </c>
      <c r="BE24">
        <v>27</v>
      </c>
      <c r="BF24">
        <v>18</v>
      </c>
      <c r="BG24">
        <v>11</v>
      </c>
      <c r="BH24">
        <v>0</v>
      </c>
      <c r="BI24">
        <v>45</v>
      </c>
      <c r="BJ24">
        <v>54</v>
      </c>
      <c r="BK24">
        <v>12</v>
      </c>
      <c r="BM24" s="6">
        <f t="shared" si="0"/>
        <v>2.0802298580181372E-2</v>
      </c>
      <c r="BN24" s="6">
        <f t="shared" si="0"/>
        <v>2.0842506345431465E-2</v>
      </c>
      <c r="BO24" s="12">
        <f t="shared" si="0"/>
        <v>7.5744111100566855E-5</v>
      </c>
      <c r="BP24" s="6">
        <f t="shared" si="0"/>
        <v>1.6652713957265364E-2</v>
      </c>
      <c r="BQ24" s="6">
        <f t="shared" si="0"/>
        <v>1.8334867991435303E-2</v>
      </c>
      <c r="BR24" s="12">
        <f t="shared" si="0"/>
        <v>5.9236656676733695E-5</v>
      </c>
      <c r="BS24" s="6">
        <f t="shared" si="0"/>
        <v>1.9781448209805537</v>
      </c>
      <c r="BT24" s="6">
        <f t="shared" si="0"/>
        <v>3.0593666764190104</v>
      </c>
      <c r="BU24" s="6">
        <f t="shared" si="0"/>
        <v>2.5318334416886472</v>
      </c>
      <c r="BW24" s="6">
        <f t="shared" si="1"/>
        <v>2.7666360322373101E-2</v>
      </c>
      <c r="BX24" s="6">
        <f t="shared" si="1"/>
        <v>1.8510415514374687E-2</v>
      </c>
      <c r="BY24" s="12">
        <f t="shared" si="1"/>
        <v>4.5732560075750862E-5</v>
      </c>
      <c r="BZ24" s="6">
        <f t="shared" si="1"/>
        <v>4.7445331864132455E-3</v>
      </c>
      <c r="CA24" s="6">
        <f t="shared" si="1"/>
        <v>2.9055402957982313E-3</v>
      </c>
      <c r="CB24" s="12">
        <f t="shared" si="1"/>
        <v>5.137926711450093E-10</v>
      </c>
      <c r="CC24" s="6">
        <f t="shared" si="1"/>
        <v>3.0552922564779168</v>
      </c>
      <c r="CD24" s="6">
        <f t="shared" si="1"/>
        <v>2.7658302174689946</v>
      </c>
      <c r="CE24" s="6">
        <f t="shared" si="1"/>
        <v>0.68241663888362514</v>
      </c>
    </row>
    <row r="25" spans="1:83" x14ac:dyDescent="0.25">
      <c r="A25" s="1">
        <v>24</v>
      </c>
      <c r="B25" t="s">
        <v>490</v>
      </c>
      <c r="C25">
        <v>1.51545</v>
      </c>
      <c r="D25">
        <v>162.667</v>
      </c>
      <c r="E25">
        <v>147.333</v>
      </c>
      <c r="F25">
        <v>19064</v>
      </c>
      <c r="G25">
        <v>113.667</v>
      </c>
      <c r="H25">
        <v>103.667</v>
      </c>
      <c r="I25">
        <v>9466</v>
      </c>
      <c r="J25">
        <v>0.69877</v>
      </c>
      <c r="K25">
        <v>0.70362000000000002</v>
      </c>
      <c r="L25">
        <v>0.49653799999999998</v>
      </c>
      <c r="N25" t="s">
        <v>570</v>
      </c>
      <c r="O25">
        <v>-4.7084799999999998</v>
      </c>
      <c r="P25">
        <v>149.667</v>
      </c>
      <c r="Q25">
        <v>136.667</v>
      </c>
      <c r="R25">
        <v>16201</v>
      </c>
      <c r="S25">
        <v>71.333299999999994</v>
      </c>
      <c r="T25">
        <v>69.666700000000006</v>
      </c>
      <c r="U25">
        <v>4085</v>
      </c>
      <c r="V25">
        <v>0.47661500000000001</v>
      </c>
      <c r="W25">
        <v>0.50975599999999999</v>
      </c>
      <c r="X25">
        <v>0.25214500000000001</v>
      </c>
      <c r="AH25">
        <v>24</v>
      </c>
      <c r="AI25" s="8">
        <f t="shared" si="3"/>
        <v>159.39414848484847</v>
      </c>
      <c r="AJ25" s="8">
        <f t="shared" si="4"/>
        <v>153.62651818181826</v>
      </c>
      <c r="AK25" s="8">
        <f t="shared" si="5"/>
        <v>22883.700000000008</v>
      </c>
      <c r="AL25" s="8">
        <f t="shared" si="6"/>
        <v>104.78808787878791</v>
      </c>
      <c r="AM25" s="8">
        <f t="shared" si="7"/>
        <v>103.80833636363643</v>
      </c>
      <c r="AN25" s="8">
        <f t="shared" si="8"/>
        <v>13729.918181818175</v>
      </c>
      <c r="AO25" s="6">
        <f t="shared" si="9"/>
        <v>0.55636478787878829</v>
      </c>
      <c r="AP25" s="6">
        <f t="shared" si="12"/>
        <v>0.6205281515151515</v>
      </c>
      <c r="AQ25" s="6">
        <f t="shared" si="13"/>
        <v>0.40162310909090898</v>
      </c>
      <c r="AS25">
        <v>5</v>
      </c>
      <c r="AT25">
        <v>13</v>
      </c>
      <c r="AU25">
        <v>4</v>
      </c>
      <c r="AV25">
        <v>6</v>
      </c>
      <c r="AW25">
        <v>7</v>
      </c>
      <c r="AX25">
        <v>4</v>
      </c>
      <c r="AY25">
        <v>5</v>
      </c>
      <c r="AZ25">
        <v>4</v>
      </c>
      <c r="BA25">
        <v>3</v>
      </c>
      <c r="BC25">
        <v>91</v>
      </c>
      <c r="BD25">
        <v>62</v>
      </c>
      <c r="BE25">
        <v>24</v>
      </c>
      <c r="BF25">
        <v>18</v>
      </c>
      <c r="BG25">
        <v>10</v>
      </c>
      <c r="BH25">
        <v>0</v>
      </c>
      <c r="BI25">
        <v>36</v>
      </c>
      <c r="BJ25">
        <v>42</v>
      </c>
      <c r="BK25">
        <v>10</v>
      </c>
      <c r="BM25" s="6">
        <f t="shared" si="0"/>
        <v>2.239303328408096E-2</v>
      </c>
      <c r="BN25" s="6">
        <f t="shared" si="0"/>
        <v>2.0111634189707343E-2</v>
      </c>
      <c r="BO25" s="12">
        <f t="shared" si="0"/>
        <v>6.8181161604914214E-5</v>
      </c>
      <c r="BP25" s="6">
        <f t="shared" si="0"/>
        <v>1.7277675975453981E-2</v>
      </c>
      <c r="BQ25" s="6">
        <f t="shared" si="0"/>
        <v>1.8068144559900377E-2</v>
      </c>
      <c r="BR25" s="12">
        <f t="shared" si="0"/>
        <v>4.9873182601353439E-5</v>
      </c>
      <c r="BS25" s="6">
        <f t="shared" si="0"/>
        <v>2.2737108561298154</v>
      </c>
      <c r="BT25" s="6">
        <f t="shared" si="0"/>
        <v>3.3815306108936682</v>
      </c>
      <c r="BU25" s="6">
        <f t="shared" si="0"/>
        <v>2.6814965675329416</v>
      </c>
      <c r="BW25" s="6">
        <f t="shared" si="1"/>
        <v>2.8563108507130109E-2</v>
      </c>
      <c r="BX25" s="6">
        <f t="shared" si="1"/>
        <v>1.5504187885639739E-2</v>
      </c>
      <c r="BY25" s="12">
        <f t="shared" si="1"/>
        <v>3.2720076988584905E-5</v>
      </c>
      <c r="BZ25" s="6">
        <f t="shared" si="1"/>
        <v>3.1209441019228092E-3</v>
      </c>
      <c r="CA25" s="6">
        <f t="shared" si="1"/>
        <v>1.6662548505304491E-3</v>
      </c>
      <c r="CB25" s="12">
        <f t="shared" si="1"/>
        <v>8.137450759791662E-11</v>
      </c>
      <c r="CC25" s="6">
        <f t="shared" si="1"/>
        <v>2.3450730140026685</v>
      </c>
      <c r="CD25" s="6">
        <f t="shared" si="1"/>
        <v>2.0122861155043146</v>
      </c>
      <c r="CE25" s="6">
        <f t="shared" si="1"/>
        <v>0.39346089499591425</v>
      </c>
    </row>
    <row r="26" spans="1:83" x14ac:dyDescent="0.25">
      <c r="A26" s="1">
        <v>25</v>
      </c>
      <c r="B26" t="s">
        <v>491</v>
      </c>
      <c r="C26">
        <v>5.7802600000000002</v>
      </c>
      <c r="D26">
        <v>175.667</v>
      </c>
      <c r="E26">
        <v>161.667</v>
      </c>
      <c r="F26">
        <v>22653</v>
      </c>
      <c r="G26">
        <v>136.667</v>
      </c>
      <c r="H26">
        <v>118.667</v>
      </c>
      <c r="I26">
        <v>13241</v>
      </c>
      <c r="J26">
        <v>0.77798900000000004</v>
      </c>
      <c r="K26">
        <v>0.73402100000000003</v>
      </c>
      <c r="L26">
        <v>0.58451399999999998</v>
      </c>
      <c r="N26" t="s">
        <v>571</v>
      </c>
      <c r="O26">
        <v>-1.2921899999999999</v>
      </c>
      <c r="P26">
        <v>180.667</v>
      </c>
      <c r="Q26">
        <v>146.667</v>
      </c>
      <c r="R26">
        <v>20913</v>
      </c>
      <c r="S26">
        <v>92.666700000000006</v>
      </c>
      <c r="T26">
        <v>86.666700000000006</v>
      </c>
      <c r="U26">
        <v>6431</v>
      </c>
      <c r="V26">
        <v>0.51291500000000001</v>
      </c>
      <c r="W26">
        <v>0.59090900000000002</v>
      </c>
      <c r="X26">
        <v>0.30751200000000001</v>
      </c>
      <c r="AH26">
        <v>25</v>
      </c>
      <c r="AI26" s="8">
        <f t="shared" si="3"/>
        <v>162.45476363636362</v>
      </c>
      <c r="AJ26" s="8">
        <f t="shared" si="4"/>
        <v>156.69723636363645</v>
      </c>
      <c r="AK26" s="8">
        <f t="shared" si="5"/>
        <v>23574.600000000009</v>
      </c>
      <c r="AL26" s="8">
        <f t="shared" si="6"/>
        <v>107.90930909090912</v>
      </c>
      <c r="AM26" s="8">
        <f t="shared" si="7"/>
        <v>107.06087272727279</v>
      </c>
      <c r="AN26" s="8">
        <f t="shared" si="8"/>
        <v>14325.436363636356</v>
      </c>
      <c r="AO26" s="6">
        <f t="shared" si="9"/>
        <v>0.57185890909090953</v>
      </c>
      <c r="AP26" s="6">
        <f t="shared" si="12"/>
        <v>0.63750763636363639</v>
      </c>
      <c r="AQ26" s="6">
        <f t="shared" si="13"/>
        <v>0.41821541818181807</v>
      </c>
      <c r="AS26">
        <v>15</v>
      </c>
      <c r="AT26">
        <v>9</v>
      </c>
      <c r="AU26">
        <v>3</v>
      </c>
      <c r="AV26">
        <v>6</v>
      </c>
      <c r="AW26">
        <v>12</v>
      </c>
      <c r="AX26">
        <v>2</v>
      </c>
      <c r="AY26">
        <v>6</v>
      </c>
      <c r="AZ26">
        <v>3</v>
      </c>
      <c r="BA26">
        <v>6</v>
      </c>
      <c r="BC26">
        <v>83</v>
      </c>
      <c r="BD26">
        <v>51</v>
      </c>
      <c r="BE26">
        <v>30</v>
      </c>
      <c r="BF26">
        <v>14</v>
      </c>
      <c r="BG26">
        <v>7</v>
      </c>
      <c r="BH26">
        <v>0</v>
      </c>
      <c r="BI26">
        <v>38</v>
      </c>
      <c r="BJ26">
        <v>24</v>
      </c>
      <c r="BK26">
        <v>7</v>
      </c>
      <c r="BM26" s="6">
        <f t="shared" si="0"/>
        <v>2.3331220066252219E-2</v>
      </c>
      <c r="BN26" s="6">
        <f t="shared" si="0"/>
        <v>1.890375591810484E-2</v>
      </c>
      <c r="BO26" s="12">
        <f t="shared" si="0"/>
        <v>5.9888763753110133E-5</v>
      </c>
      <c r="BP26" s="6">
        <f t="shared" si="0"/>
        <v>1.7588615044959243E-2</v>
      </c>
      <c r="BQ26" s="6">
        <f t="shared" si="0"/>
        <v>1.7411644198753573E-2</v>
      </c>
      <c r="BR26" s="12">
        <f t="shared" si="0"/>
        <v>4.1017469278284889E-5</v>
      </c>
      <c r="BS26" s="6">
        <f t="shared" si="0"/>
        <v>2.5643601837124379</v>
      </c>
      <c r="BT26" s="6">
        <f t="shared" si="0"/>
        <v>3.6371239276896175</v>
      </c>
      <c r="BU26" s="6">
        <f t="shared" si="0"/>
        <v>2.7984449250432855</v>
      </c>
      <c r="BW26" s="6">
        <f t="shared" si="1"/>
        <v>2.8104635234501449E-2</v>
      </c>
      <c r="BX26" s="6">
        <f t="shared" si="1"/>
        <v>1.2493549319052073E-2</v>
      </c>
      <c r="BY26" s="12">
        <f t="shared" si="1"/>
        <v>2.2320085953813291E-5</v>
      </c>
      <c r="BZ26" s="6">
        <f t="shared" si="1"/>
        <v>1.9625253407076731E-3</v>
      </c>
      <c r="CA26" s="6">
        <f t="shared" si="1"/>
        <v>9.0043272447109472E-4</v>
      </c>
      <c r="CB26" s="12">
        <f t="shared" si="1"/>
        <v>1.1409622414218984E-11</v>
      </c>
      <c r="CC26" s="6">
        <f t="shared" si="1"/>
        <v>1.7162874116433977</v>
      </c>
      <c r="CD26" s="6">
        <f t="shared" si="1"/>
        <v>1.38127718439644</v>
      </c>
      <c r="CE26" s="6">
        <f t="shared" si="1"/>
        <v>0.21319217062453963</v>
      </c>
    </row>
    <row r="27" spans="1:83" x14ac:dyDescent="0.25">
      <c r="A27" s="1">
        <v>26</v>
      </c>
      <c r="B27" t="s">
        <v>492</v>
      </c>
      <c r="C27">
        <v>1.66181</v>
      </c>
      <c r="D27">
        <v>161.333</v>
      </c>
      <c r="E27">
        <v>156.667</v>
      </c>
      <c r="F27">
        <v>20110</v>
      </c>
      <c r="G27">
        <v>143.667</v>
      </c>
      <c r="H27">
        <v>108.667</v>
      </c>
      <c r="I27">
        <v>12580</v>
      </c>
      <c r="J27">
        <v>0.89049599999999995</v>
      </c>
      <c r="K27">
        <v>0.69361700000000004</v>
      </c>
      <c r="L27">
        <v>0.62555899999999998</v>
      </c>
      <c r="N27" t="s">
        <v>572</v>
      </c>
      <c r="O27">
        <v>-0.63160700000000003</v>
      </c>
      <c r="P27">
        <v>177.667</v>
      </c>
      <c r="Q27">
        <v>147.667</v>
      </c>
      <c r="R27">
        <v>21189</v>
      </c>
      <c r="S27">
        <v>93.666700000000006</v>
      </c>
      <c r="T27">
        <v>88.666700000000006</v>
      </c>
      <c r="U27">
        <v>6717</v>
      </c>
      <c r="V27">
        <v>0.52720500000000003</v>
      </c>
      <c r="W27">
        <v>0.60045099999999996</v>
      </c>
      <c r="X27">
        <v>0.31700400000000001</v>
      </c>
      <c r="AH27">
        <v>26</v>
      </c>
      <c r="AI27" s="8">
        <f t="shared" si="3"/>
        <v>165.51537878787877</v>
      </c>
      <c r="AJ27" s="8">
        <f t="shared" si="4"/>
        <v>159.76795454545464</v>
      </c>
      <c r="AK27" s="8">
        <f t="shared" si="5"/>
        <v>24265.500000000011</v>
      </c>
      <c r="AL27" s="8">
        <f t="shared" si="6"/>
        <v>111.03053030303033</v>
      </c>
      <c r="AM27" s="8">
        <f t="shared" si="7"/>
        <v>110.31340909090916</v>
      </c>
      <c r="AN27" s="8">
        <f t="shared" si="8"/>
        <v>14920.954545454537</v>
      </c>
      <c r="AO27" s="6">
        <f t="shared" si="9"/>
        <v>0.58735303030303077</v>
      </c>
      <c r="AP27" s="6">
        <f t="shared" si="12"/>
        <v>0.65448712121212127</v>
      </c>
      <c r="AQ27" s="6">
        <f t="shared" si="13"/>
        <v>0.43480772727272715</v>
      </c>
      <c r="AS27">
        <v>14</v>
      </c>
      <c r="AT27">
        <v>3</v>
      </c>
      <c r="AU27">
        <v>5</v>
      </c>
      <c r="AV27">
        <v>8</v>
      </c>
      <c r="AW27">
        <v>7</v>
      </c>
      <c r="AX27">
        <v>1</v>
      </c>
      <c r="AY27">
        <v>4</v>
      </c>
      <c r="AZ27">
        <v>6</v>
      </c>
      <c r="BA27">
        <v>5</v>
      </c>
      <c r="BC27">
        <v>76</v>
      </c>
      <c r="BD27">
        <v>42</v>
      </c>
      <c r="BE27">
        <v>13</v>
      </c>
      <c r="BF27">
        <v>7</v>
      </c>
      <c r="BG27">
        <v>3</v>
      </c>
      <c r="BH27">
        <v>0</v>
      </c>
      <c r="BI27">
        <v>21</v>
      </c>
      <c r="BJ27">
        <v>23</v>
      </c>
      <c r="BK27">
        <v>5</v>
      </c>
      <c r="BM27" s="6">
        <f t="shared" si="0"/>
        <v>2.3527993904749918E-2</v>
      </c>
      <c r="BN27" s="6">
        <f t="shared" si="0"/>
        <v>1.7308210271969993E-2</v>
      </c>
      <c r="BO27" s="12">
        <f t="shared" si="0"/>
        <v>5.1332418941679873E-5</v>
      </c>
      <c r="BP27" s="6">
        <f t="shared" si="0"/>
        <v>1.7568066979923771E-2</v>
      </c>
      <c r="BQ27" s="6">
        <f t="shared" si="0"/>
        <v>1.6408031055001406E-2</v>
      </c>
      <c r="BR27" s="12">
        <f t="shared" si="0"/>
        <v>3.2953069476924777E-5</v>
      </c>
      <c r="BS27" s="6">
        <f t="shared" si="0"/>
        <v>2.8378501053025644</v>
      </c>
      <c r="BT27" s="6">
        <f t="shared" si="0"/>
        <v>3.806850829528575</v>
      </c>
      <c r="BU27" s="6">
        <f t="shared" si="0"/>
        <v>2.8777541462130598</v>
      </c>
      <c r="BW27" s="6">
        <f t="shared" si="1"/>
        <v>2.6355391919486999E-2</v>
      </c>
      <c r="BX27" s="6">
        <f t="shared" si="1"/>
        <v>9.6856017154213579E-3</v>
      </c>
      <c r="BY27" s="12">
        <f t="shared" si="1"/>
        <v>1.4516775183274846E-5</v>
      </c>
      <c r="BZ27" s="6">
        <f t="shared" si="1"/>
        <v>1.1797265069295008E-3</v>
      </c>
      <c r="CA27" s="6">
        <f t="shared" si="1"/>
        <v>4.5851804652351306E-4</v>
      </c>
      <c r="CB27" s="12">
        <f t="shared" si="1"/>
        <v>1.4162391673117148E-12</v>
      </c>
      <c r="CC27" s="6">
        <f t="shared" si="1"/>
        <v>1.1977155926338963</v>
      </c>
      <c r="CD27" s="6">
        <f t="shared" si="1"/>
        <v>0.89453809467499157</v>
      </c>
      <c r="CE27" s="6">
        <f t="shared" si="1"/>
        <v>0.10855720049815751</v>
      </c>
    </row>
    <row r="28" spans="1:83" x14ac:dyDescent="0.25">
      <c r="A28" s="1">
        <v>27</v>
      </c>
      <c r="B28" t="s">
        <v>493</v>
      </c>
      <c r="C28">
        <v>-1.5226599999999999</v>
      </c>
      <c r="D28">
        <v>164.667</v>
      </c>
      <c r="E28">
        <v>144.667</v>
      </c>
      <c r="F28">
        <v>18990</v>
      </c>
      <c r="G28">
        <v>92.666700000000006</v>
      </c>
      <c r="H28">
        <v>80.666700000000006</v>
      </c>
      <c r="I28">
        <v>6042</v>
      </c>
      <c r="J28">
        <v>0.56275299999999995</v>
      </c>
      <c r="K28">
        <v>0.55760399999999999</v>
      </c>
      <c r="L28">
        <v>0.31816699999999998</v>
      </c>
      <c r="N28" t="s">
        <v>573</v>
      </c>
      <c r="O28">
        <v>0.41747400000000001</v>
      </c>
      <c r="P28">
        <v>184.667</v>
      </c>
      <c r="Q28">
        <v>158.667</v>
      </c>
      <c r="R28">
        <v>23188</v>
      </c>
      <c r="S28">
        <v>92.666700000000006</v>
      </c>
      <c r="T28">
        <v>84.666700000000006</v>
      </c>
      <c r="U28">
        <v>6130</v>
      </c>
      <c r="V28">
        <v>0.50180499999999995</v>
      </c>
      <c r="W28">
        <v>0.533613</v>
      </c>
      <c r="X28">
        <v>0.26436100000000001</v>
      </c>
      <c r="AH28">
        <v>27</v>
      </c>
      <c r="AI28" s="8">
        <f t="shared" si="3"/>
        <v>168.57599393939392</v>
      </c>
      <c r="AJ28" s="8">
        <f t="shared" si="4"/>
        <v>162.83867272727284</v>
      </c>
      <c r="AK28" s="8">
        <f t="shared" si="5"/>
        <v>24956.400000000012</v>
      </c>
      <c r="AL28" s="8">
        <f t="shared" si="6"/>
        <v>114.15175151515155</v>
      </c>
      <c r="AM28" s="8">
        <f t="shared" si="7"/>
        <v>113.56594545454553</v>
      </c>
      <c r="AN28" s="8">
        <f t="shared" si="8"/>
        <v>15516.472727272718</v>
      </c>
      <c r="AO28" s="6">
        <f t="shared" si="9"/>
        <v>0.602847151515152</v>
      </c>
      <c r="AP28" s="6">
        <f t="shared" si="12"/>
        <v>0.67146660606060615</v>
      </c>
      <c r="AQ28" s="6">
        <f t="shared" si="13"/>
        <v>0.45140003636363624</v>
      </c>
      <c r="AS28">
        <v>10</v>
      </c>
      <c r="AT28">
        <v>4</v>
      </c>
      <c r="AU28">
        <v>1</v>
      </c>
      <c r="AV28">
        <v>5</v>
      </c>
      <c r="AW28">
        <v>3</v>
      </c>
      <c r="AX28">
        <v>0</v>
      </c>
      <c r="AY28">
        <v>5</v>
      </c>
      <c r="AZ28">
        <v>7</v>
      </c>
      <c r="BA28">
        <v>2</v>
      </c>
      <c r="BC28">
        <v>58</v>
      </c>
      <c r="BD28">
        <v>24</v>
      </c>
      <c r="BE28">
        <v>14</v>
      </c>
      <c r="BF28">
        <v>3</v>
      </c>
      <c r="BG28">
        <v>3</v>
      </c>
      <c r="BH28">
        <v>0</v>
      </c>
      <c r="BI28">
        <v>24</v>
      </c>
      <c r="BJ28">
        <v>13</v>
      </c>
      <c r="BK28">
        <v>5</v>
      </c>
      <c r="BM28" s="6">
        <f t="shared" si="0"/>
        <v>2.2964408959635925E-2</v>
      </c>
      <c r="BN28" s="6">
        <f t="shared" si="0"/>
        <v>1.5436880622142598E-2</v>
      </c>
      <c r="BO28" s="12">
        <f t="shared" si="0"/>
        <v>4.2934216432203979E-5</v>
      </c>
      <c r="BP28" s="6">
        <f t="shared" si="0"/>
        <v>1.7217192268554463E-2</v>
      </c>
      <c r="BQ28" s="6">
        <f t="shared" si="0"/>
        <v>1.5120411580135402E-2</v>
      </c>
      <c r="BR28" s="12">
        <f t="shared" si="0"/>
        <v>2.5861167114098972E-5</v>
      </c>
      <c r="BS28" s="6">
        <f t="shared" si="0"/>
        <v>3.0815308315554253</v>
      </c>
      <c r="BT28" s="6">
        <f t="shared" si="0"/>
        <v>3.8773642740960628</v>
      </c>
      <c r="BU28" s="6">
        <f t="shared" si="0"/>
        <v>2.9160033448513625</v>
      </c>
      <c r="BW28" s="6">
        <f t="shared" si="1"/>
        <v>2.3554833950079523E-2</v>
      </c>
      <c r="BX28" s="6">
        <f t="shared" si="1"/>
        <v>7.2238935057419617E-3</v>
      </c>
      <c r="BY28" s="12">
        <f t="shared" si="1"/>
        <v>9.0019621386254924E-6</v>
      </c>
      <c r="BZ28" s="6">
        <f t="shared" si="1"/>
        <v>6.7792895486542084E-4</v>
      </c>
      <c r="CA28" s="6">
        <f t="shared" si="1"/>
        <v>2.2001734338959479E-4</v>
      </c>
      <c r="CB28" s="12">
        <f t="shared" si="1"/>
        <v>1.5562679005524904E-13</v>
      </c>
      <c r="CC28" s="6">
        <f t="shared" si="1"/>
        <v>0.79698000966741966</v>
      </c>
      <c r="CD28" s="6">
        <f t="shared" si="1"/>
        <v>0.54656741434112932</v>
      </c>
      <c r="CE28" s="6">
        <f t="shared" si="1"/>
        <v>5.1947389337051196E-2</v>
      </c>
    </row>
    <row r="29" spans="1:83" x14ac:dyDescent="0.25">
      <c r="A29" s="1">
        <v>28</v>
      </c>
      <c r="B29" t="s">
        <v>494</v>
      </c>
      <c r="C29">
        <v>14.6655</v>
      </c>
      <c r="D29">
        <v>141.667</v>
      </c>
      <c r="E29">
        <v>128.667</v>
      </c>
      <c r="F29">
        <v>14476</v>
      </c>
      <c r="G29">
        <v>113.667</v>
      </c>
      <c r="H29">
        <v>98.666700000000006</v>
      </c>
      <c r="I29">
        <v>9182</v>
      </c>
      <c r="J29">
        <v>0.80235299999999998</v>
      </c>
      <c r="K29">
        <v>0.76683900000000005</v>
      </c>
      <c r="L29">
        <v>0.63429100000000005</v>
      </c>
      <c r="N29" t="s">
        <v>574</v>
      </c>
      <c r="O29">
        <v>17.541499999999999</v>
      </c>
      <c r="P29">
        <v>144.667</v>
      </c>
      <c r="Q29">
        <v>127.667</v>
      </c>
      <c r="R29">
        <v>14681</v>
      </c>
      <c r="S29">
        <v>73.666700000000006</v>
      </c>
      <c r="T29">
        <v>74.666700000000006</v>
      </c>
      <c r="U29">
        <v>4394</v>
      </c>
      <c r="V29">
        <v>0.50921700000000003</v>
      </c>
      <c r="W29">
        <v>0.58485600000000004</v>
      </c>
      <c r="X29">
        <v>0.29929800000000001</v>
      </c>
      <c r="AH29">
        <v>28</v>
      </c>
      <c r="AI29" s="8">
        <f t="shared" si="3"/>
        <v>171.63660909090908</v>
      </c>
      <c r="AJ29" s="8">
        <f t="shared" si="4"/>
        <v>165.90939090909103</v>
      </c>
      <c r="AK29" s="8">
        <f t="shared" si="5"/>
        <v>25647.300000000014</v>
      </c>
      <c r="AL29" s="8">
        <f t="shared" si="6"/>
        <v>117.27297272727276</v>
      </c>
      <c r="AM29" s="8">
        <f t="shared" si="7"/>
        <v>116.81848181818189</v>
      </c>
      <c r="AN29" s="8">
        <f t="shared" si="8"/>
        <v>16111.990909090899</v>
      </c>
      <c r="AO29" s="6">
        <f t="shared" si="9"/>
        <v>0.61834127272727324</v>
      </c>
      <c r="AP29" s="6">
        <f t="shared" si="12"/>
        <v>0.68844609090909104</v>
      </c>
      <c r="AQ29" s="6">
        <f t="shared" si="13"/>
        <v>0.46799234545454532</v>
      </c>
      <c r="AS29">
        <v>7</v>
      </c>
      <c r="AT29">
        <v>5</v>
      </c>
      <c r="AU29">
        <v>0</v>
      </c>
      <c r="AV29">
        <v>4</v>
      </c>
      <c r="AW29">
        <v>8</v>
      </c>
      <c r="AX29">
        <v>0</v>
      </c>
      <c r="AY29">
        <v>5</v>
      </c>
      <c r="AZ29">
        <v>8</v>
      </c>
      <c r="BA29">
        <v>5</v>
      </c>
      <c r="BC29">
        <v>76</v>
      </c>
      <c r="BD29">
        <v>14</v>
      </c>
      <c r="BE29">
        <v>5</v>
      </c>
      <c r="BF29">
        <v>2</v>
      </c>
      <c r="BG29">
        <v>4</v>
      </c>
      <c r="BH29">
        <v>0</v>
      </c>
      <c r="BI29">
        <v>14</v>
      </c>
      <c r="BJ29">
        <v>6</v>
      </c>
      <c r="BK29">
        <v>7</v>
      </c>
      <c r="BM29" s="6">
        <f t="shared" si="0"/>
        <v>2.1694446296459939E-2</v>
      </c>
      <c r="BN29" s="6">
        <f t="shared" si="0"/>
        <v>1.3411280626517563E-2</v>
      </c>
      <c r="BO29" s="12">
        <f t="shared" si="0"/>
        <v>3.5041346169465162E-5</v>
      </c>
      <c r="BP29" s="6">
        <f t="shared" si="0"/>
        <v>1.6555667524226422E-2</v>
      </c>
      <c r="BQ29" s="6">
        <f t="shared" si="0"/>
        <v>1.3625775042249601E-2</v>
      </c>
      <c r="BR29" s="12">
        <f t="shared" si="0"/>
        <v>1.9825566305596672E-5</v>
      </c>
      <c r="BS29" s="6">
        <f t="shared" si="0"/>
        <v>3.2832973783929593</v>
      </c>
      <c r="BT29" s="6">
        <f t="shared" si="0"/>
        <v>3.842999553118128</v>
      </c>
      <c r="BU29" s="6">
        <f t="shared" si="0"/>
        <v>2.9115198318890831</v>
      </c>
      <c r="BW29" s="6">
        <f t="shared" si="1"/>
        <v>2.0063636811312416E-2</v>
      </c>
      <c r="BX29" s="6">
        <f t="shared" si="1"/>
        <v>5.1834632237769988E-3</v>
      </c>
      <c r="BY29" s="12">
        <f t="shared" si="1"/>
        <v>5.322270647167321E-6</v>
      </c>
      <c r="BZ29" s="6">
        <f t="shared" si="1"/>
        <v>3.7241212351460113E-4</v>
      </c>
      <c r="CA29" s="6">
        <f t="shared" si="1"/>
        <v>9.9483880967865629E-5</v>
      </c>
      <c r="CB29" s="12">
        <f t="shared" si="1"/>
        <v>1.5139605152983193E-14</v>
      </c>
      <c r="CC29" s="6">
        <f t="shared" si="1"/>
        <v>0.50567466036106479</v>
      </c>
      <c r="CD29" s="6">
        <f t="shared" si="1"/>
        <v>0.31507614713111576</v>
      </c>
      <c r="CE29" s="6">
        <f t="shared" si="1"/>
        <v>2.336073623566122E-2</v>
      </c>
    </row>
    <row r="30" spans="1:83" x14ac:dyDescent="0.25">
      <c r="A30" s="1">
        <v>29</v>
      </c>
      <c r="B30" t="s">
        <v>495</v>
      </c>
      <c r="C30">
        <v>-7.2045899999999996</v>
      </c>
      <c r="D30">
        <v>142.667</v>
      </c>
      <c r="E30">
        <v>134.667</v>
      </c>
      <c r="F30">
        <v>15228</v>
      </c>
      <c r="G30">
        <v>91.666700000000006</v>
      </c>
      <c r="H30">
        <v>76.666700000000006</v>
      </c>
      <c r="I30">
        <v>5660</v>
      </c>
      <c r="J30">
        <v>0.64252299999999996</v>
      </c>
      <c r="K30">
        <v>0.56930700000000001</v>
      </c>
      <c r="L30">
        <v>0.37168400000000001</v>
      </c>
      <c r="N30" t="s">
        <v>575</v>
      </c>
      <c r="O30">
        <v>-3.2334700000000001</v>
      </c>
      <c r="P30">
        <v>168.667</v>
      </c>
      <c r="Q30">
        <v>151.667</v>
      </c>
      <c r="R30">
        <v>20429</v>
      </c>
      <c r="S30">
        <v>100.667</v>
      </c>
      <c r="T30">
        <v>92.666700000000006</v>
      </c>
      <c r="U30">
        <v>7152</v>
      </c>
      <c r="V30">
        <v>0.59683799999999998</v>
      </c>
      <c r="W30">
        <v>0.610989</v>
      </c>
      <c r="X30">
        <v>0.35009099999999999</v>
      </c>
      <c r="AH30">
        <v>29</v>
      </c>
      <c r="AI30" s="8">
        <f t="shared" si="3"/>
        <v>174.69722424242423</v>
      </c>
      <c r="AJ30" s="8">
        <f t="shared" si="4"/>
        <v>168.98010909090922</v>
      </c>
      <c r="AK30" s="8">
        <f t="shared" si="5"/>
        <v>26338.200000000015</v>
      </c>
      <c r="AL30" s="8">
        <f t="shared" si="6"/>
        <v>120.39419393939397</v>
      </c>
      <c r="AM30" s="8">
        <f t="shared" si="7"/>
        <v>120.07101818181826</v>
      </c>
      <c r="AN30" s="8">
        <f t="shared" si="8"/>
        <v>16707.50909090908</v>
      </c>
      <c r="AO30" s="6">
        <f t="shared" si="9"/>
        <v>0.63383539393939448</v>
      </c>
      <c r="AP30" s="6">
        <f t="shared" si="12"/>
        <v>0.70542557575757592</v>
      </c>
      <c r="AQ30" s="6">
        <f t="shared" si="13"/>
        <v>0.48458465454545441</v>
      </c>
      <c r="AS30">
        <v>5</v>
      </c>
      <c r="AT30">
        <v>3</v>
      </c>
      <c r="AU30">
        <v>1</v>
      </c>
      <c r="AV30">
        <v>7</v>
      </c>
      <c r="AW30">
        <v>6</v>
      </c>
      <c r="AX30">
        <v>0</v>
      </c>
      <c r="AY30">
        <v>6</v>
      </c>
      <c r="AZ30">
        <v>10</v>
      </c>
      <c r="BA30">
        <v>7</v>
      </c>
      <c r="BC30">
        <v>85</v>
      </c>
      <c r="BD30">
        <v>19</v>
      </c>
      <c r="BE30">
        <v>2</v>
      </c>
      <c r="BF30">
        <v>4</v>
      </c>
      <c r="BG30">
        <v>0</v>
      </c>
      <c r="BH30">
        <v>1</v>
      </c>
      <c r="BI30">
        <v>7</v>
      </c>
      <c r="BJ30">
        <v>3</v>
      </c>
      <c r="BK30">
        <v>0</v>
      </c>
      <c r="BM30" s="6">
        <f t="shared" si="0"/>
        <v>1.9836488391959849E-2</v>
      </c>
      <c r="BN30" s="6">
        <f t="shared" si="0"/>
        <v>1.134969722236326E-2</v>
      </c>
      <c r="BO30" s="12">
        <f t="shared" si="0"/>
        <v>2.7907661849747831E-5</v>
      </c>
      <c r="BP30" s="6">
        <f t="shared" ref="BP30:BU61" si="17">NORMDIST(AL30,AVERAGE(G:G),STDEV(G:G),0)</f>
        <v>1.5619857914963493E-2</v>
      </c>
      <c r="BQ30" s="6">
        <f t="shared" si="17"/>
        <v>1.2007408182802472E-2</v>
      </c>
      <c r="BR30" s="12">
        <f t="shared" si="17"/>
        <v>1.4846644738426837E-5</v>
      </c>
      <c r="BS30" s="6">
        <f t="shared" si="17"/>
        <v>3.4325791494711653</v>
      </c>
      <c r="BT30" s="6">
        <f t="shared" si="17"/>
        <v>3.7065259760116893</v>
      </c>
      <c r="BU30" s="6">
        <f t="shared" si="17"/>
        <v>2.8645004371648275</v>
      </c>
      <c r="BW30" s="6">
        <f t="shared" si="1"/>
        <v>1.6287645592082137E-2</v>
      </c>
      <c r="BX30" s="6">
        <f t="shared" si="1"/>
        <v>3.5782663644124794E-3</v>
      </c>
      <c r="BY30" s="12">
        <f t="shared" si="1"/>
        <v>3.0001949203234153E-6</v>
      </c>
      <c r="BZ30" s="6">
        <f t="shared" ref="BZ30:CE61" si="18">NORMDIST(AL30,AVERAGE(S:S),STDEV(S:S),0)</f>
        <v>1.955690919192297E-4</v>
      </c>
      <c r="CA30" s="6">
        <f t="shared" si="18"/>
        <v>4.2388089404077689E-5</v>
      </c>
      <c r="CB30" s="12">
        <f t="shared" si="18"/>
        <v>1.3038486081874283E-15</v>
      </c>
      <c r="CC30" s="6">
        <f t="shared" si="18"/>
        <v>0.30593206133732659</v>
      </c>
      <c r="CD30" s="6">
        <f t="shared" si="18"/>
        <v>0.1713618769203035</v>
      </c>
      <c r="CE30" s="6">
        <f t="shared" si="18"/>
        <v>9.8724975111693924E-3</v>
      </c>
    </row>
    <row r="31" spans="1:83" x14ac:dyDescent="0.25">
      <c r="A31" s="1">
        <v>30</v>
      </c>
      <c r="B31" t="s">
        <v>496</v>
      </c>
      <c r="C31">
        <v>-1.50258</v>
      </c>
      <c r="D31">
        <v>160.333</v>
      </c>
      <c r="E31">
        <v>133.667</v>
      </c>
      <c r="F31">
        <v>17134</v>
      </c>
      <c r="G31">
        <v>106.667</v>
      </c>
      <c r="H31">
        <v>106.667</v>
      </c>
      <c r="I31">
        <v>9076</v>
      </c>
      <c r="J31">
        <v>0.66528100000000001</v>
      </c>
      <c r="K31">
        <v>0.79800499999999996</v>
      </c>
      <c r="L31">
        <v>0.52970700000000004</v>
      </c>
      <c r="N31" t="s">
        <v>576</v>
      </c>
      <c r="O31">
        <v>17.034400000000002</v>
      </c>
      <c r="P31">
        <v>158.667</v>
      </c>
      <c r="Q31">
        <v>153.667</v>
      </c>
      <c r="R31">
        <v>19472</v>
      </c>
      <c r="S31">
        <v>89.666700000000006</v>
      </c>
      <c r="T31">
        <v>85.666700000000006</v>
      </c>
      <c r="U31">
        <v>6228</v>
      </c>
      <c r="V31">
        <v>0.56512600000000002</v>
      </c>
      <c r="W31">
        <v>0.55748399999999998</v>
      </c>
      <c r="X31">
        <v>0.31984400000000002</v>
      </c>
      <c r="AH31">
        <v>30</v>
      </c>
      <c r="AI31" s="8">
        <f t="shared" si="3"/>
        <v>177.75783939393938</v>
      </c>
      <c r="AJ31" s="8">
        <f t="shared" si="4"/>
        <v>172.05082727272742</v>
      </c>
      <c r="AK31" s="8">
        <f t="shared" si="5"/>
        <v>27029.100000000017</v>
      </c>
      <c r="AL31" s="8">
        <f t="shared" si="6"/>
        <v>123.51541515151519</v>
      </c>
      <c r="AM31" s="8">
        <f t="shared" si="7"/>
        <v>123.32355454545463</v>
      </c>
      <c r="AN31" s="8">
        <f t="shared" si="8"/>
        <v>17303.02727272726</v>
      </c>
      <c r="AO31" s="6">
        <f t="shared" si="9"/>
        <v>0.64932951515151571</v>
      </c>
      <c r="AP31" s="6">
        <f t="shared" si="12"/>
        <v>0.7224050606060608</v>
      </c>
      <c r="AQ31" s="6">
        <f t="shared" si="13"/>
        <v>0.50117696363636355</v>
      </c>
      <c r="AS31">
        <v>8</v>
      </c>
      <c r="AT31">
        <v>1</v>
      </c>
      <c r="AU31">
        <v>0</v>
      </c>
      <c r="AV31">
        <v>4</v>
      </c>
      <c r="AW31">
        <v>3</v>
      </c>
      <c r="AX31">
        <v>0</v>
      </c>
      <c r="AY31">
        <v>7</v>
      </c>
      <c r="AZ31">
        <v>8</v>
      </c>
      <c r="BA31">
        <v>8</v>
      </c>
      <c r="BC31">
        <v>42</v>
      </c>
      <c r="BD31">
        <v>4</v>
      </c>
      <c r="BE31">
        <v>4</v>
      </c>
      <c r="BF31">
        <v>3</v>
      </c>
      <c r="BG31">
        <v>4</v>
      </c>
      <c r="BH31">
        <v>0</v>
      </c>
      <c r="BI31">
        <v>5</v>
      </c>
      <c r="BJ31">
        <v>5</v>
      </c>
      <c r="BK31">
        <v>1</v>
      </c>
      <c r="BM31" s="6">
        <f t="shared" ref="BM31:BO62" si="19">NORMDIST(AI31,AVERAGE(D:D),STDEV(D:D),0)</f>
        <v>1.7555125526659665E-2</v>
      </c>
      <c r="BN31" s="6">
        <f t="shared" si="19"/>
        <v>9.3562458112866811E-3</v>
      </c>
      <c r="BO31" s="12">
        <f t="shared" si="19"/>
        <v>2.168860162550589E-5</v>
      </c>
      <c r="BP31" s="6">
        <f t="shared" si="17"/>
        <v>1.4459506734941573E-2</v>
      </c>
      <c r="BQ31" s="6">
        <f t="shared" si="17"/>
        <v>1.0347317905992449E-2</v>
      </c>
      <c r="BR31" s="12">
        <f t="shared" si="17"/>
        <v>1.0860661191744779E-5</v>
      </c>
      <c r="BS31" s="6">
        <f t="shared" si="17"/>
        <v>3.5212554970315448</v>
      </c>
      <c r="BT31" s="6">
        <f t="shared" si="17"/>
        <v>3.4787782552631881</v>
      </c>
      <c r="BU31" s="6">
        <f t="shared" si="17"/>
        <v>2.776997178026237</v>
      </c>
      <c r="BW31" s="6">
        <f t="shared" ref="BW31:BY62" si="20">NORMDIST(AI31,AVERAGE(P:P),STDEV(P:P),0)</f>
        <v>1.2601609176545349E-2</v>
      </c>
      <c r="BX31" s="6">
        <f t="shared" si="20"/>
        <v>2.3764532134554063E-3</v>
      </c>
      <c r="BY31" s="12">
        <f t="shared" si="20"/>
        <v>1.6124814600156844E-6</v>
      </c>
      <c r="BZ31" s="6">
        <f t="shared" si="18"/>
        <v>9.8177825595279159E-5</v>
      </c>
      <c r="CA31" s="6">
        <f t="shared" si="18"/>
        <v>1.7018852873924488E-5</v>
      </c>
      <c r="CB31" s="12">
        <f t="shared" si="18"/>
        <v>9.9408201558517781E-17</v>
      </c>
      <c r="CC31" s="6">
        <f t="shared" si="18"/>
        <v>0.17648542000104064</v>
      </c>
      <c r="CD31" s="6">
        <f t="shared" si="18"/>
        <v>8.7930549801825172E-2</v>
      </c>
      <c r="CE31" s="6">
        <f t="shared" si="18"/>
        <v>3.920895321034042E-3</v>
      </c>
    </row>
    <row r="32" spans="1:83" x14ac:dyDescent="0.25">
      <c r="A32" s="1">
        <v>31</v>
      </c>
      <c r="B32" t="s">
        <v>497</v>
      </c>
      <c r="C32">
        <v>-1.7965100000000001</v>
      </c>
      <c r="D32">
        <v>142.667</v>
      </c>
      <c r="E32">
        <v>137.667</v>
      </c>
      <c r="F32">
        <v>15661</v>
      </c>
      <c r="G32">
        <v>112.667</v>
      </c>
      <c r="H32">
        <v>118.667</v>
      </c>
      <c r="I32">
        <v>10523</v>
      </c>
      <c r="J32">
        <v>0.78971999999999998</v>
      </c>
      <c r="K32">
        <v>0.861985</v>
      </c>
      <c r="L32">
        <v>0.67192399999999997</v>
      </c>
      <c r="N32" t="s">
        <v>577</v>
      </c>
      <c r="O32">
        <v>-11.597200000000001</v>
      </c>
      <c r="P32">
        <v>151.667</v>
      </c>
      <c r="Q32">
        <v>147.667</v>
      </c>
      <c r="R32">
        <v>17743</v>
      </c>
      <c r="S32">
        <v>71.666700000000006</v>
      </c>
      <c r="T32">
        <v>70.666700000000006</v>
      </c>
      <c r="U32">
        <v>4073</v>
      </c>
      <c r="V32">
        <v>0.47252699999999997</v>
      </c>
      <c r="W32">
        <v>0.47855500000000001</v>
      </c>
      <c r="X32">
        <v>0.22955500000000001</v>
      </c>
      <c r="AH32">
        <v>31</v>
      </c>
      <c r="AI32" s="8">
        <f t="shared" si="3"/>
        <v>180.81845454545453</v>
      </c>
      <c r="AJ32" s="8">
        <f t="shared" si="4"/>
        <v>175.12154545454561</v>
      </c>
      <c r="AK32" s="8">
        <f t="shared" si="5"/>
        <v>27720.000000000018</v>
      </c>
      <c r="AL32" s="8">
        <f t="shared" si="6"/>
        <v>126.6366363636364</v>
      </c>
      <c r="AM32" s="8">
        <f t="shared" si="7"/>
        <v>126.57609090909099</v>
      </c>
      <c r="AN32" s="8">
        <f t="shared" si="8"/>
        <v>17898.545454545441</v>
      </c>
      <c r="AO32" s="6">
        <f t="shared" si="9"/>
        <v>0.66482363636363695</v>
      </c>
      <c r="AP32" s="6">
        <f t="shared" si="12"/>
        <v>0.73938454545454568</v>
      </c>
      <c r="AQ32" s="6">
        <f t="shared" si="13"/>
        <v>0.51776927272727269</v>
      </c>
      <c r="AS32">
        <v>2</v>
      </c>
      <c r="AT32">
        <v>1</v>
      </c>
      <c r="AU32">
        <v>2</v>
      </c>
      <c r="AV32">
        <v>6</v>
      </c>
      <c r="AW32">
        <v>1</v>
      </c>
      <c r="AX32">
        <v>2</v>
      </c>
      <c r="AY32">
        <v>5</v>
      </c>
      <c r="AZ32">
        <v>4</v>
      </c>
      <c r="BA32">
        <v>2</v>
      </c>
      <c r="BC32">
        <v>40</v>
      </c>
      <c r="BD32">
        <v>5</v>
      </c>
      <c r="BE32">
        <v>1</v>
      </c>
      <c r="BF32">
        <v>0</v>
      </c>
      <c r="BG32">
        <v>0</v>
      </c>
      <c r="BH32">
        <v>0</v>
      </c>
      <c r="BI32">
        <v>4</v>
      </c>
      <c r="BJ32">
        <v>3</v>
      </c>
      <c r="BK32">
        <v>1</v>
      </c>
      <c r="BM32" s="6">
        <f t="shared" si="19"/>
        <v>1.5037166565457664E-2</v>
      </c>
      <c r="BN32" s="6">
        <f t="shared" si="19"/>
        <v>7.5131540204993056E-3</v>
      </c>
      <c r="BO32" s="12">
        <f t="shared" si="19"/>
        <v>1.6447696396285202E-5</v>
      </c>
      <c r="BP32" s="6">
        <f t="shared" si="17"/>
        <v>1.313336132581794E-2</v>
      </c>
      <c r="BQ32" s="6">
        <f t="shared" si="17"/>
        <v>8.7196041302153148E-3</v>
      </c>
      <c r="BR32" s="12">
        <f t="shared" si="17"/>
        <v>7.7608528492584764E-6</v>
      </c>
      <c r="BS32" s="6">
        <f t="shared" si="17"/>
        <v>3.5443871506708122</v>
      </c>
      <c r="BT32" s="6">
        <f t="shared" si="17"/>
        <v>3.1772356730648137</v>
      </c>
      <c r="BU32" s="6">
        <f t="shared" si="17"/>
        <v>2.6527687285206785</v>
      </c>
      <c r="BW32" s="6">
        <f t="shared" si="20"/>
        <v>9.2920758106119841E-3</v>
      </c>
      <c r="BX32" s="6">
        <f t="shared" si="20"/>
        <v>1.5184127045754399E-3</v>
      </c>
      <c r="BY32" s="12">
        <f t="shared" si="20"/>
        <v>8.2629044540146386E-7</v>
      </c>
      <c r="BZ32" s="6">
        <f t="shared" si="18"/>
        <v>4.7115454052056084E-5</v>
      </c>
      <c r="CA32" s="6">
        <f t="shared" si="18"/>
        <v>6.4389054192920474E-6</v>
      </c>
      <c r="CB32" s="12">
        <f t="shared" si="18"/>
        <v>6.7096473684012231E-18</v>
      </c>
      <c r="CC32" s="6">
        <f t="shared" si="18"/>
        <v>9.7078422612821902E-2</v>
      </c>
      <c r="CD32" s="6">
        <f t="shared" si="18"/>
        <v>4.2568883650788918E-2</v>
      </c>
      <c r="CE32" s="6">
        <f t="shared" si="18"/>
        <v>1.4633936642650517E-3</v>
      </c>
    </row>
    <row r="33" spans="1:83" x14ac:dyDescent="0.25">
      <c r="A33" s="1">
        <v>32</v>
      </c>
      <c r="B33" t="s">
        <v>498</v>
      </c>
      <c r="C33">
        <v>-77.299199999999999</v>
      </c>
      <c r="D33">
        <v>154.667</v>
      </c>
      <c r="E33">
        <v>155.667</v>
      </c>
      <c r="F33">
        <v>19204</v>
      </c>
      <c r="G33">
        <v>89.666700000000006</v>
      </c>
      <c r="H33">
        <v>92.666700000000006</v>
      </c>
      <c r="I33">
        <v>6589</v>
      </c>
      <c r="J33">
        <v>0.57974099999999995</v>
      </c>
      <c r="K33">
        <v>0.59528899999999996</v>
      </c>
      <c r="L33">
        <v>0.34310600000000002</v>
      </c>
      <c r="N33" t="s">
        <v>578</v>
      </c>
      <c r="O33">
        <v>0.689029</v>
      </c>
      <c r="P33">
        <v>144.667</v>
      </c>
      <c r="Q33">
        <v>123.667</v>
      </c>
      <c r="R33">
        <v>14218</v>
      </c>
      <c r="S33">
        <v>53.666699999999999</v>
      </c>
      <c r="T33">
        <v>60.333300000000001</v>
      </c>
      <c r="U33">
        <v>2708</v>
      </c>
      <c r="V33">
        <v>0.37096800000000002</v>
      </c>
      <c r="W33">
        <v>0.487871</v>
      </c>
      <c r="X33">
        <v>0.19046299999999999</v>
      </c>
      <c r="AH33">
        <v>32</v>
      </c>
      <c r="AI33" s="8">
        <f t="shared" si="3"/>
        <v>183.87906969696968</v>
      </c>
      <c r="AJ33" s="8">
        <f t="shared" si="4"/>
        <v>178.1922636363638</v>
      </c>
      <c r="AK33" s="8">
        <f t="shared" si="5"/>
        <v>28410.90000000002</v>
      </c>
      <c r="AL33" s="8">
        <f t="shared" si="6"/>
        <v>129.75785757575761</v>
      </c>
      <c r="AM33" s="8">
        <f t="shared" si="7"/>
        <v>129.82862727272735</v>
      </c>
      <c r="AN33" s="8">
        <f t="shared" si="8"/>
        <v>18494.063636363622</v>
      </c>
      <c r="AO33" s="6">
        <f t="shared" si="9"/>
        <v>0.68031775757575819</v>
      </c>
      <c r="AP33" s="6">
        <f t="shared" si="12"/>
        <v>0.75636403030303057</v>
      </c>
      <c r="AQ33" s="6">
        <f t="shared" si="13"/>
        <v>0.53436158181818183</v>
      </c>
      <c r="AS33">
        <v>6</v>
      </c>
      <c r="AT33">
        <v>2</v>
      </c>
      <c r="AU33">
        <v>0</v>
      </c>
      <c r="AV33">
        <v>3</v>
      </c>
      <c r="AW33">
        <v>2</v>
      </c>
      <c r="AX33">
        <v>0</v>
      </c>
      <c r="AY33">
        <v>10</v>
      </c>
      <c r="AZ33">
        <v>6</v>
      </c>
      <c r="BA33">
        <v>3</v>
      </c>
      <c r="BC33">
        <v>35</v>
      </c>
      <c r="BD33">
        <v>5</v>
      </c>
      <c r="BE33">
        <v>0</v>
      </c>
      <c r="BF33">
        <v>1</v>
      </c>
      <c r="BG33">
        <v>0</v>
      </c>
      <c r="BH33">
        <v>0</v>
      </c>
      <c r="BI33">
        <v>4</v>
      </c>
      <c r="BJ33">
        <v>2</v>
      </c>
      <c r="BK33">
        <v>0</v>
      </c>
      <c r="BM33" s="6">
        <f t="shared" si="19"/>
        <v>1.2466685571158665E-2</v>
      </c>
      <c r="BN33" s="6">
        <f t="shared" si="19"/>
        <v>5.8768726828870507E-3</v>
      </c>
      <c r="BO33" s="12">
        <f t="shared" si="19"/>
        <v>1.2171498207352481E-5</v>
      </c>
      <c r="BP33" s="6">
        <f t="shared" si="17"/>
        <v>1.1704269781769732E-2</v>
      </c>
      <c r="BQ33" s="6">
        <f t="shared" si="17"/>
        <v>7.1854869112316722E-3</v>
      </c>
      <c r="BR33" s="12">
        <f t="shared" si="17"/>
        <v>5.4173621175695353E-6</v>
      </c>
      <c r="BS33" s="6">
        <f t="shared" si="17"/>
        <v>3.5006718846520641</v>
      </c>
      <c r="BT33" s="6">
        <f t="shared" si="17"/>
        <v>2.8238075682189776</v>
      </c>
      <c r="BU33" s="6">
        <f t="shared" si="17"/>
        <v>2.4970126677022093</v>
      </c>
      <c r="BW33" s="6">
        <f t="shared" si="20"/>
        <v>6.5300803458840139E-3</v>
      </c>
      <c r="BX33" s="6">
        <f t="shared" si="20"/>
        <v>9.3337109440609308E-4</v>
      </c>
      <c r="BY33" s="12">
        <f t="shared" si="20"/>
        <v>4.0370439223651801E-7</v>
      </c>
      <c r="BZ33" s="6">
        <f t="shared" si="18"/>
        <v>2.1614745864980276E-5</v>
      </c>
      <c r="CA33" s="6">
        <f t="shared" si="18"/>
        <v>2.2955625313433328E-6</v>
      </c>
      <c r="CB33" s="12">
        <f t="shared" si="18"/>
        <v>4.0092173887711419E-19</v>
      </c>
      <c r="CC33" s="6">
        <f t="shared" si="18"/>
        <v>5.0917447894765662E-2</v>
      </c>
      <c r="CD33" s="6">
        <f t="shared" si="18"/>
        <v>1.9443373897810097E-2</v>
      </c>
      <c r="CE33" s="6">
        <f t="shared" si="18"/>
        <v>5.1328054201103042E-4</v>
      </c>
    </row>
    <row r="34" spans="1:83" x14ac:dyDescent="0.25">
      <c r="A34" s="1">
        <v>33</v>
      </c>
      <c r="B34" t="s">
        <v>499</v>
      </c>
      <c r="C34">
        <v>-84.902299999999997</v>
      </c>
      <c r="D34">
        <v>151.667</v>
      </c>
      <c r="E34">
        <v>152.667</v>
      </c>
      <c r="F34">
        <v>18496</v>
      </c>
      <c r="G34">
        <v>96.666700000000006</v>
      </c>
      <c r="H34">
        <v>96.666700000000006</v>
      </c>
      <c r="I34">
        <v>7322</v>
      </c>
      <c r="J34">
        <v>0.63736300000000001</v>
      </c>
      <c r="K34">
        <v>0.63318799999999997</v>
      </c>
      <c r="L34">
        <v>0.39586900000000003</v>
      </c>
      <c r="N34" t="s">
        <v>579</v>
      </c>
      <c r="O34">
        <v>-4.7873799999999997</v>
      </c>
      <c r="P34">
        <v>147.667</v>
      </c>
      <c r="Q34">
        <v>132.667</v>
      </c>
      <c r="R34">
        <v>15811</v>
      </c>
      <c r="S34">
        <v>68.666700000000006</v>
      </c>
      <c r="T34">
        <v>71.333299999999994</v>
      </c>
      <c r="U34">
        <v>3928</v>
      </c>
      <c r="V34">
        <v>0.46501100000000001</v>
      </c>
      <c r="W34">
        <v>0.53768800000000005</v>
      </c>
      <c r="X34">
        <v>0.24843499999999999</v>
      </c>
      <c r="AH34">
        <v>33</v>
      </c>
      <c r="AI34" s="8">
        <f t="shared" si="3"/>
        <v>186.93968484848483</v>
      </c>
      <c r="AJ34" s="8">
        <f t="shared" si="4"/>
        <v>181.262981818182</v>
      </c>
      <c r="AK34" s="8">
        <f t="shared" si="5"/>
        <v>29101.800000000021</v>
      </c>
      <c r="AL34" s="8">
        <f t="shared" si="6"/>
        <v>132.87907878787883</v>
      </c>
      <c r="AM34" s="8">
        <f t="shared" si="7"/>
        <v>133.0811636363637</v>
      </c>
      <c r="AN34" s="8">
        <f t="shared" si="8"/>
        <v>19089.581818181803</v>
      </c>
      <c r="AO34" s="6">
        <f t="shared" si="9"/>
        <v>0.69581187878787942</v>
      </c>
      <c r="AP34" s="6">
        <f t="shared" si="12"/>
        <v>0.77334351515151545</v>
      </c>
      <c r="AQ34" s="6">
        <f t="shared" si="13"/>
        <v>0.55095389090909097</v>
      </c>
      <c r="AS34">
        <v>4</v>
      </c>
      <c r="AT34">
        <v>2</v>
      </c>
      <c r="AU34">
        <v>1</v>
      </c>
      <c r="AV34">
        <v>6</v>
      </c>
      <c r="AW34">
        <v>4</v>
      </c>
      <c r="AX34">
        <v>0</v>
      </c>
      <c r="AY34">
        <v>2</v>
      </c>
      <c r="AZ34">
        <v>9</v>
      </c>
      <c r="BA34">
        <v>4</v>
      </c>
      <c r="BC34">
        <v>17</v>
      </c>
      <c r="BD34">
        <v>3</v>
      </c>
      <c r="BE34">
        <v>2</v>
      </c>
      <c r="BF34">
        <v>1</v>
      </c>
      <c r="BG34">
        <v>0</v>
      </c>
      <c r="BH34">
        <v>0</v>
      </c>
      <c r="BI34">
        <v>1</v>
      </c>
      <c r="BJ34">
        <v>0</v>
      </c>
      <c r="BK34">
        <v>0</v>
      </c>
      <c r="BM34" s="6">
        <f t="shared" si="19"/>
        <v>1.0003660079494546E-2</v>
      </c>
      <c r="BN34" s="6">
        <f t="shared" si="19"/>
        <v>4.4778917837578185E-3</v>
      </c>
      <c r="BO34" s="12">
        <f t="shared" si="19"/>
        <v>8.7891813910618423E-6</v>
      </c>
      <c r="BP34" s="6">
        <f t="shared" si="17"/>
        <v>1.0234314780041231E-2</v>
      </c>
      <c r="BQ34" s="6">
        <f t="shared" si="17"/>
        <v>5.7903670572280281E-3</v>
      </c>
      <c r="BR34" s="12">
        <f t="shared" si="17"/>
        <v>3.6939542990976989E-6</v>
      </c>
      <c r="BS34" s="6">
        <f t="shared" si="17"/>
        <v>3.3925659376778547</v>
      </c>
      <c r="BT34" s="6">
        <f t="shared" si="17"/>
        <v>2.4422141898357284</v>
      </c>
      <c r="BU34" s="6">
        <f t="shared" si="17"/>
        <v>2.3160050776485162</v>
      </c>
      <c r="BW34" s="6">
        <f t="shared" si="20"/>
        <v>4.3736431715898152E-3</v>
      </c>
      <c r="BX34" s="6">
        <f t="shared" si="20"/>
        <v>5.5197934047407382E-4</v>
      </c>
      <c r="BY34" s="12">
        <f t="shared" si="20"/>
        <v>1.8805589878642898E-7</v>
      </c>
      <c r="BZ34" s="6">
        <f t="shared" si="18"/>
        <v>9.4792432509602294E-6</v>
      </c>
      <c r="CA34" s="6">
        <f t="shared" si="18"/>
        <v>7.711902476236547E-7</v>
      </c>
      <c r="CB34" s="12">
        <f t="shared" si="18"/>
        <v>2.1208108896475262E-20</v>
      </c>
      <c r="CC34" s="6">
        <f t="shared" si="18"/>
        <v>2.5464818353489908E-2</v>
      </c>
      <c r="CD34" s="6">
        <f t="shared" si="18"/>
        <v>8.3787240730145828E-3</v>
      </c>
      <c r="CE34" s="6">
        <f t="shared" si="18"/>
        <v>1.6918666865824747E-4</v>
      </c>
    </row>
    <row r="35" spans="1:83" x14ac:dyDescent="0.25">
      <c r="A35" s="1">
        <v>34</v>
      </c>
      <c r="B35" t="s">
        <v>500</v>
      </c>
      <c r="C35">
        <v>1.0757699999999999</v>
      </c>
      <c r="D35">
        <v>182.667</v>
      </c>
      <c r="E35">
        <v>165.333</v>
      </c>
      <c r="F35">
        <v>23998</v>
      </c>
      <c r="G35">
        <v>156.667</v>
      </c>
      <c r="H35">
        <v>143.667</v>
      </c>
      <c r="I35">
        <v>17820</v>
      </c>
      <c r="J35">
        <v>0.85766399999999998</v>
      </c>
      <c r="K35">
        <v>0.86895199999999995</v>
      </c>
      <c r="L35">
        <v>0.74256200000000006</v>
      </c>
      <c r="N35" t="s">
        <v>580</v>
      </c>
      <c r="O35">
        <v>-10.357799999999999</v>
      </c>
      <c r="P35">
        <v>146.667</v>
      </c>
      <c r="Q35">
        <v>132.333</v>
      </c>
      <c r="R35">
        <v>15397</v>
      </c>
      <c r="S35">
        <v>65.333299999999994</v>
      </c>
      <c r="T35">
        <v>68.666700000000006</v>
      </c>
      <c r="U35">
        <v>3597</v>
      </c>
      <c r="V35">
        <v>0.44545400000000002</v>
      </c>
      <c r="W35">
        <v>0.51889200000000002</v>
      </c>
      <c r="X35">
        <v>0.23361699999999999</v>
      </c>
      <c r="AH35">
        <v>34</v>
      </c>
      <c r="AI35" s="8">
        <f t="shared" si="3"/>
        <v>190.00029999999998</v>
      </c>
      <c r="AJ35" s="8">
        <f t="shared" si="4"/>
        <v>184.33370000000019</v>
      </c>
      <c r="AK35" s="8">
        <f t="shared" si="5"/>
        <v>29792.700000000023</v>
      </c>
      <c r="AL35" s="8">
        <f t="shared" si="6"/>
        <v>136.00030000000004</v>
      </c>
      <c r="AM35" s="8">
        <f t="shared" si="7"/>
        <v>136.33370000000005</v>
      </c>
      <c r="AN35" s="8">
        <f t="shared" si="8"/>
        <v>19685.099999999984</v>
      </c>
      <c r="AO35" s="6">
        <f t="shared" si="9"/>
        <v>0.71130600000000066</v>
      </c>
      <c r="AP35" s="6">
        <f t="shared" si="12"/>
        <v>0.79032300000000033</v>
      </c>
      <c r="AQ35" s="6">
        <f t="shared" si="13"/>
        <v>0.56754620000000011</v>
      </c>
      <c r="AS35">
        <v>1</v>
      </c>
      <c r="AT35">
        <v>0</v>
      </c>
      <c r="AU35">
        <v>1</v>
      </c>
      <c r="AV35">
        <v>6</v>
      </c>
      <c r="AW35">
        <v>0</v>
      </c>
      <c r="AX35">
        <v>0</v>
      </c>
      <c r="AY35">
        <v>4</v>
      </c>
      <c r="AZ35">
        <v>4</v>
      </c>
      <c r="BA35">
        <v>5</v>
      </c>
      <c r="BC35">
        <v>9</v>
      </c>
      <c r="BD35">
        <v>3</v>
      </c>
      <c r="BE35">
        <v>1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M35" s="6">
        <f t="shared" si="19"/>
        <v>7.7694409578395324E-3</v>
      </c>
      <c r="BN35" s="6">
        <f t="shared" si="19"/>
        <v>3.3235653836793701E-3</v>
      </c>
      <c r="BO35" s="12">
        <f t="shared" si="19"/>
        <v>6.1932447772123897E-6</v>
      </c>
      <c r="BP35" s="6">
        <f t="shared" si="17"/>
        <v>8.7804997224611193E-3</v>
      </c>
      <c r="BQ35" s="6">
        <f t="shared" si="17"/>
        <v>4.5629577281987733E-3</v>
      </c>
      <c r="BR35" s="12">
        <f t="shared" si="17"/>
        <v>2.4604831992966429E-6</v>
      </c>
      <c r="BS35" s="6">
        <f t="shared" si="17"/>
        <v>3.2260554342134151</v>
      </c>
      <c r="BT35" s="6">
        <f t="shared" si="17"/>
        <v>2.0553954331273743</v>
      </c>
      <c r="BU35" s="6">
        <f t="shared" si="17"/>
        <v>2.1166822804843646</v>
      </c>
      <c r="BW35" s="6">
        <f t="shared" si="20"/>
        <v>2.791818707881416E-3</v>
      </c>
      <c r="BX35" s="6">
        <f t="shared" si="20"/>
        <v>3.1404743980947922E-4</v>
      </c>
      <c r="BY35" s="12">
        <f t="shared" si="20"/>
        <v>8.352244307563454E-8</v>
      </c>
      <c r="BZ35" s="6">
        <f t="shared" si="18"/>
        <v>3.9740560106143099E-6</v>
      </c>
      <c r="CA35" s="6">
        <f t="shared" si="18"/>
        <v>2.4413455268569837E-7</v>
      </c>
      <c r="CB35" s="12">
        <f t="shared" si="18"/>
        <v>9.9317713846919918E-22</v>
      </c>
      <c r="CC35" s="6">
        <f t="shared" si="18"/>
        <v>1.2143519538584406E-2</v>
      </c>
      <c r="CD35" s="6">
        <f t="shared" si="18"/>
        <v>3.4065207871664021E-3</v>
      </c>
      <c r="CE35" s="6">
        <f t="shared" si="18"/>
        <v>5.2407710226825344E-5</v>
      </c>
    </row>
    <row r="36" spans="1:83" x14ac:dyDescent="0.25">
      <c r="A36" s="1">
        <v>35</v>
      </c>
      <c r="B36" t="s">
        <v>501</v>
      </c>
      <c r="C36">
        <v>1.3999200000000001</v>
      </c>
      <c r="D36">
        <v>159.667</v>
      </c>
      <c r="E36">
        <v>140.667</v>
      </c>
      <c r="F36">
        <v>18054</v>
      </c>
      <c r="G36">
        <v>133.667</v>
      </c>
      <c r="H36">
        <v>113.667</v>
      </c>
      <c r="I36">
        <v>12041</v>
      </c>
      <c r="J36">
        <v>0.83716100000000004</v>
      </c>
      <c r="K36">
        <v>0.80805700000000003</v>
      </c>
      <c r="L36">
        <v>0.66694399999999998</v>
      </c>
      <c r="N36" t="s">
        <v>581</v>
      </c>
      <c r="O36">
        <v>4.2759900000000002</v>
      </c>
      <c r="P36">
        <v>146.667</v>
      </c>
      <c r="Q36">
        <v>121.667</v>
      </c>
      <c r="R36">
        <v>14368</v>
      </c>
      <c r="S36">
        <v>71.666700000000006</v>
      </c>
      <c r="T36">
        <v>63.666699999999999</v>
      </c>
      <c r="U36">
        <v>3572</v>
      </c>
      <c r="V36">
        <v>0.48863600000000001</v>
      </c>
      <c r="W36">
        <v>0.52328799999999998</v>
      </c>
      <c r="X36">
        <v>0.248608</v>
      </c>
      <c r="AH36">
        <v>35</v>
      </c>
      <c r="AI36" s="8">
        <f t="shared" si="3"/>
        <v>193.06091515151513</v>
      </c>
      <c r="AJ36" s="8">
        <f t="shared" si="4"/>
        <v>187.40441818181839</v>
      </c>
      <c r="AK36" s="8">
        <f t="shared" si="5"/>
        <v>30483.600000000024</v>
      </c>
      <c r="AL36" s="8">
        <f t="shared" si="6"/>
        <v>139.12152121212125</v>
      </c>
      <c r="AM36" s="8">
        <f t="shared" si="7"/>
        <v>139.5862363636364</v>
      </c>
      <c r="AN36" s="8">
        <f t="shared" si="8"/>
        <v>20280.618181818165</v>
      </c>
      <c r="AO36" s="6">
        <f t="shared" si="9"/>
        <v>0.7268001212121219</v>
      </c>
      <c r="AP36" s="6">
        <f t="shared" si="12"/>
        <v>0.80730248484848521</v>
      </c>
      <c r="AQ36" s="6">
        <f t="shared" si="13"/>
        <v>0.58413850909090925</v>
      </c>
      <c r="AS36">
        <v>1</v>
      </c>
      <c r="AT36">
        <v>2</v>
      </c>
      <c r="AU36">
        <v>0</v>
      </c>
      <c r="AV36">
        <v>4</v>
      </c>
      <c r="AW36">
        <v>0</v>
      </c>
      <c r="AX36">
        <v>0</v>
      </c>
      <c r="AY36">
        <v>6</v>
      </c>
      <c r="AZ36">
        <v>4</v>
      </c>
      <c r="BA36">
        <v>2</v>
      </c>
      <c r="BC36">
        <v>7</v>
      </c>
      <c r="BD36">
        <v>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M36" s="6">
        <f t="shared" si="19"/>
        <v>5.8404127411479483E-3</v>
      </c>
      <c r="BN36" s="6">
        <f t="shared" si="19"/>
        <v>2.4029137441821764E-3</v>
      </c>
      <c r="BO36" s="12">
        <f t="shared" si="19"/>
        <v>4.2584690197245583E-6</v>
      </c>
      <c r="BP36" s="6">
        <f t="shared" si="17"/>
        <v>7.3913830973092037E-3</v>
      </c>
      <c r="BQ36" s="6">
        <f t="shared" si="17"/>
        <v>3.5162298306110934E-3</v>
      </c>
      <c r="BR36" s="12">
        <f t="shared" si="17"/>
        <v>1.6009380393942369E-6</v>
      </c>
      <c r="BS36" s="6">
        <f t="shared" si="17"/>
        <v>3.0101074023451355</v>
      </c>
      <c r="BT36" s="6">
        <f t="shared" si="17"/>
        <v>1.6833328890529771</v>
      </c>
      <c r="BU36" s="6">
        <f t="shared" si="17"/>
        <v>1.9062034292384364</v>
      </c>
      <c r="BW36" s="6">
        <f t="shared" si="20"/>
        <v>1.6984396541540939E-3</v>
      </c>
      <c r="BX36" s="6">
        <f t="shared" si="20"/>
        <v>1.7189832672652404E-4</v>
      </c>
      <c r="BY36" s="12">
        <f t="shared" si="20"/>
        <v>3.5368135059494757E-8</v>
      </c>
      <c r="BZ36" s="6">
        <f t="shared" si="18"/>
        <v>1.5926893681602247E-6</v>
      </c>
      <c r="CA36" s="6">
        <f t="shared" si="18"/>
        <v>7.2826978319366845E-8</v>
      </c>
      <c r="CB36" s="12">
        <f t="shared" si="18"/>
        <v>4.1175028999426641E-23</v>
      </c>
      <c r="CC36" s="6">
        <f t="shared" si="18"/>
        <v>5.521773747275866E-3</v>
      </c>
      <c r="CD36" s="6">
        <f t="shared" si="18"/>
        <v>1.306685561958123E-3</v>
      </c>
      <c r="CE36" s="6">
        <f t="shared" si="18"/>
        <v>1.5256044223035972E-5</v>
      </c>
    </row>
    <row r="37" spans="1:83" x14ac:dyDescent="0.25">
      <c r="A37" s="1">
        <v>36</v>
      </c>
      <c r="B37" t="s">
        <v>502</v>
      </c>
      <c r="C37">
        <v>-1.9574400000000001</v>
      </c>
      <c r="D37">
        <v>163.667</v>
      </c>
      <c r="E37">
        <v>145.667</v>
      </c>
      <c r="F37">
        <v>18933</v>
      </c>
      <c r="G37">
        <v>130.667</v>
      </c>
      <c r="H37">
        <v>106.667</v>
      </c>
      <c r="I37">
        <v>11010</v>
      </c>
      <c r="J37">
        <v>0.79837100000000005</v>
      </c>
      <c r="K37">
        <v>0.73226599999999997</v>
      </c>
      <c r="L37">
        <v>0.58152400000000004</v>
      </c>
      <c r="N37" t="s">
        <v>582</v>
      </c>
      <c r="O37">
        <v>14.0486</v>
      </c>
      <c r="P37">
        <v>135.667</v>
      </c>
      <c r="Q37">
        <v>116.667</v>
      </c>
      <c r="R37">
        <v>12571</v>
      </c>
      <c r="S37">
        <v>65.666700000000006</v>
      </c>
      <c r="T37">
        <v>62.666699999999999</v>
      </c>
      <c r="U37">
        <v>3194</v>
      </c>
      <c r="V37">
        <v>0.48402899999999999</v>
      </c>
      <c r="W37">
        <v>0.53714300000000004</v>
      </c>
      <c r="X37">
        <v>0.254077</v>
      </c>
      <c r="AH37">
        <v>36</v>
      </c>
      <c r="AI37" s="8">
        <f t="shared" si="3"/>
        <v>196.12153030303028</v>
      </c>
      <c r="AJ37" s="8">
        <f t="shared" si="4"/>
        <v>190.47513636363658</v>
      </c>
      <c r="AK37" s="8">
        <f t="shared" si="5"/>
        <v>31174.500000000025</v>
      </c>
      <c r="AL37" s="8">
        <f t="shared" si="6"/>
        <v>142.24274242424246</v>
      </c>
      <c r="AM37" s="8">
        <f t="shared" si="7"/>
        <v>142.83877272727275</v>
      </c>
      <c r="AN37" s="8">
        <f t="shared" si="8"/>
        <v>20876.136363636346</v>
      </c>
      <c r="AO37" s="6">
        <f t="shared" si="9"/>
        <v>0.74229424242424313</v>
      </c>
      <c r="AP37" s="6">
        <f t="shared" si="12"/>
        <v>0.8242819696969701</v>
      </c>
      <c r="AQ37" s="6">
        <f t="shared" si="13"/>
        <v>0.60073081818181839</v>
      </c>
      <c r="AS37">
        <v>3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5</v>
      </c>
      <c r="AZ37">
        <v>3</v>
      </c>
      <c r="BA37">
        <v>5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M37" s="6">
        <f t="shared" si="19"/>
        <v>4.2493277866960102E-3</v>
      </c>
      <c r="BN37" s="6">
        <f t="shared" si="19"/>
        <v>1.6922926081863749E-3</v>
      </c>
      <c r="BO37" s="12">
        <f t="shared" si="19"/>
        <v>2.8572889958556834E-6</v>
      </c>
      <c r="BP37" s="6">
        <f t="shared" si="17"/>
        <v>6.1048951215852887E-3</v>
      </c>
      <c r="BQ37" s="6">
        <f t="shared" si="17"/>
        <v>2.6497110737335391E-3</v>
      </c>
      <c r="BR37" s="12">
        <f t="shared" si="17"/>
        <v>1.0175455937026288E-6</v>
      </c>
      <c r="BS37" s="6">
        <f t="shared" si="17"/>
        <v>2.755870433021792</v>
      </c>
      <c r="BT37" s="6">
        <f t="shared" si="17"/>
        <v>1.3415523207348961</v>
      </c>
      <c r="BU37" s="6">
        <f t="shared" si="17"/>
        <v>1.6915320237443947</v>
      </c>
      <c r="BW37" s="6">
        <f t="shared" si="20"/>
        <v>9.8476379016464513E-4</v>
      </c>
      <c r="BX37" s="6">
        <f t="shared" si="20"/>
        <v>9.0521553617236197E-5</v>
      </c>
      <c r="BY37" s="12">
        <f t="shared" si="20"/>
        <v>1.4279528711320287E-8</v>
      </c>
      <c r="BZ37" s="6">
        <f t="shared" si="18"/>
        <v>6.1018982239663443E-7</v>
      </c>
      <c r="CA37" s="6">
        <f t="shared" si="18"/>
        <v>2.0471546468887969E-8</v>
      </c>
      <c r="CB37" s="12">
        <f t="shared" si="18"/>
        <v>1.5112055620932113E-24</v>
      </c>
      <c r="CC37" s="6">
        <f t="shared" si="18"/>
        <v>2.3941021554664587E-3</v>
      </c>
      <c r="CD37" s="6">
        <f t="shared" si="18"/>
        <v>4.7288771919289335E-4</v>
      </c>
      <c r="CE37" s="6">
        <f t="shared" si="18"/>
        <v>4.1735574932353295E-6</v>
      </c>
    </row>
    <row r="38" spans="1:83" x14ac:dyDescent="0.25">
      <c r="A38" s="1">
        <v>37</v>
      </c>
      <c r="B38" t="s">
        <v>503</v>
      </c>
      <c r="C38">
        <v>69.321600000000004</v>
      </c>
      <c r="D38">
        <v>164.333</v>
      </c>
      <c r="E38">
        <v>164.667</v>
      </c>
      <c r="F38">
        <v>21337</v>
      </c>
      <c r="G38">
        <v>98.666700000000006</v>
      </c>
      <c r="H38">
        <v>100.667</v>
      </c>
      <c r="I38">
        <v>8043</v>
      </c>
      <c r="J38">
        <v>0.600406</v>
      </c>
      <c r="K38">
        <v>0.61133599999999999</v>
      </c>
      <c r="L38">
        <v>0.37695099999999998</v>
      </c>
      <c r="N38" t="s">
        <v>583</v>
      </c>
      <c r="O38">
        <v>5.90029</v>
      </c>
      <c r="P38">
        <v>149.667</v>
      </c>
      <c r="Q38">
        <v>116.667</v>
      </c>
      <c r="R38">
        <v>13924</v>
      </c>
      <c r="S38">
        <v>71.666700000000006</v>
      </c>
      <c r="T38">
        <v>71.666700000000006</v>
      </c>
      <c r="U38">
        <v>4016</v>
      </c>
      <c r="V38">
        <v>0.47884199999999999</v>
      </c>
      <c r="W38">
        <v>0.614286</v>
      </c>
      <c r="X38">
        <v>0.28842299999999998</v>
      </c>
      <c r="AH38">
        <v>37</v>
      </c>
      <c r="AI38" s="8">
        <f t="shared" si="3"/>
        <v>199.18214545454543</v>
      </c>
      <c r="AJ38" s="8">
        <f t="shared" si="4"/>
        <v>193.54585454545477</v>
      </c>
      <c r="AK38" s="8">
        <f t="shared" si="5"/>
        <v>31865.400000000027</v>
      </c>
      <c r="AL38" s="8">
        <f t="shared" si="6"/>
        <v>145.36396363636368</v>
      </c>
      <c r="AM38" s="8">
        <f t="shared" si="7"/>
        <v>146.09130909090911</v>
      </c>
      <c r="AN38" s="8">
        <f t="shared" si="8"/>
        <v>21471.654545454527</v>
      </c>
      <c r="AO38" s="6">
        <f t="shared" si="9"/>
        <v>0.75778836363636437</v>
      </c>
      <c r="AP38" s="6">
        <f t="shared" si="12"/>
        <v>0.84126145454545498</v>
      </c>
      <c r="AQ38" s="6">
        <f t="shared" si="13"/>
        <v>0.61732312727272753</v>
      </c>
      <c r="AS38">
        <v>1</v>
      </c>
      <c r="AT38">
        <v>0</v>
      </c>
      <c r="AU38">
        <v>0</v>
      </c>
      <c r="AV38">
        <v>1</v>
      </c>
      <c r="AW38">
        <v>2</v>
      </c>
      <c r="AX38">
        <v>0</v>
      </c>
      <c r="AY38">
        <v>5</v>
      </c>
      <c r="AZ38">
        <v>3</v>
      </c>
      <c r="BA38">
        <v>4</v>
      </c>
      <c r="BC38">
        <v>2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1</v>
      </c>
      <c r="BJ38">
        <v>0</v>
      </c>
      <c r="BK38">
        <v>1</v>
      </c>
      <c r="BM38" s="6">
        <f t="shared" si="19"/>
        <v>2.9924014128831413E-3</v>
      </c>
      <c r="BN38" s="6">
        <f t="shared" si="19"/>
        <v>1.1609567873431209E-3</v>
      </c>
      <c r="BO38" s="12">
        <f t="shared" si="19"/>
        <v>1.8707694732989108E-6</v>
      </c>
      <c r="BP38" s="6">
        <f t="shared" si="17"/>
        <v>4.9473965105284231E-3</v>
      </c>
      <c r="BQ38" s="6">
        <f t="shared" si="17"/>
        <v>1.9525863350009359E-3</v>
      </c>
      <c r="BR38" s="12">
        <f t="shared" si="17"/>
        <v>6.317692245849116E-7</v>
      </c>
      <c r="BS38" s="6">
        <f t="shared" si="17"/>
        <v>2.4757240564441947</v>
      </c>
      <c r="BT38" s="6">
        <f t="shared" si="17"/>
        <v>1.0404188345528447</v>
      </c>
      <c r="BU38" s="6">
        <f t="shared" si="17"/>
        <v>1.4790695874082289</v>
      </c>
      <c r="BW38" s="6">
        <f t="shared" si="20"/>
        <v>5.4416808085719099E-4</v>
      </c>
      <c r="BX38" s="6">
        <f t="shared" si="20"/>
        <v>4.5860238280817703E-5</v>
      </c>
      <c r="BY38" s="12">
        <f t="shared" si="20"/>
        <v>5.4967796816895866E-9</v>
      </c>
      <c r="BZ38" s="6">
        <f t="shared" si="18"/>
        <v>2.2347843410325342E-7</v>
      </c>
      <c r="CA38" s="6">
        <f t="shared" si="18"/>
        <v>5.422559572333689E-9</v>
      </c>
      <c r="CB38" s="12">
        <f t="shared" si="18"/>
        <v>4.9101595370970723E-26</v>
      </c>
      <c r="CC38" s="6">
        <f t="shared" si="18"/>
        <v>9.8977569733175053E-4</v>
      </c>
      <c r="CD38" s="6">
        <f t="shared" si="18"/>
        <v>1.6146257447847187E-4</v>
      </c>
      <c r="CE38" s="6">
        <f t="shared" si="18"/>
        <v>1.0729724473312283E-6</v>
      </c>
    </row>
    <row r="39" spans="1:83" x14ac:dyDescent="0.25">
      <c r="A39" s="1">
        <v>38</v>
      </c>
      <c r="B39" t="s">
        <v>504</v>
      </c>
      <c r="C39">
        <v>2.1278700000000002</v>
      </c>
      <c r="D39">
        <v>164.667</v>
      </c>
      <c r="E39">
        <v>150.667</v>
      </c>
      <c r="F39">
        <v>19511</v>
      </c>
      <c r="G39">
        <v>125.667</v>
      </c>
      <c r="H39">
        <v>114.667</v>
      </c>
      <c r="I39">
        <v>11504</v>
      </c>
      <c r="J39">
        <v>0.763158</v>
      </c>
      <c r="K39">
        <v>0.76106200000000002</v>
      </c>
      <c r="L39">
        <v>0.58961600000000003</v>
      </c>
      <c r="N39" t="s">
        <v>584</v>
      </c>
      <c r="O39">
        <v>-7.1252700000000004</v>
      </c>
      <c r="P39">
        <v>156.667</v>
      </c>
      <c r="Q39">
        <v>142.667</v>
      </c>
      <c r="R39">
        <v>17851</v>
      </c>
      <c r="S39">
        <v>67.666700000000006</v>
      </c>
      <c r="T39">
        <v>70.666700000000006</v>
      </c>
      <c r="U39">
        <v>3969</v>
      </c>
      <c r="V39">
        <v>0.43191499999999999</v>
      </c>
      <c r="W39">
        <v>0.49532700000000002</v>
      </c>
      <c r="X39">
        <v>0.22234000000000001</v>
      </c>
      <c r="AH39">
        <v>38</v>
      </c>
      <c r="AI39" s="8">
        <f t="shared" si="3"/>
        <v>202.24276060606059</v>
      </c>
      <c r="AJ39" s="8">
        <f t="shared" si="4"/>
        <v>196.61657272727297</v>
      </c>
      <c r="AK39" s="8">
        <f t="shared" si="5"/>
        <v>32556.300000000028</v>
      </c>
      <c r="AL39" s="8">
        <f t="shared" si="6"/>
        <v>148.48518484848489</v>
      </c>
      <c r="AM39" s="8">
        <f t="shared" si="7"/>
        <v>149.34384545454546</v>
      </c>
      <c r="AN39" s="8">
        <f t="shared" si="8"/>
        <v>22067.172727272708</v>
      </c>
      <c r="AO39" s="6">
        <f t="shared" si="9"/>
        <v>0.77328248484848561</v>
      </c>
      <c r="AP39" s="6">
        <f t="shared" si="12"/>
        <v>0.85824093939393986</v>
      </c>
      <c r="AQ39" s="6">
        <f t="shared" si="13"/>
        <v>0.63391543636363668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3</v>
      </c>
      <c r="AZ39">
        <v>1</v>
      </c>
      <c r="BA39">
        <v>2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M39" s="6">
        <f t="shared" si="19"/>
        <v>2.0395877435640795E-3</v>
      </c>
      <c r="BN39" s="6">
        <f t="shared" si="19"/>
        <v>7.7581821828672903E-4</v>
      </c>
      <c r="BO39" s="12">
        <f t="shared" si="19"/>
        <v>1.1952308937655475E-6</v>
      </c>
      <c r="BP39" s="6">
        <f t="shared" si="17"/>
        <v>3.9338812451150292E-3</v>
      </c>
      <c r="BQ39" s="6">
        <f t="shared" si="17"/>
        <v>1.4070593894181735E-3</v>
      </c>
      <c r="BR39" s="12">
        <f t="shared" si="17"/>
        <v>3.8316716763666686E-7</v>
      </c>
      <c r="BS39" s="6">
        <f t="shared" si="17"/>
        <v>2.182289261550026</v>
      </c>
      <c r="BT39" s="6">
        <f t="shared" si="17"/>
        <v>0.78518461395357064</v>
      </c>
      <c r="BU39" s="6">
        <f t="shared" si="17"/>
        <v>1.2743666443447805</v>
      </c>
      <c r="BW39" s="6">
        <f t="shared" si="20"/>
        <v>2.8658476478917903E-4</v>
      </c>
      <c r="BX39" s="6">
        <f t="shared" si="20"/>
        <v>2.2352421204533802E-5</v>
      </c>
      <c r="BY39" s="12">
        <f t="shared" si="20"/>
        <v>2.0174163162189458E-9</v>
      </c>
      <c r="BZ39" s="6">
        <f t="shared" si="18"/>
        <v>7.824256171135389E-8</v>
      </c>
      <c r="CA39" s="6">
        <f t="shared" si="18"/>
        <v>1.3534846412845773E-9</v>
      </c>
      <c r="CB39" s="12">
        <f t="shared" si="18"/>
        <v>1.4123752318717163E-27</v>
      </c>
      <c r="CC39" s="6">
        <f t="shared" si="18"/>
        <v>3.9017634204144795E-4</v>
      </c>
      <c r="CD39" s="6">
        <f t="shared" si="18"/>
        <v>5.201308391477753E-5</v>
      </c>
      <c r="CE39" s="6">
        <f t="shared" si="18"/>
        <v>2.5923190248543531E-7</v>
      </c>
    </row>
    <row r="40" spans="1:83" x14ac:dyDescent="0.25">
      <c r="A40" s="1">
        <v>39</v>
      </c>
      <c r="B40" t="s">
        <v>505</v>
      </c>
      <c r="C40">
        <v>-4.3282299999999996</v>
      </c>
      <c r="D40">
        <v>152.667</v>
      </c>
      <c r="E40">
        <v>148.667</v>
      </c>
      <c r="F40">
        <v>18034</v>
      </c>
      <c r="G40">
        <v>85.666700000000006</v>
      </c>
      <c r="H40">
        <v>81.333299999999994</v>
      </c>
      <c r="I40">
        <v>5608</v>
      </c>
      <c r="J40">
        <v>0.56113500000000005</v>
      </c>
      <c r="K40">
        <v>0.54708500000000004</v>
      </c>
      <c r="L40">
        <v>0.31096800000000002</v>
      </c>
      <c r="N40" t="s">
        <v>585</v>
      </c>
      <c r="O40">
        <v>-0.97103899999999999</v>
      </c>
      <c r="P40">
        <v>179.667</v>
      </c>
      <c r="Q40">
        <v>175.667</v>
      </c>
      <c r="R40">
        <v>25059</v>
      </c>
      <c r="S40">
        <v>107.667</v>
      </c>
      <c r="T40">
        <v>107.667</v>
      </c>
      <c r="U40">
        <v>9079</v>
      </c>
      <c r="V40">
        <v>0.59925799999999996</v>
      </c>
      <c r="W40">
        <v>0.61290299999999998</v>
      </c>
      <c r="X40">
        <v>0.36230499999999999</v>
      </c>
      <c r="AH40">
        <v>39</v>
      </c>
      <c r="AI40" s="8">
        <f t="shared" si="3"/>
        <v>205.30337575757574</v>
      </c>
      <c r="AJ40" s="8">
        <f t="shared" si="4"/>
        <v>199.68729090909116</v>
      </c>
      <c r="AK40" s="8">
        <f t="shared" si="5"/>
        <v>33247.200000000026</v>
      </c>
      <c r="AL40" s="8">
        <f t="shared" si="6"/>
        <v>151.6064060606061</v>
      </c>
      <c r="AM40" s="8">
        <f t="shared" si="7"/>
        <v>152.59638181818181</v>
      </c>
      <c r="AN40" s="8">
        <f t="shared" si="8"/>
        <v>22662.690909090888</v>
      </c>
      <c r="AO40" s="6">
        <f t="shared" si="9"/>
        <v>0.78877660606060684</v>
      </c>
      <c r="AP40" s="11">
        <f t="shared" si="12"/>
        <v>0.87522042424242474</v>
      </c>
      <c r="AQ40" s="6">
        <f t="shared" si="13"/>
        <v>0.65050774545454582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7</v>
      </c>
      <c r="AZ40">
        <v>3</v>
      </c>
      <c r="BA40">
        <v>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M40" s="6">
        <f t="shared" si="19"/>
        <v>1.3455128828514546E-3</v>
      </c>
      <c r="BN40" s="6">
        <f t="shared" si="19"/>
        <v>5.0501841449630586E-4</v>
      </c>
      <c r="BO40" s="12">
        <f t="shared" si="19"/>
        <v>7.451586976445715E-7</v>
      </c>
      <c r="BP40" s="6">
        <f t="shared" si="17"/>
        <v>3.0691052947672743E-3</v>
      </c>
      <c r="BQ40" s="6">
        <f t="shared" si="17"/>
        <v>9.9152819830161318E-4</v>
      </c>
      <c r="BR40" s="12">
        <f t="shared" si="17"/>
        <v>2.2700914098391511E-7</v>
      </c>
      <c r="BS40" s="6">
        <f t="shared" si="17"/>
        <v>1.8875090047021374</v>
      </c>
      <c r="BT40" s="6">
        <f t="shared" si="17"/>
        <v>0.57663147007974114</v>
      </c>
      <c r="BU40" s="6">
        <f t="shared" si="17"/>
        <v>1.0819260791659056</v>
      </c>
      <c r="BW40" s="6">
        <f t="shared" si="20"/>
        <v>1.438441408479685E-4</v>
      </c>
      <c r="BX40" s="6">
        <f t="shared" si="20"/>
        <v>1.0481339688527192E-5</v>
      </c>
      <c r="BY40" s="12">
        <f t="shared" si="20"/>
        <v>7.0595248319998492E-10</v>
      </c>
      <c r="BZ40" s="6">
        <f t="shared" si="18"/>
        <v>2.6187092603299416E-8</v>
      </c>
      <c r="CA40" s="6">
        <f t="shared" si="18"/>
        <v>3.1834472046883966E-10</v>
      </c>
      <c r="CB40" s="12">
        <f t="shared" si="18"/>
        <v>3.5965575405790834E-29</v>
      </c>
      <c r="CC40" s="6">
        <f t="shared" si="18"/>
        <v>1.4666116077635813E-4</v>
      </c>
      <c r="CD40" s="6">
        <f t="shared" si="18"/>
        <v>1.5808120215588672E-5</v>
      </c>
      <c r="CE40" s="6">
        <f t="shared" si="18"/>
        <v>5.8858072025362449E-8</v>
      </c>
    </row>
    <row r="41" spans="1:83" x14ac:dyDescent="0.25">
      <c r="A41" s="1">
        <v>40</v>
      </c>
      <c r="B41" t="s">
        <v>506</v>
      </c>
      <c r="C41">
        <v>-40.699800000000003</v>
      </c>
      <c r="D41">
        <v>146.667</v>
      </c>
      <c r="E41">
        <v>146.667</v>
      </c>
      <c r="F41">
        <v>17210</v>
      </c>
      <c r="G41">
        <v>124.667</v>
      </c>
      <c r="H41">
        <v>113.667</v>
      </c>
      <c r="I41">
        <v>11396</v>
      </c>
      <c r="J41">
        <v>0.85</v>
      </c>
      <c r="K41">
        <v>0.77500000000000002</v>
      </c>
      <c r="L41">
        <v>0.66217300000000001</v>
      </c>
      <c r="N41" t="s">
        <v>586</v>
      </c>
      <c r="O41">
        <v>12.6088</v>
      </c>
      <c r="P41">
        <v>152.667</v>
      </c>
      <c r="Q41">
        <v>139.667</v>
      </c>
      <c r="R41">
        <v>16990</v>
      </c>
      <c r="S41">
        <v>69.666700000000006</v>
      </c>
      <c r="T41">
        <v>74.666700000000006</v>
      </c>
      <c r="U41">
        <v>4178</v>
      </c>
      <c r="V41">
        <v>0.45633200000000002</v>
      </c>
      <c r="W41">
        <v>0.53460600000000003</v>
      </c>
      <c r="X41">
        <v>0.24590899999999999</v>
      </c>
      <c r="AH41">
        <v>40</v>
      </c>
      <c r="AI41" s="8">
        <f t="shared" si="3"/>
        <v>208.36399090909089</v>
      </c>
      <c r="AJ41" s="8">
        <f t="shared" si="4"/>
        <v>202.75800909090935</v>
      </c>
      <c r="AK41" s="8">
        <f t="shared" si="5"/>
        <v>33938.100000000028</v>
      </c>
      <c r="AL41" s="8">
        <f t="shared" si="6"/>
        <v>154.72762727272732</v>
      </c>
      <c r="AM41" s="8">
        <f t="shared" si="7"/>
        <v>155.84891818181816</v>
      </c>
      <c r="AN41" s="8">
        <f t="shared" si="8"/>
        <v>23258.209090909069</v>
      </c>
      <c r="AO41" s="6">
        <f t="shared" si="9"/>
        <v>0.80427072727272808</v>
      </c>
      <c r="AP41" s="6">
        <f t="shared" si="12"/>
        <v>0.89219990909090963</v>
      </c>
      <c r="AQ41" s="6">
        <f t="shared" si="13"/>
        <v>0.66710005454545496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7</v>
      </c>
      <c r="AZ41">
        <v>2</v>
      </c>
      <c r="BA41">
        <v>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M41" s="6">
        <f t="shared" si="19"/>
        <v>8.5912479174801411E-4</v>
      </c>
      <c r="BN41" s="6">
        <f t="shared" si="19"/>
        <v>3.2022687399246906E-4</v>
      </c>
      <c r="BO41" s="12">
        <f t="shared" si="19"/>
        <v>4.5332656487886357E-7</v>
      </c>
      <c r="BP41" s="6">
        <f t="shared" si="17"/>
        <v>2.3493533855471448E-3</v>
      </c>
      <c r="BQ41" s="6">
        <f t="shared" si="17"/>
        <v>6.8326341767925656E-4</v>
      </c>
      <c r="BR41" s="12">
        <f t="shared" si="17"/>
        <v>1.3137829943475369E-7</v>
      </c>
      <c r="BS41" s="6">
        <f t="shared" si="17"/>
        <v>1.6018888791758203</v>
      </c>
      <c r="BT41" s="6">
        <f t="shared" si="17"/>
        <v>0.41208602348271989</v>
      </c>
      <c r="BU41" s="6">
        <f t="shared" si="17"/>
        <v>0.90510338352558473</v>
      </c>
      <c r="BW41" s="6">
        <f t="shared" si="20"/>
        <v>6.8809800178294011E-5</v>
      </c>
      <c r="BX41" s="6">
        <f t="shared" si="20"/>
        <v>4.7283865981862619E-6</v>
      </c>
      <c r="BY41" s="12">
        <f t="shared" si="20"/>
        <v>2.3553104231140205E-10</v>
      </c>
      <c r="BZ41" s="6">
        <f t="shared" si="18"/>
        <v>8.3785388601707212E-9</v>
      </c>
      <c r="CA41" s="6">
        <f t="shared" si="18"/>
        <v>7.0556542586063326E-11</v>
      </c>
      <c r="CB41" s="12">
        <f t="shared" si="18"/>
        <v>8.1078622750925787E-31</v>
      </c>
      <c r="CC41" s="6">
        <f t="shared" si="18"/>
        <v>5.2565323495466894E-5</v>
      </c>
      <c r="CD41" s="6">
        <f t="shared" si="18"/>
        <v>4.532885506765362E-6</v>
      </c>
      <c r="CE41" s="6">
        <f t="shared" si="18"/>
        <v>1.2558602798825027E-8</v>
      </c>
    </row>
    <row r="42" spans="1:83" x14ac:dyDescent="0.25">
      <c r="A42" s="1">
        <v>41</v>
      </c>
      <c r="B42" t="s">
        <v>507</v>
      </c>
      <c r="C42">
        <v>-1.1156200000000001</v>
      </c>
      <c r="D42">
        <v>178.667</v>
      </c>
      <c r="E42">
        <v>163.667</v>
      </c>
      <c r="F42">
        <v>23137</v>
      </c>
      <c r="G42">
        <v>123.667</v>
      </c>
      <c r="H42">
        <v>106.667</v>
      </c>
      <c r="I42">
        <v>10559</v>
      </c>
      <c r="J42">
        <v>0.692164</v>
      </c>
      <c r="K42">
        <v>0.65173099999999995</v>
      </c>
      <c r="L42">
        <v>0.45636900000000002</v>
      </c>
      <c r="N42" t="s">
        <v>587</v>
      </c>
      <c r="O42">
        <v>2.9108499999999999</v>
      </c>
      <c r="P42">
        <v>174.333</v>
      </c>
      <c r="Q42">
        <v>149.667</v>
      </c>
      <c r="R42">
        <v>20949</v>
      </c>
      <c r="S42">
        <v>97.666700000000006</v>
      </c>
      <c r="T42">
        <v>96.666700000000006</v>
      </c>
      <c r="U42">
        <v>7500</v>
      </c>
      <c r="V42">
        <v>0.56022899999999998</v>
      </c>
      <c r="W42">
        <v>0.64588000000000001</v>
      </c>
      <c r="X42">
        <v>0.358012</v>
      </c>
      <c r="AH42">
        <v>41</v>
      </c>
      <c r="AI42" s="8">
        <f t="shared" si="3"/>
        <v>211.42460606060604</v>
      </c>
      <c r="AJ42" s="8">
        <f t="shared" si="4"/>
        <v>205.82872727272755</v>
      </c>
      <c r="AK42" s="8">
        <f t="shared" si="5"/>
        <v>34629.000000000029</v>
      </c>
      <c r="AL42" s="8">
        <f t="shared" si="6"/>
        <v>157.84884848484853</v>
      </c>
      <c r="AM42" s="8">
        <f t="shared" si="7"/>
        <v>159.10145454545452</v>
      </c>
      <c r="AN42" s="8">
        <f t="shared" si="8"/>
        <v>23853.72727272725</v>
      </c>
      <c r="AO42" s="6">
        <f t="shared" si="9"/>
        <v>0.81976484848484932</v>
      </c>
      <c r="AP42" s="6">
        <f t="shared" si="12"/>
        <v>0.90917939393939451</v>
      </c>
      <c r="AQ42" s="6">
        <f t="shared" si="13"/>
        <v>0.6836923636363641</v>
      </c>
      <c r="AS42">
        <v>0</v>
      </c>
      <c r="AT42">
        <v>0</v>
      </c>
      <c r="AU42">
        <v>0</v>
      </c>
      <c r="AV42">
        <v>2</v>
      </c>
      <c r="AW42">
        <v>0</v>
      </c>
      <c r="AX42">
        <v>1</v>
      </c>
      <c r="AY42">
        <v>3</v>
      </c>
      <c r="AZ42">
        <v>0</v>
      </c>
      <c r="BA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M42" s="6">
        <f t="shared" si="19"/>
        <v>5.3094259411312985E-4</v>
      </c>
      <c r="BN42" s="6">
        <f t="shared" si="19"/>
        <v>1.9779333767885814E-4</v>
      </c>
      <c r="BO42" s="12">
        <f t="shared" si="19"/>
        <v>2.6911567421720772E-7</v>
      </c>
      <c r="BP42" s="6">
        <f t="shared" si="17"/>
        <v>1.7645376223891023E-3</v>
      </c>
      <c r="BQ42" s="6">
        <f t="shared" si="17"/>
        <v>4.6042799982970694E-4</v>
      </c>
      <c r="BR42" s="12">
        <f t="shared" si="17"/>
        <v>7.4272691287099538E-8</v>
      </c>
      <c r="BS42" s="6">
        <f t="shared" si="17"/>
        <v>1.3339586827727579</v>
      </c>
      <c r="BT42" s="6">
        <f t="shared" si="17"/>
        <v>0.28657639423043862</v>
      </c>
      <c r="BU42" s="6">
        <f t="shared" si="17"/>
        <v>0.74609854465194825</v>
      </c>
      <c r="BW42" s="6">
        <f t="shared" si="20"/>
        <v>3.1370934730770541E-5</v>
      </c>
      <c r="BX42" s="6">
        <f t="shared" si="20"/>
        <v>2.0521689729258855E-6</v>
      </c>
      <c r="BY42" s="12">
        <f t="shared" si="20"/>
        <v>7.4922727706148026E-11</v>
      </c>
      <c r="BZ42" s="6">
        <f t="shared" si="18"/>
        <v>2.5626309913911845E-9</v>
      </c>
      <c r="CA42" s="6">
        <f t="shared" si="18"/>
        <v>1.4735750195009692E-11</v>
      </c>
      <c r="CB42" s="12">
        <f t="shared" si="18"/>
        <v>1.6181103769150251E-32</v>
      </c>
      <c r="CC42" s="6">
        <f t="shared" si="18"/>
        <v>1.7964436679142329E-5</v>
      </c>
      <c r="CD42" s="6">
        <f t="shared" si="18"/>
        <v>1.2262984052405453E-6</v>
      </c>
      <c r="CE42" s="6">
        <f t="shared" si="18"/>
        <v>2.5182238072554021E-9</v>
      </c>
    </row>
    <row r="43" spans="1:83" x14ac:dyDescent="0.25">
      <c r="A43" s="1">
        <v>42</v>
      </c>
      <c r="B43" t="s">
        <v>508</v>
      </c>
      <c r="C43">
        <v>-5.8459199999999996</v>
      </c>
      <c r="D43">
        <v>161.667</v>
      </c>
      <c r="E43">
        <v>145.667</v>
      </c>
      <c r="F43">
        <v>18764</v>
      </c>
      <c r="G43">
        <v>105.667</v>
      </c>
      <c r="H43">
        <v>93.666700000000006</v>
      </c>
      <c r="I43">
        <v>7676</v>
      </c>
      <c r="J43">
        <v>0.65360799999999997</v>
      </c>
      <c r="K43">
        <v>0.64302099999999995</v>
      </c>
      <c r="L43">
        <v>0.40908099999999997</v>
      </c>
      <c r="N43" t="s">
        <v>588</v>
      </c>
      <c r="O43">
        <v>-19.897400000000001</v>
      </c>
      <c r="P43">
        <v>157.667</v>
      </c>
      <c r="Q43">
        <v>146.667</v>
      </c>
      <c r="R43">
        <v>18380</v>
      </c>
      <c r="S43">
        <v>77.666700000000006</v>
      </c>
      <c r="T43">
        <v>78.333299999999994</v>
      </c>
      <c r="U43">
        <v>4663</v>
      </c>
      <c r="V43">
        <v>0.49259999999999998</v>
      </c>
      <c r="W43">
        <v>0.53409099999999998</v>
      </c>
      <c r="X43">
        <v>0.25369999999999998</v>
      </c>
      <c r="AH43">
        <v>42</v>
      </c>
      <c r="AI43" s="8">
        <f t="shared" si="3"/>
        <v>214.48522121212119</v>
      </c>
      <c r="AJ43" s="8">
        <f t="shared" si="4"/>
        <v>208.89944545454574</v>
      </c>
      <c r="AK43" s="8">
        <f t="shared" si="5"/>
        <v>35319.900000000031</v>
      </c>
      <c r="AL43" s="8">
        <f t="shared" si="6"/>
        <v>160.97006969696974</v>
      </c>
      <c r="AM43" s="8">
        <f t="shared" si="7"/>
        <v>162.35399090909087</v>
      </c>
      <c r="AN43" s="8">
        <f t="shared" si="8"/>
        <v>24449.245454545431</v>
      </c>
      <c r="AO43" s="6">
        <f t="shared" si="9"/>
        <v>0.83525896969697055</v>
      </c>
      <c r="AP43" s="13">
        <f t="shared" si="12"/>
        <v>0.92615887878787939</v>
      </c>
      <c r="AQ43" s="6">
        <f t="shared" si="13"/>
        <v>0.70028467272727324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M43" s="6">
        <f t="shared" si="19"/>
        <v>3.1758633509053531E-4</v>
      </c>
      <c r="BN43" s="6">
        <f t="shared" si="19"/>
        <v>1.1900600155340316E-4</v>
      </c>
      <c r="BO43" s="12">
        <f t="shared" si="19"/>
        <v>1.5589502165332049E-7</v>
      </c>
      <c r="BP43" s="6">
        <f t="shared" si="17"/>
        <v>1.3003477592553056E-3</v>
      </c>
      <c r="BQ43" s="6">
        <f t="shared" si="17"/>
        <v>3.0340710167498284E-4</v>
      </c>
      <c r="BR43" s="12">
        <f t="shared" si="17"/>
        <v>4.1016624800046596E-8</v>
      </c>
      <c r="BS43" s="6">
        <f t="shared" si="17"/>
        <v>1.0899812009760423</v>
      </c>
      <c r="BT43" s="6">
        <f t="shared" si="17"/>
        <v>0.19393488077141283</v>
      </c>
      <c r="BU43" s="6">
        <f t="shared" si="17"/>
        <v>0.60602648251293167</v>
      </c>
      <c r="BW43" s="6">
        <f t="shared" si="20"/>
        <v>1.3630872769158548E-5</v>
      </c>
      <c r="BX43" s="6">
        <f t="shared" si="20"/>
        <v>8.568744916666917E-7</v>
      </c>
      <c r="BY43" s="12">
        <f t="shared" si="20"/>
        <v>2.2723318154095818E-11</v>
      </c>
      <c r="BZ43" s="6">
        <f t="shared" si="18"/>
        <v>7.49273962815263E-10</v>
      </c>
      <c r="CA43" s="6">
        <f t="shared" si="18"/>
        <v>2.9000302608677536E-12</v>
      </c>
      <c r="CB43" s="12">
        <f t="shared" si="18"/>
        <v>2.8588564781876625E-34</v>
      </c>
      <c r="CC43" s="6">
        <f t="shared" si="18"/>
        <v>5.8540698970829279E-6</v>
      </c>
      <c r="CD43" s="6">
        <f t="shared" si="18"/>
        <v>3.1300009651220086E-7</v>
      </c>
      <c r="CE43" s="6">
        <f t="shared" si="18"/>
        <v>4.745314858424754E-10</v>
      </c>
    </row>
    <row r="44" spans="1:83" x14ac:dyDescent="0.25">
      <c r="A44" s="1">
        <v>43</v>
      </c>
      <c r="B44" t="s">
        <v>509</v>
      </c>
      <c r="C44">
        <v>-2.7592500000000002</v>
      </c>
      <c r="D44">
        <v>146.667</v>
      </c>
      <c r="E44">
        <v>131.667</v>
      </c>
      <c r="F44">
        <v>15606</v>
      </c>
      <c r="G44">
        <v>79.666700000000006</v>
      </c>
      <c r="H44">
        <v>73.666700000000006</v>
      </c>
      <c r="I44">
        <v>4671</v>
      </c>
      <c r="J44">
        <v>0.54318200000000005</v>
      </c>
      <c r="K44">
        <v>0.55949400000000005</v>
      </c>
      <c r="L44">
        <v>0.29930800000000002</v>
      </c>
      <c r="N44" t="s">
        <v>589</v>
      </c>
      <c r="O44">
        <v>13.2485</v>
      </c>
      <c r="P44">
        <v>170.667</v>
      </c>
      <c r="Q44">
        <v>144.667</v>
      </c>
      <c r="R44">
        <v>19397</v>
      </c>
      <c r="S44">
        <v>103.667</v>
      </c>
      <c r="T44">
        <v>104.333</v>
      </c>
      <c r="U44">
        <v>8783</v>
      </c>
      <c r="V44">
        <v>0.60742200000000002</v>
      </c>
      <c r="W44">
        <v>0.72119800000000001</v>
      </c>
      <c r="X44">
        <v>0.45280199999999998</v>
      </c>
      <c r="AH44">
        <v>43</v>
      </c>
      <c r="AI44" s="8">
        <f t="shared" si="3"/>
        <v>217.54583636363634</v>
      </c>
      <c r="AJ44" s="8">
        <f t="shared" si="4"/>
        <v>211.97016363636394</v>
      </c>
      <c r="AK44" s="8">
        <f t="shared" si="5"/>
        <v>36010.800000000032</v>
      </c>
      <c r="AL44" s="8">
        <f t="shared" si="6"/>
        <v>164.09129090909096</v>
      </c>
      <c r="AM44" s="8">
        <f t="shared" si="7"/>
        <v>165.60652727272722</v>
      </c>
      <c r="AN44" s="8">
        <f t="shared" si="8"/>
        <v>25044.763636363612</v>
      </c>
      <c r="AO44" s="6">
        <f t="shared" si="9"/>
        <v>0.85075309090909179</v>
      </c>
      <c r="AP44" s="13">
        <f t="shared" si="12"/>
        <v>0.94313836363636427</v>
      </c>
      <c r="AQ44" s="6">
        <f t="shared" si="13"/>
        <v>0.71687698181818238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</v>
      </c>
      <c r="AZ44">
        <v>0</v>
      </c>
      <c r="BA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M44" s="6">
        <f t="shared" si="19"/>
        <v>1.8386496027850621E-4</v>
      </c>
      <c r="BN44" s="6">
        <f t="shared" si="19"/>
        <v>6.9747619525994817E-5</v>
      </c>
      <c r="BO44" s="12">
        <f t="shared" si="19"/>
        <v>8.8123336010635811E-8</v>
      </c>
      <c r="BP44" s="6">
        <f t="shared" si="17"/>
        <v>9.4023003591895294E-4</v>
      </c>
      <c r="BQ44" s="6">
        <f t="shared" si="17"/>
        <v>1.9551505996810167E-4</v>
      </c>
      <c r="BR44" s="12">
        <f t="shared" si="17"/>
        <v>2.2126662585713071E-8</v>
      </c>
      <c r="BS44" s="6">
        <f t="shared" si="17"/>
        <v>0.87390107741803813</v>
      </c>
      <c r="BT44" s="6">
        <f t="shared" si="17"/>
        <v>0.12771279972168309</v>
      </c>
      <c r="BU44" s="6">
        <f t="shared" si="17"/>
        <v>0.48504766448776276</v>
      </c>
      <c r="BW44" s="6">
        <f t="shared" si="20"/>
        <v>5.6446746051189467E-6</v>
      </c>
      <c r="BX44" s="6">
        <f t="shared" si="20"/>
        <v>3.4421141587671429E-7</v>
      </c>
      <c r="BY44" s="12">
        <f t="shared" si="20"/>
        <v>6.5708667543529871E-12</v>
      </c>
      <c r="BZ44" s="6">
        <f t="shared" si="18"/>
        <v>2.0942667120581731E-10</v>
      </c>
      <c r="CA44" s="6">
        <f t="shared" si="18"/>
        <v>5.3780907767362311E-13</v>
      </c>
      <c r="CB44" s="12">
        <f t="shared" si="18"/>
        <v>4.4715592893237392E-36</v>
      </c>
      <c r="CC44" s="6">
        <f t="shared" si="18"/>
        <v>1.8189980862928436E-6</v>
      </c>
      <c r="CD44" s="6">
        <f t="shared" si="18"/>
        <v>7.5373672025238325E-8</v>
      </c>
      <c r="CE44" s="6">
        <f t="shared" si="18"/>
        <v>8.4033693032183089E-11</v>
      </c>
    </row>
    <row r="45" spans="1:83" x14ac:dyDescent="0.25">
      <c r="A45" s="1">
        <v>44</v>
      </c>
      <c r="B45" t="s">
        <v>510</v>
      </c>
      <c r="C45">
        <v>6.8463900000000004</v>
      </c>
      <c r="D45">
        <v>154.667</v>
      </c>
      <c r="E45">
        <v>148.667</v>
      </c>
      <c r="F45">
        <v>18294</v>
      </c>
      <c r="G45">
        <v>71.333299999999994</v>
      </c>
      <c r="H45">
        <v>70.666700000000006</v>
      </c>
      <c r="I45">
        <v>4102</v>
      </c>
      <c r="J45">
        <v>0.46120699999999998</v>
      </c>
      <c r="K45">
        <v>0.47533599999999998</v>
      </c>
      <c r="L45">
        <v>0.22422700000000001</v>
      </c>
      <c r="N45" t="s">
        <v>590</v>
      </c>
      <c r="O45">
        <v>0.26801999999999998</v>
      </c>
      <c r="P45">
        <v>162.667</v>
      </c>
      <c r="Q45">
        <v>146.667</v>
      </c>
      <c r="R45">
        <v>19118</v>
      </c>
      <c r="S45">
        <v>84.666700000000006</v>
      </c>
      <c r="T45">
        <v>85.666700000000006</v>
      </c>
      <c r="U45">
        <v>5937</v>
      </c>
      <c r="V45">
        <v>0.52049199999999995</v>
      </c>
      <c r="W45">
        <v>0.58409100000000003</v>
      </c>
      <c r="X45">
        <v>0.31054500000000002</v>
      </c>
      <c r="AH45">
        <v>44</v>
      </c>
      <c r="AI45" s="8">
        <f t="shared" si="3"/>
        <v>220.60645151515149</v>
      </c>
      <c r="AJ45" s="8">
        <f t="shared" si="4"/>
        <v>215.04088181818213</v>
      </c>
      <c r="AK45" s="8">
        <f t="shared" si="5"/>
        <v>36701.700000000033</v>
      </c>
      <c r="AL45" s="8">
        <f t="shared" si="6"/>
        <v>167.21251212121217</v>
      </c>
      <c r="AM45" s="8">
        <f t="shared" si="7"/>
        <v>168.85906363636357</v>
      </c>
      <c r="AN45" s="8">
        <f t="shared" si="8"/>
        <v>25640.281818181793</v>
      </c>
      <c r="AO45" s="6">
        <f t="shared" si="9"/>
        <v>0.86624721212121303</v>
      </c>
      <c r="AP45" s="6">
        <f t="shared" si="12"/>
        <v>0.96011784848484916</v>
      </c>
      <c r="AQ45" s="6">
        <f t="shared" si="13"/>
        <v>0.73346929090909152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3</v>
      </c>
      <c r="AZ45">
        <v>0</v>
      </c>
      <c r="BA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M45" s="6">
        <f t="shared" si="19"/>
        <v>1.0302889960295325E-4</v>
      </c>
      <c r="BN45" s="6">
        <f t="shared" si="19"/>
        <v>3.9819264812907862E-5</v>
      </c>
      <c r="BO45" s="12">
        <f t="shared" si="19"/>
        <v>4.8608815893862857E-8</v>
      </c>
      <c r="BP45" s="6">
        <f t="shared" si="17"/>
        <v>6.6704440206121764E-4</v>
      </c>
      <c r="BQ45" s="6">
        <f t="shared" si="17"/>
        <v>1.2320409622247993E-4</v>
      </c>
      <c r="BR45" s="12">
        <f t="shared" si="17"/>
        <v>1.1659962150032136E-8</v>
      </c>
      <c r="BS45" s="6">
        <f t="shared" si="17"/>
        <v>0.68749917210141664</v>
      </c>
      <c r="BT45" s="6">
        <f t="shared" si="17"/>
        <v>8.1841938650260002E-2</v>
      </c>
      <c r="BU45" s="6">
        <f t="shared" si="17"/>
        <v>0.38253804875343217</v>
      </c>
      <c r="BW45" s="6">
        <f t="shared" si="20"/>
        <v>2.2277846197691062E-6</v>
      </c>
      <c r="BX45" s="6">
        <f t="shared" si="20"/>
        <v>1.3302622989767805E-7</v>
      </c>
      <c r="BY45" s="12">
        <f t="shared" si="20"/>
        <v>1.811616695746478E-12</v>
      </c>
      <c r="BZ45" s="6">
        <f t="shared" si="18"/>
        <v>5.5957734035939121E-11</v>
      </c>
      <c r="CA45" s="6">
        <f t="shared" si="18"/>
        <v>9.3982944387657388E-14</v>
      </c>
      <c r="CB45" s="12">
        <f t="shared" si="18"/>
        <v>6.1916737410041524E-38</v>
      </c>
      <c r="CC45" s="6">
        <f t="shared" si="18"/>
        <v>5.3893528573572607E-7</v>
      </c>
      <c r="CD45" s="6">
        <f t="shared" si="18"/>
        <v>1.712465259646886E-8</v>
      </c>
      <c r="CE45" s="6">
        <f t="shared" si="18"/>
        <v>1.3984906716783794E-11</v>
      </c>
    </row>
    <row r="46" spans="1:83" x14ac:dyDescent="0.25">
      <c r="A46" s="1">
        <v>45</v>
      </c>
      <c r="B46" t="s">
        <v>511</v>
      </c>
      <c r="C46">
        <v>0.22028700000000001</v>
      </c>
      <c r="D46">
        <v>176.667</v>
      </c>
      <c r="E46">
        <v>150.667</v>
      </c>
      <c r="F46">
        <v>21202</v>
      </c>
      <c r="G46">
        <v>117.667</v>
      </c>
      <c r="H46">
        <v>106.667</v>
      </c>
      <c r="I46">
        <v>10159</v>
      </c>
      <c r="J46">
        <v>0.66603800000000002</v>
      </c>
      <c r="K46">
        <v>0.70796499999999996</v>
      </c>
      <c r="L46">
        <v>0.479153</v>
      </c>
      <c r="N46" t="s">
        <v>591</v>
      </c>
      <c r="O46">
        <v>8.3018300000000007</v>
      </c>
      <c r="P46">
        <v>151.667</v>
      </c>
      <c r="Q46">
        <v>127.667</v>
      </c>
      <c r="R46">
        <v>15303</v>
      </c>
      <c r="S46">
        <v>72.666700000000006</v>
      </c>
      <c r="T46">
        <v>65.666700000000006</v>
      </c>
      <c r="U46">
        <v>3782</v>
      </c>
      <c r="V46">
        <v>0.47912100000000002</v>
      </c>
      <c r="W46">
        <v>0.51436000000000004</v>
      </c>
      <c r="X46">
        <v>0.247141</v>
      </c>
      <c r="AH46">
        <v>45</v>
      </c>
      <c r="AI46" s="15">
        <f t="shared" si="3"/>
        <v>223.66706666666664</v>
      </c>
      <c r="AJ46" s="8">
        <f t="shared" si="4"/>
        <v>218.11160000000032</v>
      </c>
      <c r="AK46" s="8">
        <f t="shared" si="5"/>
        <v>37392.600000000035</v>
      </c>
      <c r="AL46" s="8">
        <f t="shared" si="6"/>
        <v>170.33373333333338</v>
      </c>
      <c r="AM46" s="8">
        <f t="shared" si="7"/>
        <v>172.11159999999992</v>
      </c>
      <c r="AN46" s="8">
        <f t="shared" si="8"/>
        <v>26235.799999999974</v>
      </c>
      <c r="AO46" s="13">
        <f t="shared" si="9"/>
        <v>0.88174133333333427</v>
      </c>
      <c r="AP46" s="6">
        <f t="shared" si="12"/>
        <v>0.97709733333333404</v>
      </c>
      <c r="AQ46" s="11">
        <f t="shared" si="13"/>
        <v>0.75006160000000066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3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M46" s="6">
        <f t="shared" si="19"/>
        <v>5.5878157178122313E-5</v>
      </c>
      <c r="BN46" s="6">
        <f t="shared" si="19"/>
        <v>2.2144220962029859E-5</v>
      </c>
      <c r="BO46" s="12">
        <f t="shared" si="19"/>
        <v>2.6164026698740146E-8</v>
      </c>
      <c r="BP46" s="6">
        <f t="shared" si="17"/>
        <v>4.6432426826098733E-4</v>
      </c>
      <c r="BQ46" s="6">
        <f t="shared" si="17"/>
        <v>7.5920758292503745E-5</v>
      </c>
      <c r="BR46" s="12">
        <f t="shared" si="17"/>
        <v>6.002105187187219E-9</v>
      </c>
      <c r="BS46" s="6">
        <f t="shared" si="17"/>
        <v>0.5306995530704548</v>
      </c>
      <c r="BT46" s="6">
        <f t="shared" si="17"/>
        <v>5.1036440300915323E-2</v>
      </c>
      <c r="BU46" s="6">
        <f t="shared" si="17"/>
        <v>0.297277653385076</v>
      </c>
      <c r="BW46" s="6">
        <f t="shared" si="20"/>
        <v>8.3796626217757154E-7</v>
      </c>
      <c r="BX46" s="6">
        <f t="shared" si="20"/>
        <v>4.945990227911424E-8</v>
      </c>
      <c r="BY46" s="12">
        <f t="shared" si="20"/>
        <v>4.7621460529943243E-13</v>
      </c>
      <c r="BZ46" s="6">
        <f t="shared" si="18"/>
        <v>1.4293053891130755E-11</v>
      </c>
      <c r="CA46" s="6">
        <f t="shared" si="18"/>
        <v>1.5476233911183842E-14</v>
      </c>
      <c r="CB46" s="12">
        <f t="shared" si="18"/>
        <v>7.58996135071319E-40</v>
      </c>
      <c r="CC46" s="6">
        <f t="shared" si="18"/>
        <v>1.5225481447715221E-7</v>
      </c>
      <c r="CD46" s="6">
        <f t="shared" si="18"/>
        <v>3.6707157920001814E-9</v>
      </c>
      <c r="CE46" s="6">
        <f t="shared" si="18"/>
        <v>2.187174357518644E-12</v>
      </c>
    </row>
    <row r="47" spans="1:83" x14ac:dyDescent="0.25">
      <c r="A47" s="1">
        <v>46</v>
      </c>
      <c r="B47" t="s">
        <v>512</v>
      </c>
      <c r="C47">
        <v>-8.5176099999999995</v>
      </c>
      <c r="D47">
        <v>174.667</v>
      </c>
      <c r="E47">
        <v>159.667</v>
      </c>
      <c r="F47">
        <v>21830</v>
      </c>
      <c r="G47">
        <v>138.667</v>
      </c>
      <c r="H47">
        <v>118.667</v>
      </c>
      <c r="I47">
        <v>12808</v>
      </c>
      <c r="J47">
        <v>0.79389299999999996</v>
      </c>
      <c r="K47">
        <v>0.74321499999999996</v>
      </c>
      <c r="L47">
        <v>0.58671600000000002</v>
      </c>
      <c r="N47" t="s">
        <v>592</v>
      </c>
      <c r="O47">
        <v>6.8886099999999999</v>
      </c>
      <c r="P47">
        <v>156.667</v>
      </c>
      <c r="Q47">
        <v>126.667</v>
      </c>
      <c r="R47">
        <v>15557</v>
      </c>
      <c r="S47">
        <v>67.666700000000006</v>
      </c>
      <c r="T47">
        <v>67.333299999999994</v>
      </c>
      <c r="U47">
        <v>3723</v>
      </c>
      <c r="V47">
        <v>0.43191499999999999</v>
      </c>
      <c r="W47">
        <v>0.53157900000000002</v>
      </c>
      <c r="X47">
        <v>0.239313</v>
      </c>
      <c r="AH47">
        <v>46</v>
      </c>
      <c r="AI47" s="8">
        <f t="shared" si="3"/>
        <v>226.72768181818179</v>
      </c>
      <c r="AJ47" s="8">
        <f t="shared" si="4"/>
        <v>221.18231818181852</v>
      </c>
      <c r="AK47" s="8">
        <f t="shared" si="5"/>
        <v>38083.500000000036</v>
      </c>
      <c r="AL47" s="8">
        <f t="shared" si="6"/>
        <v>173.4549545454546</v>
      </c>
      <c r="AM47" s="8">
        <f t="shared" si="7"/>
        <v>175.36413636363628</v>
      </c>
      <c r="AN47" s="8">
        <f t="shared" si="8"/>
        <v>26831.318181818155</v>
      </c>
      <c r="AO47" s="11">
        <f t="shared" si="9"/>
        <v>0.8972354545454555</v>
      </c>
      <c r="AP47" s="6">
        <f t="shared" si="12"/>
        <v>0.99407681818181892</v>
      </c>
      <c r="AQ47" s="6">
        <f t="shared" si="13"/>
        <v>0.7666539090909098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M47" s="6">
        <f t="shared" si="19"/>
        <v>2.9332427977578855E-5</v>
      </c>
      <c r="BN47" s="6">
        <f t="shared" si="19"/>
        <v>1.1995846414486964E-5</v>
      </c>
      <c r="BO47" s="12">
        <f t="shared" si="19"/>
        <v>1.3742304106385481E-8</v>
      </c>
      <c r="BP47" s="6">
        <f t="shared" si="17"/>
        <v>3.1712759802695879E-4</v>
      </c>
      <c r="BQ47" s="6">
        <f t="shared" si="17"/>
        <v>4.5749503496242141E-5</v>
      </c>
      <c r="BR47" s="12">
        <f t="shared" si="17"/>
        <v>3.0181116232969527E-9</v>
      </c>
      <c r="BS47" s="6">
        <f t="shared" si="17"/>
        <v>0.40196838956055275</v>
      </c>
      <c r="BT47" s="6">
        <f t="shared" si="17"/>
        <v>3.0970472223231002E-2</v>
      </c>
      <c r="BU47" s="6">
        <f t="shared" si="17"/>
        <v>0.22763932824481725</v>
      </c>
      <c r="BW47" s="6">
        <f t="shared" si="20"/>
        <v>3.003992944789777E-7</v>
      </c>
      <c r="BX47" s="6">
        <f t="shared" si="20"/>
        <v>1.7691847327097927E-8</v>
      </c>
      <c r="BY47" s="12">
        <f t="shared" si="20"/>
        <v>1.1935259056527459E-13</v>
      </c>
      <c r="BZ47" s="6">
        <f t="shared" si="18"/>
        <v>3.4900104234734505E-12</v>
      </c>
      <c r="CA47" s="6">
        <f t="shared" si="18"/>
        <v>2.4014682163310555E-15</v>
      </c>
      <c r="CB47" s="12">
        <f t="shared" si="18"/>
        <v>8.2367046795647235E-42</v>
      </c>
      <c r="CC47" s="6">
        <f t="shared" si="18"/>
        <v>4.1014317410269597E-8</v>
      </c>
      <c r="CD47" s="6">
        <f t="shared" si="18"/>
        <v>7.4234646492113546E-10</v>
      </c>
      <c r="CE47" s="6">
        <f t="shared" si="18"/>
        <v>3.214585231181913E-13</v>
      </c>
    </row>
    <row r="48" spans="1:83" x14ac:dyDescent="0.25">
      <c r="A48" s="1">
        <v>47</v>
      </c>
      <c r="B48" t="s">
        <v>513</v>
      </c>
      <c r="C48">
        <v>-3.6056699999999999</v>
      </c>
      <c r="D48">
        <v>166.667</v>
      </c>
      <c r="E48">
        <v>161.667</v>
      </c>
      <c r="F48">
        <v>21556</v>
      </c>
      <c r="G48">
        <v>123.333</v>
      </c>
      <c r="H48">
        <v>119.667</v>
      </c>
      <c r="I48">
        <v>11748</v>
      </c>
      <c r="J48">
        <v>0.74</v>
      </c>
      <c r="K48">
        <v>0.74020600000000003</v>
      </c>
      <c r="L48">
        <v>0.54499900000000001</v>
      </c>
      <c r="N48" t="s">
        <v>593</v>
      </c>
      <c r="O48">
        <v>-2.1728999999999998</v>
      </c>
      <c r="P48">
        <v>154.667</v>
      </c>
      <c r="Q48">
        <v>139.667</v>
      </c>
      <c r="R48">
        <v>17086</v>
      </c>
      <c r="S48">
        <v>70.666700000000006</v>
      </c>
      <c r="T48">
        <v>68.666700000000006</v>
      </c>
      <c r="U48">
        <v>3931</v>
      </c>
      <c r="V48">
        <v>0.456897</v>
      </c>
      <c r="W48">
        <v>0.491647</v>
      </c>
      <c r="X48">
        <v>0.230071</v>
      </c>
      <c r="AH48">
        <v>47</v>
      </c>
      <c r="AI48" s="10">
        <f t="shared" si="3"/>
        <v>229.78829696969694</v>
      </c>
      <c r="AJ48" s="8">
        <f t="shared" si="4"/>
        <v>224.25303636363671</v>
      </c>
      <c r="AK48" s="8">
        <f t="shared" si="5"/>
        <v>38774.400000000038</v>
      </c>
      <c r="AL48" s="8">
        <f t="shared" si="6"/>
        <v>176.57617575757581</v>
      </c>
      <c r="AM48" s="8">
        <f t="shared" si="7"/>
        <v>178.61667272727263</v>
      </c>
      <c r="AN48" s="15">
        <f t="shared" si="8"/>
        <v>27426.836363636336</v>
      </c>
      <c r="AO48" s="6">
        <f t="shared" si="9"/>
        <v>0.91272957575757674</v>
      </c>
      <c r="AP48" s="6">
        <f t="shared" si="12"/>
        <v>1.0110563030303037</v>
      </c>
      <c r="AQ48" s="6">
        <f t="shared" si="13"/>
        <v>0.78324621818181894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M48" s="6">
        <f t="shared" si="19"/>
        <v>1.4903108918156649E-5</v>
      </c>
      <c r="BN48" s="6">
        <f t="shared" si="19"/>
        <v>6.3300145550944822E-6</v>
      </c>
      <c r="BO48" s="12">
        <f t="shared" si="19"/>
        <v>7.0433611199186E-9</v>
      </c>
      <c r="BP48" s="6">
        <f t="shared" si="17"/>
        <v>2.1251652669492432E-4</v>
      </c>
      <c r="BQ48" s="6">
        <f t="shared" si="17"/>
        <v>2.6958932500323217E-5</v>
      </c>
      <c r="BR48" s="12">
        <f t="shared" si="17"/>
        <v>1.482491553871825E-9</v>
      </c>
      <c r="BS48" s="6">
        <f t="shared" si="17"/>
        <v>0.29874573890260125</v>
      </c>
      <c r="BT48" s="6">
        <f t="shared" si="17"/>
        <v>1.82885074561225E-2</v>
      </c>
      <c r="BU48" s="6">
        <f t="shared" si="17"/>
        <v>0.17176304550635602</v>
      </c>
      <c r="BW48" s="6">
        <f t="shared" si="20"/>
        <v>1.0263378029984231E-7</v>
      </c>
      <c r="BX48" s="6">
        <f t="shared" si="20"/>
        <v>6.0883143798318219E-9</v>
      </c>
      <c r="BY48" s="12">
        <f t="shared" si="20"/>
        <v>2.8520276483304774E-14</v>
      </c>
      <c r="BZ48" s="6">
        <f t="shared" si="18"/>
        <v>8.1463900128140988E-13</v>
      </c>
      <c r="CA48" s="6">
        <f t="shared" si="18"/>
        <v>3.5114276193242106E-16</v>
      </c>
      <c r="CB48" s="12">
        <f t="shared" si="18"/>
        <v>7.9131583351244808E-44</v>
      </c>
      <c r="CC48" s="6">
        <f t="shared" si="18"/>
        <v>1.0534889390289944E-8</v>
      </c>
      <c r="CD48" s="6">
        <f t="shared" si="18"/>
        <v>1.4164114322422864E-10</v>
      </c>
      <c r="CE48" s="6">
        <f t="shared" si="18"/>
        <v>4.4400124959675628E-14</v>
      </c>
    </row>
    <row r="49" spans="1:83" x14ac:dyDescent="0.25">
      <c r="A49" s="1">
        <v>48</v>
      </c>
      <c r="B49" t="s">
        <v>514</v>
      </c>
      <c r="C49">
        <v>-0.76231400000000005</v>
      </c>
      <c r="D49">
        <v>177.667</v>
      </c>
      <c r="E49">
        <v>143.667</v>
      </c>
      <c r="F49">
        <v>20283</v>
      </c>
      <c r="G49">
        <v>120.667</v>
      </c>
      <c r="H49">
        <v>97.666700000000006</v>
      </c>
      <c r="I49">
        <v>9502</v>
      </c>
      <c r="J49">
        <v>0.67917400000000006</v>
      </c>
      <c r="K49">
        <v>0.67981400000000003</v>
      </c>
      <c r="L49">
        <v>0.46847100000000003</v>
      </c>
      <c r="N49" t="s">
        <v>594</v>
      </c>
      <c r="O49">
        <v>-2.0714600000000001</v>
      </c>
      <c r="P49">
        <v>164.667</v>
      </c>
      <c r="Q49">
        <v>137.667</v>
      </c>
      <c r="R49">
        <v>18152</v>
      </c>
      <c r="S49">
        <v>67.666700000000006</v>
      </c>
      <c r="T49">
        <v>69.666700000000006</v>
      </c>
      <c r="U49">
        <v>3851</v>
      </c>
      <c r="V49">
        <v>0.41093099999999999</v>
      </c>
      <c r="W49">
        <v>0.50605299999999998</v>
      </c>
      <c r="X49">
        <v>0.21215300000000001</v>
      </c>
      <c r="AH49">
        <v>48</v>
      </c>
      <c r="AI49" s="8">
        <f t="shared" si="3"/>
        <v>232.84891212121209</v>
      </c>
      <c r="AJ49" s="8">
        <f t="shared" si="4"/>
        <v>227.3237545454549</v>
      </c>
      <c r="AK49" s="8">
        <f t="shared" si="5"/>
        <v>39465.300000000039</v>
      </c>
      <c r="AL49" s="8">
        <f t="shared" si="6"/>
        <v>179.69739696969702</v>
      </c>
      <c r="AM49" s="8">
        <f t="shared" si="7"/>
        <v>181.86920909090898</v>
      </c>
      <c r="AN49" s="8">
        <f t="shared" si="8"/>
        <v>28022.354545454516</v>
      </c>
      <c r="AO49" s="6">
        <f t="shared" si="9"/>
        <v>0.92822369696969798</v>
      </c>
      <c r="AP49" s="6">
        <f t="shared" si="12"/>
        <v>1.0280357878787885</v>
      </c>
      <c r="AQ49" s="13">
        <f t="shared" si="13"/>
        <v>0.79983852727272808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M49" s="6">
        <f t="shared" si="19"/>
        <v>7.328728994249024E-6</v>
      </c>
      <c r="BN49" s="6">
        <f t="shared" si="19"/>
        <v>3.2537324748631915E-6</v>
      </c>
      <c r="BO49" s="12">
        <f t="shared" si="19"/>
        <v>3.5226199138235528E-9</v>
      </c>
      <c r="BP49" s="6">
        <f t="shared" si="17"/>
        <v>1.3973248947346897E-4</v>
      </c>
      <c r="BQ49" s="6">
        <f t="shared" si="17"/>
        <v>1.5534935542521619E-5</v>
      </c>
      <c r="BR49" s="12">
        <f t="shared" si="17"/>
        <v>7.1133535027492404E-10</v>
      </c>
      <c r="BS49" s="6">
        <f t="shared" si="17"/>
        <v>0.21786033886353667</v>
      </c>
      <c r="BT49" s="6">
        <f t="shared" si="17"/>
        <v>1.0509249062264773E-2</v>
      </c>
      <c r="BU49" s="6">
        <f t="shared" si="17"/>
        <v>0.12770549177589885</v>
      </c>
      <c r="BW49" s="6">
        <f t="shared" si="20"/>
        <v>3.3419564421174643E-8</v>
      </c>
      <c r="BX49" s="6">
        <f t="shared" si="20"/>
        <v>2.0156954460301127E-9</v>
      </c>
      <c r="BY49" s="12">
        <f t="shared" si="20"/>
        <v>6.4978301571632594E-15</v>
      </c>
      <c r="BZ49" s="6">
        <f t="shared" si="18"/>
        <v>1.8177763719972093E-13</v>
      </c>
      <c r="CA49" s="6">
        <f t="shared" si="18"/>
        <v>4.8382234069139326E-17</v>
      </c>
      <c r="CB49" s="12">
        <f t="shared" si="18"/>
        <v>6.7302104783464856E-46</v>
      </c>
      <c r="CC49" s="6">
        <f t="shared" si="18"/>
        <v>2.5802067708650423E-9</v>
      </c>
      <c r="CD49" s="6">
        <f t="shared" si="18"/>
        <v>2.5497587815968582E-11</v>
      </c>
      <c r="CE49" s="6">
        <f t="shared" si="18"/>
        <v>5.7631662452184474E-15</v>
      </c>
    </row>
    <row r="50" spans="1:83" x14ac:dyDescent="0.25">
      <c r="A50" s="1">
        <v>49</v>
      </c>
      <c r="B50" t="s">
        <v>515</v>
      </c>
      <c r="C50">
        <v>-2.6587200000000002</v>
      </c>
      <c r="D50">
        <v>177.667</v>
      </c>
      <c r="E50">
        <v>152.667</v>
      </c>
      <c r="F50">
        <v>21563</v>
      </c>
      <c r="G50">
        <v>133.667</v>
      </c>
      <c r="H50">
        <v>116.667</v>
      </c>
      <c r="I50">
        <v>12717</v>
      </c>
      <c r="J50">
        <v>0.75234500000000004</v>
      </c>
      <c r="K50">
        <v>0.76419199999999998</v>
      </c>
      <c r="L50">
        <v>0.58975999999999995</v>
      </c>
      <c r="N50" t="s">
        <v>595</v>
      </c>
      <c r="O50">
        <v>-1.09572</v>
      </c>
      <c r="P50">
        <v>178.333</v>
      </c>
      <c r="Q50">
        <v>166.667</v>
      </c>
      <c r="R50">
        <v>23431</v>
      </c>
      <c r="S50">
        <v>84.666700000000006</v>
      </c>
      <c r="T50">
        <v>97.666700000000006</v>
      </c>
      <c r="U50">
        <v>6873</v>
      </c>
      <c r="V50">
        <v>0.47476600000000002</v>
      </c>
      <c r="W50">
        <v>0.58599999999999997</v>
      </c>
      <c r="X50">
        <v>0.29332900000000001</v>
      </c>
      <c r="AH50">
        <v>49</v>
      </c>
      <c r="AI50" s="8">
        <f t="shared" si="3"/>
        <v>235.90952727272725</v>
      </c>
      <c r="AJ50" s="8">
        <f t="shared" si="4"/>
        <v>230.3944727272731</v>
      </c>
      <c r="AK50" s="8">
        <f t="shared" si="5"/>
        <v>40156.200000000041</v>
      </c>
      <c r="AL50" s="8">
        <f t="shared" si="6"/>
        <v>182.81861818181824</v>
      </c>
      <c r="AM50" s="8">
        <f t="shared" si="7"/>
        <v>185.12174545454533</v>
      </c>
      <c r="AN50" s="8">
        <f t="shared" si="8"/>
        <v>28617.872727272697</v>
      </c>
      <c r="AO50" s="6">
        <f t="shared" si="9"/>
        <v>0.94371781818181921</v>
      </c>
      <c r="AP50" s="6">
        <f t="shared" si="12"/>
        <v>1.0450152727272732</v>
      </c>
      <c r="AQ50" s="6">
        <f t="shared" si="13"/>
        <v>0.81643083636363722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M50" s="6">
        <f t="shared" si="19"/>
        <v>3.4882160321030882E-6</v>
      </c>
      <c r="BN50" s="6">
        <f t="shared" si="19"/>
        <v>1.6291545913655109E-6</v>
      </c>
      <c r="BO50" s="12">
        <f t="shared" si="19"/>
        <v>1.7191629601948139E-9</v>
      </c>
      <c r="BP50" s="6">
        <f t="shared" si="17"/>
        <v>9.0146340196038536E-5</v>
      </c>
      <c r="BQ50" s="6">
        <f t="shared" si="17"/>
        <v>8.754002736534428E-6</v>
      </c>
      <c r="BR50" s="12">
        <f t="shared" si="17"/>
        <v>3.33412432435269E-10</v>
      </c>
      <c r="BS50" s="6">
        <f t="shared" si="17"/>
        <v>0.15589108068232421</v>
      </c>
      <c r="BT50" s="6">
        <f t="shared" si="17"/>
        <v>5.8766265132203493E-3</v>
      </c>
      <c r="BU50" s="6">
        <f t="shared" si="17"/>
        <v>9.3559269254353039E-2</v>
      </c>
      <c r="BW50" s="6">
        <f t="shared" si="20"/>
        <v>1.0371230516476499E-8</v>
      </c>
      <c r="BX50" s="6">
        <f t="shared" si="20"/>
        <v>6.4203206317002792E-10</v>
      </c>
      <c r="BY50" s="12">
        <f t="shared" si="20"/>
        <v>1.4114832278764839E-15</v>
      </c>
      <c r="BZ50" s="6">
        <f t="shared" si="18"/>
        <v>3.8775061129781502E-14</v>
      </c>
      <c r="CA50" s="6">
        <f t="shared" si="18"/>
        <v>6.2817903112863762E-18</v>
      </c>
      <c r="CB50" s="12">
        <f t="shared" si="18"/>
        <v>5.0674546092366853E-48</v>
      </c>
      <c r="CC50" s="6">
        <f t="shared" si="18"/>
        <v>6.0257218326683569E-10</v>
      </c>
      <c r="CD50" s="6">
        <f t="shared" si="18"/>
        <v>4.3304762703209808E-12</v>
      </c>
      <c r="CE50" s="6">
        <f t="shared" si="18"/>
        <v>7.0300078565709011E-16</v>
      </c>
    </row>
    <row r="51" spans="1:83" x14ac:dyDescent="0.25">
      <c r="A51" s="1">
        <v>50</v>
      </c>
      <c r="B51" t="s">
        <v>516</v>
      </c>
      <c r="C51">
        <v>10.745900000000001</v>
      </c>
      <c r="D51">
        <v>182.667</v>
      </c>
      <c r="E51">
        <v>180.667</v>
      </c>
      <c r="F51">
        <v>26093</v>
      </c>
      <c r="G51">
        <v>131.667</v>
      </c>
      <c r="H51">
        <v>130.667</v>
      </c>
      <c r="I51">
        <v>13504</v>
      </c>
      <c r="J51">
        <v>0.72080299999999997</v>
      </c>
      <c r="K51">
        <v>0.72324699999999997</v>
      </c>
      <c r="L51">
        <v>0.51753300000000002</v>
      </c>
      <c r="N51" t="s">
        <v>596</v>
      </c>
      <c r="O51">
        <v>-9.5332299999999996</v>
      </c>
      <c r="P51">
        <v>173.667</v>
      </c>
      <c r="Q51">
        <v>167.667</v>
      </c>
      <c r="R51">
        <v>23126</v>
      </c>
      <c r="S51">
        <v>97.666700000000006</v>
      </c>
      <c r="T51">
        <v>94.666700000000006</v>
      </c>
      <c r="U51">
        <v>7487</v>
      </c>
      <c r="V51">
        <v>0.56237999999999999</v>
      </c>
      <c r="W51">
        <v>0.564612</v>
      </c>
      <c r="X51">
        <v>0.32374799999999998</v>
      </c>
      <c r="AH51">
        <v>50</v>
      </c>
      <c r="AI51" s="8">
        <f t="shared" si="3"/>
        <v>238.9701424242424</v>
      </c>
      <c r="AJ51" s="8">
        <f t="shared" si="4"/>
        <v>233.46519090909129</v>
      </c>
      <c r="AK51" s="15">
        <f t="shared" si="5"/>
        <v>40847.100000000042</v>
      </c>
      <c r="AL51" s="8">
        <f t="shared" si="6"/>
        <v>185.93983939393945</v>
      </c>
      <c r="AM51" s="8">
        <f t="shared" si="7"/>
        <v>188.37428181818169</v>
      </c>
      <c r="AN51" s="8">
        <f t="shared" si="8"/>
        <v>29213.390909090878</v>
      </c>
      <c r="AO51" s="6">
        <f t="shared" si="9"/>
        <v>0.95921193939394045</v>
      </c>
      <c r="AP51" s="6">
        <f t="shared" si="12"/>
        <v>1.061994757575758</v>
      </c>
      <c r="AQ51" s="6">
        <f t="shared" si="13"/>
        <v>0.83302314545454637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M51" s="6">
        <f t="shared" si="19"/>
        <v>1.6069449888807194E-6</v>
      </c>
      <c r="BN51" s="6">
        <f t="shared" si="19"/>
        <v>7.9459544823099349E-7</v>
      </c>
      <c r="BO51" s="12">
        <f t="shared" si="19"/>
        <v>8.1871686148703315E-10</v>
      </c>
      <c r="BP51" s="6">
        <f t="shared" si="17"/>
        <v>5.7061714820869368E-5</v>
      </c>
      <c r="BQ51" s="6">
        <f t="shared" si="17"/>
        <v>4.8238562628221332E-6</v>
      </c>
      <c r="BR51" s="12">
        <f t="shared" si="17"/>
        <v>1.526561911485605E-10</v>
      </c>
      <c r="BS51" s="6">
        <f t="shared" si="17"/>
        <v>0.10945383889370419</v>
      </c>
      <c r="BT51" s="6">
        <f t="shared" si="17"/>
        <v>3.197771887965461E-3</v>
      </c>
      <c r="BU51" s="6">
        <f t="shared" si="17"/>
        <v>6.7540064913914247E-2</v>
      </c>
      <c r="BW51" s="6">
        <f t="shared" si="20"/>
        <v>3.0674594601167699E-9</v>
      </c>
      <c r="BX51" s="6">
        <f t="shared" si="20"/>
        <v>1.9673991433684121E-10</v>
      </c>
      <c r="BY51" s="12">
        <f t="shared" si="20"/>
        <v>2.9233164541474886E-16</v>
      </c>
      <c r="BZ51" s="6">
        <f t="shared" si="18"/>
        <v>7.906810124742035E-15</v>
      </c>
      <c r="CA51" s="6">
        <f t="shared" si="18"/>
        <v>7.6855733591153241E-19</v>
      </c>
      <c r="CB51" s="12">
        <f t="shared" si="18"/>
        <v>3.3777967867312229E-50</v>
      </c>
      <c r="CC51" s="6">
        <f t="shared" si="18"/>
        <v>1.3418182254689266E-10</v>
      </c>
      <c r="CD51" s="6">
        <f t="shared" si="18"/>
        <v>6.939035737648333E-13</v>
      </c>
      <c r="CE51" s="6">
        <f t="shared" si="18"/>
        <v>8.0587592378317708E-17</v>
      </c>
    </row>
    <row r="52" spans="1:83" x14ac:dyDescent="0.25">
      <c r="A52" s="1">
        <v>51</v>
      </c>
      <c r="B52" t="s">
        <v>517</v>
      </c>
      <c r="C52">
        <v>1.38974</v>
      </c>
      <c r="D52">
        <v>199.667</v>
      </c>
      <c r="E52">
        <v>172.667</v>
      </c>
      <c r="F52">
        <v>27181</v>
      </c>
      <c r="G52">
        <v>101.667</v>
      </c>
      <c r="H52">
        <v>95.666700000000006</v>
      </c>
      <c r="I52">
        <v>7892</v>
      </c>
      <c r="J52">
        <v>0.50918200000000002</v>
      </c>
      <c r="K52">
        <v>0.55405400000000005</v>
      </c>
      <c r="L52">
        <v>0.29035</v>
      </c>
      <c r="N52" t="s">
        <v>597</v>
      </c>
      <c r="O52">
        <v>14.0867</v>
      </c>
      <c r="P52">
        <v>165.667</v>
      </c>
      <c r="Q52">
        <v>151.667</v>
      </c>
      <c r="R52">
        <v>20137</v>
      </c>
      <c r="S52">
        <v>61.666699999999999</v>
      </c>
      <c r="T52">
        <v>62.666699999999999</v>
      </c>
      <c r="U52">
        <v>3138</v>
      </c>
      <c r="V52">
        <v>0.37223299999999998</v>
      </c>
      <c r="W52">
        <v>0.41318700000000003</v>
      </c>
      <c r="X52">
        <v>0.155833</v>
      </c>
      <c r="AH52">
        <v>51</v>
      </c>
      <c r="AI52" s="8">
        <f t="shared" si="3"/>
        <v>242.03075757575755</v>
      </c>
      <c r="AJ52" s="8">
        <f t="shared" si="4"/>
        <v>236.53590909090948</v>
      </c>
      <c r="AK52" s="8">
        <f t="shared" si="5"/>
        <v>41538.000000000044</v>
      </c>
      <c r="AL52" s="8">
        <f t="shared" si="6"/>
        <v>189.06106060606066</v>
      </c>
      <c r="AM52" s="8">
        <f t="shared" si="7"/>
        <v>191.62681818181804</v>
      </c>
      <c r="AN52" s="8">
        <f t="shared" si="8"/>
        <v>29808.909090909059</v>
      </c>
      <c r="AO52" s="6">
        <f t="shared" si="9"/>
        <v>0.97470606060606169</v>
      </c>
      <c r="AP52" s="6">
        <f t="shared" si="12"/>
        <v>1.0789742424242428</v>
      </c>
      <c r="AQ52" s="6">
        <f t="shared" si="13"/>
        <v>0.84961545454545551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M52" s="6">
        <f t="shared" si="19"/>
        <v>7.165088681300434E-7</v>
      </c>
      <c r="BN52" s="6">
        <f t="shared" si="19"/>
        <v>3.7751409440815826E-7</v>
      </c>
      <c r="BO52" s="12">
        <f t="shared" si="19"/>
        <v>3.804660008222912E-10</v>
      </c>
      <c r="BP52" s="6">
        <f t="shared" si="17"/>
        <v>3.5439497405636025E-5</v>
      </c>
      <c r="BQ52" s="6">
        <f t="shared" si="17"/>
        <v>2.5993963050237301E-6</v>
      </c>
      <c r="BR52" s="12">
        <f t="shared" si="17"/>
        <v>6.8276663290952226E-11</v>
      </c>
      <c r="BS52" s="6">
        <f t="shared" si="17"/>
        <v>7.540625396685019E-2</v>
      </c>
      <c r="BT52" s="6">
        <f t="shared" si="17"/>
        <v>1.6932841957599551E-3</v>
      </c>
      <c r="BU52" s="6">
        <f t="shared" si="17"/>
        <v>4.8043377557080671E-2</v>
      </c>
      <c r="BW52" s="6">
        <f t="shared" si="20"/>
        <v>8.646620908289394E-10</v>
      </c>
      <c r="BX52" s="6">
        <f t="shared" si="20"/>
        <v>5.800056130258557E-11</v>
      </c>
      <c r="BY52" s="12">
        <f t="shared" si="20"/>
        <v>5.7725630171193245E-17</v>
      </c>
      <c r="BZ52" s="6">
        <f t="shared" si="18"/>
        <v>1.5412990463209835E-15</v>
      </c>
      <c r="CA52" s="6">
        <f t="shared" si="18"/>
        <v>8.8606264732967897E-20</v>
      </c>
      <c r="CB52" s="12">
        <f t="shared" si="18"/>
        <v>1.9932400244484233E-52</v>
      </c>
      <c r="CC52" s="6">
        <f t="shared" si="18"/>
        <v>2.8491041935333473E-11</v>
      </c>
      <c r="CD52" s="6">
        <f t="shared" si="18"/>
        <v>1.0490337951194044E-13</v>
      </c>
      <c r="CE52" s="6">
        <f t="shared" si="18"/>
        <v>8.6815697638477528E-18</v>
      </c>
    </row>
    <row r="53" spans="1:83" x14ac:dyDescent="0.25">
      <c r="A53" s="1">
        <v>52</v>
      </c>
      <c r="B53" t="s">
        <v>518</v>
      </c>
      <c r="C53">
        <v>8.1747700000000005</v>
      </c>
      <c r="D53">
        <v>161.667</v>
      </c>
      <c r="E53">
        <v>147.667</v>
      </c>
      <c r="F53">
        <v>19046</v>
      </c>
      <c r="G53">
        <v>109.667</v>
      </c>
      <c r="H53">
        <v>101.667</v>
      </c>
      <c r="I53">
        <v>8884</v>
      </c>
      <c r="J53">
        <v>0.67835100000000004</v>
      </c>
      <c r="K53">
        <v>0.68848699999999996</v>
      </c>
      <c r="L53">
        <v>0.46644999999999998</v>
      </c>
      <c r="N53" t="s">
        <v>598</v>
      </c>
      <c r="O53">
        <v>0.53875300000000004</v>
      </c>
      <c r="P53">
        <v>142.667</v>
      </c>
      <c r="Q53">
        <v>126.667</v>
      </c>
      <c r="R53">
        <v>14545</v>
      </c>
      <c r="S53">
        <v>64.666700000000006</v>
      </c>
      <c r="T53">
        <v>59.666699999999999</v>
      </c>
      <c r="U53">
        <v>3210</v>
      </c>
      <c r="V53">
        <v>0.45327099999999998</v>
      </c>
      <c r="W53">
        <v>0.471053</v>
      </c>
      <c r="X53">
        <v>0.220694</v>
      </c>
      <c r="AH53">
        <v>52</v>
      </c>
      <c r="AI53" s="8">
        <f t="shared" si="3"/>
        <v>245.0913727272727</v>
      </c>
      <c r="AJ53" s="8">
        <f t="shared" si="4"/>
        <v>239.60662727272768</v>
      </c>
      <c r="AK53" s="8">
        <f t="shared" si="5"/>
        <v>42228.900000000045</v>
      </c>
      <c r="AL53" s="8">
        <f t="shared" si="6"/>
        <v>192.18228181818188</v>
      </c>
      <c r="AM53" s="8">
        <f t="shared" si="7"/>
        <v>194.87935454545439</v>
      </c>
      <c r="AN53" s="8">
        <f t="shared" si="8"/>
        <v>30404.42727272724</v>
      </c>
      <c r="AO53" s="6">
        <f t="shared" si="9"/>
        <v>0.99020018181818292</v>
      </c>
      <c r="AP53" s="6">
        <f t="shared" si="12"/>
        <v>1.0959537272727276</v>
      </c>
      <c r="AQ53" s="6">
        <f t="shared" si="13"/>
        <v>0.86620776363636465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M53" s="6">
        <f t="shared" si="19"/>
        <v>3.0921820496987788E-7</v>
      </c>
      <c r="BN53" s="6">
        <f t="shared" si="19"/>
        <v>1.7471234370166789E-7</v>
      </c>
      <c r="BO53" s="12">
        <f t="shared" si="19"/>
        <v>1.7252951504636801E-10</v>
      </c>
      <c r="BP53" s="6">
        <f t="shared" si="17"/>
        <v>2.1596148517373168E-5</v>
      </c>
      <c r="BQ53" s="6">
        <f t="shared" si="17"/>
        <v>1.3697493217824645E-6</v>
      </c>
      <c r="BR53" s="12">
        <f t="shared" si="17"/>
        <v>2.9830146721241183E-11</v>
      </c>
      <c r="BS53" s="6">
        <f t="shared" si="17"/>
        <v>5.0974194560361258E-2</v>
      </c>
      <c r="BT53" s="6">
        <f t="shared" si="17"/>
        <v>8.7251964530301609E-4</v>
      </c>
      <c r="BU53" s="6">
        <f t="shared" si="17"/>
        <v>3.3674642591785368E-2</v>
      </c>
      <c r="BW53" s="6">
        <f t="shared" si="20"/>
        <v>2.322913554446301E-10</v>
      </c>
      <c r="BX53" s="6">
        <f t="shared" si="20"/>
        <v>1.6450377667392741E-11</v>
      </c>
      <c r="BY53" s="12">
        <f t="shared" si="20"/>
        <v>1.0868116291009024E-17</v>
      </c>
      <c r="BZ53" s="6">
        <f t="shared" si="18"/>
        <v>2.8721643748647815E-16</v>
      </c>
      <c r="CA53" s="6">
        <f t="shared" si="18"/>
        <v>9.6260453921843199E-21</v>
      </c>
      <c r="CB53" s="12">
        <f t="shared" si="18"/>
        <v>1.0412813989576327E-54</v>
      </c>
      <c r="CC53" s="6">
        <f t="shared" si="18"/>
        <v>5.7683687554257306E-12</v>
      </c>
      <c r="CD53" s="6">
        <f t="shared" si="18"/>
        <v>1.4962588382795248E-14</v>
      </c>
      <c r="CE53" s="6">
        <f t="shared" si="18"/>
        <v>8.7891331897860083E-19</v>
      </c>
    </row>
    <row r="54" spans="1:83" x14ac:dyDescent="0.25">
      <c r="A54" s="1">
        <v>53</v>
      </c>
      <c r="B54" t="s">
        <v>519</v>
      </c>
      <c r="C54">
        <v>-0.273621</v>
      </c>
      <c r="D54">
        <v>142.667</v>
      </c>
      <c r="E54">
        <v>132.333</v>
      </c>
      <c r="F54">
        <v>15276</v>
      </c>
      <c r="G54">
        <v>90.333299999999994</v>
      </c>
      <c r="H54">
        <v>90.666700000000006</v>
      </c>
      <c r="I54">
        <v>6546</v>
      </c>
      <c r="J54">
        <v>0.63317800000000002</v>
      </c>
      <c r="K54">
        <v>0.68513900000000005</v>
      </c>
      <c r="L54">
        <v>0.42851499999999998</v>
      </c>
      <c r="N54" t="s">
        <v>599</v>
      </c>
      <c r="O54">
        <v>2.6770999999999998</v>
      </c>
      <c r="P54">
        <v>165.667</v>
      </c>
      <c r="Q54">
        <v>138.667</v>
      </c>
      <c r="R54">
        <v>18291</v>
      </c>
      <c r="S54">
        <v>83.666700000000006</v>
      </c>
      <c r="T54">
        <v>72.666700000000006</v>
      </c>
      <c r="U54">
        <v>4894</v>
      </c>
      <c r="V54">
        <v>0.50502999999999998</v>
      </c>
      <c r="W54">
        <v>0.524038</v>
      </c>
      <c r="X54">
        <v>0.267563</v>
      </c>
      <c r="AH54">
        <v>53</v>
      </c>
      <c r="AI54" s="8">
        <f t="shared" si="3"/>
        <v>248.15198787878785</v>
      </c>
      <c r="AJ54" s="8">
        <f t="shared" si="4"/>
        <v>242.67734545454587</v>
      </c>
      <c r="AK54" s="8">
        <f t="shared" si="5"/>
        <v>42919.800000000047</v>
      </c>
      <c r="AL54" s="8">
        <f t="shared" si="6"/>
        <v>195.30350303030309</v>
      </c>
      <c r="AM54" s="8">
        <f t="shared" si="7"/>
        <v>198.13189090909074</v>
      </c>
      <c r="AN54" s="8">
        <f t="shared" si="8"/>
        <v>30999.945454545421</v>
      </c>
      <c r="AO54" s="6">
        <f t="shared" si="9"/>
        <v>1.005694303030304</v>
      </c>
      <c r="AP54" s="6">
        <f t="shared" si="12"/>
        <v>1.1129332121212123</v>
      </c>
      <c r="AQ54" s="6">
        <f t="shared" si="13"/>
        <v>0.88280007272727379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M54" s="6">
        <f t="shared" si="19"/>
        <v>1.2916101938096468E-7</v>
      </c>
      <c r="BN54" s="6">
        <f t="shared" si="19"/>
        <v>7.8762107828542157E-8</v>
      </c>
      <c r="BO54" s="12">
        <f t="shared" si="19"/>
        <v>7.6344258125234144E-11</v>
      </c>
      <c r="BP54" s="6">
        <f t="shared" si="17"/>
        <v>1.2912521948962315E-5</v>
      </c>
      <c r="BQ54" s="6">
        <f t="shared" si="17"/>
        <v>7.0583005803146692E-7</v>
      </c>
      <c r="BR54" s="12">
        <f t="shared" si="17"/>
        <v>1.2731035357306529E-11</v>
      </c>
      <c r="BS54" s="6">
        <f t="shared" si="17"/>
        <v>3.3811155703472193E-2</v>
      </c>
      <c r="BT54" s="6">
        <f t="shared" si="17"/>
        <v>4.3750554121554979E-4</v>
      </c>
      <c r="BU54" s="6">
        <f t="shared" si="17"/>
        <v>2.3257865982635916E-2</v>
      </c>
      <c r="BW54" s="6">
        <f t="shared" si="20"/>
        <v>5.9475584667938956E-11</v>
      </c>
      <c r="BX54" s="6">
        <f t="shared" si="20"/>
        <v>4.4887302498939659E-12</v>
      </c>
      <c r="BY54" s="12">
        <f t="shared" si="20"/>
        <v>1.9508892403277657E-18</v>
      </c>
      <c r="BZ54" s="6">
        <f t="shared" si="18"/>
        <v>5.1164466957809767E-17</v>
      </c>
      <c r="CA54" s="6">
        <f t="shared" si="18"/>
        <v>9.8543209155939099E-22</v>
      </c>
      <c r="CB54" s="12">
        <f t="shared" si="18"/>
        <v>4.8156958688533026E-57</v>
      </c>
      <c r="CC54" s="6">
        <f t="shared" si="18"/>
        <v>1.1135961941964171E-12</v>
      </c>
      <c r="CD54" s="6">
        <f t="shared" si="18"/>
        <v>2.0134964685698239E-15</v>
      </c>
      <c r="CE54" s="6">
        <f t="shared" si="18"/>
        <v>8.3620265057949826E-20</v>
      </c>
    </row>
    <row r="55" spans="1:83" x14ac:dyDescent="0.25">
      <c r="A55" s="1">
        <v>54</v>
      </c>
      <c r="B55" t="s">
        <v>520</v>
      </c>
      <c r="C55">
        <v>-78.046599999999998</v>
      </c>
      <c r="D55">
        <v>160.667</v>
      </c>
      <c r="E55">
        <v>168.667</v>
      </c>
      <c r="F55">
        <v>21577</v>
      </c>
      <c r="G55">
        <v>99.666700000000006</v>
      </c>
      <c r="H55">
        <v>99.666700000000006</v>
      </c>
      <c r="I55">
        <v>7891</v>
      </c>
      <c r="J55">
        <v>0.62033199999999999</v>
      </c>
      <c r="K55">
        <v>0.59090900000000002</v>
      </c>
      <c r="L55">
        <v>0.36571300000000001</v>
      </c>
      <c r="N55" t="s">
        <v>600</v>
      </c>
      <c r="O55">
        <v>0.28043200000000001</v>
      </c>
      <c r="P55">
        <v>183.667</v>
      </c>
      <c r="Q55">
        <v>149.667</v>
      </c>
      <c r="R55">
        <v>21634</v>
      </c>
      <c r="S55">
        <v>100.667</v>
      </c>
      <c r="T55">
        <v>98.666700000000006</v>
      </c>
      <c r="U55">
        <v>8034</v>
      </c>
      <c r="V55">
        <v>0.54809399999999997</v>
      </c>
      <c r="W55">
        <v>0.65924300000000002</v>
      </c>
      <c r="X55">
        <v>0.37136000000000002</v>
      </c>
      <c r="AH55">
        <v>54</v>
      </c>
      <c r="AI55" s="8">
        <f t="shared" si="3"/>
        <v>251.212603030303</v>
      </c>
      <c r="AJ55" s="10">
        <f t="shared" si="4"/>
        <v>245.74806363636407</v>
      </c>
      <c r="AK55" s="15">
        <f t="shared" si="5"/>
        <v>43610.700000000048</v>
      </c>
      <c r="AL55" s="10">
        <f t="shared" si="6"/>
        <v>198.4247242424243</v>
      </c>
      <c r="AM55" s="8">
        <f t="shared" si="7"/>
        <v>201.38442727272709</v>
      </c>
      <c r="AN55" s="10">
        <f t="shared" si="8"/>
        <v>31595.463636363602</v>
      </c>
      <c r="AO55" s="6">
        <f t="shared" si="9"/>
        <v>1.0211884242424252</v>
      </c>
      <c r="AP55" s="6">
        <f t="shared" si="12"/>
        <v>1.1299126969696971</v>
      </c>
      <c r="AQ55" s="6">
        <f t="shared" si="13"/>
        <v>0.89939238181818293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M55" s="6">
        <f t="shared" si="19"/>
        <v>5.2218067779967879E-8</v>
      </c>
      <c r="BN55" s="6">
        <f t="shared" si="19"/>
        <v>3.4587119322044394E-8</v>
      </c>
      <c r="BO55" s="12">
        <f t="shared" si="19"/>
        <v>3.2965129510023594E-11</v>
      </c>
      <c r="BP55" s="6">
        <f t="shared" si="17"/>
        <v>7.575160798163708E-6</v>
      </c>
      <c r="BQ55" s="6">
        <f t="shared" si="17"/>
        <v>3.556719877451889E-7</v>
      </c>
      <c r="BR55" s="12">
        <f t="shared" si="17"/>
        <v>5.3075890968639918E-12</v>
      </c>
      <c r="BS55" s="6">
        <f t="shared" si="17"/>
        <v>2.2005756181784991E-2</v>
      </c>
      <c r="BT55" s="6">
        <f t="shared" si="17"/>
        <v>2.1347886557787898E-4</v>
      </c>
      <c r="BU55" s="6">
        <f t="shared" si="17"/>
        <v>1.5828295068377699E-2</v>
      </c>
      <c r="BW55" s="6">
        <f t="shared" si="20"/>
        <v>1.4513208494987125E-11</v>
      </c>
      <c r="BX55" s="6">
        <f t="shared" si="20"/>
        <v>1.1783521526485769E-12</v>
      </c>
      <c r="BY55" s="12">
        <f t="shared" si="20"/>
        <v>3.3389021569311293E-19</v>
      </c>
      <c r="BZ55" s="6">
        <f t="shared" si="18"/>
        <v>8.712933475871012E-18</v>
      </c>
      <c r="CA55" s="6">
        <f t="shared" si="18"/>
        <v>9.5060658246056851E-23</v>
      </c>
      <c r="CB55" s="12">
        <f t="shared" si="18"/>
        <v>1.9716618030177413E-59</v>
      </c>
      <c r="CC55" s="6">
        <f t="shared" si="18"/>
        <v>2.0498991653779118E-13</v>
      </c>
      <c r="CD55" s="6">
        <f t="shared" si="18"/>
        <v>2.5563593904434169E-16</v>
      </c>
      <c r="CE55" s="6">
        <f t="shared" si="18"/>
        <v>7.4764380946187874E-21</v>
      </c>
    </row>
    <row r="56" spans="1:83" x14ac:dyDescent="0.25">
      <c r="A56" s="1">
        <v>55</v>
      </c>
      <c r="B56" t="s">
        <v>521</v>
      </c>
      <c r="C56">
        <v>0.18892900000000001</v>
      </c>
      <c r="D56">
        <v>161.333</v>
      </c>
      <c r="E56">
        <v>133.667</v>
      </c>
      <c r="F56">
        <v>17107</v>
      </c>
      <c r="G56">
        <v>76.666700000000006</v>
      </c>
      <c r="H56">
        <v>75.333299999999994</v>
      </c>
      <c r="I56">
        <v>4631</v>
      </c>
      <c r="J56">
        <v>0.47520699999999999</v>
      </c>
      <c r="K56">
        <v>0.56359099999999995</v>
      </c>
      <c r="L56">
        <v>0.270708</v>
      </c>
      <c r="N56" t="s">
        <v>601</v>
      </c>
      <c r="O56">
        <v>89.346599999999995</v>
      </c>
      <c r="P56">
        <v>142.667</v>
      </c>
      <c r="Q56">
        <v>150.667</v>
      </c>
      <c r="R56">
        <v>17154</v>
      </c>
      <c r="S56">
        <v>67.666700000000006</v>
      </c>
      <c r="T56">
        <v>77.666700000000006</v>
      </c>
      <c r="U56">
        <v>4291</v>
      </c>
      <c r="V56">
        <v>0.47429900000000003</v>
      </c>
      <c r="W56">
        <v>0.51548700000000003</v>
      </c>
      <c r="X56">
        <v>0.25014599999999998</v>
      </c>
      <c r="AH56">
        <v>55</v>
      </c>
      <c r="AI56" s="8">
        <f t="shared" si="3"/>
        <v>254.27321818181815</v>
      </c>
      <c r="AJ56" s="8">
        <f t="shared" si="4"/>
        <v>248.81878181818226</v>
      </c>
      <c r="AK56" s="10">
        <f t="shared" si="5"/>
        <v>44301.600000000049</v>
      </c>
      <c r="AL56" s="8">
        <f t="shared" si="6"/>
        <v>201.54594545454552</v>
      </c>
      <c r="AM56" s="8">
        <f t="shared" si="7"/>
        <v>204.63696363636345</v>
      </c>
      <c r="AN56" s="8">
        <f t="shared" si="8"/>
        <v>32190.981818181783</v>
      </c>
      <c r="AO56" s="6">
        <f t="shared" si="9"/>
        <v>1.0366825454545463</v>
      </c>
      <c r="AP56" s="6">
        <f t="shared" si="12"/>
        <v>1.1468921818181819</v>
      </c>
      <c r="AQ56" s="6">
        <f t="shared" si="13"/>
        <v>0.91598469090909207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M56" s="6">
        <f t="shared" si="19"/>
        <v>2.0433043320498363E-8</v>
      </c>
      <c r="BN56" s="6">
        <f t="shared" si="19"/>
        <v>1.4794993394798265E-8</v>
      </c>
      <c r="BO56" s="12">
        <f t="shared" si="19"/>
        <v>1.3889884130498237E-11</v>
      </c>
      <c r="BP56" s="6">
        <f t="shared" si="17"/>
        <v>4.3603229362281125E-6</v>
      </c>
      <c r="BQ56" s="6">
        <f t="shared" si="17"/>
        <v>1.7526275462655541E-7</v>
      </c>
      <c r="BR56" s="12">
        <f t="shared" si="17"/>
        <v>2.1615042630110091E-12</v>
      </c>
      <c r="BS56" s="6">
        <f t="shared" si="17"/>
        <v>1.405332906221971E-2</v>
      </c>
      <c r="BT56" s="6">
        <f t="shared" si="17"/>
        <v>1.0136527413738655E-4</v>
      </c>
      <c r="BU56" s="6">
        <f t="shared" si="17"/>
        <v>1.0614408975992218E-2</v>
      </c>
      <c r="BW56" s="6">
        <f t="shared" si="20"/>
        <v>3.3752596771063889E-12</v>
      </c>
      <c r="BX56" s="6">
        <f t="shared" si="20"/>
        <v>2.9759843957304343E-13</v>
      </c>
      <c r="BY56" s="12">
        <f t="shared" si="20"/>
        <v>5.4483815603770016E-20</v>
      </c>
      <c r="BZ56" s="6">
        <f t="shared" si="18"/>
        <v>1.4183947784968136E-18</v>
      </c>
      <c r="CA56" s="6">
        <f t="shared" si="18"/>
        <v>8.6411243086247063E-24</v>
      </c>
      <c r="CB56" s="12">
        <f t="shared" si="18"/>
        <v>7.1464148651158406E-62</v>
      </c>
      <c r="CC56" s="6">
        <f t="shared" si="18"/>
        <v>3.5980508564693727E-14</v>
      </c>
      <c r="CD56" s="6">
        <f t="shared" si="18"/>
        <v>3.06210332880839E-17</v>
      </c>
      <c r="CE56" s="6">
        <f t="shared" si="18"/>
        <v>6.2819670093654752E-22</v>
      </c>
    </row>
    <row r="57" spans="1:83" x14ac:dyDescent="0.25">
      <c r="A57" s="1">
        <v>56</v>
      </c>
      <c r="B57" t="s">
        <v>522</v>
      </c>
      <c r="C57">
        <v>1.19956</v>
      </c>
      <c r="D57">
        <v>148.667</v>
      </c>
      <c r="E57">
        <v>142.667</v>
      </c>
      <c r="F57">
        <v>16688</v>
      </c>
      <c r="G57">
        <v>118.667</v>
      </c>
      <c r="H57">
        <v>112.333</v>
      </c>
      <c r="I57">
        <v>10386</v>
      </c>
      <c r="J57">
        <v>0.79820599999999997</v>
      </c>
      <c r="K57">
        <v>0.78738300000000006</v>
      </c>
      <c r="L57">
        <v>0.622363</v>
      </c>
      <c r="N57" t="s">
        <v>602</v>
      </c>
      <c r="O57">
        <v>87.842699999999994</v>
      </c>
      <c r="P57">
        <v>146.667</v>
      </c>
      <c r="Q57">
        <v>166.667</v>
      </c>
      <c r="R57">
        <v>19327</v>
      </c>
      <c r="S57">
        <v>63.666699999999999</v>
      </c>
      <c r="T57">
        <v>80.666700000000006</v>
      </c>
      <c r="U57">
        <v>4195</v>
      </c>
      <c r="V57">
        <v>0.434091</v>
      </c>
      <c r="W57">
        <v>0.48399999999999999</v>
      </c>
      <c r="X57">
        <v>0.217054</v>
      </c>
      <c r="AH57">
        <v>56</v>
      </c>
      <c r="AI57" s="8">
        <f t="shared" si="3"/>
        <v>257.3338333333333</v>
      </c>
      <c r="AJ57" s="8">
        <f t="shared" si="4"/>
        <v>251.88950000000045</v>
      </c>
      <c r="AK57" s="8">
        <f t="shared" si="5"/>
        <v>44992.500000000051</v>
      </c>
      <c r="AL57" s="15">
        <f t="shared" si="6"/>
        <v>204.66716666666673</v>
      </c>
      <c r="AM57" s="8">
        <f t="shared" si="7"/>
        <v>207.8894999999998</v>
      </c>
      <c r="AN57" s="15">
        <f t="shared" si="8"/>
        <v>32786.499999999964</v>
      </c>
      <c r="AO57" s="6">
        <f t="shared" si="9"/>
        <v>1.0521766666666674</v>
      </c>
      <c r="AP57" s="6">
        <f t="shared" si="12"/>
        <v>1.1638716666666666</v>
      </c>
      <c r="AQ57" s="6">
        <f t="shared" si="13"/>
        <v>0.93257700000000121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M57" s="6">
        <f t="shared" si="19"/>
        <v>7.738704050402898E-9</v>
      </c>
      <c r="BN57" s="6">
        <f t="shared" si="19"/>
        <v>6.1647927436850942E-9</v>
      </c>
      <c r="BO57" s="12">
        <f t="shared" si="19"/>
        <v>5.7109438330468454E-12</v>
      </c>
      <c r="BP57" s="6">
        <f t="shared" si="17"/>
        <v>2.4625863661480341E-6</v>
      </c>
      <c r="BQ57" s="6">
        <f t="shared" si="17"/>
        <v>8.4453968630849717E-8</v>
      </c>
      <c r="BR57" s="12">
        <f t="shared" si="17"/>
        <v>8.5988452600436059E-13</v>
      </c>
      <c r="BS57" s="6">
        <f t="shared" si="17"/>
        <v>8.8062046075255401E-3</v>
      </c>
      <c r="BT57" s="6">
        <f t="shared" si="17"/>
        <v>4.6836722497064553E-5</v>
      </c>
      <c r="BU57" s="6">
        <f t="shared" si="17"/>
        <v>7.0138246142573317E-3</v>
      </c>
      <c r="BW57" s="6">
        <f t="shared" si="20"/>
        <v>7.4811780387434323E-13</v>
      </c>
      <c r="BX57" s="6">
        <f t="shared" si="20"/>
        <v>7.2308634088611347E-14</v>
      </c>
      <c r="BY57" s="12">
        <f t="shared" si="20"/>
        <v>8.4766466260570712E-21</v>
      </c>
      <c r="BZ57" s="6">
        <f t="shared" si="18"/>
        <v>2.2073267729565267E-19</v>
      </c>
      <c r="CA57" s="6">
        <f t="shared" si="18"/>
        <v>7.4017601535774741E-25</v>
      </c>
      <c r="CB57" s="12">
        <f t="shared" si="18"/>
        <v>2.2931182771154737E-64</v>
      </c>
      <c r="CC57" s="6">
        <f t="shared" si="18"/>
        <v>6.0218805261435847E-15</v>
      </c>
      <c r="CD57" s="6">
        <f t="shared" si="18"/>
        <v>3.4605463262071716E-18</v>
      </c>
      <c r="CE57" s="6">
        <f t="shared" si="18"/>
        <v>4.9603722441809577E-23</v>
      </c>
    </row>
    <row r="58" spans="1:83" x14ac:dyDescent="0.25">
      <c r="A58" s="1">
        <v>57</v>
      </c>
      <c r="B58" t="s">
        <v>523</v>
      </c>
      <c r="C58">
        <v>88.740499999999997</v>
      </c>
      <c r="D58">
        <v>163.667</v>
      </c>
      <c r="E58">
        <v>169.667</v>
      </c>
      <c r="F58">
        <v>22066</v>
      </c>
      <c r="G58">
        <v>118.667</v>
      </c>
      <c r="H58">
        <v>129.667</v>
      </c>
      <c r="I58">
        <v>11999</v>
      </c>
      <c r="J58">
        <v>0.725051</v>
      </c>
      <c r="K58">
        <v>0.76424400000000003</v>
      </c>
      <c r="L58">
        <v>0.54377799999999998</v>
      </c>
      <c r="N58" t="s">
        <v>603</v>
      </c>
      <c r="O58">
        <v>-4.7253299999999996</v>
      </c>
      <c r="P58">
        <v>138.667</v>
      </c>
      <c r="Q58">
        <v>134.667</v>
      </c>
      <c r="R58">
        <v>15182</v>
      </c>
      <c r="S58">
        <v>67.666700000000006</v>
      </c>
      <c r="T58">
        <v>67.666700000000006</v>
      </c>
      <c r="U58">
        <v>3609</v>
      </c>
      <c r="V58">
        <v>0.487981</v>
      </c>
      <c r="W58">
        <v>0.502475</v>
      </c>
      <c r="X58">
        <v>0.23771600000000001</v>
      </c>
      <c r="AH58">
        <v>57</v>
      </c>
      <c r="AI58" s="8">
        <f t="shared" si="3"/>
        <v>260.39444848484845</v>
      </c>
      <c r="AJ58" s="8">
        <f t="shared" si="4"/>
        <v>254.96021818181865</v>
      </c>
      <c r="AK58" s="8">
        <f t="shared" si="5"/>
        <v>45683.400000000052</v>
      </c>
      <c r="AL58" s="8">
        <f t="shared" si="6"/>
        <v>207.78838787878794</v>
      </c>
      <c r="AM58" s="10">
        <f t="shared" si="7"/>
        <v>211.14203636363615</v>
      </c>
      <c r="AN58" s="15">
        <f t="shared" si="8"/>
        <v>33382.018181818145</v>
      </c>
      <c r="AO58" s="6">
        <f t="shared" si="9"/>
        <v>1.0676707878787886</v>
      </c>
      <c r="AP58" s="6">
        <f t="shared" si="12"/>
        <v>1.1808511515151514</v>
      </c>
      <c r="AQ58" s="6">
        <f t="shared" si="13"/>
        <v>0.94916930909091035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M58" s="6">
        <f t="shared" si="19"/>
        <v>2.8367845005362848E-9</v>
      </c>
      <c r="BN58" s="6">
        <f t="shared" si="19"/>
        <v>2.5022200907691058E-9</v>
      </c>
      <c r="BO58" s="12">
        <f t="shared" si="19"/>
        <v>2.2913033203042779E-12</v>
      </c>
      <c r="BP58" s="6">
        <f t="shared" si="17"/>
        <v>1.3646155068020652E-6</v>
      </c>
      <c r="BQ58" s="6">
        <f t="shared" si="17"/>
        <v>3.9796140003839501E-8</v>
      </c>
      <c r="BR58" s="12">
        <f t="shared" si="17"/>
        <v>3.3415610892907633E-13</v>
      </c>
      <c r="BS58" s="6">
        <f t="shared" si="17"/>
        <v>5.4145823821157594E-3</v>
      </c>
      <c r="BT58" s="6">
        <f t="shared" si="17"/>
        <v>2.1059438075943915E-5</v>
      </c>
      <c r="BU58" s="6">
        <f t="shared" si="17"/>
        <v>4.5667936859250429E-3</v>
      </c>
      <c r="BW58" s="6">
        <f t="shared" si="20"/>
        <v>1.5803447279422285E-13</v>
      </c>
      <c r="BX58" s="6">
        <f t="shared" si="20"/>
        <v>1.6902604271840901E-14</v>
      </c>
      <c r="BY58" s="12">
        <f t="shared" si="20"/>
        <v>1.2573997958045448E-21</v>
      </c>
      <c r="BZ58" s="6">
        <f t="shared" si="18"/>
        <v>3.2837714257199981E-20</v>
      </c>
      <c r="CA58" s="6">
        <f t="shared" si="18"/>
        <v>5.9744108250210748E-26</v>
      </c>
      <c r="CB58" s="12">
        <f t="shared" si="18"/>
        <v>6.5139904489107569E-67</v>
      </c>
      <c r="CC58" s="6">
        <f t="shared" si="18"/>
        <v>9.6100801669433081E-16</v>
      </c>
      <c r="CD58" s="6">
        <f t="shared" si="18"/>
        <v>3.6897452941535175E-19</v>
      </c>
      <c r="CE58" s="6">
        <f t="shared" si="18"/>
        <v>3.6808709706963873E-24</v>
      </c>
    </row>
    <row r="59" spans="1:83" x14ac:dyDescent="0.25">
      <c r="A59" s="1">
        <v>58</v>
      </c>
      <c r="B59" t="s">
        <v>524</v>
      </c>
      <c r="C59">
        <v>11.4336</v>
      </c>
      <c r="D59">
        <v>164.667</v>
      </c>
      <c r="E59">
        <v>147.333</v>
      </c>
      <c r="F59">
        <v>19222</v>
      </c>
      <c r="G59">
        <v>98.666700000000006</v>
      </c>
      <c r="H59">
        <v>97.666700000000006</v>
      </c>
      <c r="I59">
        <v>7675</v>
      </c>
      <c r="J59">
        <v>0.59919</v>
      </c>
      <c r="K59">
        <v>0.66289600000000004</v>
      </c>
      <c r="L59">
        <v>0.39928200000000003</v>
      </c>
      <c r="N59" t="s">
        <v>604</v>
      </c>
      <c r="O59">
        <v>3.12731</v>
      </c>
      <c r="P59">
        <v>157.667</v>
      </c>
      <c r="Q59">
        <v>130.667</v>
      </c>
      <c r="R59">
        <v>16431</v>
      </c>
      <c r="S59">
        <v>94.666700000000006</v>
      </c>
      <c r="T59">
        <v>83.333299999999994</v>
      </c>
      <c r="U59">
        <v>6356</v>
      </c>
      <c r="V59">
        <v>0.60042300000000004</v>
      </c>
      <c r="W59">
        <v>0.63775499999999996</v>
      </c>
      <c r="X59">
        <v>0.38683000000000001</v>
      </c>
      <c r="AH59">
        <v>58</v>
      </c>
      <c r="AI59" s="8">
        <f t="shared" si="3"/>
        <v>263.4550636363636</v>
      </c>
      <c r="AJ59" s="8">
        <f t="shared" si="4"/>
        <v>258.03093636363684</v>
      </c>
      <c r="AK59" s="8">
        <f t="shared" si="5"/>
        <v>46374.300000000054</v>
      </c>
      <c r="AL59" s="8">
        <f t="shared" si="6"/>
        <v>210.90960909090916</v>
      </c>
      <c r="AM59" s="8">
        <f t="shared" si="7"/>
        <v>214.3945727272725</v>
      </c>
      <c r="AN59" s="8">
        <f t="shared" si="8"/>
        <v>33977.536363636325</v>
      </c>
      <c r="AO59" s="6">
        <f t="shared" si="9"/>
        <v>1.0831649090909097</v>
      </c>
      <c r="AP59" s="6">
        <f t="shared" si="12"/>
        <v>1.1978306363636362</v>
      </c>
      <c r="AQ59" s="6">
        <f t="shared" si="13"/>
        <v>0.96576161818181949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M59" s="6">
        <f t="shared" si="19"/>
        <v>1.0064851623622957E-9</v>
      </c>
      <c r="BN59" s="6">
        <f t="shared" si="19"/>
        <v>9.8931787175725533E-10</v>
      </c>
      <c r="BO59" s="12">
        <f t="shared" si="19"/>
        <v>8.9706251496275766E-13</v>
      </c>
      <c r="BP59" s="6">
        <f t="shared" si="17"/>
        <v>7.4195087177565214E-7</v>
      </c>
      <c r="BQ59" s="6">
        <f t="shared" si="17"/>
        <v>1.8338013818022475E-8</v>
      </c>
      <c r="BR59" s="12">
        <f t="shared" si="17"/>
        <v>1.2684808372108804E-13</v>
      </c>
      <c r="BS59" s="6">
        <f t="shared" si="17"/>
        <v>3.2666890551447123E-3</v>
      </c>
      <c r="BT59" s="6">
        <f t="shared" si="17"/>
        <v>9.2144633176471402E-6</v>
      </c>
      <c r="BU59" s="6">
        <f t="shared" si="17"/>
        <v>2.9299842603803181E-3</v>
      </c>
      <c r="BW59" s="6">
        <f t="shared" si="20"/>
        <v>3.1816522934121947E-14</v>
      </c>
      <c r="BX59" s="6">
        <f t="shared" si="20"/>
        <v>3.8012028627808536E-15</v>
      </c>
      <c r="BY59" s="12">
        <f t="shared" si="20"/>
        <v>1.7783426111529112E-22</v>
      </c>
      <c r="BZ59" s="6">
        <f t="shared" si="18"/>
        <v>4.6699904172741271E-21</v>
      </c>
      <c r="CA59" s="6">
        <f t="shared" si="18"/>
        <v>4.5441271814535214E-27</v>
      </c>
      <c r="CB59" s="12">
        <f t="shared" si="18"/>
        <v>1.6381369602284594E-69</v>
      </c>
      <c r="CC59" s="6">
        <f t="shared" si="18"/>
        <v>1.4623520039629691E-16</v>
      </c>
      <c r="CD59" s="6">
        <f t="shared" si="18"/>
        <v>3.7117182450170492E-20</v>
      </c>
      <c r="CE59" s="6">
        <f t="shared" si="18"/>
        <v>2.5668744488896893E-25</v>
      </c>
    </row>
    <row r="60" spans="1:83" x14ac:dyDescent="0.25">
      <c r="A60" s="1">
        <v>59</v>
      </c>
      <c r="B60" t="s">
        <v>525</v>
      </c>
      <c r="C60">
        <v>-0.90727199999999997</v>
      </c>
      <c r="D60">
        <v>154.667</v>
      </c>
      <c r="E60">
        <v>127.667</v>
      </c>
      <c r="F60">
        <v>15820</v>
      </c>
      <c r="G60">
        <v>77.666700000000006</v>
      </c>
      <c r="H60">
        <v>69.333299999999994</v>
      </c>
      <c r="I60">
        <v>4348</v>
      </c>
      <c r="J60">
        <v>0.50215500000000002</v>
      </c>
      <c r="K60">
        <v>0.54308100000000004</v>
      </c>
      <c r="L60">
        <v>0.27484199999999998</v>
      </c>
      <c r="N60" t="s">
        <v>605</v>
      </c>
      <c r="O60">
        <v>0.68266099999999996</v>
      </c>
      <c r="P60">
        <v>155.667</v>
      </c>
      <c r="Q60">
        <v>130.667</v>
      </c>
      <c r="R60">
        <v>16182</v>
      </c>
      <c r="S60">
        <v>75</v>
      </c>
      <c r="T60">
        <v>75.333299999999994</v>
      </c>
      <c r="U60">
        <v>4545</v>
      </c>
      <c r="V60">
        <v>0.48179899999999998</v>
      </c>
      <c r="W60">
        <v>0.57653100000000002</v>
      </c>
      <c r="X60">
        <v>0.28086800000000001</v>
      </c>
      <c r="AI60" s="8"/>
      <c r="AJ60" s="8"/>
      <c r="AK60" s="8"/>
      <c r="AL60" s="8"/>
      <c r="AM60" s="8"/>
      <c r="AN60" s="8"/>
      <c r="AO60" s="6"/>
      <c r="AP60" s="6"/>
      <c r="AQ60" s="6"/>
    </row>
    <row r="61" spans="1:83" x14ac:dyDescent="0.25">
      <c r="A61" s="1">
        <v>60</v>
      </c>
      <c r="B61" t="s">
        <v>526</v>
      </c>
      <c r="C61">
        <v>-9.2793899999999994</v>
      </c>
      <c r="D61">
        <v>198.667</v>
      </c>
      <c r="E61">
        <v>186.667</v>
      </c>
      <c r="F61">
        <v>29307</v>
      </c>
      <c r="G61">
        <v>102.667</v>
      </c>
      <c r="H61">
        <v>93.666700000000006</v>
      </c>
      <c r="I61">
        <v>7663</v>
      </c>
      <c r="J61">
        <v>0.51677899999999999</v>
      </c>
      <c r="K61">
        <v>0.50178599999999995</v>
      </c>
      <c r="L61">
        <v>0.26147300000000001</v>
      </c>
      <c r="N61" t="s">
        <v>606</v>
      </c>
      <c r="O61">
        <v>7.47614</v>
      </c>
      <c r="P61">
        <v>159.667</v>
      </c>
      <c r="Q61">
        <v>130.667</v>
      </c>
      <c r="R61">
        <v>16614</v>
      </c>
      <c r="S61">
        <v>69.666700000000006</v>
      </c>
      <c r="T61">
        <v>69.666700000000006</v>
      </c>
      <c r="U61">
        <v>3942</v>
      </c>
      <c r="V61">
        <v>0.43632599999999999</v>
      </c>
      <c r="W61">
        <v>0.53316300000000005</v>
      </c>
      <c r="X61">
        <v>0.23727000000000001</v>
      </c>
      <c r="AI61" s="8"/>
      <c r="AJ61" s="8"/>
      <c r="AK61" s="8"/>
      <c r="AL61" s="8"/>
      <c r="AM61" s="8"/>
      <c r="AN61" s="8"/>
      <c r="AO61" s="6"/>
      <c r="AP61" s="6"/>
      <c r="AQ61" s="6"/>
    </row>
    <row r="62" spans="1:83" x14ac:dyDescent="0.25">
      <c r="A62" s="1">
        <v>61</v>
      </c>
      <c r="B62" t="s">
        <v>527</v>
      </c>
      <c r="C62">
        <v>0.102689</v>
      </c>
      <c r="D62">
        <v>195.667</v>
      </c>
      <c r="E62">
        <v>176.667</v>
      </c>
      <c r="F62">
        <v>27345</v>
      </c>
      <c r="G62">
        <v>91.666700000000006</v>
      </c>
      <c r="H62">
        <v>94.666700000000006</v>
      </c>
      <c r="I62">
        <v>6941</v>
      </c>
      <c r="J62">
        <v>0.46848400000000001</v>
      </c>
      <c r="K62">
        <v>0.53584900000000002</v>
      </c>
      <c r="L62">
        <v>0.25383099999999997</v>
      </c>
      <c r="N62" t="s">
        <v>607</v>
      </c>
      <c r="O62">
        <v>-2.3015300000000001</v>
      </c>
      <c r="P62">
        <v>166.667</v>
      </c>
      <c r="Q62">
        <v>146.667</v>
      </c>
      <c r="R62">
        <v>19447</v>
      </c>
      <c r="S62">
        <v>66.666700000000006</v>
      </c>
      <c r="T62">
        <v>68.666700000000006</v>
      </c>
      <c r="U62">
        <v>3871</v>
      </c>
      <c r="V62">
        <v>0.4</v>
      </c>
      <c r="W62">
        <v>0.46818199999999999</v>
      </c>
      <c r="X62">
        <v>0.19905400000000001</v>
      </c>
      <c r="AI62" s="8"/>
      <c r="AJ62" s="8"/>
      <c r="AK62" s="8"/>
      <c r="AL62" s="8"/>
      <c r="AM62" s="8"/>
      <c r="AN62" s="8"/>
      <c r="AO62" s="6"/>
      <c r="AP62" s="6"/>
      <c r="AQ62" s="6"/>
    </row>
    <row r="63" spans="1:83" x14ac:dyDescent="0.25">
      <c r="A63" s="1">
        <v>62</v>
      </c>
      <c r="B63" t="s">
        <v>528</v>
      </c>
      <c r="C63">
        <v>-14.370200000000001</v>
      </c>
      <c r="D63">
        <v>179.667</v>
      </c>
      <c r="E63">
        <v>161.667</v>
      </c>
      <c r="F63">
        <v>23071</v>
      </c>
      <c r="G63">
        <v>134.667</v>
      </c>
      <c r="H63">
        <v>120.667</v>
      </c>
      <c r="I63">
        <v>12813</v>
      </c>
      <c r="J63">
        <v>0.74953599999999998</v>
      </c>
      <c r="K63">
        <v>0.74639200000000006</v>
      </c>
      <c r="L63">
        <v>0.55537300000000001</v>
      </c>
      <c r="N63" t="s">
        <v>608</v>
      </c>
      <c r="O63">
        <v>0.68431799999999998</v>
      </c>
      <c r="P63">
        <v>172.667</v>
      </c>
      <c r="Q63">
        <v>144.667</v>
      </c>
      <c r="R63">
        <v>19909</v>
      </c>
      <c r="S63">
        <v>67.333299999999994</v>
      </c>
      <c r="T63">
        <v>68.666700000000006</v>
      </c>
      <c r="U63">
        <v>3785</v>
      </c>
      <c r="V63">
        <v>0.389961</v>
      </c>
      <c r="W63">
        <v>0.47465400000000002</v>
      </c>
      <c r="X63">
        <v>0.19011500000000001</v>
      </c>
      <c r="AI63" s="8"/>
      <c r="AJ63" s="8"/>
      <c r="AK63" s="8"/>
      <c r="AL63" s="8"/>
      <c r="AM63" s="8"/>
      <c r="AN63" s="8"/>
      <c r="AO63" s="6"/>
      <c r="AP63" s="6"/>
      <c r="AQ63" s="6"/>
    </row>
    <row r="64" spans="1:83" x14ac:dyDescent="0.25">
      <c r="A64" s="1">
        <v>63</v>
      </c>
      <c r="B64" t="s">
        <v>529</v>
      </c>
      <c r="C64">
        <v>0.55443299999999995</v>
      </c>
      <c r="D64">
        <v>171.333</v>
      </c>
      <c r="E64">
        <v>154.667</v>
      </c>
      <c r="F64">
        <v>21116</v>
      </c>
      <c r="G64">
        <v>100.333</v>
      </c>
      <c r="H64">
        <v>108.667</v>
      </c>
      <c r="I64">
        <v>8813</v>
      </c>
      <c r="J64">
        <v>0.58560299999999998</v>
      </c>
      <c r="K64">
        <v>0.70258600000000004</v>
      </c>
      <c r="L64">
        <v>0.41736099999999998</v>
      </c>
      <c r="N64" t="s">
        <v>609</v>
      </c>
      <c r="O64">
        <v>-2.0754199999999998</v>
      </c>
      <c r="P64">
        <v>146.667</v>
      </c>
      <c r="Q64">
        <v>139.667</v>
      </c>
      <c r="R64">
        <v>16295</v>
      </c>
      <c r="S64">
        <v>68.666700000000006</v>
      </c>
      <c r="T64">
        <v>67.666700000000006</v>
      </c>
      <c r="U64">
        <v>3809</v>
      </c>
      <c r="V64">
        <v>0.46818199999999999</v>
      </c>
      <c r="W64">
        <v>0.484487</v>
      </c>
      <c r="X64">
        <v>0.23375299999999999</v>
      </c>
      <c r="AI64" s="8"/>
      <c r="AJ64" s="8"/>
      <c r="AK64" s="8"/>
      <c r="AL64" s="8"/>
      <c r="AM64" s="8"/>
      <c r="AN64" s="8"/>
      <c r="AO64" s="6"/>
      <c r="AP64" s="6"/>
      <c r="AQ64" s="6"/>
    </row>
    <row r="65" spans="1:43" x14ac:dyDescent="0.25">
      <c r="A65" s="1">
        <v>64</v>
      </c>
      <c r="B65" t="s">
        <v>530</v>
      </c>
      <c r="C65">
        <v>-2.3159900000000002</v>
      </c>
      <c r="D65">
        <v>159.667</v>
      </c>
      <c r="E65">
        <v>144.667</v>
      </c>
      <c r="F65">
        <v>18499</v>
      </c>
      <c r="G65">
        <v>100.667</v>
      </c>
      <c r="H65">
        <v>100.667</v>
      </c>
      <c r="I65">
        <v>8104</v>
      </c>
      <c r="J65">
        <v>0.63048000000000004</v>
      </c>
      <c r="K65">
        <v>0.69585300000000005</v>
      </c>
      <c r="L65">
        <v>0.43807800000000002</v>
      </c>
      <c r="N65" t="s">
        <v>610</v>
      </c>
      <c r="O65">
        <v>-3.4641600000000001</v>
      </c>
      <c r="P65">
        <v>150.667</v>
      </c>
      <c r="Q65">
        <v>139.667</v>
      </c>
      <c r="R65">
        <v>16613</v>
      </c>
      <c r="S65">
        <v>72.666700000000006</v>
      </c>
      <c r="T65">
        <v>65.333299999999994</v>
      </c>
      <c r="U65">
        <v>3836</v>
      </c>
      <c r="V65">
        <v>0.48230099999999998</v>
      </c>
      <c r="W65">
        <v>0.46777999999999997</v>
      </c>
      <c r="X65">
        <v>0.230904</v>
      </c>
      <c r="AI65" s="8"/>
      <c r="AJ65" s="8"/>
      <c r="AK65" s="8"/>
      <c r="AL65" s="8"/>
      <c r="AM65" s="8"/>
      <c r="AN65" s="8"/>
      <c r="AO65" s="6"/>
      <c r="AP65" s="6"/>
      <c r="AQ65" s="6"/>
    </row>
    <row r="66" spans="1:43" x14ac:dyDescent="0.25">
      <c r="A66" s="1">
        <v>65</v>
      </c>
      <c r="B66" t="s">
        <v>531</v>
      </c>
      <c r="C66">
        <v>-0.45340000000000003</v>
      </c>
      <c r="D66">
        <v>161.667</v>
      </c>
      <c r="E66">
        <v>152.667</v>
      </c>
      <c r="F66">
        <v>19664</v>
      </c>
      <c r="G66">
        <v>88.666700000000006</v>
      </c>
      <c r="H66">
        <v>86.666700000000006</v>
      </c>
      <c r="I66">
        <v>6227</v>
      </c>
      <c r="J66">
        <v>0.548454</v>
      </c>
      <c r="K66">
        <v>0.56768600000000002</v>
      </c>
      <c r="L66">
        <v>0.31667000000000001</v>
      </c>
      <c r="N66" t="s">
        <v>611</v>
      </c>
      <c r="O66">
        <v>1.9442600000000001</v>
      </c>
      <c r="P66">
        <v>150.667</v>
      </c>
      <c r="Q66">
        <v>142.667</v>
      </c>
      <c r="R66">
        <v>17227</v>
      </c>
      <c r="S66">
        <v>65.666700000000006</v>
      </c>
      <c r="T66">
        <v>65.666700000000006</v>
      </c>
      <c r="U66">
        <v>3599</v>
      </c>
      <c r="V66">
        <v>0.43584099999999998</v>
      </c>
      <c r="W66">
        <v>0.46028000000000002</v>
      </c>
      <c r="X66">
        <v>0.20891599999999999</v>
      </c>
      <c r="AI66" s="8"/>
      <c r="AJ66" s="8"/>
      <c r="AK66" s="8"/>
      <c r="AL66" s="8"/>
      <c r="AM66" s="8"/>
      <c r="AN66" s="8"/>
      <c r="AO66" s="6"/>
      <c r="AP66" s="6"/>
      <c r="AQ66" s="6"/>
    </row>
    <row r="67" spans="1:43" x14ac:dyDescent="0.25">
      <c r="A67" s="1">
        <v>66</v>
      </c>
      <c r="B67" t="s">
        <v>532</v>
      </c>
      <c r="C67">
        <v>-25.686699999999998</v>
      </c>
      <c r="D67">
        <v>195.667</v>
      </c>
      <c r="E67">
        <v>186.667</v>
      </c>
      <c r="F67">
        <v>29040</v>
      </c>
      <c r="G67">
        <v>99.666700000000006</v>
      </c>
      <c r="H67">
        <v>91.666700000000006</v>
      </c>
      <c r="I67">
        <v>7199</v>
      </c>
      <c r="J67">
        <v>0.50936999999999999</v>
      </c>
      <c r="K67">
        <v>0.49107099999999998</v>
      </c>
      <c r="L67">
        <v>0.24789900000000001</v>
      </c>
      <c r="N67" t="s">
        <v>612</v>
      </c>
      <c r="O67">
        <v>-1.3783700000000001</v>
      </c>
      <c r="P67">
        <v>163.667</v>
      </c>
      <c r="Q67">
        <v>154.667</v>
      </c>
      <c r="R67">
        <v>20114</v>
      </c>
      <c r="S67">
        <v>81.666700000000006</v>
      </c>
      <c r="T67">
        <v>80.333299999999994</v>
      </c>
      <c r="U67">
        <v>5332</v>
      </c>
      <c r="V67">
        <v>0.49898199999999998</v>
      </c>
      <c r="W67">
        <v>0.519397</v>
      </c>
      <c r="X67">
        <v>0.26508900000000002</v>
      </c>
      <c r="AI67" s="8"/>
      <c r="AJ67" s="8"/>
      <c r="AK67" s="8"/>
      <c r="AL67" s="8"/>
      <c r="AM67" s="8"/>
      <c r="AN67" s="8"/>
      <c r="AO67" s="6"/>
      <c r="AP67" s="6"/>
      <c r="AQ67" s="6"/>
    </row>
    <row r="68" spans="1:43" x14ac:dyDescent="0.25">
      <c r="A68" s="1">
        <v>67</v>
      </c>
      <c r="B68" t="s">
        <v>533</v>
      </c>
      <c r="C68">
        <v>89.596299999999999</v>
      </c>
      <c r="D68">
        <v>228.667</v>
      </c>
      <c r="E68">
        <v>243.667</v>
      </c>
      <c r="F68">
        <v>44100</v>
      </c>
      <c r="G68">
        <v>195.667</v>
      </c>
      <c r="H68">
        <v>201.667</v>
      </c>
      <c r="I68">
        <v>31372</v>
      </c>
      <c r="J68">
        <v>0.85568500000000003</v>
      </c>
      <c r="K68">
        <v>0.82763299999999995</v>
      </c>
      <c r="L68">
        <v>0.71138299999999999</v>
      </c>
      <c r="N68" t="s">
        <v>613</v>
      </c>
      <c r="O68">
        <v>-1.34297</v>
      </c>
      <c r="P68">
        <v>164.667</v>
      </c>
      <c r="Q68">
        <v>139.667</v>
      </c>
      <c r="R68">
        <v>18257</v>
      </c>
      <c r="S68">
        <v>80.666700000000006</v>
      </c>
      <c r="T68">
        <v>76.666700000000006</v>
      </c>
      <c r="U68">
        <v>4897</v>
      </c>
      <c r="V68">
        <v>0.48987900000000001</v>
      </c>
      <c r="W68">
        <v>0.54892600000000003</v>
      </c>
      <c r="X68">
        <v>0.26822600000000002</v>
      </c>
      <c r="AI68" s="8"/>
      <c r="AJ68" s="8"/>
      <c r="AK68" s="8"/>
      <c r="AL68" s="8"/>
      <c r="AM68" s="8"/>
      <c r="AN68" s="8"/>
      <c r="AO68" s="6"/>
      <c r="AP68" s="6"/>
      <c r="AQ68" s="6"/>
    </row>
    <row r="69" spans="1:43" x14ac:dyDescent="0.25">
      <c r="A69" s="1">
        <v>68</v>
      </c>
      <c r="B69" t="s">
        <v>534</v>
      </c>
      <c r="C69">
        <v>-3.52014</v>
      </c>
      <c r="D69">
        <v>159.667</v>
      </c>
      <c r="E69">
        <v>148.667</v>
      </c>
      <c r="F69">
        <v>18693</v>
      </c>
      <c r="G69">
        <v>113.667</v>
      </c>
      <c r="H69">
        <v>104.667</v>
      </c>
      <c r="I69">
        <v>9344</v>
      </c>
      <c r="J69">
        <v>0.71189999999999998</v>
      </c>
      <c r="K69">
        <v>0.704036</v>
      </c>
      <c r="L69">
        <v>0.49986599999999998</v>
      </c>
      <c r="N69" t="s">
        <v>614</v>
      </c>
      <c r="O69">
        <v>-2.5691199999999998</v>
      </c>
      <c r="P69">
        <v>160.667</v>
      </c>
      <c r="Q69">
        <v>135.667</v>
      </c>
      <c r="R69">
        <v>17199</v>
      </c>
      <c r="S69">
        <v>71.666700000000006</v>
      </c>
      <c r="T69">
        <v>67.666700000000006</v>
      </c>
      <c r="U69">
        <v>3770</v>
      </c>
      <c r="V69">
        <v>0.44605800000000001</v>
      </c>
      <c r="W69">
        <v>0.49877199999999999</v>
      </c>
      <c r="X69">
        <v>0.219199</v>
      </c>
      <c r="AI69" s="8"/>
      <c r="AJ69" s="8"/>
      <c r="AK69" s="8"/>
      <c r="AL69" s="8"/>
      <c r="AM69" s="8"/>
      <c r="AN69" s="8"/>
      <c r="AO69" s="6"/>
      <c r="AP69" s="6"/>
      <c r="AQ69" s="6"/>
    </row>
    <row r="70" spans="1:43" x14ac:dyDescent="0.25">
      <c r="A70" s="1">
        <v>69</v>
      </c>
      <c r="B70" t="s">
        <v>535</v>
      </c>
      <c r="C70">
        <v>10.4185</v>
      </c>
      <c r="D70">
        <v>145.667</v>
      </c>
      <c r="E70">
        <v>124.667</v>
      </c>
      <c r="F70">
        <v>14363</v>
      </c>
      <c r="G70">
        <v>81.666700000000006</v>
      </c>
      <c r="H70">
        <v>70.666700000000006</v>
      </c>
      <c r="I70">
        <v>4515</v>
      </c>
      <c r="J70">
        <v>0.56064099999999994</v>
      </c>
      <c r="K70">
        <v>0.56684500000000004</v>
      </c>
      <c r="L70">
        <v>0.31434899999999999</v>
      </c>
      <c r="N70" t="s">
        <v>615</v>
      </c>
      <c r="O70">
        <v>1.63018</v>
      </c>
      <c r="P70">
        <v>147.667</v>
      </c>
      <c r="Q70">
        <v>139.667</v>
      </c>
      <c r="R70">
        <v>16507</v>
      </c>
      <c r="S70">
        <v>64.666700000000006</v>
      </c>
      <c r="T70">
        <v>63.666699999999999</v>
      </c>
      <c r="U70">
        <v>3265</v>
      </c>
      <c r="V70">
        <v>0.43792300000000001</v>
      </c>
      <c r="W70">
        <v>0.455847</v>
      </c>
      <c r="X70">
        <v>0.197795</v>
      </c>
      <c r="AI70" s="8"/>
      <c r="AJ70" s="8"/>
      <c r="AK70" s="8"/>
      <c r="AL70" s="8"/>
      <c r="AM70" s="8"/>
      <c r="AN70" s="8"/>
      <c r="AO70" s="6"/>
      <c r="AP70" s="6"/>
      <c r="AQ70" s="6"/>
    </row>
    <row r="71" spans="1:43" x14ac:dyDescent="0.25">
      <c r="A71" s="1">
        <v>70</v>
      </c>
      <c r="B71" t="s">
        <v>536</v>
      </c>
      <c r="C71">
        <v>2.2766799999999998</v>
      </c>
      <c r="D71">
        <v>166.667</v>
      </c>
      <c r="E71">
        <v>149.667</v>
      </c>
      <c r="F71">
        <v>20062</v>
      </c>
      <c r="G71">
        <v>102.667</v>
      </c>
      <c r="H71">
        <v>90.666700000000006</v>
      </c>
      <c r="I71">
        <v>7528</v>
      </c>
      <c r="J71">
        <v>0.61599999999999999</v>
      </c>
      <c r="K71">
        <v>0.60579099999999997</v>
      </c>
      <c r="L71">
        <v>0.37523699999999999</v>
      </c>
      <c r="N71" t="s">
        <v>616</v>
      </c>
      <c r="O71">
        <v>2.39209</v>
      </c>
      <c r="P71">
        <v>166.667</v>
      </c>
      <c r="Q71">
        <v>130.667</v>
      </c>
      <c r="R71">
        <v>17227</v>
      </c>
      <c r="S71">
        <v>71.666700000000006</v>
      </c>
      <c r="T71">
        <v>59.666699999999999</v>
      </c>
      <c r="U71">
        <v>3507</v>
      </c>
      <c r="V71">
        <v>0.43</v>
      </c>
      <c r="W71">
        <v>0.45663300000000001</v>
      </c>
      <c r="X71">
        <v>0.20357600000000001</v>
      </c>
      <c r="AI71" s="8"/>
      <c r="AJ71" s="8"/>
      <c r="AK71" s="8"/>
      <c r="AL71" s="8"/>
      <c r="AM71" s="8"/>
      <c r="AN71" s="8"/>
      <c r="AO71" s="6"/>
      <c r="AP71" s="6"/>
      <c r="AQ71" s="6"/>
    </row>
    <row r="72" spans="1:43" x14ac:dyDescent="0.25">
      <c r="A72" s="1">
        <v>71</v>
      </c>
      <c r="B72" t="s">
        <v>537</v>
      </c>
      <c r="C72">
        <v>-3.6901999999999999</v>
      </c>
      <c r="D72">
        <v>176.667</v>
      </c>
      <c r="E72">
        <v>159.333</v>
      </c>
      <c r="F72">
        <v>22326</v>
      </c>
      <c r="G72">
        <v>130.667</v>
      </c>
      <c r="H72">
        <v>119.667</v>
      </c>
      <c r="I72">
        <v>12363</v>
      </c>
      <c r="J72">
        <v>0.739622</v>
      </c>
      <c r="K72">
        <v>0.75104599999999999</v>
      </c>
      <c r="L72">
        <v>0.55374900000000005</v>
      </c>
      <c r="N72" t="s">
        <v>617</v>
      </c>
      <c r="O72">
        <v>0.208734</v>
      </c>
      <c r="P72">
        <v>147.667</v>
      </c>
      <c r="Q72">
        <v>133.667</v>
      </c>
      <c r="R72">
        <v>15842</v>
      </c>
      <c r="S72">
        <v>55.666699999999999</v>
      </c>
      <c r="T72">
        <v>59.666699999999999</v>
      </c>
      <c r="U72">
        <v>2715</v>
      </c>
      <c r="V72">
        <v>0.376975</v>
      </c>
      <c r="W72">
        <v>0.446384</v>
      </c>
      <c r="X72">
        <v>0.17138</v>
      </c>
      <c r="AI72" s="8"/>
      <c r="AJ72" s="8"/>
      <c r="AK72" s="8"/>
      <c r="AL72" s="8"/>
      <c r="AM72" s="8"/>
      <c r="AN72" s="8"/>
      <c r="AO72" s="6"/>
      <c r="AP72" s="6"/>
      <c r="AQ72" s="6"/>
    </row>
    <row r="73" spans="1:43" x14ac:dyDescent="0.25">
      <c r="A73" s="1">
        <v>72</v>
      </c>
      <c r="B73" t="s">
        <v>538</v>
      </c>
      <c r="C73">
        <v>-6.1652800000000001</v>
      </c>
      <c r="D73">
        <v>162.667</v>
      </c>
      <c r="E73">
        <v>143.667</v>
      </c>
      <c r="F73">
        <v>18454</v>
      </c>
      <c r="G73">
        <v>76.333299999999994</v>
      </c>
      <c r="H73">
        <v>78.666700000000006</v>
      </c>
      <c r="I73">
        <v>4868</v>
      </c>
      <c r="J73">
        <v>0.46926200000000001</v>
      </c>
      <c r="K73">
        <v>0.54756400000000005</v>
      </c>
      <c r="L73">
        <v>0.263791</v>
      </c>
      <c r="N73" t="s">
        <v>618</v>
      </c>
      <c r="O73">
        <v>-7.73102</v>
      </c>
      <c r="P73">
        <v>166.333</v>
      </c>
      <c r="Q73">
        <v>161.667</v>
      </c>
      <c r="R73">
        <v>21368</v>
      </c>
      <c r="S73">
        <v>75.666700000000006</v>
      </c>
      <c r="T73">
        <v>82.666700000000006</v>
      </c>
      <c r="U73">
        <v>5136</v>
      </c>
      <c r="V73">
        <v>0.45490999999999998</v>
      </c>
      <c r="W73">
        <v>0.51134000000000002</v>
      </c>
      <c r="X73">
        <v>0.24035899999999999</v>
      </c>
      <c r="AI73" s="8"/>
      <c r="AJ73" s="8"/>
      <c r="AK73" s="8"/>
      <c r="AL73" s="8"/>
      <c r="AM73" s="8"/>
      <c r="AN73" s="8"/>
      <c r="AO73" s="6"/>
      <c r="AP73" s="6"/>
      <c r="AQ73" s="6"/>
    </row>
    <row r="74" spans="1:43" x14ac:dyDescent="0.25">
      <c r="A74" s="1">
        <v>73</v>
      </c>
      <c r="B74" t="s">
        <v>539</v>
      </c>
      <c r="C74">
        <v>0.15130099999999999</v>
      </c>
      <c r="D74">
        <v>160.667</v>
      </c>
      <c r="E74">
        <v>125.667</v>
      </c>
      <c r="F74">
        <v>16154</v>
      </c>
      <c r="G74">
        <v>99.666700000000006</v>
      </c>
      <c r="H74">
        <v>84.666700000000006</v>
      </c>
      <c r="I74">
        <v>6777</v>
      </c>
      <c r="J74">
        <v>0.62033199999999999</v>
      </c>
      <c r="K74">
        <v>0.67374000000000001</v>
      </c>
      <c r="L74">
        <v>0.41952499999999998</v>
      </c>
      <c r="N74" t="s">
        <v>619</v>
      </c>
      <c r="O74">
        <v>-7.2879300000000002</v>
      </c>
      <c r="P74">
        <v>184.667</v>
      </c>
      <c r="Q74">
        <v>168.333</v>
      </c>
      <c r="R74">
        <v>24711</v>
      </c>
      <c r="S74">
        <v>83.666700000000006</v>
      </c>
      <c r="T74">
        <v>84.666700000000006</v>
      </c>
      <c r="U74">
        <v>5742</v>
      </c>
      <c r="V74">
        <v>0.45306800000000003</v>
      </c>
      <c r="W74">
        <v>0.50297000000000003</v>
      </c>
      <c r="X74">
        <v>0.23236599999999999</v>
      </c>
      <c r="AI74" s="8"/>
      <c r="AJ74" s="8"/>
      <c r="AK74" s="8"/>
      <c r="AL74" s="8"/>
      <c r="AM74" s="8"/>
      <c r="AN74" s="8"/>
      <c r="AO74" s="6"/>
      <c r="AP74" s="6"/>
      <c r="AQ74" s="6"/>
    </row>
    <row r="75" spans="1:43" x14ac:dyDescent="0.25">
      <c r="A75" s="1">
        <v>74</v>
      </c>
      <c r="B75" t="s">
        <v>540</v>
      </c>
      <c r="C75">
        <v>-13.0022</v>
      </c>
      <c r="D75">
        <v>156.667</v>
      </c>
      <c r="E75">
        <v>140.333</v>
      </c>
      <c r="F75">
        <v>17303</v>
      </c>
      <c r="G75">
        <v>94.666700000000006</v>
      </c>
      <c r="H75">
        <v>79.666700000000006</v>
      </c>
      <c r="I75">
        <v>6117</v>
      </c>
      <c r="J75">
        <v>0.60425499999999999</v>
      </c>
      <c r="K75">
        <v>0.56769599999999998</v>
      </c>
      <c r="L75">
        <v>0.35352299999999998</v>
      </c>
      <c r="N75" t="s">
        <v>620</v>
      </c>
      <c r="O75">
        <v>7.5191499999999998</v>
      </c>
      <c r="P75">
        <v>146.667</v>
      </c>
      <c r="Q75">
        <v>135.667</v>
      </c>
      <c r="R75">
        <v>15844</v>
      </c>
      <c r="S75">
        <v>61.666699999999999</v>
      </c>
      <c r="T75">
        <v>69.666700000000006</v>
      </c>
      <c r="U75">
        <v>3351</v>
      </c>
      <c r="V75">
        <v>0.42045399999999999</v>
      </c>
      <c r="W75">
        <v>0.51351400000000003</v>
      </c>
      <c r="X75">
        <v>0.21149999999999999</v>
      </c>
      <c r="AI75" s="8"/>
      <c r="AJ75" s="8"/>
      <c r="AK75" s="8"/>
      <c r="AL75" s="8"/>
      <c r="AM75" s="8"/>
      <c r="AN75" s="8"/>
      <c r="AO75" s="6"/>
      <c r="AP75" s="6"/>
      <c r="AQ75" s="6"/>
    </row>
    <row r="76" spans="1:43" x14ac:dyDescent="0.25">
      <c r="A76" s="1">
        <v>75</v>
      </c>
      <c r="B76" t="s">
        <v>541</v>
      </c>
      <c r="C76">
        <v>0.84500299999999995</v>
      </c>
      <c r="D76">
        <v>182.667</v>
      </c>
      <c r="E76">
        <v>152.667</v>
      </c>
      <c r="F76">
        <v>22222</v>
      </c>
      <c r="G76">
        <v>135.667</v>
      </c>
      <c r="H76">
        <v>116.667</v>
      </c>
      <c r="I76">
        <v>12438</v>
      </c>
      <c r="J76">
        <v>0.74270099999999994</v>
      </c>
      <c r="K76">
        <v>0.76419199999999998</v>
      </c>
      <c r="L76">
        <v>0.55971599999999999</v>
      </c>
      <c r="N76" t="s">
        <v>621</v>
      </c>
      <c r="O76">
        <v>-4.3342599999999996</v>
      </c>
      <c r="P76">
        <v>145.667</v>
      </c>
      <c r="Q76">
        <v>135.667</v>
      </c>
      <c r="R76">
        <v>15551</v>
      </c>
      <c r="S76">
        <v>65.666700000000006</v>
      </c>
      <c r="T76">
        <v>69.666700000000006</v>
      </c>
      <c r="U76">
        <v>3618</v>
      </c>
      <c r="V76">
        <v>0.45080100000000001</v>
      </c>
      <c r="W76">
        <v>0.51351400000000003</v>
      </c>
      <c r="X76">
        <v>0.232654</v>
      </c>
      <c r="AI76" s="8"/>
      <c r="AJ76" s="8"/>
      <c r="AK76" s="8"/>
      <c r="AL76" s="8"/>
      <c r="AM76" s="8"/>
      <c r="AN76" s="8"/>
      <c r="AO76" s="6"/>
      <c r="AP76" s="6"/>
      <c r="AQ76" s="6"/>
    </row>
    <row r="77" spans="1:43" x14ac:dyDescent="0.25">
      <c r="A77" s="1">
        <v>76</v>
      </c>
      <c r="B77" t="s">
        <v>542</v>
      </c>
      <c r="C77">
        <v>2.0863999999999998</v>
      </c>
      <c r="D77">
        <v>165.667</v>
      </c>
      <c r="E77">
        <v>149.667</v>
      </c>
      <c r="F77">
        <v>19800</v>
      </c>
      <c r="G77">
        <v>108.667</v>
      </c>
      <c r="H77">
        <v>97.666700000000006</v>
      </c>
      <c r="I77">
        <v>8525</v>
      </c>
      <c r="J77">
        <v>0.65593599999999996</v>
      </c>
      <c r="K77">
        <v>0.65256099999999995</v>
      </c>
      <c r="L77">
        <v>0.43055599999999999</v>
      </c>
      <c r="N77" t="s">
        <v>622</v>
      </c>
      <c r="O77">
        <v>82.852500000000006</v>
      </c>
      <c r="P77">
        <v>160.667</v>
      </c>
      <c r="Q77">
        <v>163.667</v>
      </c>
      <c r="R77">
        <v>20977</v>
      </c>
      <c r="S77">
        <v>81.666700000000006</v>
      </c>
      <c r="T77">
        <v>83.666700000000006</v>
      </c>
      <c r="U77">
        <v>5484</v>
      </c>
      <c r="V77">
        <v>0.50829899999999995</v>
      </c>
      <c r="W77">
        <v>0.51120200000000005</v>
      </c>
      <c r="X77">
        <v>0.26142900000000002</v>
      </c>
      <c r="AI77" s="8"/>
      <c r="AJ77" s="8"/>
      <c r="AK77" s="8"/>
      <c r="AL77" s="8"/>
      <c r="AM77" s="8"/>
      <c r="AN77" s="8"/>
      <c r="AO77" s="6"/>
      <c r="AP77" s="6"/>
      <c r="AQ77" s="6"/>
    </row>
    <row r="78" spans="1:43" x14ac:dyDescent="0.25">
      <c r="A78" s="1">
        <v>77</v>
      </c>
      <c r="B78" t="s">
        <v>543</v>
      </c>
      <c r="C78">
        <v>84.3005</v>
      </c>
      <c r="D78">
        <v>220.667</v>
      </c>
      <c r="E78">
        <v>223.667</v>
      </c>
      <c r="F78">
        <v>38939</v>
      </c>
      <c r="G78">
        <v>170.667</v>
      </c>
      <c r="H78">
        <v>173.667</v>
      </c>
      <c r="I78">
        <v>23485</v>
      </c>
      <c r="J78">
        <v>0.77341400000000005</v>
      </c>
      <c r="K78">
        <v>0.77645299999999995</v>
      </c>
      <c r="L78">
        <v>0.60312299999999996</v>
      </c>
      <c r="N78" t="s">
        <v>623</v>
      </c>
      <c r="O78">
        <v>2.5761799999999999</v>
      </c>
      <c r="P78">
        <v>171.667</v>
      </c>
      <c r="Q78">
        <v>168.667</v>
      </c>
      <c r="R78">
        <v>22978</v>
      </c>
      <c r="S78">
        <v>71.666700000000006</v>
      </c>
      <c r="T78">
        <v>73.666700000000006</v>
      </c>
      <c r="U78">
        <v>4282</v>
      </c>
      <c r="V78">
        <v>0.41747600000000001</v>
      </c>
      <c r="W78">
        <v>0.43675900000000001</v>
      </c>
      <c r="X78">
        <v>0.18635199999999999</v>
      </c>
      <c r="AI78" s="8"/>
      <c r="AJ78" s="8"/>
      <c r="AK78" s="8"/>
      <c r="AL78" s="8"/>
      <c r="AM78" s="8"/>
      <c r="AN78" s="8"/>
      <c r="AO78" s="6"/>
      <c r="AP78" s="6"/>
      <c r="AQ78" s="6"/>
    </row>
    <row r="79" spans="1:43" x14ac:dyDescent="0.25">
      <c r="A79" s="1">
        <v>78</v>
      </c>
      <c r="B79" t="s">
        <v>544</v>
      </c>
      <c r="C79">
        <v>-3.51898</v>
      </c>
      <c r="D79">
        <v>173.667</v>
      </c>
      <c r="E79">
        <v>151.667</v>
      </c>
      <c r="F79">
        <v>20933</v>
      </c>
      <c r="G79">
        <v>135.667</v>
      </c>
      <c r="H79">
        <v>123.333</v>
      </c>
      <c r="I79">
        <v>13434</v>
      </c>
      <c r="J79">
        <v>0.78119000000000005</v>
      </c>
      <c r="K79">
        <v>0.81318699999999999</v>
      </c>
      <c r="L79">
        <v>0.64176200000000005</v>
      </c>
      <c r="N79" t="s">
        <v>624</v>
      </c>
      <c r="O79">
        <v>-2.7104499999999998</v>
      </c>
      <c r="P79">
        <v>149.667</v>
      </c>
      <c r="Q79">
        <v>128.333</v>
      </c>
      <c r="R79">
        <v>15443</v>
      </c>
      <c r="S79">
        <v>66.666700000000006</v>
      </c>
      <c r="T79">
        <v>73.666700000000006</v>
      </c>
      <c r="U79">
        <v>3882</v>
      </c>
      <c r="V79">
        <v>0.445434</v>
      </c>
      <c r="W79">
        <v>0.57402600000000004</v>
      </c>
      <c r="X79">
        <v>0.25137599999999999</v>
      </c>
      <c r="AI79" s="8"/>
      <c r="AJ79" s="8"/>
      <c r="AK79" s="8"/>
      <c r="AL79" s="8"/>
      <c r="AM79" s="8"/>
      <c r="AN79" s="8"/>
      <c r="AO79" s="6"/>
      <c r="AP79" s="6"/>
      <c r="AQ79" s="6"/>
    </row>
    <row r="80" spans="1:43" x14ac:dyDescent="0.25">
      <c r="A80" s="1">
        <v>79</v>
      </c>
      <c r="B80" t="s">
        <v>545</v>
      </c>
      <c r="C80">
        <v>-12.2912</v>
      </c>
      <c r="D80">
        <v>150.667</v>
      </c>
      <c r="E80">
        <v>135.667</v>
      </c>
      <c r="F80">
        <v>16201</v>
      </c>
      <c r="G80">
        <v>58.666699999999999</v>
      </c>
      <c r="H80">
        <v>53.666699999999999</v>
      </c>
      <c r="I80">
        <v>2614</v>
      </c>
      <c r="J80">
        <v>0.38938099999999998</v>
      </c>
      <c r="K80">
        <v>0.39557700000000001</v>
      </c>
      <c r="L80">
        <v>0.16134799999999999</v>
      </c>
      <c r="N80" t="s">
        <v>625</v>
      </c>
      <c r="O80">
        <v>-11.5844</v>
      </c>
      <c r="P80">
        <v>157.667</v>
      </c>
      <c r="Q80">
        <v>132.667</v>
      </c>
      <c r="R80">
        <v>16814</v>
      </c>
      <c r="S80">
        <v>76.666700000000006</v>
      </c>
      <c r="T80">
        <v>75.666700000000006</v>
      </c>
      <c r="U80">
        <v>4627</v>
      </c>
      <c r="V80">
        <v>0.48625800000000002</v>
      </c>
      <c r="W80">
        <v>0.57035199999999997</v>
      </c>
      <c r="X80">
        <v>0.27518700000000001</v>
      </c>
      <c r="AI80" s="8"/>
      <c r="AJ80" s="8"/>
      <c r="AK80" s="8"/>
      <c r="AL80" s="8"/>
      <c r="AM80" s="8"/>
      <c r="AN80" s="8"/>
      <c r="AO80" s="6"/>
      <c r="AP80" s="6"/>
      <c r="AQ80" s="6"/>
    </row>
    <row r="81" spans="1:24" x14ac:dyDescent="0.25">
      <c r="A81" s="1">
        <v>80</v>
      </c>
      <c r="B81" t="s">
        <v>546</v>
      </c>
      <c r="C81">
        <v>-4.12981</v>
      </c>
      <c r="D81">
        <v>159.667</v>
      </c>
      <c r="E81">
        <v>148.667</v>
      </c>
      <c r="F81">
        <v>18922</v>
      </c>
      <c r="G81">
        <v>107.667</v>
      </c>
      <c r="H81">
        <v>89.666700000000006</v>
      </c>
      <c r="I81">
        <v>7577</v>
      </c>
      <c r="J81">
        <v>0.67432199999999998</v>
      </c>
      <c r="K81">
        <v>0.60313899999999998</v>
      </c>
      <c r="L81">
        <v>0.40043299999999998</v>
      </c>
      <c r="N81" t="s">
        <v>626</v>
      </c>
      <c r="O81">
        <v>-2.72119</v>
      </c>
      <c r="P81">
        <v>155.667</v>
      </c>
      <c r="Q81">
        <v>142.667</v>
      </c>
      <c r="R81">
        <v>17618</v>
      </c>
      <c r="S81">
        <v>64.666700000000006</v>
      </c>
      <c r="T81">
        <v>64.666700000000006</v>
      </c>
      <c r="U81">
        <v>3402</v>
      </c>
      <c r="V81">
        <v>0.41541699999999998</v>
      </c>
      <c r="W81">
        <v>0.45327099999999998</v>
      </c>
      <c r="X81">
        <v>0.19309799999999999</v>
      </c>
    </row>
    <row r="82" spans="1:24" x14ac:dyDescent="0.25">
      <c r="A82" s="1">
        <v>81</v>
      </c>
      <c r="B82" t="s">
        <v>2</v>
      </c>
      <c r="C82">
        <v>-0.52835100000000002</v>
      </c>
      <c r="D82">
        <v>170.333</v>
      </c>
      <c r="E82">
        <v>139.333</v>
      </c>
      <c r="F82">
        <v>18966</v>
      </c>
      <c r="G82">
        <v>118.667</v>
      </c>
      <c r="H82">
        <v>107.667</v>
      </c>
      <c r="I82">
        <v>10130</v>
      </c>
      <c r="J82">
        <v>0.69667299999999999</v>
      </c>
      <c r="K82">
        <v>0.77272700000000005</v>
      </c>
      <c r="L82">
        <v>0.53411399999999998</v>
      </c>
      <c r="N82" t="s">
        <v>627</v>
      </c>
      <c r="O82">
        <v>1.5135700000000001</v>
      </c>
      <c r="P82">
        <v>154.667</v>
      </c>
      <c r="Q82">
        <v>143.667</v>
      </c>
      <c r="R82">
        <v>17491</v>
      </c>
      <c r="S82">
        <v>62.666699999999999</v>
      </c>
      <c r="T82">
        <v>61.333300000000001</v>
      </c>
      <c r="U82">
        <v>3155</v>
      </c>
      <c r="V82">
        <v>0.40517199999999998</v>
      </c>
      <c r="W82">
        <v>0.42691400000000002</v>
      </c>
      <c r="X82">
        <v>0.18037800000000001</v>
      </c>
    </row>
    <row r="83" spans="1:24" x14ac:dyDescent="0.25">
      <c r="A83" s="1">
        <v>82</v>
      </c>
      <c r="B83" t="s">
        <v>3</v>
      </c>
      <c r="C83">
        <v>3.5505399999999998</v>
      </c>
      <c r="D83">
        <v>166.667</v>
      </c>
      <c r="E83">
        <v>150.667</v>
      </c>
      <c r="F83">
        <v>19902</v>
      </c>
      <c r="G83">
        <v>127.333</v>
      </c>
      <c r="H83">
        <v>99.666700000000006</v>
      </c>
      <c r="I83">
        <v>9818</v>
      </c>
      <c r="J83">
        <v>0.76400000000000001</v>
      </c>
      <c r="K83">
        <v>0.66150399999999998</v>
      </c>
      <c r="L83">
        <v>0.49331700000000001</v>
      </c>
      <c r="N83" t="s">
        <v>628</v>
      </c>
      <c r="O83">
        <v>8.4024300000000007</v>
      </c>
      <c r="P83">
        <v>128.667</v>
      </c>
      <c r="Q83">
        <v>122.667</v>
      </c>
      <c r="R83">
        <v>12602</v>
      </c>
      <c r="S83">
        <v>55.666699999999999</v>
      </c>
      <c r="T83">
        <v>51.666699999999999</v>
      </c>
      <c r="U83">
        <v>2415</v>
      </c>
      <c r="V83">
        <v>0.432643</v>
      </c>
      <c r="W83">
        <v>0.42119600000000001</v>
      </c>
      <c r="X83">
        <v>0.191636</v>
      </c>
    </row>
    <row r="84" spans="1:24" x14ac:dyDescent="0.25">
      <c r="A84" s="1">
        <v>83</v>
      </c>
      <c r="B84" t="s">
        <v>4</v>
      </c>
      <c r="C84">
        <v>3.7642799999999997E-2</v>
      </c>
      <c r="D84">
        <v>160.667</v>
      </c>
      <c r="E84">
        <v>149.667</v>
      </c>
      <c r="F84">
        <v>19080</v>
      </c>
      <c r="G84">
        <v>114.667</v>
      </c>
      <c r="H84">
        <v>116.667</v>
      </c>
      <c r="I84">
        <v>10429</v>
      </c>
      <c r="J84">
        <v>0.71369300000000002</v>
      </c>
      <c r="K84">
        <v>0.77951000000000004</v>
      </c>
      <c r="L84">
        <v>0.546593</v>
      </c>
      <c r="N84" t="s">
        <v>629</v>
      </c>
      <c r="O84">
        <v>-1.40578</v>
      </c>
      <c r="P84">
        <v>134.667</v>
      </c>
      <c r="Q84">
        <v>115.667</v>
      </c>
      <c r="R84">
        <v>12559</v>
      </c>
      <c r="S84">
        <v>55.666699999999999</v>
      </c>
      <c r="T84">
        <v>56.666699999999999</v>
      </c>
      <c r="U84">
        <v>2705</v>
      </c>
      <c r="V84">
        <v>0.41336600000000001</v>
      </c>
      <c r="W84">
        <v>0.48991400000000002</v>
      </c>
      <c r="X84">
        <v>0.21538299999999999</v>
      </c>
    </row>
    <row r="85" spans="1:24" x14ac:dyDescent="0.25">
      <c r="A85" s="1">
        <v>84</v>
      </c>
      <c r="B85" t="s">
        <v>5</v>
      </c>
      <c r="C85">
        <v>-2.98149</v>
      </c>
      <c r="D85">
        <v>163.667</v>
      </c>
      <c r="E85">
        <v>148.667</v>
      </c>
      <c r="F85">
        <v>19329</v>
      </c>
      <c r="G85">
        <v>110.667</v>
      </c>
      <c r="H85">
        <v>100.667</v>
      </c>
      <c r="I85">
        <v>8911</v>
      </c>
      <c r="J85">
        <v>0.67617099999999997</v>
      </c>
      <c r="K85">
        <v>0.67713000000000001</v>
      </c>
      <c r="L85">
        <v>0.46101700000000001</v>
      </c>
      <c r="N85" t="s">
        <v>630</v>
      </c>
      <c r="O85">
        <v>-7.65367</v>
      </c>
      <c r="P85">
        <v>149.667</v>
      </c>
      <c r="Q85">
        <v>121.667</v>
      </c>
      <c r="R85">
        <v>14181</v>
      </c>
      <c r="S85">
        <v>58.666699999999999</v>
      </c>
      <c r="T85">
        <v>64.666700000000006</v>
      </c>
      <c r="U85">
        <v>3010</v>
      </c>
      <c r="V85">
        <v>0.391982</v>
      </c>
      <c r="W85">
        <v>0.53150699999999995</v>
      </c>
      <c r="X85">
        <v>0.212256</v>
      </c>
    </row>
    <row r="86" spans="1:24" x14ac:dyDescent="0.25">
      <c r="A86" s="1">
        <v>85</v>
      </c>
      <c r="B86" t="s">
        <v>6</v>
      </c>
      <c r="C86">
        <v>0.201682</v>
      </c>
      <c r="D86">
        <v>195.667</v>
      </c>
      <c r="E86">
        <v>128.667</v>
      </c>
      <c r="F86">
        <v>19958</v>
      </c>
      <c r="G86">
        <v>156.667</v>
      </c>
      <c r="H86">
        <v>92.666700000000006</v>
      </c>
      <c r="I86">
        <v>11656</v>
      </c>
      <c r="J86">
        <v>0.80068099999999998</v>
      </c>
      <c r="K86">
        <v>0.72020700000000004</v>
      </c>
      <c r="L86">
        <v>0.58402600000000005</v>
      </c>
      <c r="N86" t="s">
        <v>631</v>
      </c>
      <c r="O86">
        <v>-7.7499700000000002</v>
      </c>
      <c r="P86">
        <v>153.667</v>
      </c>
      <c r="Q86">
        <v>147.667</v>
      </c>
      <c r="R86">
        <v>17957</v>
      </c>
      <c r="S86">
        <v>67.666700000000006</v>
      </c>
      <c r="T86">
        <v>66.666700000000006</v>
      </c>
      <c r="U86">
        <v>3724</v>
      </c>
      <c r="V86">
        <v>0.44034699999999999</v>
      </c>
      <c r="W86">
        <v>0.45146700000000001</v>
      </c>
      <c r="X86">
        <v>0.20738400000000001</v>
      </c>
    </row>
    <row r="87" spans="1:24" x14ac:dyDescent="0.25">
      <c r="A87" s="1">
        <v>86</v>
      </c>
      <c r="B87" t="s">
        <v>7</v>
      </c>
      <c r="C87">
        <v>-1.1065799999999999</v>
      </c>
      <c r="D87">
        <v>182.667</v>
      </c>
      <c r="E87">
        <v>155.667</v>
      </c>
      <c r="F87">
        <v>22426</v>
      </c>
      <c r="G87">
        <v>92.666700000000006</v>
      </c>
      <c r="H87">
        <v>106.667</v>
      </c>
      <c r="I87">
        <v>7842</v>
      </c>
      <c r="J87">
        <v>0.50729900000000006</v>
      </c>
      <c r="K87">
        <v>0.68522499999999997</v>
      </c>
      <c r="L87">
        <v>0.34968300000000002</v>
      </c>
      <c r="N87" t="s">
        <v>632</v>
      </c>
      <c r="O87">
        <v>-5.2825900000000002E-2</v>
      </c>
      <c r="P87">
        <v>169.667</v>
      </c>
      <c r="Q87">
        <v>150.667</v>
      </c>
      <c r="R87">
        <v>20260</v>
      </c>
      <c r="S87">
        <v>85.666700000000006</v>
      </c>
      <c r="T87">
        <v>76.666700000000006</v>
      </c>
      <c r="U87">
        <v>5333</v>
      </c>
      <c r="V87">
        <v>0.50491200000000003</v>
      </c>
      <c r="W87">
        <v>0.50885000000000002</v>
      </c>
      <c r="X87">
        <v>0.26322800000000002</v>
      </c>
    </row>
    <row r="88" spans="1:24" x14ac:dyDescent="0.25">
      <c r="A88" s="1">
        <v>87</v>
      </c>
      <c r="B88" t="s">
        <v>8</v>
      </c>
      <c r="C88">
        <v>0.339088</v>
      </c>
      <c r="D88">
        <v>147.667</v>
      </c>
      <c r="E88">
        <v>135.667</v>
      </c>
      <c r="F88">
        <v>15987</v>
      </c>
      <c r="G88">
        <v>87.333299999999994</v>
      </c>
      <c r="H88">
        <v>75.666700000000006</v>
      </c>
      <c r="I88">
        <v>5291</v>
      </c>
      <c r="J88">
        <v>0.591422</v>
      </c>
      <c r="K88">
        <v>0.55773899999999998</v>
      </c>
      <c r="L88">
        <v>0.33095599999999997</v>
      </c>
      <c r="N88" t="s">
        <v>633</v>
      </c>
      <c r="O88">
        <v>-1.7450000000000001</v>
      </c>
      <c r="P88">
        <v>157.333</v>
      </c>
      <c r="Q88">
        <v>131.667</v>
      </c>
      <c r="R88">
        <v>16504</v>
      </c>
      <c r="S88">
        <v>86.666700000000006</v>
      </c>
      <c r="T88">
        <v>73.666700000000006</v>
      </c>
      <c r="U88">
        <v>5183</v>
      </c>
      <c r="V88">
        <v>0.550848</v>
      </c>
      <c r="W88">
        <v>0.55949400000000005</v>
      </c>
      <c r="X88">
        <v>0.31404500000000002</v>
      </c>
    </row>
    <row r="89" spans="1:24" x14ac:dyDescent="0.25">
      <c r="A89" s="1">
        <v>88</v>
      </c>
      <c r="B89" t="s">
        <v>9</v>
      </c>
      <c r="C89">
        <v>-85.536500000000004</v>
      </c>
      <c r="D89">
        <v>162.667</v>
      </c>
      <c r="E89">
        <v>166.667</v>
      </c>
      <c r="F89">
        <v>21590</v>
      </c>
      <c r="G89">
        <v>132.667</v>
      </c>
      <c r="H89">
        <v>132.667</v>
      </c>
      <c r="I89">
        <v>13963</v>
      </c>
      <c r="J89">
        <v>0.81557400000000002</v>
      </c>
      <c r="K89">
        <v>0.79600000000000004</v>
      </c>
      <c r="L89">
        <v>0.64673499999999995</v>
      </c>
      <c r="N89" t="s">
        <v>634</v>
      </c>
      <c r="O89">
        <v>-3.1764800000000002</v>
      </c>
      <c r="P89">
        <v>149.667</v>
      </c>
      <c r="Q89">
        <v>137.667</v>
      </c>
      <c r="R89">
        <v>16401</v>
      </c>
      <c r="S89">
        <v>65.333299999999994</v>
      </c>
      <c r="T89">
        <v>68.333299999999994</v>
      </c>
      <c r="U89">
        <v>3549</v>
      </c>
      <c r="V89">
        <v>0.43652600000000003</v>
      </c>
      <c r="W89">
        <v>0.49636799999999998</v>
      </c>
      <c r="X89">
        <v>0.216389</v>
      </c>
    </row>
    <row r="90" spans="1:24" x14ac:dyDescent="0.25">
      <c r="A90" s="1">
        <v>89</v>
      </c>
      <c r="B90" t="s">
        <v>10</v>
      </c>
      <c r="C90">
        <v>2.82429</v>
      </c>
      <c r="D90">
        <v>176.667</v>
      </c>
      <c r="E90">
        <v>150.667</v>
      </c>
      <c r="F90">
        <v>21090</v>
      </c>
      <c r="G90">
        <v>129.667</v>
      </c>
      <c r="H90">
        <v>107.667</v>
      </c>
      <c r="I90">
        <v>10836</v>
      </c>
      <c r="J90">
        <v>0.733962</v>
      </c>
      <c r="K90">
        <v>0.71460199999999996</v>
      </c>
      <c r="L90">
        <v>0.51379799999999998</v>
      </c>
      <c r="N90" t="s">
        <v>635</v>
      </c>
      <c r="O90">
        <v>2.7839299999999998</v>
      </c>
      <c r="P90">
        <v>154.667</v>
      </c>
      <c r="Q90">
        <v>126.667</v>
      </c>
      <c r="R90">
        <v>15662</v>
      </c>
      <c r="S90">
        <v>69.666700000000006</v>
      </c>
      <c r="T90">
        <v>60.666699999999999</v>
      </c>
      <c r="U90">
        <v>3416</v>
      </c>
      <c r="V90">
        <v>0.45043100000000003</v>
      </c>
      <c r="W90">
        <v>0.47894700000000001</v>
      </c>
      <c r="X90">
        <v>0.218108</v>
      </c>
    </row>
    <row r="91" spans="1:24" x14ac:dyDescent="0.25">
      <c r="A91" s="1">
        <v>90</v>
      </c>
      <c r="B91" t="s">
        <v>11</v>
      </c>
      <c r="C91">
        <v>1.2441199999999999</v>
      </c>
      <c r="D91">
        <v>167.667</v>
      </c>
      <c r="E91">
        <v>142.667</v>
      </c>
      <c r="F91">
        <v>19040</v>
      </c>
      <c r="G91">
        <v>112.667</v>
      </c>
      <c r="H91">
        <v>113.667</v>
      </c>
      <c r="I91">
        <v>10020</v>
      </c>
      <c r="J91">
        <v>0.67196800000000001</v>
      </c>
      <c r="K91">
        <v>0.79672900000000002</v>
      </c>
      <c r="L91">
        <v>0.52625999999999995</v>
      </c>
      <c r="N91" t="s">
        <v>636</v>
      </c>
      <c r="O91">
        <v>-0.918991</v>
      </c>
      <c r="P91">
        <v>144.667</v>
      </c>
      <c r="Q91">
        <v>129.667</v>
      </c>
      <c r="R91">
        <v>15078</v>
      </c>
      <c r="S91">
        <v>63.666699999999999</v>
      </c>
      <c r="T91">
        <v>65.666700000000006</v>
      </c>
      <c r="U91">
        <v>3429</v>
      </c>
      <c r="V91">
        <v>0.44009199999999998</v>
      </c>
      <c r="W91">
        <v>0.50642699999999996</v>
      </c>
      <c r="X91">
        <v>0.22741700000000001</v>
      </c>
    </row>
    <row r="92" spans="1:24" x14ac:dyDescent="0.25">
      <c r="A92" s="1">
        <v>91</v>
      </c>
      <c r="B92" t="s">
        <v>12</v>
      </c>
      <c r="C92">
        <v>-1.49417</v>
      </c>
      <c r="D92">
        <v>171.667</v>
      </c>
      <c r="E92">
        <v>147.667</v>
      </c>
      <c r="F92">
        <v>20020</v>
      </c>
      <c r="G92">
        <v>109.667</v>
      </c>
      <c r="H92">
        <v>93.666700000000006</v>
      </c>
      <c r="I92">
        <v>8147</v>
      </c>
      <c r="J92">
        <v>0.63883500000000004</v>
      </c>
      <c r="K92">
        <v>0.63431099999999996</v>
      </c>
      <c r="L92">
        <v>0.406943</v>
      </c>
      <c r="N92" t="s">
        <v>637</v>
      </c>
      <c r="O92">
        <v>-3.4259900000000001</v>
      </c>
      <c r="P92">
        <v>160.667</v>
      </c>
      <c r="Q92">
        <v>140.667</v>
      </c>
      <c r="R92">
        <v>17682</v>
      </c>
      <c r="S92">
        <v>69.666700000000006</v>
      </c>
      <c r="T92">
        <v>67.666700000000006</v>
      </c>
      <c r="U92">
        <v>3779</v>
      </c>
      <c r="V92">
        <v>0.43361</v>
      </c>
      <c r="W92">
        <v>0.481043</v>
      </c>
      <c r="X92">
        <v>0.21371999999999999</v>
      </c>
    </row>
    <row r="93" spans="1:24" x14ac:dyDescent="0.25">
      <c r="A93" s="1">
        <v>92</v>
      </c>
      <c r="B93" t="s">
        <v>13</v>
      </c>
      <c r="C93">
        <v>7.2621500000000001</v>
      </c>
      <c r="D93">
        <v>149.667</v>
      </c>
      <c r="E93">
        <v>143.667</v>
      </c>
      <c r="F93">
        <v>17148</v>
      </c>
      <c r="G93">
        <v>61.333300000000001</v>
      </c>
      <c r="H93">
        <v>60.666699999999999</v>
      </c>
      <c r="I93">
        <v>2944</v>
      </c>
      <c r="J93">
        <v>0.40979900000000002</v>
      </c>
      <c r="K93">
        <v>0.42227399999999998</v>
      </c>
      <c r="L93">
        <v>0.171682</v>
      </c>
      <c r="N93" t="s">
        <v>638</v>
      </c>
      <c r="O93">
        <v>-13.372199999999999</v>
      </c>
      <c r="P93">
        <v>148.667</v>
      </c>
      <c r="Q93">
        <v>147.667</v>
      </c>
      <c r="R93">
        <v>17378</v>
      </c>
      <c r="S93">
        <v>71.666700000000006</v>
      </c>
      <c r="T93">
        <v>70.666700000000006</v>
      </c>
      <c r="U93">
        <v>3927</v>
      </c>
      <c r="V93">
        <v>0.48206300000000002</v>
      </c>
      <c r="W93">
        <v>0.47855500000000001</v>
      </c>
      <c r="X93">
        <v>0.22597500000000001</v>
      </c>
    </row>
    <row r="94" spans="1:24" x14ac:dyDescent="0.25">
      <c r="A94" s="1">
        <v>93</v>
      </c>
      <c r="B94" t="s">
        <v>14</v>
      </c>
      <c r="C94">
        <v>-0.32452399999999998</v>
      </c>
      <c r="D94">
        <v>158.667</v>
      </c>
      <c r="E94">
        <v>116.333</v>
      </c>
      <c r="F94">
        <v>14935</v>
      </c>
      <c r="G94">
        <v>101.333</v>
      </c>
      <c r="H94">
        <v>69.666700000000006</v>
      </c>
      <c r="I94">
        <v>5609</v>
      </c>
      <c r="J94">
        <v>0.638656</v>
      </c>
      <c r="K94">
        <v>0.598854</v>
      </c>
      <c r="L94">
        <v>0.37556099999999998</v>
      </c>
      <c r="N94" t="s">
        <v>639</v>
      </c>
      <c r="O94">
        <v>-7.1713399999999998</v>
      </c>
      <c r="P94">
        <v>163.667</v>
      </c>
      <c r="Q94">
        <v>145.667</v>
      </c>
      <c r="R94">
        <v>19282</v>
      </c>
      <c r="S94">
        <v>81.666700000000006</v>
      </c>
      <c r="T94">
        <v>73.666700000000006</v>
      </c>
      <c r="U94">
        <v>4734</v>
      </c>
      <c r="V94">
        <v>0.49898199999999998</v>
      </c>
      <c r="W94">
        <v>0.50572099999999998</v>
      </c>
      <c r="X94">
        <v>0.24551400000000001</v>
      </c>
    </row>
    <row r="95" spans="1:24" x14ac:dyDescent="0.25">
      <c r="A95" s="1">
        <v>94</v>
      </c>
      <c r="B95" t="s">
        <v>15</v>
      </c>
      <c r="C95">
        <v>5.2566800000000002</v>
      </c>
      <c r="D95">
        <v>166.667</v>
      </c>
      <c r="E95">
        <v>127.667</v>
      </c>
      <c r="F95">
        <v>16936</v>
      </c>
      <c r="G95">
        <v>90.666700000000006</v>
      </c>
      <c r="H95">
        <v>79.666700000000006</v>
      </c>
      <c r="I95">
        <v>5745</v>
      </c>
      <c r="J95">
        <v>0.54400000000000004</v>
      </c>
      <c r="K95">
        <v>0.62402100000000005</v>
      </c>
      <c r="L95">
        <v>0.33921800000000002</v>
      </c>
      <c r="N95" t="s">
        <v>640</v>
      </c>
      <c r="O95">
        <v>-0.30990600000000001</v>
      </c>
      <c r="P95">
        <v>167.667</v>
      </c>
      <c r="Q95">
        <v>157.667</v>
      </c>
      <c r="R95">
        <v>21062</v>
      </c>
      <c r="S95">
        <v>71.666700000000006</v>
      </c>
      <c r="T95">
        <v>73.666700000000006</v>
      </c>
      <c r="U95">
        <v>4293</v>
      </c>
      <c r="V95">
        <v>0.42743500000000001</v>
      </c>
      <c r="W95">
        <v>0.46722999999999998</v>
      </c>
      <c r="X95">
        <v>0.20382700000000001</v>
      </c>
    </row>
    <row r="96" spans="1:24" x14ac:dyDescent="0.25">
      <c r="A96" s="1">
        <v>95</v>
      </c>
      <c r="B96" t="s">
        <v>16</v>
      </c>
      <c r="C96">
        <v>0.83424600000000004</v>
      </c>
      <c r="D96">
        <v>163.667</v>
      </c>
      <c r="E96">
        <v>139.667</v>
      </c>
      <c r="F96">
        <v>18303</v>
      </c>
      <c r="G96">
        <v>100.667</v>
      </c>
      <c r="H96">
        <v>93.666700000000006</v>
      </c>
      <c r="I96">
        <v>7357</v>
      </c>
      <c r="J96">
        <v>0.61507100000000003</v>
      </c>
      <c r="K96">
        <v>0.67064400000000002</v>
      </c>
      <c r="L96">
        <v>0.40195599999999998</v>
      </c>
      <c r="N96" t="s">
        <v>641</v>
      </c>
      <c r="O96">
        <v>-4.7013100000000003</v>
      </c>
      <c r="P96">
        <v>175.667</v>
      </c>
      <c r="Q96">
        <v>162.667</v>
      </c>
      <c r="R96">
        <v>22222</v>
      </c>
      <c r="S96">
        <v>77.666700000000006</v>
      </c>
      <c r="T96">
        <v>78.333299999999994</v>
      </c>
      <c r="U96">
        <v>5010</v>
      </c>
      <c r="V96">
        <v>0.44212499999999999</v>
      </c>
      <c r="W96">
        <v>0.48155700000000001</v>
      </c>
      <c r="X96">
        <v>0.22545200000000001</v>
      </c>
    </row>
    <row r="97" spans="1:24" x14ac:dyDescent="0.25">
      <c r="A97" s="1">
        <v>96</v>
      </c>
      <c r="B97" t="s">
        <v>17</v>
      </c>
      <c r="C97">
        <v>1.56813</v>
      </c>
      <c r="D97">
        <v>143.667</v>
      </c>
      <c r="E97">
        <v>104.667</v>
      </c>
      <c r="F97">
        <v>11994</v>
      </c>
      <c r="G97">
        <v>88.333299999999994</v>
      </c>
      <c r="H97">
        <v>58.666699999999999</v>
      </c>
      <c r="I97">
        <v>4378</v>
      </c>
      <c r="J97">
        <v>0.61484899999999998</v>
      </c>
      <c r="K97">
        <v>0.56050999999999995</v>
      </c>
      <c r="L97">
        <v>0.36501600000000001</v>
      </c>
      <c r="N97" t="s">
        <v>642</v>
      </c>
      <c r="O97">
        <v>-7.1857800000000003</v>
      </c>
      <c r="P97">
        <v>135.667</v>
      </c>
      <c r="Q97">
        <v>126.667</v>
      </c>
      <c r="R97">
        <v>13639</v>
      </c>
      <c r="S97">
        <v>60.333300000000001</v>
      </c>
      <c r="T97">
        <v>56.666699999999999</v>
      </c>
      <c r="U97">
        <v>2871</v>
      </c>
      <c r="V97">
        <v>0.44471699999999997</v>
      </c>
      <c r="W97">
        <v>0.44736799999999999</v>
      </c>
      <c r="X97">
        <v>0.21049899999999999</v>
      </c>
    </row>
    <row r="98" spans="1:24" x14ac:dyDescent="0.25">
      <c r="A98" s="1">
        <v>97</v>
      </c>
      <c r="B98" t="s">
        <v>18</v>
      </c>
      <c r="C98">
        <v>10.9536</v>
      </c>
      <c r="D98">
        <v>185.667</v>
      </c>
      <c r="E98">
        <v>129.667</v>
      </c>
      <c r="F98">
        <v>19484</v>
      </c>
      <c r="G98">
        <v>104.667</v>
      </c>
      <c r="H98">
        <v>72.666700000000006</v>
      </c>
      <c r="I98">
        <v>6063</v>
      </c>
      <c r="J98">
        <v>0.56373399999999996</v>
      </c>
      <c r="K98">
        <v>0.56041099999999999</v>
      </c>
      <c r="L98">
        <v>0.31117800000000001</v>
      </c>
      <c r="N98" t="s">
        <v>643</v>
      </c>
      <c r="O98">
        <v>0.21196999999999999</v>
      </c>
      <c r="P98">
        <v>136.667</v>
      </c>
      <c r="Q98">
        <v>108.667</v>
      </c>
      <c r="R98">
        <v>11965</v>
      </c>
      <c r="S98">
        <v>55.666699999999999</v>
      </c>
      <c r="T98">
        <v>55.666699999999999</v>
      </c>
      <c r="U98">
        <v>2516</v>
      </c>
      <c r="V98">
        <v>0.40731699999999998</v>
      </c>
      <c r="W98">
        <v>0.51227</v>
      </c>
      <c r="X98">
        <v>0.21027999999999999</v>
      </c>
    </row>
    <row r="99" spans="1:24" x14ac:dyDescent="0.25">
      <c r="A99" s="1">
        <v>98</v>
      </c>
      <c r="B99" t="s">
        <v>19</v>
      </c>
      <c r="C99">
        <v>4.6166900000000002</v>
      </c>
      <c r="D99">
        <v>153.667</v>
      </c>
      <c r="E99">
        <v>132.667</v>
      </c>
      <c r="F99">
        <v>16559</v>
      </c>
      <c r="G99">
        <v>93.666700000000006</v>
      </c>
      <c r="H99">
        <v>92.666700000000006</v>
      </c>
      <c r="I99">
        <v>7107</v>
      </c>
      <c r="J99">
        <v>0.60954399999999997</v>
      </c>
      <c r="K99">
        <v>0.698492</v>
      </c>
      <c r="L99">
        <v>0.42919299999999999</v>
      </c>
      <c r="N99" t="s">
        <v>644</v>
      </c>
      <c r="O99">
        <v>-1.5702700000000001</v>
      </c>
      <c r="P99">
        <v>146.333</v>
      </c>
      <c r="Q99">
        <v>133.667</v>
      </c>
      <c r="R99">
        <v>15849</v>
      </c>
      <c r="S99">
        <v>61.666699999999999</v>
      </c>
      <c r="T99">
        <v>59.666699999999999</v>
      </c>
      <c r="U99">
        <v>2951</v>
      </c>
      <c r="V99">
        <v>0.42141200000000001</v>
      </c>
      <c r="W99">
        <v>0.446384</v>
      </c>
      <c r="X99">
        <v>0.186195</v>
      </c>
    </row>
    <row r="100" spans="1:24" x14ac:dyDescent="0.25">
      <c r="A100" s="1">
        <v>99</v>
      </c>
      <c r="B100" t="s">
        <v>20</v>
      </c>
      <c r="C100">
        <v>-2.46977</v>
      </c>
      <c r="D100">
        <v>188.667</v>
      </c>
      <c r="E100">
        <v>165.667</v>
      </c>
      <c r="F100">
        <v>24949</v>
      </c>
      <c r="G100">
        <v>148.667</v>
      </c>
      <c r="H100">
        <v>145.667</v>
      </c>
      <c r="I100">
        <v>17372</v>
      </c>
      <c r="J100">
        <v>0.78798599999999996</v>
      </c>
      <c r="K100">
        <v>0.87927599999999995</v>
      </c>
      <c r="L100">
        <v>0.69630000000000003</v>
      </c>
      <c r="N100" t="s">
        <v>645</v>
      </c>
      <c r="O100">
        <v>-1.9297500000000001</v>
      </c>
      <c r="P100">
        <v>165.667</v>
      </c>
      <c r="Q100">
        <v>143.667</v>
      </c>
      <c r="R100">
        <v>19011</v>
      </c>
      <c r="S100">
        <v>75.666700000000006</v>
      </c>
      <c r="T100">
        <v>75.666700000000006</v>
      </c>
      <c r="U100">
        <v>4631</v>
      </c>
      <c r="V100">
        <v>0.45673999999999998</v>
      </c>
      <c r="W100">
        <v>0.52668199999999998</v>
      </c>
      <c r="X100">
        <v>0.24359600000000001</v>
      </c>
    </row>
    <row r="101" spans="1:24" x14ac:dyDescent="0.25">
      <c r="A101" s="1">
        <v>100</v>
      </c>
      <c r="B101" t="s">
        <v>21</v>
      </c>
      <c r="C101">
        <v>-14.876799999999999</v>
      </c>
      <c r="D101">
        <v>170.667</v>
      </c>
      <c r="E101">
        <v>148.667</v>
      </c>
      <c r="F101">
        <v>20059</v>
      </c>
      <c r="G101">
        <v>115.667</v>
      </c>
      <c r="H101">
        <v>106.667</v>
      </c>
      <c r="I101">
        <v>9759</v>
      </c>
      <c r="J101">
        <v>0.67773399999999995</v>
      </c>
      <c r="K101">
        <v>0.71748900000000004</v>
      </c>
      <c r="L101">
        <v>0.48651499999999998</v>
      </c>
      <c r="N101" t="s">
        <v>646</v>
      </c>
      <c r="O101">
        <v>2.5306299999999999</v>
      </c>
      <c r="P101">
        <v>153.667</v>
      </c>
      <c r="Q101">
        <v>139.667</v>
      </c>
      <c r="R101">
        <v>17052</v>
      </c>
      <c r="S101">
        <v>71.666700000000006</v>
      </c>
      <c r="T101">
        <v>72.666700000000006</v>
      </c>
      <c r="U101">
        <v>4124</v>
      </c>
      <c r="V101">
        <v>0.46637699999999999</v>
      </c>
      <c r="W101">
        <v>0.52028600000000003</v>
      </c>
      <c r="X101">
        <v>0.24184800000000001</v>
      </c>
    </row>
    <row r="102" spans="1:24" x14ac:dyDescent="0.25">
      <c r="A102" s="1">
        <v>101</v>
      </c>
      <c r="B102" t="s">
        <v>22</v>
      </c>
      <c r="C102">
        <v>-4.98996</v>
      </c>
      <c r="D102">
        <v>162.667</v>
      </c>
      <c r="E102">
        <v>140.667</v>
      </c>
      <c r="F102">
        <v>18424</v>
      </c>
      <c r="G102">
        <v>106.667</v>
      </c>
      <c r="H102">
        <v>90.666700000000006</v>
      </c>
      <c r="I102">
        <v>7657</v>
      </c>
      <c r="J102">
        <v>0.65573800000000004</v>
      </c>
      <c r="K102">
        <v>0.64454999999999996</v>
      </c>
      <c r="L102">
        <v>0.415599</v>
      </c>
      <c r="N102" t="s">
        <v>647</v>
      </c>
      <c r="O102">
        <v>4.7956399999999997</v>
      </c>
      <c r="P102">
        <v>180.667</v>
      </c>
      <c r="Q102">
        <v>151.667</v>
      </c>
      <c r="R102">
        <v>21822</v>
      </c>
      <c r="S102">
        <v>89.666700000000006</v>
      </c>
      <c r="T102">
        <v>86.333299999999994</v>
      </c>
      <c r="U102">
        <v>6327</v>
      </c>
      <c r="V102">
        <v>0.49630999999999997</v>
      </c>
      <c r="W102">
        <v>0.56923100000000004</v>
      </c>
      <c r="X102">
        <v>0.289937</v>
      </c>
    </row>
    <row r="103" spans="1:24" x14ac:dyDescent="0.25">
      <c r="A103" s="1">
        <v>102</v>
      </c>
      <c r="B103" t="s">
        <v>23</v>
      </c>
      <c r="C103">
        <v>-0.25570700000000002</v>
      </c>
      <c r="D103">
        <v>170.667</v>
      </c>
      <c r="E103">
        <v>153.667</v>
      </c>
      <c r="F103">
        <v>20684</v>
      </c>
      <c r="G103">
        <v>114.333</v>
      </c>
      <c r="H103">
        <v>109.667</v>
      </c>
      <c r="I103">
        <v>9943</v>
      </c>
      <c r="J103">
        <v>0.66992200000000002</v>
      </c>
      <c r="K103">
        <v>0.71366600000000002</v>
      </c>
      <c r="L103">
        <v>0.48071000000000003</v>
      </c>
      <c r="N103" t="s">
        <v>648</v>
      </c>
      <c r="O103">
        <v>-2.16805</v>
      </c>
      <c r="P103">
        <v>176.667</v>
      </c>
      <c r="Q103">
        <v>152.667</v>
      </c>
      <c r="R103">
        <v>21438</v>
      </c>
      <c r="S103">
        <v>94.666700000000006</v>
      </c>
      <c r="T103">
        <v>91.666700000000006</v>
      </c>
      <c r="U103">
        <v>6969</v>
      </c>
      <c r="V103">
        <v>0.53584900000000002</v>
      </c>
      <c r="W103">
        <v>0.600437</v>
      </c>
      <c r="X103">
        <v>0.325077</v>
      </c>
    </row>
    <row r="104" spans="1:24" x14ac:dyDescent="0.25">
      <c r="A104" s="1">
        <v>103</v>
      </c>
      <c r="B104" t="s">
        <v>24</v>
      </c>
      <c r="C104">
        <v>3.3078699999999999</v>
      </c>
      <c r="D104">
        <v>185.667</v>
      </c>
      <c r="E104">
        <v>136.667</v>
      </c>
      <c r="F104">
        <v>19745</v>
      </c>
      <c r="G104">
        <v>123</v>
      </c>
      <c r="H104">
        <v>98.333299999999994</v>
      </c>
      <c r="I104">
        <v>9551</v>
      </c>
      <c r="J104">
        <v>0.66247800000000001</v>
      </c>
      <c r="K104">
        <v>0.71951200000000004</v>
      </c>
      <c r="L104">
        <v>0.48371700000000001</v>
      </c>
      <c r="N104" t="s">
        <v>649</v>
      </c>
      <c r="O104">
        <v>-8.2061800000000004E-2</v>
      </c>
      <c r="P104">
        <v>161.333</v>
      </c>
      <c r="Q104">
        <v>154.667</v>
      </c>
      <c r="R104">
        <v>19974</v>
      </c>
      <c r="S104">
        <v>78.666700000000006</v>
      </c>
      <c r="T104">
        <v>77.666700000000006</v>
      </c>
      <c r="U104">
        <v>4904</v>
      </c>
      <c r="V104">
        <v>0.48760300000000001</v>
      </c>
      <c r="W104">
        <v>0.50215500000000002</v>
      </c>
      <c r="X104">
        <v>0.24551899999999999</v>
      </c>
    </row>
    <row r="105" spans="1:24" x14ac:dyDescent="0.25">
      <c r="A105" s="1">
        <v>104</v>
      </c>
      <c r="B105" t="s">
        <v>25</v>
      </c>
      <c r="C105">
        <v>-1.19479</v>
      </c>
      <c r="D105">
        <v>147.667</v>
      </c>
      <c r="E105">
        <v>135.667</v>
      </c>
      <c r="F105">
        <v>15815</v>
      </c>
      <c r="G105">
        <v>93.666700000000006</v>
      </c>
      <c r="H105">
        <v>77.666700000000006</v>
      </c>
      <c r="I105">
        <v>5776</v>
      </c>
      <c r="J105">
        <v>0.63431199999999999</v>
      </c>
      <c r="K105">
        <v>0.57248100000000002</v>
      </c>
      <c r="L105">
        <v>0.36522300000000002</v>
      </c>
      <c r="N105" t="s">
        <v>650</v>
      </c>
      <c r="O105">
        <v>-21.122699999999998</v>
      </c>
      <c r="P105">
        <v>160.667</v>
      </c>
      <c r="Q105">
        <v>153.667</v>
      </c>
      <c r="R105">
        <v>19816</v>
      </c>
      <c r="S105">
        <v>86.666700000000006</v>
      </c>
      <c r="T105">
        <v>80.666700000000006</v>
      </c>
      <c r="U105">
        <v>5713</v>
      </c>
      <c r="V105">
        <v>0.53941899999999998</v>
      </c>
      <c r="W105">
        <v>0.52494600000000002</v>
      </c>
      <c r="X105">
        <v>0.288302</v>
      </c>
    </row>
    <row r="106" spans="1:24" x14ac:dyDescent="0.25">
      <c r="A106" s="1">
        <v>105</v>
      </c>
      <c r="B106" t="s">
        <v>26</v>
      </c>
      <c r="C106">
        <v>-8.1253799999999998</v>
      </c>
      <c r="D106">
        <v>152.667</v>
      </c>
      <c r="E106">
        <v>143.667</v>
      </c>
      <c r="F106">
        <v>17409</v>
      </c>
      <c r="G106">
        <v>124.667</v>
      </c>
      <c r="H106">
        <v>120.333</v>
      </c>
      <c r="I106">
        <v>11967</v>
      </c>
      <c r="J106">
        <v>0.81659400000000004</v>
      </c>
      <c r="K106">
        <v>0.83758699999999997</v>
      </c>
      <c r="L106">
        <v>0.68740299999999999</v>
      </c>
      <c r="N106" t="s">
        <v>651</v>
      </c>
      <c r="O106">
        <v>-0.99652099999999999</v>
      </c>
      <c r="P106">
        <v>154.667</v>
      </c>
      <c r="Q106">
        <v>141.667</v>
      </c>
      <c r="R106">
        <v>17698</v>
      </c>
      <c r="S106">
        <v>69.666700000000006</v>
      </c>
      <c r="T106">
        <v>69.666700000000006</v>
      </c>
      <c r="U106">
        <v>4032</v>
      </c>
      <c r="V106">
        <v>0.45043100000000003</v>
      </c>
      <c r="W106">
        <v>0.49176500000000001</v>
      </c>
      <c r="X106">
        <v>0.227822</v>
      </c>
    </row>
    <row r="107" spans="1:24" x14ac:dyDescent="0.25">
      <c r="A107" s="1">
        <v>106</v>
      </c>
      <c r="B107" t="s">
        <v>27</v>
      </c>
      <c r="C107">
        <v>-0.44909700000000002</v>
      </c>
      <c r="D107">
        <v>159.667</v>
      </c>
      <c r="E107">
        <v>136.667</v>
      </c>
      <c r="F107">
        <v>17430</v>
      </c>
      <c r="G107">
        <v>119.667</v>
      </c>
      <c r="H107">
        <v>88.666700000000006</v>
      </c>
      <c r="I107">
        <v>8569</v>
      </c>
      <c r="J107">
        <v>0.74947799999999998</v>
      </c>
      <c r="K107">
        <v>0.64878100000000005</v>
      </c>
      <c r="L107">
        <v>0.49162400000000001</v>
      </c>
      <c r="N107" t="s">
        <v>652</v>
      </c>
      <c r="O107">
        <v>5.8350799999999996</v>
      </c>
      <c r="P107">
        <v>140.667</v>
      </c>
      <c r="Q107">
        <v>128.667</v>
      </c>
      <c r="R107">
        <v>14579</v>
      </c>
      <c r="S107">
        <v>59.666699999999999</v>
      </c>
      <c r="T107">
        <v>65.666700000000006</v>
      </c>
      <c r="U107">
        <v>3081</v>
      </c>
      <c r="V107">
        <v>0.42416999999999999</v>
      </c>
      <c r="W107">
        <v>0.51036300000000001</v>
      </c>
      <c r="X107">
        <v>0.21133099999999999</v>
      </c>
    </row>
    <row r="108" spans="1:24" x14ac:dyDescent="0.25">
      <c r="A108" s="1">
        <v>107</v>
      </c>
      <c r="B108" t="s">
        <v>28</v>
      </c>
      <c r="C108">
        <v>-12.4396</v>
      </c>
      <c r="D108">
        <v>155.667</v>
      </c>
      <c r="E108">
        <v>136.667</v>
      </c>
      <c r="F108">
        <v>17009</v>
      </c>
      <c r="G108">
        <v>132.667</v>
      </c>
      <c r="H108">
        <v>119.667</v>
      </c>
      <c r="I108">
        <v>12721</v>
      </c>
      <c r="J108">
        <v>0.85224800000000001</v>
      </c>
      <c r="K108">
        <v>0.87561</v>
      </c>
      <c r="L108">
        <v>0.74789799999999995</v>
      </c>
      <c r="N108" t="s">
        <v>653</v>
      </c>
      <c r="O108">
        <v>-3.66743</v>
      </c>
      <c r="P108">
        <v>150.667</v>
      </c>
      <c r="Q108">
        <v>127.667</v>
      </c>
      <c r="R108">
        <v>15241</v>
      </c>
      <c r="S108">
        <v>61.666699999999999</v>
      </c>
      <c r="T108">
        <v>62.666699999999999</v>
      </c>
      <c r="U108">
        <v>3205</v>
      </c>
      <c r="V108">
        <v>0.40929199999999999</v>
      </c>
      <c r="W108">
        <v>0.49086200000000002</v>
      </c>
      <c r="X108">
        <v>0.210288</v>
      </c>
    </row>
    <row r="109" spans="1:24" x14ac:dyDescent="0.25">
      <c r="A109" s="1">
        <v>108</v>
      </c>
      <c r="B109" t="s">
        <v>29</v>
      </c>
      <c r="C109">
        <v>15.9377</v>
      </c>
      <c r="D109">
        <v>155.667</v>
      </c>
      <c r="E109">
        <v>151.333</v>
      </c>
      <c r="F109">
        <v>18632</v>
      </c>
      <c r="G109">
        <v>100.667</v>
      </c>
      <c r="H109">
        <v>92.666700000000006</v>
      </c>
      <c r="I109">
        <v>7717</v>
      </c>
      <c r="J109">
        <v>0.64668099999999995</v>
      </c>
      <c r="K109">
        <v>0.61233499999999996</v>
      </c>
      <c r="L109">
        <v>0.41417999999999999</v>
      </c>
      <c r="N109" t="s">
        <v>654</v>
      </c>
      <c r="O109">
        <v>-0.94589199999999996</v>
      </c>
      <c r="P109">
        <v>164.667</v>
      </c>
      <c r="Q109">
        <v>147.667</v>
      </c>
      <c r="R109">
        <v>19422</v>
      </c>
      <c r="S109">
        <v>39.666699999999999</v>
      </c>
      <c r="T109">
        <v>36.666699999999999</v>
      </c>
      <c r="U109">
        <v>1225</v>
      </c>
      <c r="V109">
        <v>0.24089099999999999</v>
      </c>
      <c r="W109">
        <v>0.248307</v>
      </c>
      <c r="X109">
        <v>6.3072799999999998E-2</v>
      </c>
    </row>
    <row r="110" spans="1:24" x14ac:dyDescent="0.25">
      <c r="A110" s="1">
        <v>109</v>
      </c>
      <c r="B110" t="s">
        <v>30</v>
      </c>
      <c r="C110">
        <v>72.817599999999999</v>
      </c>
      <c r="D110">
        <v>166.333</v>
      </c>
      <c r="E110">
        <v>179.667</v>
      </c>
      <c r="F110">
        <v>23861</v>
      </c>
      <c r="G110">
        <v>138.333</v>
      </c>
      <c r="H110">
        <v>131.667</v>
      </c>
      <c r="I110">
        <v>14621</v>
      </c>
      <c r="J110">
        <v>0.83166300000000004</v>
      </c>
      <c r="K110">
        <v>0.73283900000000002</v>
      </c>
      <c r="L110">
        <v>0.612757</v>
      </c>
      <c r="N110" t="s">
        <v>655</v>
      </c>
      <c r="O110">
        <v>-1.31555</v>
      </c>
      <c r="P110">
        <v>157.667</v>
      </c>
      <c r="Q110">
        <v>142.667</v>
      </c>
      <c r="R110">
        <v>17614</v>
      </c>
      <c r="S110">
        <v>60.666699999999999</v>
      </c>
      <c r="T110">
        <v>59.666699999999999</v>
      </c>
      <c r="U110">
        <v>2912</v>
      </c>
      <c r="V110">
        <v>0.38477800000000001</v>
      </c>
      <c r="W110">
        <v>0.41822399999999998</v>
      </c>
      <c r="X110">
        <v>0.165323</v>
      </c>
    </row>
    <row r="111" spans="1:24" x14ac:dyDescent="0.25">
      <c r="A111" s="1">
        <v>110</v>
      </c>
      <c r="B111" t="s">
        <v>31</v>
      </c>
      <c r="C111">
        <v>0.219634</v>
      </c>
      <c r="D111">
        <v>137.667</v>
      </c>
      <c r="E111">
        <v>89.666700000000006</v>
      </c>
      <c r="F111">
        <v>9798</v>
      </c>
      <c r="G111">
        <v>80.666700000000006</v>
      </c>
      <c r="H111">
        <v>51.666699999999999</v>
      </c>
      <c r="I111">
        <v>3263</v>
      </c>
      <c r="J111">
        <v>0.58595699999999995</v>
      </c>
      <c r="K111">
        <v>0.57620800000000005</v>
      </c>
      <c r="L111">
        <v>0.33302700000000002</v>
      </c>
      <c r="N111" t="s">
        <v>656</v>
      </c>
      <c r="O111">
        <v>-2.2611699999999999</v>
      </c>
      <c r="P111">
        <v>140.667</v>
      </c>
      <c r="Q111">
        <v>130.667</v>
      </c>
      <c r="R111">
        <v>14634</v>
      </c>
      <c r="S111">
        <v>59.666699999999999</v>
      </c>
      <c r="T111">
        <v>62.666699999999999</v>
      </c>
      <c r="U111">
        <v>2945</v>
      </c>
      <c r="V111">
        <v>0.42416999999999999</v>
      </c>
      <c r="W111">
        <v>0.47959200000000002</v>
      </c>
      <c r="X111">
        <v>0.20124400000000001</v>
      </c>
    </row>
    <row r="112" spans="1:24" x14ac:dyDescent="0.25">
      <c r="A112" s="1">
        <v>111</v>
      </c>
      <c r="B112" t="s">
        <v>32</v>
      </c>
      <c r="C112">
        <v>-2.3725999999999998</v>
      </c>
      <c r="D112">
        <v>192.667</v>
      </c>
      <c r="E112">
        <v>153.667</v>
      </c>
      <c r="F112">
        <v>23563</v>
      </c>
      <c r="G112">
        <v>105.667</v>
      </c>
      <c r="H112">
        <v>99.666700000000006</v>
      </c>
      <c r="I112">
        <v>8427</v>
      </c>
      <c r="J112">
        <v>0.54844300000000001</v>
      </c>
      <c r="K112">
        <v>0.64859</v>
      </c>
      <c r="L112">
        <v>0.35763699999999998</v>
      </c>
      <c r="N112" t="s">
        <v>657</v>
      </c>
      <c r="O112">
        <v>-26.964099999999998</v>
      </c>
      <c r="P112">
        <v>151.667</v>
      </c>
      <c r="Q112">
        <v>146.667</v>
      </c>
      <c r="R112">
        <v>17758</v>
      </c>
      <c r="S112">
        <v>69.666700000000006</v>
      </c>
      <c r="T112">
        <v>69.666700000000006</v>
      </c>
      <c r="U112">
        <v>3938</v>
      </c>
      <c r="V112">
        <v>0.459341</v>
      </c>
      <c r="W112">
        <v>0.47499999999999998</v>
      </c>
      <c r="X112">
        <v>0.22175900000000001</v>
      </c>
    </row>
    <row r="113" spans="1:24" x14ac:dyDescent="0.25">
      <c r="A113" s="1">
        <v>112</v>
      </c>
      <c r="B113" t="s">
        <v>33</v>
      </c>
      <c r="C113">
        <v>4.1668500000000002</v>
      </c>
      <c r="D113">
        <v>162.667</v>
      </c>
      <c r="E113">
        <v>150.667</v>
      </c>
      <c r="F113">
        <v>19449</v>
      </c>
      <c r="G113">
        <v>125.667</v>
      </c>
      <c r="H113">
        <v>103.667</v>
      </c>
      <c r="I113">
        <v>10539</v>
      </c>
      <c r="J113">
        <v>0.77254100000000003</v>
      </c>
      <c r="K113">
        <v>0.68805300000000003</v>
      </c>
      <c r="L113">
        <v>0.541879</v>
      </c>
      <c r="N113" t="s">
        <v>658</v>
      </c>
      <c r="O113">
        <v>-19.081900000000001</v>
      </c>
      <c r="P113">
        <v>149.667</v>
      </c>
      <c r="Q113">
        <v>143.667</v>
      </c>
      <c r="R113">
        <v>17287</v>
      </c>
      <c r="S113">
        <v>64.666700000000006</v>
      </c>
      <c r="T113">
        <v>75.666700000000006</v>
      </c>
      <c r="U113">
        <v>3904</v>
      </c>
      <c r="V113">
        <v>0.43207099999999998</v>
      </c>
      <c r="W113">
        <v>0.52668199999999998</v>
      </c>
      <c r="X113">
        <v>0.22583400000000001</v>
      </c>
    </row>
    <row r="114" spans="1:24" x14ac:dyDescent="0.25">
      <c r="A114" s="1">
        <v>113</v>
      </c>
      <c r="B114" t="s">
        <v>34</v>
      </c>
      <c r="C114">
        <v>-2.6091199999999999</v>
      </c>
      <c r="D114">
        <v>152.667</v>
      </c>
      <c r="E114">
        <v>135.667</v>
      </c>
      <c r="F114">
        <v>16422</v>
      </c>
      <c r="G114">
        <v>114.333</v>
      </c>
      <c r="H114">
        <v>108.667</v>
      </c>
      <c r="I114">
        <v>9897</v>
      </c>
      <c r="J114">
        <v>0.74890800000000002</v>
      </c>
      <c r="K114">
        <v>0.800983</v>
      </c>
      <c r="L114">
        <v>0.60266699999999995</v>
      </c>
      <c r="N114" t="s">
        <v>659</v>
      </c>
      <c r="O114">
        <v>5.0777700000000001</v>
      </c>
      <c r="P114">
        <v>136.667</v>
      </c>
      <c r="Q114">
        <v>129.667</v>
      </c>
      <c r="R114">
        <v>14441</v>
      </c>
      <c r="S114">
        <v>79.666700000000006</v>
      </c>
      <c r="T114">
        <v>77.666700000000006</v>
      </c>
      <c r="U114">
        <v>4836</v>
      </c>
      <c r="V114">
        <v>0.58292699999999997</v>
      </c>
      <c r="W114">
        <v>0.59897199999999995</v>
      </c>
      <c r="X114">
        <v>0.33488000000000001</v>
      </c>
    </row>
    <row r="115" spans="1:24" x14ac:dyDescent="0.25">
      <c r="A115" s="1">
        <v>114</v>
      </c>
      <c r="B115" t="s">
        <v>35</v>
      </c>
      <c r="C115">
        <v>0.237927</v>
      </c>
      <c r="D115">
        <v>185.667</v>
      </c>
      <c r="E115">
        <v>140.667</v>
      </c>
      <c r="F115">
        <v>20829</v>
      </c>
      <c r="G115">
        <v>137.667</v>
      </c>
      <c r="H115">
        <v>108.667</v>
      </c>
      <c r="I115">
        <v>11812</v>
      </c>
      <c r="J115">
        <v>0.74147200000000002</v>
      </c>
      <c r="K115">
        <v>0.77251199999999998</v>
      </c>
      <c r="L115">
        <v>0.56709399999999999</v>
      </c>
      <c r="N115" t="s">
        <v>660</v>
      </c>
      <c r="O115">
        <v>9.1659600000000001</v>
      </c>
      <c r="P115">
        <v>141.667</v>
      </c>
      <c r="Q115">
        <v>125.333</v>
      </c>
      <c r="R115">
        <v>14324</v>
      </c>
      <c r="S115">
        <v>75.666700000000006</v>
      </c>
      <c r="T115">
        <v>73.666700000000006</v>
      </c>
      <c r="U115">
        <v>4422</v>
      </c>
      <c r="V115">
        <v>0.53411799999999998</v>
      </c>
      <c r="W115">
        <v>0.58776600000000001</v>
      </c>
      <c r="X115">
        <v>0.30871300000000002</v>
      </c>
    </row>
    <row r="116" spans="1:24" x14ac:dyDescent="0.25">
      <c r="A116" s="1">
        <v>115</v>
      </c>
      <c r="B116" t="s">
        <v>36</v>
      </c>
      <c r="C116">
        <v>-3.2642500000000001</v>
      </c>
      <c r="D116">
        <v>169.667</v>
      </c>
      <c r="E116">
        <v>146.667</v>
      </c>
      <c r="F116">
        <v>19687</v>
      </c>
      <c r="G116">
        <v>110.667</v>
      </c>
      <c r="H116">
        <v>111.667</v>
      </c>
      <c r="I116">
        <v>9762</v>
      </c>
      <c r="J116">
        <v>0.65225900000000003</v>
      </c>
      <c r="K116">
        <v>0.76136400000000004</v>
      </c>
      <c r="L116">
        <v>0.49586000000000002</v>
      </c>
      <c r="N116" t="s">
        <v>661</v>
      </c>
      <c r="O116">
        <v>5.2745899999999998E-2</v>
      </c>
      <c r="P116">
        <v>141.667</v>
      </c>
      <c r="Q116">
        <v>124.667</v>
      </c>
      <c r="R116">
        <v>14182</v>
      </c>
      <c r="S116">
        <v>66.666700000000006</v>
      </c>
      <c r="T116">
        <v>68.333299999999994</v>
      </c>
      <c r="U116">
        <v>3598</v>
      </c>
      <c r="V116">
        <v>0.47058800000000001</v>
      </c>
      <c r="W116">
        <v>0.54812799999999995</v>
      </c>
      <c r="X116">
        <v>0.25370199999999998</v>
      </c>
    </row>
    <row r="117" spans="1:24" x14ac:dyDescent="0.25">
      <c r="A117" s="1">
        <v>116</v>
      </c>
      <c r="B117" t="s">
        <v>37</v>
      </c>
      <c r="C117">
        <v>-0.41291800000000001</v>
      </c>
      <c r="D117">
        <v>158.667</v>
      </c>
      <c r="E117">
        <v>143.667</v>
      </c>
      <c r="F117">
        <v>18165</v>
      </c>
      <c r="G117">
        <v>117.667</v>
      </c>
      <c r="H117">
        <v>106.667</v>
      </c>
      <c r="I117">
        <v>10026</v>
      </c>
      <c r="J117">
        <v>0.74159699999999995</v>
      </c>
      <c r="K117">
        <v>0.74245899999999998</v>
      </c>
      <c r="L117">
        <v>0.55194100000000001</v>
      </c>
      <c r="N117" t="s">
        <v>662</v>
      </c>
      <c r="O117">
        <v>8.2006700000000006</v>
      </c>
      <c r="P117">
        <v>134.667</v>
      </c>
      <c r="Q117">
        <v>127.667</v>
      </c>
      <c r="R117">
        <v>13918</v>
      </c>
      <c r="S117">
        <v>69.666700000000006</v>
      </c>
      <c r="T117">
        <v>67.333299999999994</v>
      </c>
      <c r="U117">
        <v>3760</v>
      </c>
      <c r="V117">
        <v>0.51732699999999998</v>
      </c>
      <c r="W117">
        <v>0.52741499999999997</v>
      </c>
      <c r="X117">
        <v>0.27015400000000001</v>
      </c>
    </row>
    <row r="118" spans="1:24" x14ac:dyDescent="0.25">
      <c r="A118" s="1">
        <v>117</v>
      </c>
      <c r="B118" t="s">
        <v>38</v>
      </c>
      <c r="C118">
        <v>20.194099999999999</v>
      </c>
      <c r="D118">
        <v>183.333</v>
      </c>
      <c r="E118">
        <v>152.667</v>
      </c>
      <c r="F118">
        <v>22032</v>
      </c>
      <c r="G118">
        <v>98.666700000000006</v>
      </c>
      <c r="H118">
        <v>105.667</v>
      </c>
      <c r="I118">
        <v>8347</v>
      </c>
      <c r="J118">
        <v>0.53818200000000005</v>
      </c>
      <c r="K118">
        <v>0.69213999999999998</v>
      </c>
      <c r="L118">
        <v>0.37885799999999997</v>
      </c>
      <c r="N118" t="s">
        <v>663</v>
      </c>
      <c r="O118">
        <v>16.242599999999999</v>
      </c>
      <c r="P118">
        <v>145.667</v>
      </c>
      <c r="Q118">
        <v>136.667</v>
      </c>
      <c r="R118">
        <v>15997</v>
      </c>
      <c r="S118">
        <v>68.666700000000006</v>
      </c>
      <c r="T118">
        <v>76.666700000000006</v>
      </c>
      <c r="U118">
        <v>4323</v>
      </c>
      <c r="V118">
        <v>0.47139599999999998</v>
      </c>
      <c r="W118">
        <v>0.56097600000000003</v>
      </c>
      <c r="X118">
        <v>0.27023799999999998</v>
      </c>
    </row>
    <row r="119" spans="1:24" x14ac:dyDescent="0.25">
      <c r="A119" s="1">
        <v>118</v>
      </c>
      <c r="B119" t="s">
        <v>39</v>
      </c>
      <c r="C119">
        <v>2.1328200000000002</v>
      </c>
      <c r="D119">
        <v>176.667</v>
      </c>
      <c r="E119">
        <v>155.667</v>
      </c>
      <c r="F119">
        <v>21875</v>
      </c>
      <c r="G119">
        <v>123.667</v>
      </c>
      <c r="H119">
        <v>102.667</v>
      </c>
      <c r="I119">
        <v>10269</v>
      </c>
      <c r="J119">
        <v>0.7</v>
      </c>
      <c r="K119">
        <v>0.65952900000000003</v>
      </c>
      <c r="L119">
        <v>0.46944000000000002</v>
      </c>
      <c r="N119" t="s">
        <v>664</v>
      </c>
      <c r="O119">
        <v>9.6289999999999996</v>
      </c>
      <c r="P119">
        <v>148.667</v>
      </c>
      <c r="Q119">
        <v>136.667</v>
      </c>
      <c r="R119">
        <v>16341</v>
      </c>
      <c r="S119">
        <v>66.666700000000006</v>
      </c>
      <c r="T119">
        <v>68.666700000000006</v>
      </c>
      <c r="U119">
        <v>3634</v>
      </c>
      <c r="V119">
        <v>0.44843</v>
      </c>
      <c r="W119">
        <v>0.50243899999999997</v>
      </c>
      <c r="X119">
        <v>0.222385</v>
      </c>
    </row>
    <row r="120" spans="1:24" x14ac:dyDescent="0.25">
      <c r="A120" s="1">
        <v>119</v>
      </c>
      <c r="B120" t="s">
        <v>40</v>
      </c>
      <c r="C120">
        <v>-4.5698100000000004</v>
      </c>
      <c r="D120">
        <v>162.667</v>
      </c>
      <c r="E120">
        <v>141.667</v>
      </c>
      <c r="F120">
        <v>18399</v>
      </c>
      <c r="G120">
        <v>95.666700000000006</v>
      </c>
      <c r="H120">
        <v>87.666700000000006</v>
      </c>
      <c r="I120">
        <v>6741</v>
      </c>
      <c r="J120">
        <v>0.58811500000000005</v>
      </c>
      <c r="K120">
        <v>0.61882300000000001</v>
      </c>
      <c r="L120">
        <v>0.36637900000000001</v>
      </c>
      <c r="N120" t="s">
        <v>665</v>
      </c>
      <c r="O120">
        <v>3.3755099999999998</v>
      </c>
      <c r="P120">
        <v>184.667</v>
      </c>
      <c r="Q120">
        <v>168.667</v>
      </c>
      <c r="R120">
        <v>24718</v>
      </c>
      <c r="S120">
        <v>90.333299999999994</v>
      </c>
      <c r="T120">
        <v>88.666700000000006</v>
      </c>
      <c r="U120">
        <v>6404</v>
      </c>
      <c r="V120">
        <v>0.48916999999999999</v>
      </c>
      <c r="W120">
        <v>0.52569200000000005</v>
      </c>
      <c r="X120">
        <v>0.25908199999999998</v>
      </c>
    </row>
    <row r="121" spans="1:24" x14ac:dyDescent="0.25">
      <c r="A121" s="1">
        <v>120</v>
      </c>
      <c r="B121" t="s">
        <v>41</v>
      </c>
      <c r="C121">
        <v>-67.454300000000003</v>
      </c>
      <c r="D121">
        <v>157.667</v>
      </c>
      <c r="E121">
        <v>160.667</v>
      </c>
      <c r="F121">
        <v>20266</v>
      </c>
      <c r="G121">
        <v>122.667</v>
      </c>
      <c r="H121">
        <v>120.667</v>
      </c>
      <c r="I121">
        <v>11841</v>
      </c>
      <c r="J121">
        <v>0.77801299999999995</v>
      </c>
      <c r="K121">
        <v>0.75103699999999995</v>
      </c>
      <c r="L121">
        <v>0.58427899999999999</v>
      </c>
      <c r="N121" t="s">
        <v>666</v>
      </c>
      <c r="O121">
        <v>-2.2201200000000001</v>
      </c>
      <c r="P121">
        <v>179.667</v>
      </c>
      <c r="Q121">
        <v>164.667</v>
      </c>
      <c r="R121">
        <v>23620</v>
      </c>
      <c r="S121">
        <v>76.333299999999994</v>
      </c>
      <c r="T121">
        <v>76.333299999999994</v>
      </c>
      <c r="U121">
        <v>4759</v>
      </c>
      <c r="V121">
        <v>0.42486099999999999</v>
      </c>
      <c r="W121">
        <v>0.463563</v>
      </c>
      <c r="X121">
        <v>0.20148199999999999</v>
      </c>
    </row>
    <row r="122" spans="1:24" x14ac:dyDescent="0.25">
      <c r="A122" s="1">
        <v>121</v>
      </c>
      <c r="B122" s="1"/>
      <c r="C122" s="1"/>
      <c r="N122" t="s">
        <v>667</v>
      </c>
      <c r="O122">
        <v>-40.096299999999999</v>
      </c>
      <c r="P122">
        <v>144.667</v>
      </c>
      <c r="Q122">
        <v>142.667</v>
      </c>
      <c r="R122">
        <v>16506</v>
      </c>
      <c r="S122">
        <v>64.666700000000006</v>
      </c>
      <c r="T122">
        <v>73.666700000000006</v>
      </c>
      <c r="U122">
        <v>3942</v>
      </c>
      <c r="V122">
        <v>0.44700499999999999</v>
      </c>
      <c r="W122">
        <v>0.51635500000000001</v>
      </c>
      <c r="X122">
        <v>0.23882200000000001</v>
      </c>
    </row>
    <row r="123" spans="1:24" x14ac:dyDescent="0.25">
      <c r="A123" s="1">
        <v>122</v>
      </c>
      <c r="B123" s="1"/>
      <c r="C123" s="1"/>
      <c r="N123" t="s">
        <v>668</v>
      </c>
      <c r="O123">
        <v>1.8427800000000001</v>
      </c>
      <c r="P123">
        <v>149.667</v>
      </c>
      <c r="Q123">
        <v>121.667</v>
      </c>
      <c r="R123">
        <v>14592</v>
      </c>
      <c r="S123">
        <v>72.666700000000006</v>
      </c>
      <c r="T123">
        <v>71.666700000000006</v>
      </c>
      <c r="U123">
        <v>4232</v>
      </c>
      <c r="V123">
        <v>0.48552299999999998</v>
      </c>
      <c r="W123">
        <v>0.58904100000000004</v>
      </c>
      <c r="X123">
        <v>0.290022</v>
      </c>
    </row>
    <row r="124" spans="1:24" x14ac:dyDescent="0.25">
      <c r="A124" s="1">
        <v>123</v>
      </c>
      <c r="B124" s="1"/>
      <c r="C124" s="1"/>
      <c r="N124" t="s">
        <v>669</v>
      </c>
      <c r="O124">
        <v>-0.54510499999999995</v>
      </c>
      <c r="P124">
        <v>157.667</v>
      </c>
      <c r="Q124">
        <v>154.667</v>
      </c>
      <c r="R124">
        <v>19603</v>
      </c>
      <c r="S124">
        <v>74.666700000000006</v>
      </c>
      <c r="T124">
        <v>74.666700000000006</v>
      </c>
      <c r="U124">
        <v>4378</v>
      </c>
      <c r="V124">
        <v>0.47357300000000002</v>
      </c>
      <c r="W124">
        <v>0.48275899999999999</v>
      </c>
      <c r="X124">
        <v>0.223333</v>
      </c>
    </row>
    <row r="125" spans="1:24" x14ac:dyDescent="0.25">
      <c r="A125" s="1">
        <v>124</v>
      </c>
      <c r="B125" s="1"/>
      <c r="C125" s="1"/>
      <c r="N125" t="s">
        <v>670</v>
      </c>
      <c r="O125">
        <v>-2.7875700000000001</v>
      </c>
      <c r="P125">
        <v>164.667</v>
      </c>
      <c r="Q125">
        <v>140.667</v>
      </c>
      <c r="R125">
        <v>18457</v>
      </c>
      <c r="S125">
        <v>75.666700000000006</v>
      </c>
      <c r="T125">
        <v>74.666700000000006</v>
      </c>
      <c r="U125">
        <v>4480</v>
      </c>
      <c r="V125">
        <v>0.45951399999999998</v>
      </c>
      <c r="W125">
        <v>0.530806</v>
      </c>
      <c r="X125">
        <v>0.242726</v>
      </c>
    </row>
    <row r="126" spans="1:24" x14ac:dyDescent="0.25">
      <c r="A126" s="1">
        <v>125</v>
      </c>
      <c r="B126" s="1"/>
      <c r="C126" s="1"/>
      <c r="N126" t="s">
        <v>671</v>
      </c>
      <c r="O126">
        <v>-1.5589599999999999</v>
      </c>
      <c r="P126">
        <v>161.667</v>
      </c>
      <c r="Q126">
        <v>129.667</v>
      </c>
      <c r="R126">
        <v>16660</v>
      </c>
      <c r="S126">
        <v>84.666700000000006</v>
      </c>
      <c r="T126">
        <v>80.666700000000006</v>
      </c>
      <c r="U126">
        <v>5410</v>
      </c>
      <c r="V126">
        <v>0.52371100000000004</v>
      </c>
      <c r="W126">
        <v>0.62210799999999999</v>
      </c>
      <c r="X126">
        <v>0.32473000000000002</v>
      </c>
    </row>
    <row r="127" spans="1:24" x14ac:dyDescent="0.25">
      <c r="A127" s="1">
        <v>126</v>
      </c>
      <c r="B127" s="1"/>
      <c r="C127" s="1"/>
      <c r="N127" t="s">
        <v>672</v>
      </c>
      <c r="O127">
        <v>6.3036000000000003</v>
      </c>
      <c r="P127">
        <v>166.667</v>
      </c>
      <c r="Q127">
        <v>126.667</v>
      </c>
      <c r="R127">
        <v>16992</v>
      </c>
      <c r="S127">
        <v>66.333299999999994</v>
      </c>
      <c r="T127">
        <v>75.666700000000006</v>
      </c>
      <c r="U127">
        <v>4145</v>
      </c>
      <c r="V127">
        <v>0.39800000000000002</v>
      </c>
      <c r="W127">
        <v>0.59736800000000001</v>
      </c>
      <c r="X127">
        <v>0.24393799999999999</v>
      </c>
    </row>
    <row r="128" spans="1:24" x14ac:dyDescent="0.25">
      <c r="A128" s="1">
        <v>127</v>
      </c>
      <c r="B128" s="1"/>
      <c r="C128" s="1"/>
      <c r="N128" t="s">
        <v>673</v>
      </c>
      <c r="O128">
        <v>-0.76554900000000004</v>
      </c>
      <c r="P128">
        <v>177.667</v>
      </c>
      <c r="Q128">
        <v>149.667</v>
      </c>
      <c r="R128">
        <v>21227</v>
      </c>
      <c r="S128">
        <v>96.666700000000006</v>
      </c>
      <c r="T128">
        <v>81.666700000000006</v>
      </c>
      <c r="U128">
        <v>6248</v>
      </c>
      <c r="V128">
        <v>0.54408999999999996</v>
      </c>
      <c r="W128">
        <v>0.54565699999999995</v>
      </c>
      <c r="X128">
        <v>0.29434199999999999</v>
      </c>
    </row>
    <row r="129" spans="1:24" x14ac:dyDescent="0.25">
      <c r="A129" s="1">
        <v>128</v>
      </c>
      <c r="B129" s="1"/>
      <c r="C129" s="1"/>
      <c r="N129" t="s">
        <v>674</v>
      </c>
      <c r="O129">
        <v>-1.8108500000000001</v>
      </c>
      <c r="P129">
        <v>173.667</v>
      </c>
      <c r="Q129">
        <v>145.667</v>
      </c>
      <c r="R129">
        <v>20081</v>
      </c>
      <c r="S129">
        <v>70.666700000000006</v>
      </c>
      <c r="T129">
        <v>74.666700000000006</v>
      </c>
      <c r="U129">
        <v>4283</v>
      </c>
      <c r="V129">
        <v>0.40690999999999999</v>
      </c>
      <c r="W129">
        <v>0.51258599999999999</v>
      </c>
      <c r="X129">
        <v>0.213286</v>
      </c>
    </row>
    <row r="130" spans="1:24" x14ac:dyDescent="0.25">
      <c r="A130" s="1">
        <v>129</v>
      </c>
      <c r="B130" s="1"/>
      <c r="C130" s="1"/>
      <c r="N130" t="s">
        <v>675</v>
      </c>
      <c r="O130">
        <v>4.2538</v>
      </c>
      <c r="P130">
        <v>144.667</v>
      </c>
      <c r="Q130">
        <v>113.667</v>
      </c>
      <c r="R130">
        <v>13023</v>
      </c>
      <c r="S130">
        <v>55.666699999999999</v>
      </c>
      <c r="T130">
        <v>55.666699999999999</v>
      </c>
      <c r="U130">
        <v>2595</v>
      </c>
      <c r="V130">
        <v>0.384793</v>
      </c>
      <c r="W130">
        <v>0.489736</v>
      </c>
      <c r="X130">
        <v>0.199263</v>
      </c>
    </row>
    <row r="131" spans="1:24" x14ac:dyDescent="0.25">
      <c r="A131" s="1">
        <v>130</v>
      </c>
      <c r="B131" s="1"/>
      <c r="C131" s="1"/>
      <c r="N131" t="s">
        <v>676</v>
      </c>
      <c r="O131">
        <v>-5.3682100000000004</v>
      </c>
      <c r="P131">
        <v>142.667</v>
      </c>
      <c r="Q131">
        <v>136.667</v>
      </c>
      <c r="R131">
        <v>15567</v>
      </c>
      <c r="S131">
        <v>54.666699999999999</v>
      </c>
      <c r="T131">
        <v>53.666699999999999</v>
      </c>
      <c r="U131">
        <v>2389</v>
      </c>
      <c r="V131">
        <v>0.38317800000000002</v>
      </c>
      <c r="W131">
        <v>0.392683</v>
      </c>
      <c r="X131">
        <v>0.15346599999999999</v>
      </c>
    </row>
    <row r="132" spans="1:24" x14ac:dyDescent="0.25">
      <c r="A132" s="1">
        <v>131</v>
      </c>
      <c r="B132" s="1"/>
      <c r="C132" s="1"/>
      <c r="N132" t="s">
        <v>677</v>
      </c>
      <c r="O132">
        <v>-1.57294</v>
      </c>
      <c r="P132">
        <v>155.333</v>
      </c>
      <c r="Q132">
        <v>138.667</v>
      </c>
      <c r="R132">
        <v>17394</v>
      </c>
      <c r="S132">
        <v>59.333300000000001</v>
      </c>
      <c r="T132">
        <v>60.666699999999999</v>
      </c>
      <c r="U132">
        <v>2859</v>
      </c>
      <c r="V132">
        <v>0.38197399999999998</v>
      </c>
      <c r="W132">
        <v>0.4375</v>
      </c>
      <c r="X132">
        <v>0.16436700000000001</v>
      </c>
    </row>
    <row r="133" spans="1:24" x14ac:dyDescent="0.25">
      <c r="A133" s="1">
        <v>132</v>
      </c>
      <c r="B133" s="1"/>
      <c r="C133" s="1"/>
      <c r="N133" t="s">
        <v>678</v>
      </c>
      <c r="O133">
        <v>2.1273300000000002</v>
      </c>
      <c r="P133">
        <v>193.667</v>
      </c>
      <c r="Q133">
        <v>151.667</v>
      </c>
      <c r="R133">
        <v>23189</v>
      </c>
      <c r="S133">
        <v>82.666700000000006</v>
      </c>
      <c r="T133">
        <v>82.666700000000006</v>
      </c>
      <c r="U133">
        <v>5482</v>
      </c>
      <c r="V133">
        <v>0.42685000000000001</v>
      </c>
      <c r="W133">
        <v>0.54505499999999996</v>
      </c>
      <c r="X133">
        <v>0.236405</v>
      </c>
    </row>
    <row r="134" spans="1:24" x14ac:dyDescent="0.25">
      <c r="A134" s="1">
        <v>133</v>
      </c>
      <c r="B134" s="1"/>
      <c r="C134" s="1"/>
      <c r="N134" t="s">
        <v>679</v>
      </c>
      <c r="O134">
        <v>0.27976000000000001</v>
      </c>
      <c r="P134">
        <v>171.667</v>
      </c>
      <c r="Q134">
        <v>144.667</v>
      </c>
      <c r="R134">
        <v>20021</v>
      </c>
      <c r="S134">
        <v>68.666700000000006</v>
      </c>
      <c r="T134">
        <v>71.666700000000006</v>
      </c>
      <c r="U134">
        <v>4059</v>
      </c>
      <c r="V134">
        <v>0.4</v>
      </c>
      <c r="W134">
        <v>0.495392</v>
      </c>
      <c r="X134">
        <v>0.202737</v>
      </c>
    </row>
    <row r="135" spans="1:24" x14ac:dyDescent="0.25">
      <c r="A135" s="1">
        <v>134</v>
      </c>
      <c r="B135" s="1"/>
      <c r="C135" s="1"/>
      <c r="N135" t="s">
        <v>680</v>
      </c>
      <c r="O135">
        <v>1.62601</v>
      </c>
      <c r="P135">
        <v>165.667</v>
      </c>
      <c r="Q135">
        <v>148.667</v>
      </c>
      <c r="R135">
        <v>19425</v>
      </c>
      <c r="S135">
        <v>71.666700000000006</v>
      </c>
      <c r="T135">
        <v>68.666700000000006</v>
      </c>
      <c r="U135">
        <v>4033</v>
      </c>
      <c r="V135">
        <v>0.43259599999999998</v>
      </c>
      <c r="W135">
        <v>0.46188299999999999</v>
      </c>
      <c r="X135">
        <v>0.207619</v>
      </c>
    </row>
    <row r="136" spans="1:24" x14ac:dyDescent="0.25">
      <c r="A136" s="1">
        <v>135</v>
      </c>
      <c r="B136" s="1"/>
      <c r="C136" s="1"/>
      <c r="N136" t="s">
        <v>681</v>
      </c>
      <c r="O136">
        <v>-2.27966E-2</v>
      </c>
      <c r="P136">
        <v>157.667</v>
      </c>
      <c r="Q136">
        <v>148.667</v>
      </c>
      <c r="R136">
        <v>18795</v>
      </c>
      <c r="S136">
        <v>65.333299999999994</v>
      </c>
      <c r="T136">
        <v>65.666700000000006</v>
      </c>
      <c r="U136">
        <v>3527</v>
      </c>
      <c r="V136">
        <v>0.41437600000000002</v>
      </c>
      <c r="W136">
        <v>0.44170399999999999</v>
      </c>
      <c r="X136">
        <v>0.18765599999999999</v>
      </c>
    </row>
    <row r="137" spans="1:24" x14ac:dyDescent="0.25">
      <c r="A137" s="1">
        <v>136</v>
      </c>
      <c r="B137" s="1"/>
      <c r="C137" s="1"/>
      <c r="N137" t="s">
        <v>682</v>
      </c>
      <c r="O137">
        <v>-1.6632199999999999</v>
      </c>
      <c r="P137">
        <v>153.667</v>
      </c>
      <c r="Q137">
        <v>126.667</v>
      </c>
      <c r="R137">
        <v>15420</v>
      </c>
      <c r="S137">
        <v>69.666700000000006</v>
      </c>
      <c r="T137">
        <v>66.333299999999994</v>
      </c>
      <c r="U137">
        <v>3603</v>
      </c>
      <c r="V137">
        <v>0.45336199999999999</v>
      </c>
      <c r="W137">
        <v>0.52368400000000004</v>
      </c>
      <c r="X137">
        <v>0.233658</v>
      </c>
    </row>
    <row r="138" spans="1:24" x14ac:dyDescent="0.25">
      <c r="A138" s="1">
        <v>137</v>
      </c>
      <c r="B138" s="1"/>
      <c r="C138" s="1"/>
      <c r="N138" t="s">
        <v>683</v>
      </c>
      <c r="O138">
        <v>-1.0345800000000001</v>
      </c>
      <c r="P138">
        <v>150.667</v>
      </c>
      <c r="Q138">
        <v>141.667</v>
      </c>
      <c r="R138">
        <v>17048</v>
      </c>
      <c r="S138">
        <v>63</v>
      </c>
      <c r="T138">
        <v>66.666700000000006</v>
      </c>
      <c r="U138">
        <v>3378</v>
      </c>
      <c r="V138">
        <v>0.41814200000000001</v>
      </c>
      <c r="W138">
        <v>0.47058800000000001</v>
      </c>
      <c r="X138">
        <v>0.19814599999999999</v>
      </c>
    </row>
    <row r="139" spans="1:24" x14ac:dyDescent="0.25">
      <c r="A139" s="1">
        <v>138</v>
      </c>
      <c r="B139" s="1"/>
      <c r="C139" s="1"/>
      <c r="N139" t="s">
        <v>684</v>
      </c>
      <c r="O139">
        <v>1.5896399999999999</v>
      </c>
      <c r="P139">
        <v>148.667</v>
      </c>
      <c r="Q139">
        <v>139.667</v>
      </c>
      <c r="R139">
        <v>16590</v>
      </c>
      <c r="S139">
        <v>69.666700000000006</v>
      </c>
      <c r="T139">
        <v>74.666700000000006</v>
      </c>
      <c r="U139">
        <v>4098</v>
      </c>
      <c r="V139">
        <v>0.46861000000000003</v>
      </c>
      <c r="W139">
        <v>0.53460600000000003</v>
      </c>
      <c r="X139">
        <v>0.24701600000000001</v>
      </c>
    </row>
    <row r="140" spans="1:24" x14ac:dyDescent="0.25">
      <c r="A140" s="1">
        <v>139</v>
      </c>
      <c r="B140" s="1"/>
      <c r="C140" s="1"/>
      <c r="N140" t="s">
        <v>685</v>
      </c>
      <c r="O140">
        <v>-7.0960400000000003</v>
      </c>
      <c r="P140">
        <v>156.333</v>
      </c>
      <c r="Q140">
        <v>129.667</v>
      </c>
      <c r="R140">
        <v>16227</v>
      </c>
      <c r="S140">
        <v>87.666700000000006</v>
      </c>
      <c r="T140">
        <v>80.333299999999994</v>
      </c>
      <c r="U140">
        <v>5700</v>
      </c>
      <c r="V140">
        <v>0.56076800000000004</v>
      </c>
      <c r="W140">
        <v>0.619537</v>
      </c>
      <c r="X140">
        <v>0.35126600000000002</v>
      </c>
    </row>
    <row r="141" spans="1:24" x14ac:dyDescent="0.25">
      <c r="A141" s="1">
        <v>140</v>
      </c>
      <c r="B141" s="1"/>
      <c r="C141" s="1"/>
      <c r="N141" t="s">
        <v>686</v>
      </c>
      <c r="O141">
        <v>0.52547600000000005</v>
      </c>
      <c r="P141">
        <v>146.667</v>
      </c>
      <c r="Q141">
        <v>131.667</v>
      </c>
      <c r="R141">
        <v>15447</v>
      </c>
      <c r="S141">
        <v>86.666700000000006</v>
      </c>
      <c r="T141">
        <v>88.666700000000006</v>
      </c>
      <c r="U141">
        <v>6141</v>
      </c>
      <c r="V141">
        <v>0.59090900000000002</v>
      </c>
      <c r="W141">
        <v>0.67341799999999996</v>
      </c>
      <c r="X141">
        <v>0.39755299999999999</v>
      </c>
    </row>
    <row r="142" spans="1:24" x14ac:dyDescent="0.25">
      <c r="A142" s="1">
        <v>141</v>
      </c>
      <c r="B142" s="1"/>
      <c r="C142" s="1"/>
      <c r="N142" t="s">
        <v>687</v>
      </c>
      <c r="O142">
        <v>3.9157899999999999</v>
      </c>
      <c r="P142">
        <v>152.667</v>
      </c>
      <c r="Q142">
        <v>137.667</v>
      </c>
      <c r="R142">
        <v>16780</v>
      </c>
      <c r="S142">
        <v>62.666699999999999</v>
      </c>
      <c r="T142">
        <v>62.666699999999999</v>
      </c>
      <c r="U142">
        <v>3260</v>
      </c>
      <c r="V142">
        <v>0.41048000000000001</v>
      </c>
      <c r="W142">
        <v>0.455206</v>
      </c>
      <c r="X142">
        <v>0.19427900000000001</v>
      </c>
    </row>
    <row r="143" spans="1:24" x14ac:dyDescent="0.25">
      <c r="A143" s="1">
        <v>142</v>
      </c>
      <c r="B143" s="1"/>
      <c r="C143" s="1"/>
      <c r="N143" t="s">
        <v>688</v>
      </c>
      <c r="O143">
        <v>4.5604399999999998</v>
      </c>
      <c r="P143">
        <v>152.667</v>
      </c>
      <c r="Q143">
        <v>141.667</v>
      </c>
      <c r="R143">
        <v>17341</v>
      </c>
      <c r="S143">
        <v>57.666699999999999</v>
      </c>
      <c r="T143">
        <v>54.666699999999999</v>
      </c>
      <c r="U143">
        <v>2632</v>
      </c>
      <c r="V143">
        <v>0.37772899999999998</v>
      </c>
      <c r="W143">
        <v>0.385882</v>
      </c>
      <c r="X143">
        <v>0.151779</v>
      </c>
    </row>
    <row r="144" spans="1:24" x14ac:dyDescent="0.25">
      <c r="A144" s="1">
        <v>143</v>
      </c>
      <c r="B144" s="1"/>
      <c r="C144" s="1"/>
      <c r="N144" t="s">
        <v>689</v>
      </c>
      <c r="O144">
        <v>-1.4623699999999999</v>
      </c>
      <c r="P144">
        <v>183.667</v>
      </c>
      <c r="Q144">
        <v>137.667</v>
      </c>
      <c r="R144">
        <v>19841</v>
      </c>
      <c r="S144">
        <v>84.666700000000006</v>
      </c>
      <c r="T144">
        <v>79.666700000000006</v>
      </c>
      <c r="U144">
        <v>5543</v>
      </c>
      <c r="V144">
        <v>0.46098</v>
      </c>
      <c r="W144">
        <v>0.57869199999999998</v>
      </c>
      <c r="X144">
        <v>0.27937099999999998</v>
      </c>
    </row>
    <row r="145" spans="1:24" x14ac:dyDescent="0.25">
      <c r="A145" s="1">
        <v>144</v>
      </c>
      <c r="B145" s="1"/>
      <c r="C145" s="1"/>
      <c r="N145" t="s">
        <v>690</v>
      </c>
      <c r="O145">
        <v>8.2143499999999996</v>
      </c>
      <c r="P145">
        <v>138.333</v>
      </c>
      <c r="Q145">
        <v>110.667</v>
      </c>
      <c r="R145">
        <v>12212</v>
      </c>
      <c r="S145">
        <v>55.666699999999999</v>
      </c>
      <c r="T145">
        <v>57.666699999999999</v>
      </c>
      <c r="U145">
        <v>2553</v>
      </c>
      <c r="V145">
        <v>0.40240999999999999</v>
      </c>
      <c r="W145">
        <v>0.52108399999999999</v>
      </c>
      <c r="X145">
        <v>0.20905699999999999</v>
      </c>
    </row>
    <row r="146" spans="1:24" x14ac:dyDescent="0.25">
      <c r="A146" s="1">
        <v>145</v>
      </c>
      <c r="B146" s="1"/>
      <c r="C146" s="1"/>
      <c r="N146" t="s">
        <v>691</v>
      </c>
      <c r="O146">
        <v>1.35236</v>
      </c>
      <c r="P146">
        <v>141.667</v>
      </c>
      <c r="Q146">
        <v>119.667</v>
      </c>
      <c r="R146">
        <v>13392</v>
      </c>
      <c r="S146">
        <v>62.666699999999999</v>
      </c>
      <c r="T146">
        <v>59.666699999999999</v>
      </c>
      <c r="U146">
        <v>2993</v>
      </c>
      <c r="V146">
        <v>0.442353</v>
      </c>
      <c r="W146">
        <v>0.49860700000000002</v>
      </c>
      <c r="X146">
        <v>0.223492</v>
      </c>
    </row>
    <row r="147" spans="1:24" x14ac:dyDescent="0.25">
      <c r="A147" s="1">
        <v>146</v>
      </c>
      <c r="B147" s="1"/>
      <c r="C147" s="1"/>
      <c r="N147" t="s">
        <v>692</v>
      </c>
      <c r="O147">
        <v>2.7086800000000002</v>
      </c>
      <c r="P147">
        <v>138.667</v>
      </c>
      <c r="Q147">
        <v>116.667</v>
      </c>
      <c r="R147">
        <v>13022</v>
      </c>
      <c r="S147">
        <v>53.666699999999999</v>
      </c>
      <c r="T147">
        <v>48.333300000000001</v>
      </c>
      <c r="U147">
        <v>2152</v>
      </c>
      <c r="V147">
        <v>0.387019</v>
      </c>
      <c r="W147">
        <v>0.41428599999999999</v>
      </c>
      <c r="X147">
        <v>0.16525899999999999</v>
      </c>
    </row>
    <row r="148" spans="1:24" x14ac:dyDescent="0.25">
      <c r="A148" s="1">
        <v>147</v>
      </c>
      <c r="B148" s="1"/>
      <c r="C148" s="1"/>
      <c r="N148" t="s">
        <v>693</v>
      </c>
      <c r="O148">
        <v>-3.2378800000000001</v>
      </c>
      <c r="P148">
        <v>146.667</v>
      </c>
      <c r="Q148">
        <v>137.667</v>
      </c>
      <c r="R148">
        <v>16098</v>
      </c>
      <c r="S148">
        <v>73.666700000000006</v>
      </c>
      <c r="T148">
        <v>69.333299999999994</v>
      </c>
      <c r="U148">
        <v>4042</v>
      </c>
      <c r="V148">
        <v>0.50227299999999997</v>
      </c>
      <c r="W148">
        <v>0.50363199999999997</v>
      </c>
      <c r="X148">
        <v>0.251087</v>
      </c>
    </row>
    <row r="149" spans="1:24" x14ac:dyDescent="0.25">
      <c r="A149" s="1">
        <v>148</v>
      </c>
      <c r="B149" s="1"/>
      <c r="C149" s="1"/>
      <c r="N149" t="s">
        <v>694</v>
      </c>
      <c r="O149">
        <v>-12.0471</v>
      </c>
      <c r="P149">
        <v>154.667</v>
      </c>
      <c r="Q149">
        <v>123.667</v>
      </c>
      <c r="R149">
        <v>15236</v>
      </c>
      <c r="S149">
        <v>57.666699999999999</v>
      </c>
      <c r="T149">
        <v>59.666699999999999</v>
      </c>
      <c r="U149">
        <v>2758</v>
      </c>
      <c r="V149">
        <v>0.37284499999999998</v>
      </c>
      <c r="W149">
        <v>0.48248000000000002</v>
      </c>
      <c r="X149">
        <v>0.18101900000000001</v>
      </c>
    </row>
    <row r="150" spans="1:24" x14ac:dyDescent="0.25">
      <c r="A150" s="1">
        <v>149</v>
      </c>
      <c r="B150" s="1"/>
      <c r="C150" s="1"/>
      <c r="N150" t="s">
        <v>695</v>
      </c>
      <c r="O150">
        <v>-9.1293299999999994E-2</v>
      </c>
      <c r="P150">
        <v>135.667</v>
      </c>
      <c r="Q150">
        <v>112.667</v>
      </c>
      <c r="R150">
        <v>12103</v>
      </c>
      <c r="S150">
        <v>55.333300000000001</v>
      </c>
      <c r="T150">
        <v>60.666699999999999</v>
      </c>
      <c r="U150">
        <v>2734</v>
      </c>
      <c r="V150">
        <v>0.407862</v>
      </c>
      <c r="W150">
        <v>0.538462</v>
      </c>
      <c r="X150">
        <v>0.22589400000000001</v>
      </c>
    </row>
    <row r="151" spans="1:24" x14ac:dyDescent="0.25">
      <c r="A151" s="1">
        <v>150</v>
      </c>
      <c r="B151" s="1"/>
      <c r="C151" s="1"/>
      <c r="N151" t="s">
        <v>696</v>
      </c>
      <c r="O151">
        <v>-20.454499999999999</v>
      </c>
      <c r="P151">
        <v>161.667</v>
      </c>
      <c r="Q151">
        <v>157.667</v>
      </c>
      <c r="R151">
        <v>20354</v>
      </c>
      <c r="S151">
        <v>65.666700000000006</v>
      </c>
      <c r="T151">
        <v>68.333299999999994</v>
      </c>
      <c r="U151">
        <v>3595</v>
      </c>
      <c r="V151">
        <v>0.40618599999999999</v>
      </c>
      <c r="W151">
        <v>0.43340400000000001</v>
      </c>
      <c r="X151">
        <v>0.176624</v>
      </c>
    </row>
    <row r="152" spans="1:24" x14ac:dyDescent="0.25">
      <c r="A152" s="1">
        <v>151</v>
      </c>
      <c r="B152" s="1"/>
      <c r="C152" s="1"/>
      <c r="N152" t="s">
        <v>697</v>
      </c>
      <c r="O152">
        <v>1.28657</v>
      </c>
      <c r="P152">
        <v>165.667</v>
      </c>
      <c r="Q152">
        <v>157.667</v>
      </c>
      <c r="R152">
        <v>20751</v>
      </c>
      <c r="S152">
        <v>74.666700000000006</v>
      </c>
      <c r="T152">
        <v>69.666700000000006</v>
      </c>
      <c r="U152">
        <v>4222</v>
      </c>
      <c r="V152">
        <v>0.45070399999999999</v>
      </c>
      <c r="W152">
        <v>0.44185999999999998</v>
      </c>
      <c r="X152">
        <v>0.20346</v>
      </c>
    </row>
    <row r="153" spans="1:24" x14ac:dyDescent="0.25">
      <c r="A153" s="1">
        <v>152</v>
      </c>
      <c r="B153" s="1"/>
      <c r="C153" s="1"/>
      <c r="N153" t="s">
        <v>698</v>
      </c>
      <c r="O153">
        <v>0.287742</v>
      </c>
      <c r="P153">
        <v>164.667</v>
      </c>
      <c r="Q153">
        <v>152.333</v>
      </c>
      <c r="R153">
        <v>20152</v>
      </c>
      <c r="S153">
        <v>73.333299999999994</v>
      </c>
      <c r="T153">
        <v>70.666700000000006</v>
      </c>
      <c r="U153">
        <v>4220</v>
      </c>
      <c r="V153">
        <v>0.44534400000000002</v>
      </c>
      <c r="W153">
        <v>0.463895</v>
      </c>
      <c r="X153">
        <v>0.20940800000000001</v>
      </c>
    </row>
    <row r="154" spans="1:24" x14ac:dyDescent="0.25">
      <c r="A154" s="1">
        <v>153</v>
      </c>
      <c r="B154" s="1"/>
      <c r="C154" s="1"/>
      <c r="N154" t="s">
        <v>699</v>
      </c>
      <c r="O154">
        <v>-21.898199999999999</v>
      </c>
      <c r="P154">
        <v>166.333</v>
      </c>
      <c r="Q154">
        <v>155.667</v>
      </c>
      <c r="R154">
        <v>20685</v>
      </c>
      <c r="S154">
        <v>84.666700000000006</v>
      </c>
      <c r="T154">
        <v>78.666700000000006</v>
      </c>
      <c r="U154">
        <v>5290</v>
      </c>
      <c r="V154">
        <v>0.50901799999999997</v>
      </c>
      <c r="W154">
        <v>0.50535300000000005</v>
      </c>
      <c r="X154">
        <v>0.255741</v>
      </c>
    </row>
    <row r="155" spans="1:24" x14ac:dyDescent="0.25">
      <c r="A155" s="1">
        <v>154</v>
      </c>
      <c r="B155" s="1"/>
      <c r="C155" s="1"/>
      <c r="N155" t="s">
        <v>700</v>
      </c>
      <c r="O155">
        <v>-5.8374300000000003</v>
      </c>
      <c r="P155">
        <v>143.667</v>
      </c>
      <c r="Q155">
        <v>133.667</v>
      </c>
      <c r="R155">
        <v>15515</v>
      </c>
      <c r="S155">
        <v>63.333300000000001</v>
      </c>
      <c r="T155">
        <v>70.333299999999994</v>
      </c>
      <c r="U155">
        <v>3584</v>
      </c>
      <c r="V155">
        <v>0.44083499999999998</v>
      </c>
      <c r="W155">
        <v>0.52618399999999999</v>
      </c>
      <c r="X155">
        <v>0.23100200000000001</v>
      </c>
    </row>
    <row r="156" spans="1:24" x14ac:dyDescent="0.25">
      <c r="A156" s="1">
        <v>155</v>
      </c>
      <c r="B156" s="1"/>
      <c r="C156" s="1"/>
      <c r="N156" t="s">
        <v>701</v>
      </c>
      <c r="O156">
        <v>-1.4680200000000001</v>
      </c>
      <c r="P156">
        <v>150.667</v>
      </c>
      <c r="Q156">
        <v>131.667</v>
      </c>
      <c r="R156">
        <v>15815</v>
      </c>
      <c r="S156">
        <v>63.666699999999999</v>
      </c>
      <c r="T156">
        <v>70.666700000000006</v>
      </c>
      <c r="U156">
        <v>3668</v>
      </c>
      <c r="V156">
        <v>0.422566</v>
      </c>
      <c r="W156">
        <v>0.53670899999999999</v>
      </c>
      <c r="X156">
        <v>0.231932</v>
      </c>
    </row>
    <row r="157" spans="1:24" x14ac:dyDescent="0.25">
      <c r="A157" s="1">
        <v>156</v>
      </c>
      <c r="B157" s="1"/>
      <c r="C157" s="1"/>
      <c r="N157" t="s">
        <v>702</v>
      </c>
      <c r="O157">
        <v>11.2316</v>
      </c>
      <c r="P157">
        <v>126.333</v>
      </c>
      <c r="Q157">
        <v>126.667</v>
      </c>
      <c r="R157">
        <v>12594</v>
      </c>
      <c r="S157">
        <v>60.666699999999999</v>
      </c>
      <c r="T157">
        <v>63.333300000000001</v>
      </c>
      <c r="U157">
        <v>3150</v>
      </c>
      <c r="V157">
        <v>0.480211</v>
      </c>
      <c r="W157">
        <v>0.5</v>
      </c>
      <c r="X157">
        <v>0.25011899999999998</v>
      </c>
    </row>
    <row r="158" spans="1:24" x14ac:dyDescent="0.25">
      <c r="A158" s="1">
        <v>157</v>
      </c>
      <c r="B158" s="1"/>
      <c r="C158" s="1"/>
      <c r="N158" t="s">
        <v>703</v>
      </c>
      <c r="O158">
        <v>-4.2033100000000001</v>
      </c>
      <c r="P158">
        <v>144.667</v>
      </c>
      <c r="Q158">
        <v>136.667</v>
      </c>
      <c r="R158">
        <v>15958</v>
      </c>
      <c r="S158">
        <v>69.666700000000006</v>
      </c>
      <c r="T158">
        <v>75.666700000000006</v>
      </c>
      <c r="U158">
        <v>4231</v>
      </c>
      <c r="V158">
        <v>0.48156700000000002</v>
      </c>
      <c r="W158">
        <v>0.55365799999999998</v>
      </c>
      <c r="X158">
        <v>0.26513300000000001</v>
      </c>
    </row>
    <row r="159" spans="1:24" x14ac:dyDescent="0.25">
      <c r="A159" s="1">
        <v>158</v>
      </c>
      <c r="B159" s="1"/>
      <c r="C159" s="1"/>
      <c r="N159" t="s">
        <v>704</v>
      </c>
      <c r="O159">
        <v>-26.9938</v>
      </c>
      <c r="P159">
        <v>148.667</v>
      </c>
      <c r="Q159">
        <v>148.667</v>
      </c>
      <c r="R159">
        <v>17584</v>
      </c>
      <c r="S159">
        <v>75.666700000000006</v>
      </c>
      <c r="T159">
        <v>73.666700000000006</v>
      </c>
      <c r="U159">
        <v>4281</v>
      </c>
      <c r="V159">
        <v>0.508969</v>
      </c>
      <c r="W159">
        <v>0.49551600000000001</v>
      </c>
      <c r="X159">
        <v>0.24346000000000001</v>
      </c>
    </row>
    <row r="160" spans="1:24" x14ac:dyDescent="0.25">
      <c r="A160" s="1">
        <v>159</v>
      </c>
      <c r="B160" s="1"/>
      <c r="C160" s="1"/>
      <c r="N160" t="s">
        <v>705</v>
      </c>
      <c r="O160">
        <v>2.57769</v>
      </c>
      <c r="P160">
        <v>156.667</v>
      </c>
      <c r="Q160">
        <v>95.666700000000006</v>
      </c>
      <c r="R160">
        <v>12204</v>
      </c>
      <c r="S160">
        <v>45.666699999999999</v>
      </c>
      <c r="T160">
        <v>49.666699999999999</v>
      </c>
      <c r="U160">
        <v>1846</v>
      </c>
      <c r="V160">
        <v>0.291489</v>
      </c>
      <c r="W160">
        <v>0.51916399999999996</v>
      </c>
      <c r="X160">
        <v>0.15126200000000001</v>
      </c>
    </row>
    <row r="161" spans="1:24" x14ac:dyDescent="0.25">
      <c r="A161" s="1">
        <v>160</v>
      </c>
      <c r="B161" s="1"/>
      <c r="C161" s="1"/>
      <c r="N161" t="s">
        <v>706</v>
      </c>
      <c r="O161">
        <v>1.1231500000000001</v>
      </c>
      <c r="P161">
        <v>142.667</v>
      </c>
      <c r="Q161">
        <v>104.667</v>
      </c>
      <c r="R161">
        <v>11957</v>
      </c>
      <c r="S161">
        <v>55.333300000000001</v>
      </c>
      <c r="T161">
        <v>55.666699999999999</v>
      </c>
      <c r="U161">
        <v>2610</v>
      </c>
      <c r="V161">
        <v>0.38784999999999997</v>
      </c>
      <c r="W161">
        <v>0.53184699999999996</v>
      </c>
      <c r="X161">
        <v>0.218282</v>
      </c>
    </row>
    <row r="162" spans="1:24" x14ac:dyDescent="0.25">
      <c r="A162" s="1">
        <v>161</v>
      </c>
      <c r="B162" s="1"/>
      <c r="C162" s="1"/>
      <c r="N162" t="s">
        <v>707</v>
      </c>
      <c r="O162">
        <v>-0.817581</v>
      </c>
      <c r="P162">
        <v>164.667</v>
      </c>
      <c r="Q162">
        <v>121.667</v>
      </c>
      <c r="R162">
        <v>15838</v>
      </c>
      <c r="S162">
        <v>78.666700000000006</v>
      </c>
      <c r="T162">
        <v>74.666700000000006</v>
      </c>
      <c r="U162">
        <v>4717</v>
      </c>
      <c r="V162">
        <v>0.47773300000000002</v>
      </c>
      <c r="W162">
        <v>0.61369899999999999</v>
      </c>
      <c r="X162">
        <v>0.29782799999999998</v>
      </c>
    </row>
    <row r="163" spans="1:24" x14ac:dyDescent="0.25">
      <c r="A163" s="1">
        <v>162</v>
      </c>
      <c r="B163" s="1"/>
      <c r="C163" s="1"/>
      <c r="N163" t="s">
        <v>708</v>
      </c>
      <c r="O163">
        <v>-31.6767</v>
      </c>
      <c r="P163">
        <v>186.667</v>
      </c>
      <c r="Q163">
        <v>182.667</v>
      </c>
      <c r="R163">
        <v>27116</v>
      </c>
      <c r="S163">
        <v>106.667</v>
      </c>
      <c r="T163">
        <v>103.667</v>
      </c>
      <c r="U163">
        <v>8824</v>
      </c>
      <c r="V163">
        <v>0.57142800000000005</v>
      </c>
      <c r="W163">
        <v>0.56751799999999997</v>
      </c>
      <c r="X163">
        <v>0.32541700000000001</v>
      </c>
    </row>
    <row r="164" spans="1:24" x14ac:dyDescent="0.25">
      <c r="A164" s="1">
        <v>163</v>
      </c>
      <c r="B164" s="1"/>
      <c r="C164" s="1"/>
      <c r="N164" t="s">
        <v>709</v>
      </c>
      <c r="O164">
        <v>-49.527799999999999</v>
      </c>
      <c r="P164">
        <v>171.667</v>
      </c>
      <c r="Q164">
        <v>171.667</v>
      </c>
      <c r="R164">
        <v>23547</v>
      </c>
      <c r="S164">
        <v>101.667</v>
      </c>
      <c r="T164">
        <v>102.667</v>
      </c>
      <c r="U164">
        <v>8517</v>
      </c>
      <c r="V164">
        <v>0.59223300000000001</v>
      </c>
      <c r="W164">
        <v>0.59805799999999998</v>
      </c>
      <c r="X164">
        <v>0.36170200000000002</v>
      </c>
    </row>
    <row r="165" spans="1:24" x14ac:dyDescent="0.25">
      <c r="A165" s="1">
        <v>164</v>
      </c>
      <c r="B165" s="1"/>
      <c r="C165" s="1"/>
      <c r="N165" t="s">
        <v>710</v>
      </c>
      <c r="O165">
        <v>-26.423500000000001</v>
      </c>
      <c r="P165">
        <v>152.667</v>
      </c>
      <c r="Q165">
        <v>151.667</v>
      </c>
      <c r="R165">
        <v>18421</v>
      </c>
      <c r="S165">
        <v>69.666700000000006</v>
      </c>
      <c r="T165">
        <v>72.666700000000006</v>
      </c>
      <c r="U165">
        <v>4008</v>
      </c>
      <c r="V165">
        <v>0.45633200000000002</v>
      </c>
      <c r="W165">
        <v>0.47912100000000002</v>
      </c>
      <c r="X165">
        <v>0.21757799999999999</v>
      </c>
    </row>
    <row r="166" spans="1:24" x14ac:dyDescent="0.25">
      <c r="A166" s="1">
        <v>165</v>
      </c>
      <c r="B166" s="1"/>
      <c r="C166" s="1"/>
      <c r="N166" t="s">
        <v>711</v>
      </c>
      <c r="O166">
        <v>-12.049300000000001</v>
      </c>
      <c r="P166">
        <v>151.333</v>
      </c>
      <c r="Q166">
        <v>130.333</v>
      </c>
      <c r="R166">
        <v>15870</v>
      </c>
      <c r="S166">
        <v>78.666700000000006</v>
      </c>
      <c r="T166">
        <v>75.333299999999994</v>
      </c>
      <c r="U166">
        <v>4739</v>
      </c>
      <c r="V166">
        <v>0.51982399999999995</v>
      </c>
      <c r="W166">
        <v>0.57800499999999999</v>
      </c>
      <c r="X166">
        <v>0.29861399999999999</v>
      </c>
    </row>
    <row r="167" spans="1:24" x14ac:dyDescent="0.25">
      <c r="A167" s="1">
        <v>166</v>
      </c>
      <c r="B167" s="1"/>
      <c r="C167" s="1"/>
      <c r="N167" t="s">
        <v>712</v>
      </c>
      <c r="O167">
        <v>2.7650299999999999</v>
      </c>
      <c r="P167">
        <v>150.333</v>
      </c>
      <c r="Q167">
        <v>135.667</v>
      </c>
      <c r="R167">
        <v>16333</v>
      </c>
      <c r="S167">
        <v>71.666700000000006</v>
      </c>
      <c r="T167">
        <v>72.333299999999994</v>
      </c>
      <c r="U167">
        <v>4163</v>
      </c>
      <c r="V167">
        <v>0.47671799999999998</v>
      </c>
      <c r="W167">
        <v>0.53317000000000003</v>
      </c>
      <c r="X167">
        <v>0.25488300000000003</v>
      </c>
    </row>
    <row r="168" spans="1:24" x14ac:dyDescent="0.25">
      <c r="A168" s="1">
        <v>167</v>
      </c>
      <c r="B168" s="1"/>
      <c r="C168" s="1"/>
      <c r="N168" t="s">
        <v>713</v>
      </c>
      <c r="O168">
        <v>3.2052999999999998</v>
      </c>
      <c r="P168">
        <v>160.667</v>
      </c>
      <c r="Q168">
        <v>138.667</v>
      </c>
      <c r="R168">
        <v>17723</v>
      </c>
      <c r="S168">
        <v>81.333299999999994</v>
      </c>
      <c r="T168">
        <v>69.666700000000006</v>
      </c>
      <c r="U168">
        <v>4600</v>
      </c>
      <c r="V168">
        <v>0.50622400000000001</v>
      </c>
      <c r="W168">
        <v>0.50240399999999996</v>
      </c>
      <c r="X168">
        <v>0.25955</v>
      </c>
    </row>
    <row r="169" spans="1:24" x14ac:dyDescent="0.25">
      <c r="A169" s="1">
        <v>168</v>
      </c>
      <c r="B169" s="1"/>
      <c r="C169" s="1"/>
      <c r="N169" t="s">
        <v>714</v>
      </c>
      <c r="O169">
        <v>-3.4508200000000002</v>
      </c>
      <c r="P169">
        <v>152.667</v>
      </c>
      <c r="Q169">
        <v>143.667</v>
      </c>
      <c r="R169">
        <v>17617</v>
      </c>
      <c r="S169">
        <v>66.666700000000006</v>
      </c>
      <c r="T169">
        <v>69.333299999999994</v>
      </c>
      <c r="U169">
        <v>3684</v>
      </c>
      <c r="V169">
        <v>0.43668099999999999</v>
      </c>
      <c r="W169">
        <v>0.482599</v>
      </c>
      <c r="X169">
        <v>0.209116</v>
      </c>
    </row>
    <row r="170" spans="1:24" x14ac:dyDescent="0.25">
      <c r="A170" s="1">
        <v>169</v>
      </c>
      <c r="B170" s="1"/>
      <c r="C170" s="1"/>
      <c r="N170" t="s">
        <v>715</v>
      </c>
      <c r="O170">
        <v>-6.1185600000000004</v>
      </c>
      <c r="P170">
        <v>172.667</v>
      </c>
      <c r="Q170">
        <v>154.667</v>
      </c>
      <c r="R170">
        <v>21286</v>
      </c>
      <c r="S170">
        <v>70.666700000000006</v>
      </c>
      <c r="T170">
        <v>66.333299999999994</v>
      </c>
      <c r="U170">
        <v>3749</v>
      </c>
      <c r="V170">
        <v>0.40926600000000002</v>
      </c>
      <c r="W170">
        <v>0.42887900000000001</v>
      </c>
      <c r="X170">
        <v>0.176125</v>
      </c>
    </row>
    <row r="171" spans="1:24" x14ac:dyDescent="0.25">
      <c r="A171" s="1">
        <v>170</v>
      </c>
      <c r="B171" s="1"/>
      <c r="C171" s="1"/>
      <c r="N171" t="s">
        <v>716</v>
      </c>
      <c r="O171">
        <v>2.3054299999999999</v>
      </c>
      <c r="P171">
        <v>144.667</v>
      </c>
      <c r="Q171">
        <v>130.667</v>
      </c>
      <c r="R171">
        <v>15105</v>
      </c>
      <c r="S171">
        <v>79.333299999999994</v>
      </c>
      <c r="T171">
        <v>68.666700000000006</v>
      </c>
      <c r="U171">
        <v>4402</v>
      </c>
      <c r="V171">
        <v>0.54838699999999996</v>
      </c>
      <c r="W171">
        <v>0.52551000000000003</v>
      </c>
      <c r="X171">
        <v>0.29142699999999999</v>
      </c>
    </row>
    <row r="172" spans="1:24" x14ac:dyDescent="0.25">
      <c r="A172" s="1">
        <v>171</v>
      </c>
      <c r="B172" s="1"/>
      <c r="C172" s="1"/>
      <c r="N172" t="s">
        <v>717</v>
      </c>
      <c r="O172">
        <v>2.4295100000000001</v>
      </c>
      <c r="P172">
        <v>152.333</v>
      </c>
      <c r="Q172">
        <v>129.667</v>
      </c>
      <c r="R172">
        <v>15751</v>
      </c>
      <c r="S172">
        <v>68.666700000000006</v>
      </c>
      <c r="T172">
        <v>66.666700000000006</v>
      </c>
      <c r="U172">
        <v>3783</v>
      </c>
      <c r="V172">
        <v>0.450766</v>
      </c>
      <c r="W172">
        <v>0.51413900000000001</v>
      </c>
      <c r="X172">
        <v>0.240175</v>
      </c>
    </row>
    <row r="173" spans="1:24" x14ac:dyDescent="0.25">
      <c r="A173" s="1">
        <v>172</v>
      </c>
      <c r="B173" s="1"/>
      <c r="C173" s="1"/>
      <c r="N173" t="s">
        <v>718</v>
      </c>
      <c r="O173">
        <v>25.0898</v>
      </c>
      <c r="P173">
        <v>137.667</v>
      </c>
      <c r="Q173">
        <v>133.667</v>
      </c>
      <c r="R173">
        <v>14661</v>
      </c>
      <c r="S173">
        <v>55.666699999999999</v>
      </c>
      <c r="T173">
        <v>52.333300000000001</v>
      </c>
      <c r="U173">
        <v>2416</v>
      </c>
      <c r="V173">
        <v>0.404358</v>
      </c>
      <c r="W173">
        <v>0.39152100000000001</v>
      </c>
      <c r="X173">
        <v>0.16479099999999999</v>
      </c>
    </row>
    <row r="174" spans="1:24" x14ac:dyDescent="0.25">
      <c r="A174" s="1">
        <v>173</v>
      </c>
      <c r="B174" s="1"/>
      <c r="C174" s="1"/>
      <c r="N174" t="s">
        <v>719</v>
      </c>
      <c r="O174">
        <v>15.503299999999999</v>
      </c>
      <c r="P174">
        <v>143.667</v>
      </c>
      <c r="Q174">
        <v>130.667</v>
      </c>
      <c r="R174">
        <v>15077</v>
      </c>
      <c r="S174">
        <v>68.666700000000006</v>
      </c>
      <c r="T174">
        <v>65.666700000000006</v>
      </c>
      <c r="U174">
        <v>3739</v>
      </c>
      <c r="V174">
        <v>0.47795799999999999</v>
      </c>
      <c r="W174">
        <v>0.50255099999999997</v>
      </c>
      <c r="X174">
        <v>0.24799399999999999</v>
      </c>
    </row>
    <row r="175" spans="1:24" x14ac:dyDescent="0.25">
      <c r="A175" s="1">
        <v>174</v>
      </c>
      <c r="B175" s="1"/>
      <c r="C175" s="1"/>
      <c r="N175" t="s">
        <v>720</v>
      </c>
      <c r="O175">
        <v>-16.302299999999999</v>
      </c>
      <c r="P175">
        <v>118.667</v>
      </c>
      <c r="Q175">
        <v>114.667</v>
      </c>
      <c r="R175">
        <v>11064</v>
      </c>
      <c r="S175">
        <v>54.666699999999999</v>
      </c>
      <c r="T175">
        <v>61.666699999999999</v>
      </c>
      <c r="U175">
        <v>2745</v>
      </c>
      <c r="V175">
        <v>0.46067399999999997</v>
      </c>
      <c r="W175">
        <v>0.53779100000000002</v>
      </c>
      <c r="X175">
        <v>0.24810199999999999</v>
      </c>
    </row>
    <row r="176" spans="1:24" x14ac:dyDescent="0.25">
      <c r="A176" s="1">
        <v>175</v>
      </c>
      <c r="B176" s="1"/>
      <c r="C176" s="1"/>
      <c r="N176" t="s">
        <v>721</v>
      </c>
      <c r="O176">
        <v>-52.749600000000001</v>
      </c>
      <c r="P176">
        <v>95.666700000000006</v>
      </c>
      <c r="Q176">
        <v>98.666700000000006</v>
      </c>
      <c r="R176">
        <v>7684</v>
      </c>
      <c r="S176">
        <v>43.666699999999999</v>
      </c>
      <c r="T176">
        <v>46.666699999999999</v>
      </c>
      <c r="U176">
        <v>1668</v>
      </c>
      <c r="V176">
        <v>0.45644600000000002</v>
      </c>
      <c r="W176">
        <v>0.47297299999999998</v>
      </c>
      <c r="X176">
        <v>0.21707399999999999</v>
      </c>
    </row>
    <row r="177" spans="1:24" x14ac:dyDescent="0.25">
      <c r="A177" s="1">
        <v>176</v>
      </c>
      <c r="B177" s="1"/>
      <c r="C177" s="1"/>
      <c r="N177" t="s">
        <v>722</v>
      </c>
      <c r="O177">
        <v>-1.21831</v>
      </c>
      <c r="P177">
        <v>158.667</v>
      </c>
      <c r="Q177">
        <v>150.667</v>
      </c>
      <c r="R177">
        <v>19033</v>
      </c>
      <c r="S177">
        <v>62.666699999999999</v>
      </c>
      <c r="T177">
        <v>63.333300000000001</v>
      </c>
      <c r="U177">
        <v>3200</v>
      </c>
      <c r="V177">
        <v>0.39495799999999998</v>
      </c>
      <c r="W177">
        <v>0.42035400000000001</v>
      </c>
      <c r="X177">
        <v>0.168129</v>
      </c>
    </row>
    <row r="178" spans="1:24" x14ac:dyDescent="0.25">
      <c r="A178" s="1">
        <v>177</v>
      </c>
      <c r="B178" s="1"/>
      <c r="C178" s="1"/>
      <c r="N178" t="s">
        <v>723</v>
      </c>
      <c r="O178">
        <v>-47.472900000000003</v>
      </c>
      <c r="P178">
        <v>136.333</v>
      </c>
      <c r="Q178">
        <v>136.667</v>
      </c>
      <c r="R178">
        <v>14915</v>
      </c>
      <c r="S178">
        <v>56.666699999999999</v>
      </c>
      <c r="T178">
        <v>62.666699999999999</v>
      </c>
      <c r="U178">
        <v>2795</v>
      </c>
      <c r="V178">
        <v>0.41564800000000002</v>
      </c>
      <c r="W178">
        <v>0.45853699999999997</v>
      </c>
      <c r="X178">
        <v>0.18739500000000001</v>
      </c>
    </row>
    <row r="179" spans="1:24" x14ac:dyDescent="0.25">
      <c r="A179" s="1">
        <v>178</v>
      </c>
      <c r="B179" s="1"/>
      <c r="C179" s="1"/>
      <c r="N179" t="s">
        <v>724</v>
      </c>
      <c r="O179">
        <v>-11.703799999999999</v>
      </c>
      <c r="P179">
        <v>179.667</v>
      </c>
      <c r="Q179">
        <v>158.667</v>
      </c>
      <c r="R179">
        <v>22641</v>
      </c>
      <c r="S179">
        <v>79.666700000000006</v>
      </c>
      <c r="T179">
        <v>76.666700000000006</v>
      </c>
      <c r="U179">
        <v>4758</v>
      </c>
      <c r="V179">
        <v>0.44341399999999997</v>
      </c>
      <c r="W179">
        <v>0.48319299999999998</v>
      </c>
      <c r="X179">
        <v>0.21015</v>
      </c>
    </row>
    <row r="180" spans="1:24" x14ac:dyDescent="0.25">
      <c r="A180" s="1">
        <v>179</v>
      </c>
      <c r="B180" s="1"/>
      <c r="C180" s="1"/>
      <c r="N180" t="s">
        <v>725</v>
      </c>
      <c r="O180">
        <v>-7.8406700000000003</v>
      </c>
      <c r="P180">
        <v>167.667</v>
      </c>
      <c r="Q180">
        <v>146.667</v>
      </c>
      <c r="R180">
        <v>19617</v>
      </c>
      <c r="S180">
        <v>70.666700000000006</v>
      </c>
      <c r="T180">
        <v>59.666699999999999</v>
      </c>
      <c r="U180">
        <v>3467</v>
      </c>
      <c r="V180">
        <v>0.42147099999999998</v>
      </c>
      <c r="W180">
        <v>0.40681800000000001</v>
      </c>
      <c r="X180">
        <v>0.176734</v>
      </c>
    </row>
    <row r="181" spans="1:24" x14ac:dyDescent="0.25">
      <c r="A181" s="1">
        <v>180</v>
      </c>
      <c r="B181" s="1"/>
      <c r="C181" s="1"/>
      <c r="N181" t="s">
        <v>726</v>
      </c>
      <c r="O181">
        <v>73.162599999999998</v>
      </c>
      <c r="P181">
        <v>144.667</v>
      </c>
      <c r="Q181">
        <v>146.667</v>
      </c>
      <c r="R181">
        <v>16707</v>
      </c>
      <c r="S181">
        <v>55.666699999999999</v>
      </c>
      <c r="T181">
        <v>66.333299999999994</v>
      </c>
      <c r="U181">
        <v>3129</v>
      </c>
      <c r="V181">
        <v>0.384793</v>
      </c>
      <c r="W181">
        <v>0.45227299999999998</v>
      </c>
      <c r="X181">
        <v>0.18728700000000001</v>
      </c>
    </row>
    <row r="182" spans="1:24" x14ac:dyDescent="0.25">
      <c r="A182" s="1">
        <v>181</v>
      </c>
      <c r="B182" s="1"/>
      <c r="C182" s="1"/>
      <c r="N182" t="s">
        <v>727</v>
      </c>
      <c r="O182">
        <v>2.2881900000000002</v>
      </c>
      <c r="P182">
        <v>146.667</v>
      </c>
      <c r="Q182">
        <v>134.667</v>
      </c>
      <c r="R182">
        <v>15812</v>
      </c>
      <c r="S182">
        <v>71.666700000000006</v>
      </c>
      <c r="T182">
        <v>70.666700000000006</v>
      </c>
      <c r="U182">
        <v>4169</v>
      </c>
      <c r="V182">
        <v>0.48863600000000001</v>
      </c>
      <c r="W182">
        <v>0.524752</v>
      </c>
      <c r="X182">
        <v>0.26366099999999998</v>
      </c>
    </row>
    <row r="183" spans="1:24" x14ac:dyDescent="0.25">
      <c r="A183" s="1">
        <v>182</v>
      </c>
      <c r="B183" s="1"/>
      <c r="C183" s="1"/>
      <c r="N183" t="s">
        <v>728</v>
      </c>
      <c r="O183">
        <v>13.8775</v>
      </c>
      <c r="P183">
        <v>147.667</v>
      </c>
      <c r="Q183">
        <v>145.667</v>
      </c>
      <c r="R183">
        <v>17074</v>
      </c>
      <c r="S183">
        <v>49.666699999999999</v>
      </c>
      <c r="T183">
        <v>52.666699999999999</v>
      </c>
      <c r="U183">
        <v>2187</v>
      </c>
      <c r="V183">
        <v>0.336343</v>
      </c>
      <c r="W183">
        <v>0.36155599999999999</v>
      </c>
      <c r="X183">
        <v>0.12808900000000001</v>
      </c>
    </row>
    <row r="184" spans="1:24" x14ac:dyDescent="0.25">
      <c r="A184" s="1">
        <v>183</v>
      </c>
      <c r="B184" s="1"/>
      <c r="C184" s="1"/>
      <c r="N184" t="s">
        <v>729</v>
      </c>
      <c r="O184">
        <v>11.1815</v>
      </c>
      <c r="P184">
        <v>158.667</v>
      </c>
      <c r="Q184">
        <v>146.667</v>
      </c>
      <c r="R184">
        <v>18416</v>
      </c>
      <c r="S184">
        <v>66.666700000000006</v>
      </c>
      <c r="T184">
        <v>64.666700000000006</v>
      </c>
      <c r="U184">
        <v>3520</v>
      </c>
      <c r="V184">
        <v>0.42016799999999999</v>
      </c>
      <c r="W184">
        <v>0.440909</v>
      </c>
      <c r="X184">
        <v>0.191138</v>
      </c>
    </row>
    <row r="185" spans="1:24" x14ac:dyDescent="0.25">
      <c r="A185" s="1">
        <v>184</v>
      </c>
      <c r="B185" s="1"/>
      <c r="C185" s="1"/>
      <c r="N185" t="s">
        <v>730</v>
      </c>
      <c r="O185">
        <v>-23.304400000000001</v>
      </c>
      <c r="P185">
        <v>158.667</v>
      </c>
      <c r="Q185">
        <v>155.667</v>
      </c>
      <c r="R185">
        <v>19715</v>
      </c>
      <c r="S185">
        <v>70.666700000000006</v>
      </c>
      <c r="T185">
        <v>75.666700000000006</v>
      </c>
      <c r="U185">
        <v>4273</v>
      </c>
      <c r="V185">
        <v>0.445378</v>
      </c>
      <c r="W185">
        <v>0.48608099999999999</v>
      </c>
      <c r="X185">
        <v>0.21673899999999999</v>
      </c>
    </row>
    <row r="186" spans="1:24" x14ac:dyDescent="0.25">
      <c r="A186" s="1">
        <v>185</v>
      </c>
      <c r="B186" s="1"/>
      <c r="C186" s="1"/>
      <c r="N186" t="s">
        <v>731</v>
      </c>
      <c r="O186">
        <v>-24.542100000000001</v>
      </c>
      <c r="P186">
        <v>145.667</v>
      </c>
      <c r="Q186">
        <v>143.667</v>
      </c>
      <c r="R186">
        <v>16676</v>
      </c>
      <c r="S186">
        <v>78.333299999999994</v>
      </c>
      <c r="T186">
        <v>75.666700000000006</v>
      </c>
      <c r="U186">
        <v>4793</v>
      </c>
      <c r="V186">
        <v>0.53775700000000004</v>
      </c>
      <c r="W186">
        <v>0.52668199999999998</v>
      </c>
      <c r="X186">
        <v>0.28741899999999998</v>
      </c>
    </row>
    <row r="187" spans="1:24" x14ac:dyDescent="0.25">
      <c r="A187" s="1">
        <v>186</v>
      </c>
      <c r="B187" s="1"/>
      <c r="C187" s="1"/>
      <c r="N187" t="s">
        <v>732</v>
      </c>
      <c r="O187">
        <v>-6.4963100000000003</v>
      </c>
      <c r="P187">
        <v>149.667</v>
      </c>
      <c r="Q187">
        <v>147.667</v>
      </c>
      <c r="R187">
        <v>17561</v>
      </c>
      <c r="S187">
        <v>60.333300000000001</v>
      </c>
      <c r="T187">
        <v>60.333300000000001</v>
      </c>
      <c r="U187">
        <v>3035</v>
      </c>
      <c r="V187">
        <v>0.40311799999999998</v>
      </c>
      <c r="W187">
        <v>0.408578</v>
      </c>
      <c r="X187">
        <v>0.17282600000000001</v>
      </c>
    </row>
    <row r="188" spans="1:24" x14ac:dyDescent="0.25">
      <c r="A188" s="1">
        <v>187</v>
      </c>
      <c r="B188" s="1"/>
      <c r="C188" s="1"/>
      <c r="N188" t="s">
        <v>733</v>
      </c>
      <c r="O188">
        <v>8.5491399999999995</v>
      </c>
      <c r="P188">
        <v>147.667</v>
      </c>
      <c r="Q188">
        <v>141.667</v>
      </c>
      <c r="R188">
        <v>16686</v>
      </c>
      <c r="S188">
        <v>51.666699999999999</v>
      </c>
      <c r="T188">
        <v>59.666699999999999</v>
      </c>
      <c r="U188">
        <v>2543</v>
      </c>
      <c r="V188">
        <v>0.349887</v>
      </c>
      <c r="W188">
        <v>0.42117599999999999</v>
      </c>
      <c r="X188">
        <v>0.15240300000000001</v>
      </c>
    </row>
    <row r="189" spans="1:24" x14ac:dyDescent="0.25">
      <c r="A189" s="1">
        <v>188</v>
      </c>
      <c r="B189" s="1"/>
      <c r="C189" s="1"/>
      <c r="N189" t="s">
        <v>734</v>
      </c>
      <c r="O189">
        <v>29.989000000000001</v>
      </c>
      <c r="P189">
        <v>137.667</v>
      </c>
      <c r="Q189">
        <v>137.667</v>
      </c>
      <c r="R189">
        <v>15147</v>
      </c>
      <c r="S189">
        <v>53.666699999999999</v>
      </c>
      <c r="T189">
        <v>54.666699999999999</v>
      </c>
      <c r="U189">
        <v>2397</v>
      </c>
      <c r="V189">
        <v>0.38983000000000001</v>
      </c>
      <c r="W189">
        <v>0.397094</v>
      </c>
      <c r="X189">
        <v>0.158249</v>
      </c>
    </row>
    <row r="190" spans="1:24" x14ac:dyDescent="0.25">
      <c r="A190" s="1">
        <v>189</v>
      </c>
      <c r="B190" s="1"/>
      <c r="C190" s="1"/>
      <c r="N190" t="s">
        <v>735</v>
      </c>
      <c r="O190">
        <v>-74.290700000000001</v>
      </c>
      <c r="P190">
        <v>141.333</v>
      </c>
      <c r="Q190">
        <v>145.667</v>
      </c>
      <c r="R190">
        <v>16339</v>
      </c>
      <c r="S190">
        <v>57.333300000000001</v>
      </c>
      <c r="T190">
        <v>53.666699999999999</v>
      </c>
      <c r="U190">
        <v>2515</v>
      </c>
      <c r="V190">
        <v>0.40566000000000002</v>
      </c>
      <c r="W190">
        <v>0.368421</v>
      </c>
      <c r="X190">
        <v>0.15392600000000001</v>
      </c>
    </row>
    <row r="191" spans="1:24" x14ac:dyDescent="0.25">
      <c r="A191" s="1">
        <v>190</v>
      </c>
      <c r="B191" s="1"/>
      <c r="C191" s="1"/>
      <c r="N191" t="s">
        <v>736</v>
      </c>
      <c r="O191">
        <v>1.6040099999999999</v>
      </c>
      <c r="P191">
        <v>171.667</v>
      </c>
      <c r="Q191">
        <v>159.667</v>
      </c>
      <c r="R191">
        <v>21654</v>
      </c>
      <c r="S191">
        <v>71.666700000000006</v>
      </c>
      <c r="T191">
        <v>71.333299999999994</v>
      </c>
      <c r="U191">
        <v>4267</v>
      </c>
      <c r="V191">
        <v>0.41747600000000001</v>
      </c>
      <c r="W191">
        <v>0.44676399999999999</v>
      </c>
      <c r="X191">
        <v>0.19705400000000001</v>
      </c>
    </row>
    <row r="192" spans="1:24" x14ac:dyDescent="0.25">
      <c r="A192" s="1">
        <v>191</v>
      </c>
      <c r="B192" s="1"/>
      <c r="C192" s="1"/>
      <c r="N192" t="s">
        <v>737</v>
      </c>
      <c r="O192">
        <v>2.6131600000000001</v>
      </c>
      <c r="P192">
        <v>148.667</v>
      </c>
      <c r="Q192">
        <v>120.667</v>
      </c>
      <c r="R192">
        <v>14441</v>
      </c>
      <c r="S192">
        <v>58.666699999999999</v>
      </c>
      <c r="T192">
        <v>58.666699999999999</v>
      </c>
      <c r="U192">
        <v>2762</v>
      </c>
      <c r="V192">
        <v>0.394619</v>
      </c>
      <c r="W192">
        <v>0.48618800000000001</v>
      </c>
      <c r="X192">
        <v>0.19126099999999999</v>
      </c>
    </row>
    <row r="193" spans="1:24" x14ac:dyDescent="0.25">
      <c r="A193" s="1">
        <v>192</v>
      </c>
      <c r="B193" s="1"/>
      <c r="C193" s="1"/>
      <c r="N193" t="s">
        <v>738</v>
      </c>
      <c r="O193">
        <v>-6.3360300000000001</v>
      </c>
      <c r="P193">
        <v>155.667</v>
      </c>
      <c r="Q193">
        <v>142.667</v>
      </c>
      <c r="R193">
        <v>17651</v>
      </c>
      <c r="S193">
        <v>51.666699999999999</v>
      </c>
      <c r="T193">
        <v>55.666699999999999</v>
      </c>
      <c r="U193">
        <v>2403</v>
      </c>
      <c r="V193">
        <v>0.33190599999999998</v>
      </c>
      <c r="W193">
        <v>0.39018700000000001</v>
      </c>
      <c r="X193">
        <v>0.13614000000000001</v>
      </c>
    </row>
    <row r="194" spans="1:24" x14ac:dyDescent="0.25">
      <c r="A194" s="1">
        <v>193</v>
      </c>
      <c r="B194" s="1"/>
      <c r="C194" s="1"/>
      <c r="N194" t="s">
        <v>739</v>
      </c>
      <c r="O194">
        <v>-9.0232399999999995</v>
      </c>
      <c r="P194">
        <v>172.667</v>
      </c>
      <c r="Q194">
        <v>153.667</v>
      </c>
      <c r="R194">
        <v>21217</v>
      </c>
      <c r="S194">
        <v>68.333299999999994</v>
      </c>
      <c r="T194">
        <v>61.666699999999999</v>
      </c>
      <c r="U194">
        <v>3495</v>
      </c>
      <c r="V194">
        <v>0.39575300000000002</v>
      </c>
      <c r="W194">
        <v>0.40130199999999999</v>
      </c>
      <c r="X194">
        <v>0.16472600000000001</v>
      </c>
    </row>
    <row r="195" spans="1:24" x14ac:dyDescent="0.25">
      <c r="A195" s="1">
        <v>194</v>
      </c>
      <c r="B195" s="1"/>
      <c r="C195" s="1"/>
      <c r="N195" t="s">
        <v>740</v>
      </c>
      <c r="O195">
        <v>-9.3206000000000007</v>
      </c>
      <c r="P195">
        <v>146.333</v>
      </c>
      <c r="Q195">
        <v>143.667</v>
      </c>
      <c r="R195">
        <v>16672</v>
      </c>
      <c r="S195">
        <v>61.666699999999999</v>
      </c>
      <c r="T195">
        <v>56.666699999999999</v>
      </c>
      <c r="U195">
        <v>2849</v>
      </c>
      <c r="V195">
        <v>0.42141200000000001</v>
      </c>
      <c r="W195">
        <v>0.394432</v>
      </c>
      <c r="X195">
        <v>0.17088500000000001</v>
      </c>
    </row>
    <row r="196" spans="1:24" x14ac:dyDescent="0.25">
      <c r="A196" s="1">
        <v>195</v>
      </c>
      <c r="B196" s="1"/>
      <c r="C196" s="1"/>
      <c r="N196" t="s">
        <v>741</v>
      </c>
      <c r="O196">
        <v>3.8078699999999999</v>
      </c>
      <c r="P196">
        <v>144.667</v>
      </c>
      <c r="Q196">
        <v>140.667</v>
      </c>
      <c r="R196">
        <v>16314</v>
      </c>
      <c r="S196">
        <v>71.666700000000006</v>
      </c>
      <c r="T196">
        <v>67.666700000000006</v>
      </c>
      <c r="U196">
        <v>3935</v>
      </c>
      <c r="V196">
        <v>0.495392</v>
      </c>
      <c r="W196">
        <v>0.481043</v>
      </c>
      <c r="X196">
        <v>0.241204</v>
      </c>
    </row>
    <row r="197" spans="1:24" x14ac:dyDescent="0.25">
      <c r="A197" s="1">
        <v>196</v>
      </c>
      <c r="B197" s="1"/>
      <c r="C197" s="1"/>
      <c r="N197" t="s">
        <v>742</v>
      </c>
      <c r="O197">
        <v>-6.8097700000000003</v>
      </c>
      <c r="P197">
        <v>163.667</v>
      </c>
      <c r="Q197">
        <v>122.667</v>
      </c>
      <c r="R197">
        <v>16246</v>
      </c>
      <c r="S197">
        <v>79.666700000000006</v>
      </c>
      <c r="T197">
        <v>60.666699999999999</v>
      </c>
      <c r="U197">
        <v>3856</v>
      </c>
      <c r="V197">
        <v>0.48676199999999997</v>
      </c>
      <c r="W197">
        <v>0.49456499999999998</v>
      </c>
      <c r="X197">
        <v>0.23735100000000001</v>
      </c>
    </row>
    <row r="198" spans="1:24" x14ac:dyDescent="0.25">
      <c r="A198" s="1">
        <v>197</v>
      </c>
      <c r="B198" s="1"/>
      <c r="C198" s="1"/>
      <c r="N198" t="s">
        <v>743</v>
      </c>
      <c r="O198">
        <v>0.935886</v>
      </c>
      <c r="P198">
        <v>164.333</v>
      </c>
      <c r="Q198">
        <v>127.667</v>
      </c>
      <c r="R198">
        <v>16770</v>
      </c>
      <c r="S198">
        <v>73.666700000000006</v>
      </c>
      <c r="T198">
        <v>72.666700000000006</v>
      </c>
      <c r="U198">
        <v>4366</v>
      </c>
      <c r="V198">
        <v>0.44827600000000001</v>
      </c>
      <c r="W198">
        <v>0.569191</v>
      </c>
      <c r="X198">
        <v>0.26034600000000002</v>
      </c>
    </row>
    <row r="199" spans="1:24" x14ac:dyDescent="0.25">
      <c r="A199" s="1">
        <v>198</v>
      </c>
      <c r="B199" s="1"/>
      <c r="C199" s="1"/>
      <c r="N199" t="s">
        <v>744</v>
      </c>
      <c r="O199">
        <v>19.688099999999999</v>
      </c>
      <c r="P199">
        <v>167.667</v>
      </c>
      <c r="Q199">
        <v>166.667</v>
      </c>
      <c r="R199">
        <v>22170</v>
      </c>
      <c r="S199">
        <v>79.333299999999994</v>
      </c>
      <c r="T199">
        <v>77.666700000000006</v>
      </c>
      <c r="U199">
        <v>4846</v>
      </c>
      <c r="V199">
        <v>0.473161</v>
      </c>
      <c r="W199">
        <v>0.46600000000000003</v>
      </c>
      <c r="X199">
        <v>0.218584</v>
      </c>
    </row>
    <row r="200" spans="1:24" x14ac:dyDescent="0.25">
      <c r="A200" s="1">
        <v>199</v>
      </c>
      <c r="B200" s="1"/>
      <c r="C200" s="1"/>
      <c r="N200" t="s">
        <v>745</v>
      </c>
      <c r="O200">
        <v>4.3553600000000001</v>
      </c>
      <c r="P200">
        <v>172.667</v>
      </c>
      <c r="Q200">
        <v>168.667</v>
      </c>
      <c r="R200">
        <v>22989</v>
      </c>
      <c r="S200">
        <v>74.666700000000006</v>
      </c>
      <c r="T200">
        <v>80.333299999999994</v>
      </c>
      <c r="U200">
        <v>4761</v>
      </c>
      <c r="V200">
        <v>0.43243199999999998</v>
      </c>
      <c r="W200">
        <v>0.47628500000000001</v>
      </c>
      <c r="X200">
        <v>0.20709900000000001</v>
      </c>
    </row>
    <row r="201" spans="1:24" x14ac:dyDescent="0.25">
      <c r="A201" s="1">
        <v>200</v>
      </c>
      <c r="B201" s="1"/>
      <c r="C201" s="1"/>
      <c r="N201" t="s">
        <v>746</v>
      </c>
      <c r="O201">
        <v>-3.4079899999999999</v>
      </c>
      <c r="P201">
        <v>159.667</v>
      </c>
      <c r="Q201">
        <v>138.667</v>
      </c>
      <c r="R201">
        <v>17818</v>
      </c>
      <c r="S201">
        <v>71.666700000000006</v>
      </c>
      <c r="T201">
        <v>74.666700000000006</v>
      </c>
      <c r="U201">
        <v>4206</v>
      </c>
      <c r="V201">
        <v>0.44885199999999997</v>
      </c>
      <c r="W201">
        <v>0.538462</v>
      </c>
      <c r="X201">
        <v>0.23605300000000001</v>
      </c>
    </row>
    <row r="202" spans="1:24" x14ac:dyDescent="0.25">
      <c r="A202" s="1">
        <v>201</v>
      </c>
      <c r="B202" s="1"/>
      <c r="C202" s="1"/>
      <c r="N202" t="s">
        <v>747</v>
      </c>
      <c r="O202">
        <v>-1.6815</v>
      </c>
      <c r="P202">
        <v>153.667</v>
      </c>
      <c r="Q202">
        <v>138.667</v>
      </c>
      <c r="R202">
        <v>17036</v>
      </c>
      <c r="S202">
        <v>67.666700000000006</v>
      </c>
      <c r="T202">
        <v>67.666700000000006</v>
      </c>
      <c r="U202">
        <v>3789</v>
      </c>
      <c r="V202">
        <v>0.44034699999999999</v>
      </c>
      <c r="W202">
        <v>0.487981</v>
      </c>
      <c r="X202">
        <v>0.222411</v>
      </c>
    </row>
    <row r="203" spans="1:24" x14ac:dyDescent="0.25">
      <c r="A203" s="1">
        <v>202</v>
      </c>
      <c r="B203" s="1"/>
      <c r="C203" s="1"/>
      <c r="N203" t="s">
        <v>748</v>
      </c>
      <c r="O203">
        <v>0.21731</v>
      </c>
      <c r="P203">
        <v>170.667</v>
      </c>
      <c r="Q203">
        <v>141.667</v>
      </c>
      <c r="R203">
        <v>19463</v>
      </c>
      <c r="S203">
        <v>71.666700000000006</v>
      </c>
      <c r="T203">
        <v>66.666700000000006</v>
      </c>
      <c r="U203">
        <v>3806</v>
      </c>
      <c r="V203">
        <v>0.41992200000000002</v>
      </c>
      <c r="W203">
        <v>0.47058800000000001</v>
      </c>
      <c r="X203">
        <v>0.195551</v>
      </c>
    </row>
    <row r="204" spans="1:24" x14ac:dyDescent="0.25">
      <c r="A204" s="1">
        <v>203</v>
      </c>
      <c r="B204" s="1"/>
      <c r="C204" s="1"/>
      <c r="N204" t="s">
        <v>749</v>
      </c>
      <c r="O204">
        <v>-0.69941699999999996</v>
      </c>
      <c r="P204">
        <v>161.667</v>
      </c>
      <c r="Q204">
        <v>138.667</v>
      </c>
      <c r="R204">
        <v>17812</v>
      </c>
      <c r="S204">
        <v>74.666700000000006</v>
      </c>
      <c r="T204">
        <v>76.666700000000006</v>
      </c>
      <c r="U204">
        <v>4547</v>
      </c>
      <c r="V204">
        <v>0.46185599999999999</v>
      </c>
      <c r="W204">
        <v>0.55288499999999996</v>
      </c>
      <c r="X204">
        <v>0.25527699999999998</v>
      </c>
    </row>
    <row r="205" spans="1:24" x14ac:dyDescent="0.25">
      <c r="A205" s="1">
        <v>204</v>
      </c>
      <c r="B205" s="1"/>
      <c r="C205" s="1"/>
      <c r="N205" t="s">
        <v>750</v>
      </c>
      <c r="O205">
        <v>-7.6356000000000002</v>
      </c>
      <c r="P205">
        <v>148.667</v>
      </c>
      <c r="Q205">
        <v>139.667</v>
      </c>
      <c r="R205">
        <v>16476</v>
      </c>
      <c r="S205">
        <v>72.666700000000006</v>
      </c>
      <c r="T205">
        <v>69.666700000000006</v>
      </c>
      <c r="U205">
        <v>4165</v>
      </c>
      <c r="V205">
        <v>0.48878899999999997</v>
      </c>
      <c r="W205">
        <v>0.498807</v>
      </c>
      <c r="X205">
        <v>0.25279200000000002</v>
      </c>
    </row>
    <row r="206" spans="1:24" x14ac:dyDescent="0.25">
      <c r="A206" s="1">
        <v>205</v>
      </c>
      <c r="B206" s="1"/>
      <c r="C206" s="1"/>
      <c r="N206" t="s">
        <v>751</v>
      </c>
      <c r="O206">
        <v>41.353299999999997</v>
      </c>
      <c r="P206">
        <v>151.667</v>
      </c>
      <c r="Q206">
        <v>151.667</v>
      </c>
      <c r="R206">
        <v>18403</v>
      </c>
      <c r="S206">
        <v>71.666700000000006</v>
      </c>
      <c r="T206">
        <v>72.666700000000006</v>
      </c>
      <c r="U206">
        <v>4121</v>
      </c>
      <c r="V206">
        <v>0.47252699999999997</v>
      </c>
      <c r="W206">
        <v>0.47912100000000002</v>
      </c>
      <c r="X206">
        <v>0.22393099999999999</v>
      </c>
    </row>
    <row r="207" spans="1:24" x14ac:dyDescent="0.25">
      <c r="A207" s="1">
        <v>206</v>
      </c>
      <c r="B207" s="1"/>
      <c r="C207" s="1"/>
      <c r="N207" t="s">
        <v>752</v>
      </c>
      <c r="O207">
        <v>-13.9527</v>
      </c>
      <c r="P207">
        <v>159.667</v>
      </c>
      <c r="Q207">
        <v>158.667</v>
      </c>
      <c r="R207">
        <v>20450</v>
      </c>
      <c r="S207">
        <v>78.666700000000006</v>
      </c>
      <c r="T207">
        <v>74.666700000000006</v>
      </c>
      <c r="U207">
        <v>4690</v>
      </c>
      <c r="V207">
        <v>0.49269299999999999</v>
      </c>
      <c r="W207">
        <v>0.47058800000000001</v>
      </c>
      <c r="X207">
        <v>0.22933999999999999</v>
      </c>
    </row>
    <row r="208" spans="1:24" x14ac:dyDescent="0.25">
      <c r="A208" s="1">
        <v>207</v>
      </c>
      <c r="B208" s="1"/>
      <c r="C208" s="1"/>
      <c r="N208" t="s">
        <v>753</v>
      </c>
      <c r="O208">
        <v>-3.3653599999999999</v>
      </c>
      <c r="P208">
        <v>154.667</v>
      </c>
      <c r="Q208">
        <v>140.667</v>
      </c>
      <c r="R208">
        <v>17550</v>
      </c>
      <c r="S208">
        <v>67.666700000000006</v>
      </c>
      <c r="T208">
        <v>78.666700000000006</v>
      </c>
      <c r="U208">
        <v>4199</v>
      </c>
      <c r="V208">
        <v>0.4375</v>
      </c>
      <c r="W208">
        <v>0.55924200000000002</v>
      </c>
      <c r="X208">
        <v>0.239259</v>
      </c>
    </row>
    <row r="209" spans="1:24" x14ac:dyDescent="0.25">
      <c r="A209" s="1">
        <v>208</v>
      </c>
      <c r="B209" s="1"/>
      <c r="C209" s="1"/>
      <c r="N209" t="s">
        <v>754</v>
      </c>
      <c r="O209">
        <v>-5.5249600000000001</v>
      </c>
      <c r="P209">
        <v>164.667</v>
      </c>
      <c r="Q209">
        <v>146.667</v>
      </c>
      <c r="R209">
        <v>19117</v>
      </c>
      <c r="S209">
        <v>72.666700000000006</v>
      </c>
      <c r="T209">
        <v>75.666700000000006</v>
      </c>
      <c r="U209">
        <v>4436</v>
      </c>
      <c r="V209">
        <v>0.44129499999999999</v>
      </c>
      <c r="W209">
        <v>0.51590899999999995</v>
      </c>
      <c r="X209">
        <v>0.232045</v>
      </c>
    </row>
    <row r="210" spans="1:24" x14ac:dyDescent="0.25">
      <c r="A210" s="1">
        <v>209</v>
      </c>
      <c r="B210" s="1"/>
      <c r="C210" s="1"/>
      <c r="N210" t="s">
        <v>755</v>
      </c>
      <c r="O210">
        <v>-3.6700400000000002</v>
      </c>
      <c r="P210">
        <v>172.667</v>
      </c>
      <c r="Q210">
        <v>154.667</v>
      </c>
      <c r="R210">
        <v>21441</v>
      </c>
      <c r="S210">
        <v>72.666700000000006</v>
      </c>
      <c r="T210">
        <v>75.333299999999994</v>
      </c>
      <c r="U210">
        <v>4580</v>
      </c>
      <c r="V210">
        <v>0.42084899999999997</v>
      </c>
      <c r="W210">
        <v>0.48706899999999997</v>
      </c>
      <c r="X210">
        <v>0.21360899999999999</v>
      </c>
    </row>
    <row r="211" spans="1:24" x14ac:dyDescent="0.25">
      <c r="A211" s="1">
        <v>210</v>
      </c>
      <c r="B211" s="1"/>
      <c r="C211" s="1"/>
      <c r="N211" t="s">
        <v>756</v>
      </c>
      <c r="O211">
        <v>-13.927</v>
      </c>
      <c r="P211">
        <v>170.667</v>
      </c>
      <c r="Q211">
        <v>163.667</v>
      </c>
      <c r="R211">
        <v>22301</v>
      </c>
      <c r="S211">
        <v>72.666700000000006</v>
      </c>
      <c r="T211">
        <v>73.666700000000006</v>
      </c>
      <c r="U211">
        <v>4329</v>
      </c>
      <c r="V211">
        <v>0.42578100000000002</v>
      </c>
      <c r="W211">
        <v>0.450102</v>
      </c>
      <c r="X211">
        <v>0.19411700000000001</v>
      </c>
    </row>
    <row r="212" spans="1:24" x14ac:dyDescent="0.25">
      <c r="A212" s="1">
        <v>211</v>
      </c>
      <c r="B212" s="1"/>
      <c r="C212" s="1"/>
      <c r="N212" t="s">
        <v>757</v>
      </c>
      <c r="O212">
        <v>2.9492699999999998</v>
      </c>
      <c r="P212">
        <v>162.667</v>
      </c>
      <c r="Q212">
        <v>152.667</v>
      </c>
      <c r="R212">
        <v>19755</v>
      </c>
      <c r="S212">
        <v>73.666700000000006</v>
      </c>
      <c r="T212">
        <v>72.666700000000006</v>
      </c>
      <c r="U212">
        <v>4362</v>
      </c>
      <c r="V212">
        <v>0.45286900000000002</v>
      </c>
      <c r="W212">
        <v>0.47598299999999999</v>
      </c>
      <c r="X212">
        <v>0.220805</v>
      </c>
    </row>
    <row r="213" spans="1:24" x14ac:dyDescent="0.25">
      <c r="A213" s="1">
        <v>212</v>
      </c>
      <c r="B213" s="1"/>
      <c r="C213" s="1"/>
      <c r="N213" t="s">
        <v>758</v>
      </c>
      <c r="O213">
        <v>-1.2479100000000001</v>
      </c>
      <c r="P213">
        <v>164.667</v>
      </c>
      <c r="Q213">
        <v>151.667</v>
      </c>
      <c r="R213">
        <v>19696</v>
      </c>
      <c r="S213">
        <v>57.666699999999999</v>
      </c>
      <c r="T213">
        <v>61.666699999999999</v>
      </c>
      <c r="U213">
        <v>2888</v>
      </c>
      <c r="V213">
        <v>0.35020200000000001</v>
      </c>
      <c r="W213">
        <v>0.40659299999999998</v>
      </c>
      <c r="X213">
        <v>0.14662900000000001</v>
      </c>
    </row>
    <row r="214" spans="1:24" x14ac:dyDescent="0.25">
      <c r="A214" s="1">
        <v>213</v>
      </c>
      <c r="B214" s="1"/>
      <c r="C214" s="1"/>
      <c r="N214" t="s">
        <v>759</v>
      </c>
      <c r="O214">
        <v>89.149100000000004</v>
      </c>
      <c r="P214">
        <v>161.667</v>
      </c>
      <c r="Q214">
        <v>180.667</v>
      </c>
      <c r="R214">
        <v>23107</v>
      </c>
      <c r="S214">
        <v>81.666700000000006</v>
      </c>
      <c r="T214">
        <v>81.666700000000006</v>
      </c>
      <c r="U214">
        <v>5273</v>
      </c>
      <c r="V214">
        <v>0.50515399999999999</v>
      </c>
      <c r="W214">
        <v>0.45202999999999999</v>
      </c>
      <c r="X214">
        <v>0.22819900000000001</v>
      </c>
    </row>
    <row r="215" spans="1:24" x14ac:dyDescent="0.25">
      <c r="A215" s="1">
        <v>214</v>
      </c>
      <c r="B215" s="1"/>
      <c r="C215" s="1"/>
      <c r="N215" t="s">
        <v>760</v>
      </c>
      <c r="O215">
        <v>5.1706700000000003</v>
      </c>
      <c r="P215">
        <v>171.667</v>
      </c>
      <c r="Q215">
        <v>154.667</v>
      </c>
      <c r="R215">
        <v>21184</v>
      </c>
      <c r="S215">
        <v>89.666700000000006</v>
      </c>
      <c r="T215">
        <v>90.666700000000006</v>
      </c>
      <c r="U215">
        <v>6382</v>
      </c>
      <c r="V215">
        <v>0.52232999999999996</v>
      </c>
      <c r="W215">
        <v>0.58620700000000003</v>
      </c>
      <c r="X215">
        <v>0.30126500000000001</v>
      </c>
    </row>
    <row r="216" spans="1:24" x14ac:dyDescent="0.25">
      <c r="A216" s="1">
        <v>215</v>
      </c>
      <c r="B216" s="1"/>
      <c r="C216" s="1"/>
      <c r="N216" t="s">
        <v>761</v>
      </c>
      <c r="O216">
        <v>1.78938</v>
      </c>
      <c r="P216">
        <v>172.667</v>
      </c>
      <c r="Q216">
        <v>149.667</v>
      </c>
      <c r="R216">
        <v>20488</v>
      </c>
      <c r="S216">
        <v>87.666700000000006</v>
      </c>
      <c r="T216">
        <v>92.666700000000006</v>
      </c>
      <c r="U216">
        <v>6455</v>
      </c>
      <c r="V216">
        <v>0.50772200000000001</v>
      </c>
      <c r="W216">
        <v>0.61915399999999998</v>
      </c>
      <c r="X216">
        <v>0.31506200000000001</v>
      </c>
    </row>
    <row r="217" spans="1:24" x14ac:dyDescent="0.25">
      <c r="A217" s="1">
        <v>216</v>
      </c>
      <c r="B217" s="1"/>
      <c r="C217" s="1"/>
      <c r="N217" t="s">
        <v>762</v>
      </c>
      <c r="O217">
        <v>0.84987599999999996</v>
      </c>
      <c r="P217">
        <v>154.667</v>
      </c>
      <c r="Q217">
        <v>141.667</v>
      </c>
      <c r="R217">
        <v>17753</v>
      </c>
      <c r="S217">
        <v>65.666700000000006</v>
      </c>
      <c r="T217">
        <v>74.666700000000006</v>
      </c>
      <c r="U217">
        <v>4041</v>
      </c>
      <c r="V217">
        <v>0.42456899999999997</v>
      </c>
      <c r="W217">
        <v>0.52705900000000006</v>
      </c>
      <c r="X217">
        <v>0.22762399999999999</v>
      </c>
    </row>
    <row r="218" spans="1:24" x14ac:dyDescent="0.25">
      <c r="A218" s="1">
        <v>217</v>
      </c>
      <c r="B218" s="1"/>
      <c r="C218" s="1"/>
      <c r="N218" t="s">
        <v>763</v>
      </c>
      <c r="O218">
        <v>-1.15479</v>
      </c>
      <c r="P218">
        <v>169.667</v>
      </c>
      <c r="Q218">
        <v>144.667</v>
      </c>
      <c r="R218">
        <v>19553</v>
      </c>
      <c r="S218">
        <v>73.666700000000006</v>
      </c>
      <c r="T218">
        <v>70.333299999999994</v>
      </c>
      <c r="U218">
        <v>4130</v>
      </c>
      <c r="V218">
        <v>0.43418499999999999</v>
      </c>
      <c r="W218">
        <v>0.48617500000000002</v>
      </c>
      <c r="X218">
        <v>0.21122099999999999</v>
      </c>
    </row>
    <row r="219" spans="1:24" x14ac:dyDescent="0.25">
      <c r="A219" s="1">
        <v>218</v>
      </c>
      <c r="B219" s="1"/>
      <c r="C219" s="1"/>
      <c r="N219" t="s">
        <v>764</v>
      </c>
      <c r="O219">
        <v>0.49155300000000002</v>
      </c>
      <c r="P219">
        <v>158.667</v>
      </c>
      <c r="Q219">
        <v>137.667</v>
      </c>
      <c r="R219">
        <v>17250</v>
      </c>
      <c r="S219">
        <v>92.666700000000006</v>
      </c>
      <c r="T219">
        <v>78.666700000000006</v>
      </c>
      <c r="U219">
        <v>5905</v>
      </c>
      <c r="V219">
        <v>0.58403400000000005</v>
      </c>
      <c r="W219">
        <v>0.57142899999999996</v>
      </c>
      <c r="X219">
        <v>0.34231899999999998</v>
      </c>
    </row>
    <row r="220" spans="1:24" x14ac:dyDescent="0.25">
      <c r="A220" s="1">
        <v>219</v>
      </c>
      <c r="B220" s="1"/>
      <c r="C220" s="1"/>
      <c r="N220" t="s">
        <v>765</v>
      </c>
      <c r="O220">
        <v>-1.04053</v>
      </c>
      <c r="P220">
        <v>142.667</v>
      </c>
      <c r="Q220">
        <v>120.667</v>
      </c>
      <c r="R220">
        <v>13716</v>
      </c>
      <c r="S220">
        <v>74.666700000000006</v>
      </c>
      <c r="T220">
        <v>77.666700000000006</v>
      </c>
      <c r="U220">
        <v>4618</v>
      </c>
      <c r="V220">
        <v>0.52336400000000005</v>
      </c>
      <c r="W220">
        <v>0.64364600000000005</v>
      </c>
      <c r="X220">
        <v>0.33668700000000001</v>
      </c>
    </row>
    <row r="221" spans="1:24" x14ac:dyDescent="0.25">
      <c r="A221" s="1">
        <v>220</v>
      </c>
      <c r="B221" s="1"/>
      <c r="C221" s="1"/>
      <c r="N221" t="s">
        <v>766</v>
      </c>
      <c r="O221">
        <v>-11.758699999999999</v>
      </c>
      <c r="P221">
        <v>145.667</v>
      </c>
      <c r="Q221">
        <v>144.667</v>
      </c>
      <c r="R221">
        <v>16899</v>
      </c>
      <c r="S221">
        <v>75.666700000000006</v>
      </c>
      <c r="T221">
        <v>85.666700000000006</v>
      </c>
      <c r="U221">
        <v>5244</v>
      </c>
      <c r="V221">
        <v>0.519451</v>
      </c>
      <c r="W221">
        <v>0.59216599999999997</v>
      </c>
      <c r="X221">
        <v>0.31031399999999998</v>
      </c>
    </row>
    <row r="222" spans="1:24" x14ac:dyDescent="0.25">
      <c r="A222" s="1">
        <v>221</v>
      </c>
      <c r="B222" s="1"/>
      <c r="C222" s="1"/>
      <c r="N222" t="s">
        <v>767</v>
      </c>
      <c r="O222">
        <v>-15.645200000000001</v>
      </c>
      <c r="P222">
        <v>155.333</v>
      </c>
      <c r="Q222">
        <v>153.667</v>
      </c>
      <c r="R222">
        <v>19000</v>
      </c>
      <c r="S222">
        <v>80.666700000000006</v>
      </c>
      <c r="T222">
        <v>79.666700000000006</v>
      </c>
      <c r="U222">
        <v>5093</v>
      </c>
      <c r="V222">
        <v>0.51931300000000002</v>
      </c>
      <c r="W222">
        <v>0.51843799999999995</v>
      </c>
      <c r="X222">
        <v>0.26805299999999999</v>
      </c>
    </row>
    <row r="223" spans="1:24" x14ac:dyDescent="0.25">
      <c r="A223" s="1">
        <v>222</v>
      </c>
      <c r="B223" s="1"/>
      <c r="C223" s="1"/>
      <c r="N223" t="s">
        <v>768</v>
      </c>
      <c r="O223">
        <v>-2.56725</v>
      </c>
      <c r="P223">
        <v>170.667</v>
      </c>
      <c r="Q223">
        <v>152.667</v>
      </c>
      <c r="R223">
        <v>20639</v>
      </c>
      <c r="S223">
        <v>95.333299999999994</v>
      </c>
      <c r="T223">
        <v>79.666700000000006</v>
      </c>
      <c r="U223">
        <v>6142</v>
      </c>
      <c r="V223">
        <v>0.55859400000000003</v>
      </c>
      <c r="W223">
        <v>0.52183400000000002</v>
      </c>
      <c r="X223">
        <v>0.29759200000000002</v>
      </c>
    </row>
    <row r="224" spans="1:24" x14ac:dyDescent="0.25">
      <c r="A224" s="1">
        <v>223</v>
      </c>
      <c r="B224" s="1"/>
      <c r="C224" s="1"/>
      <c r="N224" t="s">
        <v>769</v>
      </c>
      <c r="O224">
        <v>-13.8759</v>
      </c>
      <c r="P224">
        <v>147.667</v>
      </c>
      <c r="Q224">
        <v>134.667</v>
      </c>
      <c r="R224">
        <v>15822</v>
      </c>
      <c r="S224">
        <v>71.666700000000006</v>
      </c>
      <c r="T224">
        <v>70.666700000000006</v>
      </c>
      <c r="U224">
        <v>4096</v>
      </c>
      <c r="V224">
        <v>0.48532700000000001</v>
      </c>
      <c r="W224">
        <v>0.524752</v>
      </c>
      <c r="X224">
        <v>0.25888</v>
      </c>
    </row>
    <row r="225" spans="1:24" x14ac:dyDescent="0.25">
      <c r="A225" s="1">
        <v>224</v>
      </c>
      <c r="B225" s="1"/>
      <c r="C225" s="1"/>
      <c r="N225" t="s">
        <v>770</v>
      </c>
      <c r="O225">
        <v>11.6914</v>
      </c>
      <c r="P225">
        <v>158.667</v>
      </c>
      <c r="Q225">
        <v>156.667</v>
      </c>
      <c r="R225">
        <v>19676</v>
      </c>
      <c r="S225">
        <v>93.666700000000006</v>
      </c>
      <c r="T225">
        <v>96.666700000000006</v>
      </c>
      <c r="U225">
        <v>7142</v>
      </c>
      <c r="V225">
        <v>0.59033599999999997</v>
      </c>
      <c r="W225">
        <v>0.61702100000000004</v>
      </c>
      <c r="X225">
        <v>0.36298000000000002</v>
      </c>
    </row>
    <row r="226" spans="1:24" x14ac:dyDescent="0.25">
      <c r="A226" s="1">
        <v>225</v>
      </c>
      <c r="B226" s="1"/>
      <c r="C226" s="1"/>
      <c r="N226" t="s">
        <v>771</v>
      </c>
      <c r="O226">
        <v>8.2453900000000004</v>
      </c>
      <c r="P226">
        <v>150.667</v>
      </c>
      <c r="Q226">
        <v>144.333</v>
      </c>
      <c r="R226">
        <v>17372</v>
      </c>
      <c r="S226">
        <v>83.666700000000006</v>
      </c>
      <c r="T226">
        <v>78.666700000000006</v>
      </c>
      <c r="U226">
        <v>5445</v>
      </c>
      <c r="V226">
        <v>0.55530999999999997</v>
      </c>
      <c r="W226">
        <v>0.54503500000000005</v>
      </c>
      <c r="X226">
        <v>0.31343500000000002</v>
      </c>
    </row>
    <row r="227" spans="1:24" x14ac:dyDescent="0.25">
      <c r="A227" s="1">
        <v>226</v>
      </c>
      <c r="B227" s="1"/>
      <c r="C227" s="1"/>
      <c r="N227" t="s">
        <v>772</v>
      </c>
      <c r="O227">
        <v>-12.226000000000001</v>
      </c>
      <c r="P227">
        <v>147.667</v>
      </c>
      <c r="Q227">
        <v>130.667</v>
      </c>
      <c r="R227">
        <v>15507</v>
      </c>
      <c r="S227">
        <v>79.333299999999994</v>
      </c>
      <c r="T227">
        <v>73.666700000000006</v>
      </c>
      <c r="U227">
        <v>5032</v>
      </c>
      <c r="V227">
        <v>0.537246</v>
      </c>
      <c r="W227">
        <v>0.56377500000000003</v>
      </c>
      <c r="X227">
        <v>0.32449899999999998</v>
      </c>
    </row>
    <row r="228" spans="1:24" x14ac:dyDescent="0.25">
      <c r="A228" s="1">
        <v>227</v>
      </c>
      <c r="B228" s="1"/>
      <c r="C228" s="1"/>
      <c r="N228" t="s">
        <v>773</v>
      </c>
      <c r="O228">
        <v>1.9985999999999999</v>
      </c>
      <c r="P228">
        <v>141.667</v>
      </c>
      <c r="Q228">
        <v>123.667</v>
      </c>
      <c r="R228">
        <v>14244</v>
      </c>
      <c r="S228">
        <v>74.666700000000006</v>
      </c>
      <c r="T228">
        <v>66.666700000000006</v>
      </c>
      <c r="U228">
        <v>3858</v>
      </c>
      <c r="V228">
        <v>0.52705900000000006</v>
      </c>
      <c r="W228">
        <v>0.53908400000000001</v>
      </c>
      <c r="X228">
        <v>0.27085100000000001</v>
      </c>
    </row>
    <row r="229" spans="1:24" x14ac:dyDescent="0.25">
      <c r="A229" s="1">
        <v>228</v>
      </c>
      <c r="B229" s="1"/>
      <c r="C229" s="1"/>
      <c r="N229" t="s">
        <v>774</v>
      </c>
      <c r="O229">
        <v>16.6403</v>
      </c>
      <c r="P229">
        <v>152.667</v>
      </c>
      <c r="Q229">
        <v>113.333</v>
      </c>
      <c r="R229">
        <v>13733</v>
      </c>
      <c r="S229">
        <v>73.333399999999997</v>
      </c>
      <c r="T229">
        <v>69</v>
      </c>
      <c r="U229">
        <v>3947</v>
      </c>
      <c r="V229">
        <v>0.48034900000000003</v>
      </c>
      <c r="W229">
        <v>0.60882400000000003</v>
      </c>
      <c r="X229">
        <v>0.28741</v>
      </c>
    </row>
    <row r="230" spans="1:24" x14ac:dyDescent="0.25">
      <c r="A230" s="1">
        <v>229</v>
      </c>
      <c r="B230" s="1"/>
      <c r="C230" s="1"/>
      <c r="N230" t="s">
        <v>775</v>
      </c>
      <c r="O230">
        <v>-8.7940799999999992</v>
      </c>
      <c r="P230">
        <v>153.667</v>
      </c>
      <c r="Q230">
        <v>133.667</v>
      </c>
      <c r="R230">
        <v>16234</v>
      </c>
      <c r="S230">
        <v>74.666700000000006</v>
      </c>
      <c r="T230">
        <v>69.666700000000006</v>
      </c>
      <c r="U230">
        <v>4220</v>
      </c>
      <c r="V230">
        <v>0.4859</v>
      </c>
      <c r="W230">
        <v>0.52119700000000002</v>
      </c>
      <c r="X230">
        <v>0.25994800000000001</v>
      </c>
    </row>
    <row r="231" spans="1:24" x14ac:dyDescent="0.25">
      <c r="A231" s="1">
        <v>230</v>
      </c>
      <c r="B231" s="1"/>
      <c r="C231" s="1"/>
      <c r="N231" t="s">
        <v>776</v>
      </c>
      <c r="O231">
        <v>0.74085100000000004</v>
      </c>
      <c r="P231">
        <v>178.667</v>
      </c>
      <c r="Q231">
        <v>164.667</v>
      </c>
      <c r="R231">
        <v>23608</v>
      </c>
      <c r="S231">
        <v>116.667</v>
      </c>
      <c r="T231">
        <v>111.667</v>
      </c>
      <c r="U231">
        <v>10563</v>
      </c>
      <c r="V231">
        <v>0.65298500000000004</v>
      </c>
      <c r="W231">
        <v>0.67813800000000002</v>
      </c>
      <c r="X231">
        <v>0.44743300000000003</v>
      </c>
    </row>
    <row r="232" spans="1:24" x14ac:dyDescent="0.25">
      <c r="A232" s="1">
        <v>231</v>
      </c>
      <c r="B232" s="1"/>
      <c r="C232" s="1"/>
      <c r="N232" t="s">
        <v>777</v>
      </c>
      <c r="O232">
        <v>-2.5935800000000002</v>
      </c>
      <c r="P232">
        <v>171.667</v>
      </c>
      <c r="Q232">
        <v>157.667</v>
      </c>
      <c r="R232">
        <v>21525</v>
      </c>
      <c r="S232">
        <v>97.666700000000006</v>
      </c>
      <c r="T232">
        <v>93.666700000000006</v>
      </c>
      <c r="U232">
        <v>7413</v>
      </c>
      <c r="V232">
        <v>0.56893199999999999</v>
      </c>
      <c r="W232">
        <v>0.59408000000000005</v>
      </c>
      <c r="X232">
        <v>0.34438999999999997</v>
      </c>
    </row>
    <row r="233" spans="1:24" x14ac:dyDescent="0.25">
      <c r="A233" s="1">
        <v>232</v>
      </c>
      <c r="B233" s="1"/>
      <c r="C233" s="1"/>
      <c r="N233" t="s">
        <v>778</v>
      </c>
      <c r="O233">
        <v>-2.8963899999999998</v>
      </c>
      <c r="P233">
        <v>161.667</v>
      </c>
      <c r="Q233">
        <v>149.667</v>
      </c>
      <c r="R233">
        <v>19286</v>
      </c>
      <c r="S233">
        <v>62.666699999999999</v>
      </c>
      <c r="T233">
        <v>69.666700000000006</v>
      </c>
      <c r="U233">
        <v>3517</v>
      </c>
      <c r="V233">
        <v>0.387629</v>
      </c>
      <c r="W233">
        <v>0.46547899999999998</v>
      </c>
      <c r="X233">
        <v>0.18235999999999999</v>
      </c>
    </row>
    <row r="234" spans="1:24" x14ac:dyDescent="0.25">
      <c r="A234" s="1">
        <v>233</v>
      </c>
      <c r="B234" s="1"/>
      <c r="C234" s="1"/>
      <c r="N234" t="s">
        <v>779</v>
      </c>
      <c r="O234">
        <v>2.7985000000000002</v>
      </c>
      <c r="P234">
        <v>184.667</v>
      </c>
      <c r="Q234">
        <v>151.667</v>
      </c>
      <c r="R234">
        <v>22214</v>
      </c>
      <c r="S234">
        <v>90.666700000000006</v>
      </c>
      <c r="T234">
        <v>81.666700000000006</v>
      </c>
      <c r="U234">
        <v>5749</v>
      </c>
      <c r="V234">
        <v>0.49097499999999999</v>
      </c>
      <c r="W234">
        <v>0.538462</v>
      </c>
      <c r="X234">
        <v>0.258801</v>
      </c>
    </row>
    <row r="235" spans="1:24" x14ac:dyDescent="0.25">
      <c r="A235" s="1">
        <v>234</v>
      </c>
      <c r="B235" s="1"/>
      <c r="C235" s="1"/>
      <c r="N235" t="s">
        <v>780</v>
      </c>
      <c r="O235">
        <v>1.7542500000000001</v>
      </c>
      <c r="P235">
        <v>174.667</v>
      </c>
      <c r="Q235">
        <v>150.667</v>
      </c>
      <c r="R235">
        <v>21213</v>
      </c>
      <c r="S235">
        <v>88.666700000000006</v>
      </c>
      <c r="T235">
        <v>92.666700000000006</v>
      </c>
      <c r="U235">
        <v>6814</v>
      </c>
      <c r="V235">
        <v>0.50763400000000003</v>
      </c>
      <c r="W235">
        <v>0.61504400000000004</v>
      </c>
      <c r="X235">
        <v>0.321218</v>
      </c>
    </row>
    <row r="236" spans="1:24" x14ac:dyDescent="0.25">
      <c r="A236" s="1">
        <v>235</v>
      </c>
      <c r="B236" s="1"/>
      <c r="C236" s="1"/>
      <c r="N236" t="s">
        <v>781</v>
      </c>
      <c r="O236">
        <v>-12.752700000000001</v>
      </c>
      <c r="P236">
        <v>158.667</v>
      </c>
      <c r="Q236">
        <v>152.667</v>
      </c>
      <c r="R236">
        <v>19094</v>
      </c>
      <c r="S236">
        <v>71.666700000000006</v>
      </c>
      <c r="T236">
        <v>76.666700000000006</v>
      </c>
      <c r="U236">
        <v>4475</v>
      </c>
      <c r="V236">
        <v>0.451681</v>
      </c>
      <c r="W236">
        <v>0.50218300000000005</v>
      </c>
      <c r="X236">
        <v>0.23436699999999999</v>
      </c>
    </row>
    <row r="237" spans="1:24" x14ac:dyDescent="0.25">
      <c r="A237" s="1">
        <v>236</v>
      </c>
      <c r="B237" s="1"/>
      <c r="C237" s="1"/>
      <c r="N237" t="s">
        <v>782</v>
      </c>
      <c r="O237">
        <v>-7.3005199999999997</v>
      </c>
      <c r="P237">
        <v>138.667</v>
      </c>
      <c r="Q237">
        <v>127.667</v>
      </c>
      <c r="R237">
        <v>14121</v>
      </c>
      <c r="S237">
        <v>54.666699999999999</v>
      </c>
      <c r="T237">
        <v>54.666699999999999</v>
      </c>
      <c r="U237">
        <v>2406</v>
      </c>
      <c r="V237">
        <v>0.394231</v>
      </c>
      <c r="W237">
        <v>0.42819800000000002</v>
      </c>
      <c r="X237">
        <v>0.17038500000000001</v>
      </c>
    </row>
    <row r="238" spans="1:24" x14ac:dyDescent="0.25">
      <c r="A238" s="1">
        <v>237</v>
      </c>
      <c r="B238" s="1"/>
      <c r="C238" s="1"/>
      <c r="N238" t="s">
        <v>783</v>
      </c>
      <c r="O238">
        <v>-18.828900000000001</v>
      </c>
      <c r="P238">
        <v>180.333</v>
      </c>
      <c r="Q238">
        <v>154.667</v>
      </c>
      <c r="R238">
        <v>22150</v>
      </c>
      <c r="S238">
        <v>90.666700000000006</v>
      </c>
      <c r="T238">
        <v>93.666700000000006</v>
      </c>
      <c r="U238">
        <v>6966</v>
      </c>
      <c r="V238">
        <v>0.50277300000000003</v>
      </c>
      <c r="W238">
        <v>0.605603</v>
      </c>
      <c r="X238">
        <v>0.31449199999999999</v>
      </c>
    </row>
    <row r="239" spans="1:24" x14ac:dyDescent="0.25">
      <c r="A239" s="1">
        <v>238</v>
      </c>
      <c r="B239" s="1"/>
      <c r="C239" s="1"/>
      <c r="N239" t="s">
        <v>784</v>
      </c>
      <c r="O239">
        <v>-7.87303</v>
      </c>
      <c r="P239">
        <v>132.667</v>
      </c>
      <c r="Q239">
        <v>113.667</v>
      </c>
      <c r="R239">
        <v>12029</v>
      </c>
      <c r="S239">
        <v>43.666699999999999</v>
      </c>
      <c r="T239">
        <v>44.666699999999999</v>
      </c>
      <c r="U239">
        <v>1635</v>
      </c>
      <c r="V239">
        <v>0.32914599999999999</v>
      </c>
      <c r="W239">
        <v>0.39296199999999998</v>
      </c>
      <c r="X239">
        <v>0.13592199999999999</v>
      </c>
    </row>
    <row r="240" spans="1:24" x14ac:dyDescent="0.25">
      <c r="A240" s="1">
        <v>239</v>
      </c>
      <c r="B240" s="1"/>
      <c r="C240" s="1"/>
      <c r="N240" t="s">
        <v>785</v>
      </c>
      <c r="O240">
        <v>-2.4391799999999999</v>
      </c>
      <c r="P240">
        <v>138.667</v>
      </c>
      <c r="Q240">
        <v>119.667</v>
      </c>
      <c r="R240">
        <v>13392</v>
      </c>
      <c r="S240">
        <v>69.666700000000006</v>
      </c>
      <c r="T240">
        <v>75.666700000000006</v>
      </c>
      <c r="U240">
        <v>4170</v>
      </c>
      <c r="V240">
        <v>0.50240399999999996</v>
      </c>
      <c r="W240">
        <v>0.63231199999999999</v>
      </c>
      <c r="X240">
        <v>0.31137999999999999</v>
      </c>
    </row>
    <row r="241" spans="1:24" x14ac:dyDescent="0.25">
      <c r="A241" s="1">
        <v>240</v>
      </c>
      <c r="B241" s="1"/>
      <c r="C241" s="1"/>
      <c r="N241" t="s">
        <v>786</v>
      </c>
      <c r="O241">
        <v>3.8622700000000001</v>
      </c>
      <c r="P241">
        <v>155.667</v>
      </c>
      <c r="Q241">
        <v>145.667</v>
      </c>
      <c r="R241">
        <v>18065</v>
      </c>
      <c r="S241">
        <v>73.333299999999994</v>
      </c>
      <c r="T241">
        <v>73.666700000000006</v>
      </c>
      <c r="U241">
        <v>4331</v>
      </c>
      <c r="V241">
        <v>0.47109200000000001</v>
      </c>
      <c r="W241">
        <v>0.50572099999999998</v>
      </c>
      <c r="X241">
        <v>0.23974500000000001</v>
      </c>
    </row>
    <row r="242" spans="1:24" x14ac:dyDescent="0.25">
      <c r="A242" s="1">
        <v>241</v>
      </c>
      <c r="B242" s="1"/>
      <c r="C242" s="1"/>
      <c r="N242" t="s">
        <v>787</v>
      </c>
      <c r="O242">
        <v>3.2558799999999999</v>
      </c>
      <c r="P242">
        <v>149.667</v>
      </c>
      <c r="Q242">
        <v>139.667</v>
      </c>
      <c r="R242">
        <v>16701</v>
      </c>
      <c r="S242">
        <v>86.666700000000006</v>
      </c>
      <c r="T242">
        <v>79.666700000000006</v>
      </c>
      <c r="U242">
        <v>5341</v>
      </c>
      <c r="V242">
        <v>0.57906500000000005</v>
      </c>
      <c r="W242">
        <v>0.57040599999999997</v>
      </c>
      <c r="X242">
        <v>0.319801</v>
      </c>
    </row>
    <row r="243" spans="1:24" x14ac:dyDescent="0.25">
      <c r="A243" s="1">
        <v>242</v>
      </c>
      <c r="B243" s="1"/>
      <c r="C243" s="1"/>
      <c r="N243" t="s">
        <v>788</v>
      </c>
      <c r="O243">
        <v>-1.2181200000000001</v>
      </c>
      <c r="P243">
        <v>165.667</v>
      </c>
      <c r="Q243">
        <v>157.667</v>
      </c>
      <c r="R243">
        <v>20562</v>
      </c>
      <c r="S243">
        <v>78.666700000000006</v>
      </c>
      <c r="T243">
        <v>82.666700000000006</v>
      </c>
      <c r="U243">
        <v>5119</v>
      </c>
      <c r="V243">
        <v>0.47484900000000002</v>
      </c>
      <c r="W243">
        <v>0.52431300000000003</v>
      </c>
      <c r="X243">
        <v>0.24895400000000001</v>
      </c>
    </row>
    <row r="244" spans="1:24" x14ac:dyDescent="0.25">
      <c r="A244" s="1">
        <v>243</v>
      </c>
      <c r="B244" s="1"/>
      <c r="C244" s="1"/>
      <c r="N244" t="s">
        <v>789</v>
      </c>
      <c r="O244">
        <v>6.4586100000000002</v>
      </c>
      <c r="P244">
        <v>159.667</v>
      </c>
      <c r="Q244">
        <v>132.667</v>
      </c>
      <c r="R244">
        <v>16898</v>
      </c>
      <c r="S244">
        <v>66.666700000000006</v>
      </c>
      <c r="T244">
        <v>71.333299999999994</v>
      </c>
      <c r="U244">
        <v>3961</v>
      </c>
      <c r="V244">
        <v>0.41753600000000002</v>
      </c>
      <c r="W244">
        <v>0.53768800000000005</v>
      </c>
      <c r="X244">
        <v>0.234406</v>
      </c>
    </row>
    <row r="245" spans="1:24" x14ac:dyDescent="0.25">
      <c r="A245" s="1">
        <v>244</v>
      </c>
      <c r="B245" s="1"/>
      <c r="C245" s="1"/>
      <c r="N245" t="s">
        <v>790</v>
      </c>
      <c r="O245">
        <v>0.50890199999999997</v>
      </c>
      <c r="P245">
        <v>170.667</v>
      </c>
      <c r="Q245">
        <v>143.667</v>
      </c>
      <c r="R245">
        <v>19567</v>
      </c>
      <c r="S245">
        <v>83.666700000000006</v>
      </c>
      <c r="T245">
        <v>82.666700000000006</v>
      </c>
      <c r="U245">
        <v>5511</v>
      </c>
      <c r="V245">
        <v>0.490234</v>
      </c>
      <c r="W245">
        <v>0.57540599999999997</v>
      </c>
      <c r="X245">
        <v>0.28164800000000001</v>
      </c>
    </row>
    <row r="246" spans="1:24" x14ac:dyDescent="0.25">
      <c r="A246" s="1">
        <v>245</v>
      </c>
      <c r="B246" s="1"/>
      <c r="C246" s="1"/>
      <c r="N246" t="s">
        <v>791</v>
      </c>
      <c r="O246">
        <v>80.708200000000005</v>
      </c>
      <c r="P246">
        <v>165.333</v>
      </c>
      <c r="Q246">
        <v>172.667</v>
      </c>
      <c r="R246">
        <v>22618</v>
      </c>
      <c r="S246">
        <v>110.667</v>
      </c>
      <c r="T246">
        <v>115.667</v>
      </c>
      <c r="U246">
        <v>10280</v>
      </c>
      <c r="V246">
        <v>0.66935500000000003</v>
      </c>
      <c r="W246">
        <v>0.66988400000000003</v>
      </c>
      <c r="X246">
        <v>0.45450499999999999</v>
      </c>
    </row>
    <row r="247" spans="1:24" x14ac:dyDescent="0.25">
      <c r="A247" s="1">
        <v>246</v>
      </c>
      <c r="B247" s="1"/>
      <c r="C247" s="1"/>
      <c r="N247" t="s">
        <v>792</v>
      </c>
      <c r="O247">
        <v>-6.03146</v>
      </c>
      <c r="P247">
        <v>168.667</v>
      </c>
      <c r="Q247">
        <v>137.667</v>
      </c>
      <c r="R247">
        <v>18788</v>
      </c>
      <c r="S247">
        <v>65.666700000000006</v>
      </c>
      <c r="T247">
        <v>68.666700000000006</v>
      </c>
      <c r="U247">
        <v>3583</v>
      </c>
      <c r="V247">
        <v>0.38932800000000001</v>
      </c>
      <c r="W247">
        <v>0.49878899999999998</v>
      </c>
      <c r="X247">
        <v>0.19070699999999999</v>
      </c>
    </row>
    <row r="248" spans="1:24" x14ac:dyDescent="0.25">
      <c r="A248" s="1">
        <v>247</v>
      </c>
      <c r="B248" s="1"/>
      <c r="C248" s="1"/>
      <c r="N248" t="s">
        <v>793</v>
      </c>
      <c r="O248">
        <v>-1.4843299999999999</v>
      </c>
      <c r="P248">
        <v>175.667</v>
      </c>
      <c r="Q248">
        <v>146.333</v>
      </c>
      <c r="R248">
        <v>20726</v>
      </c>
      <c r="S248">
        <v>94.666700000000006</v>
      </c>
      <c r="T248">
        <v>89.666700000000006</v>
      </c>
      <c r="U248">
        <v>6808</v>
      </c>
      <c r="V248">
        <v>0.53889900000000002</v>
      </c>
      <c r="W248">
        <v>0.61275599999999997</v>
      </c>
      <c r="X248">
        <v>0.32847599999999999</v>
      </c>
    </row>
    <row r="249" spans="1:24" x14ac:dyDescent="0.25">
      <c r="A249" s="1">
        <v>248</v>
      </c>
      <c r="B249" s="1"/>
      <c r="C249" s="1"/>
      <c r="N249" t="s">
        <v>794</v>
      </c>
      <c r="O249">
        <v>-1.2518199999999999</v>
      </c>
      <c r="P249">
        <v>181.667</v>
      </c>
      <c r="Q249">
        <v>151.333</v>
      </c>
      <c r="R249">
        <v>21995</v>
      </c>
      <c r="S249">
        <v>113.333</v>
      </c>
      <c r="T249">
        <v>106.667</v>
      </c>
      <c r="U249">
        <v>9723</v>
      </c>
      <c r="V249">
        <v>0.62385299999999999</v>
      </c>
      <c r="W249">
        <v>0.70484599999999997</v>
      </c>
      <c r="X249">
        <v>0.44205499999999998</v>
      </c>
    </row>
    <row r="250" spans="1:24" x14ac:dyDescent="0.25">
      <c r="A250" s="1">
        <v>249</v>
      </c>
      <c r="B250" s="1"/>
      <c r="C250" s="1"/>
      <c r="N250" t="s">
        <v>795</v>
      </c>
      <c r="O250">
        <v>-16.978300000000001</v>
      </c>
      <c r="P250">
        <v>170.667</v>
      </c>
      <c r="Q250">
        <v>156.667</v>
      </c>
      <c r="R250">
        <v>21165</v>
      </c>
      <c r="S250">
        <v>81.666700000000006</v>
      </c>
      <c r="T250">
        <v>74.333299999999994</v>
      </c>
      <c r="U250">
        <v>4840</v>
      </c>
      <c r="V250">
        <v>0.478516</v>
      </c>
      <c r="W250">
        <v>0.474468</v>
      </c>
      <c r="X250">
        <v>0.22867899999999999</v>
      </c>
    </row>
    <row r="251" spans="1:24" x14ac:dyDescent="0.25">
      <c r="A251" s="1">
        <v>250</v>
      </c>
      <c r="B251" s="1"/>
      <c r="C251" s="1"/>
      <c r="N251" t="s">
        <v>796</v>
      </c>
      <c r="O251">
        <v>0.58987999999999996</v>
      </c>
      <c r="P251">
        <v>163.667</v>
      </c>
      <c r="Q251">
        <v>150.667</v>
      </c>
      <c r="R251">
        <v>19612</v>
      </c>
      <c r="S251">
        <v>77.333299999999994</v>
      </c>
      <c r="T251">
        <v>74.666700000000006</v>
      </c>
      <c r="U251">
        <v>4658</v>
      </c>
      <c r="V251">
        <v>0.47250500000000001</v>
      </c>
      <c r="W251">
        <v>0.49557499999999999</v>
      </c>
      <c r="X251">
        <v>0.237508</v>
      </c>
    </row>
    <row r="252" spans="1:24" x14ac:dyDescent="0.25">
      <c r="A252" s="1">
        <v>251</v>
      </c>
      <c r="B252" s="1"/>
      <c r="C252" s="1"/>
      <c r="N252" t="s">
        <v>797</v>
      </c>
      <c r="O252">
        <v>0.61350400000000005</v>
      </c>
      <c r="P252">
        <v>160.667</v>
      </c>
      <c r="Q252">
        <v>125.333</v>
      </c>
      <c r="R252">
        <v>16244</v>
      </c>
      <c r="S252">
        <v>79.666700000000006</v>
      </c>
      <c r="T252">
        <v>76.666700000000006</v>
      </c>
      <c r="U252">
        <v>4980</v>
      </c>
      <c r="V252">
        <v>0.49585099999999999</v>
      </c>
      <c r="W252">
        <v>0.61170199999999997</v>
      </c>
      <c r="X252">
        <v>0.30657499999999999</v>
      </c>
    </row>
    <row r="253" spans="1:24" x14ac:dyDescent="0.25">
      <c r="A253" s="1">
        <v>252</v>
      </c>
      <c r="B253" s="1"/>
      <c r="C253" s="1"/>
      <c r="N253" t="s">
        <v>798</v>
      </c>
      <c r="O253">
        <v>-1.3201000000000001</v>
      </c>
      <c r="P253">
        <v>173.333</v>
      </c>
      <c r="Q253">
        <v>159.667</v>
      </c>
      <c r="R253">
        <v>22166</v>
      </c>
      <c r="S253">
        <v>92.666700000000006</v>
      </c>
      <c r="T253">
        <v>90.666700000000006</v>
      </c>
      <c r="U253">
        <v>6684</v>
      </c>
      <c r="V253">
        <v>0.53461499999999995</v>
      </c>
      <c r="W253">
        <v>0.56784999999999997</v>
      </c>
      <c r="X253">
        <v>0.30154300000000001</v>
      </c>
    </row>
    <row r="254" spans="1:24" x14ac:dyDescent="0.25">
      <c r="A254" s="1">
        <v>253</v>
      </c>
      <c r="B254" s="1"/>
      <c r="C254" s="1"/>
      <c r="N254" t="s">
        <v>799</v>
      </c>
      <c r="O254">
        <v>-6.07043</v>
      </c>
      <c r="P254">
        <v>166.667</v>
      </c>
      <c r="Q254">
        <v>151.667</v>
      </c>
      <c r="R254">
        <v>20190</v>
      </c>
      <c r="S254">
        <v>71.666700000000006</v>
      </c>
      <c r="T254">
        <v>75.666700000000006</v>
      </c>
      <c r="U254">
        <v>4407</v>
      </c>
      <c r="V254">
        <v>0.43</v>
      </c>
      <c r="W254">
        <v>0.49890099999999998</v>
      </c>
      <c r="X254">
        <v>0.218276</v>
      </c>
    </row>
    <row r="255" spans="1:24" x14ac:dyDescent="0.25">
      <c r="A255" s="1">
        <v>254</v>
      </c>
      <c r="B255" s="1"/>
      <c r="C255" s="1"/>
      <c r="N255" t="s">
        <v>800</v>
      </c>
      <c r="O255">
        <v>-3.5407299999999999</v>
      </c>
      <c r="P255">
        <v>185.667</v>
      </c>
      <c r="Q255">
        <v>158.667</v>
      </c>
      <c r="R255">
        <v>23269</v>
      </c>
      <c r="S255">
        <v>79.666700000000006</v>
      </c>
      <c r="T255">
        <v>81.666700000000006</v>
      </c>
      <c r="U255">
        <v>5245</v>
      </c>
      <c r="V255">
        <v>0.42908400000000002</v>
      </c>
      <c r="W255">
        <v>0.514706</v>
      </c>
      <c r="X255">
        <v>0.225407</v>
      </c>
    </row>
    <row r="256" spans="1:24" x14ac:dyDescent="0.25">
      <c r="A256" s="1">
        <v>255</v>
      </c>
      <c r="B256" s="1"/>
      <c r="C256" s="1"/>
      <c r="N256" t="s">
        <v>801</v>
      </c>
      <c r="O256">
        <v>-0.79984999999999995</v>
      </c>
      <c r="P256">
        <v>178.667</v>
      </c>
      <c r="Q256">
        <v>162.667</v>
      </c>
      <c r="R256">
        <v>23281</v>
      </c>
      <c r="S256">
        <v>80.666700000000006</v>
      </c>
      <c r="T256">
        <v>81.666700000000006</v>
      </c>
      <c r="U256">
        <v>5360</v>
      </c>
      <c r="V256">
        <v>0.45149299999999998</v>
      </c>
      <c r="W256">
        <v>0.50204899999999997</v>
      </c>
      <c r="X256">
        <v>0.23023099999999999</v>
      </c>
    </row>
    <row r="257" spans="1:24" x14ac:dyDescent="0.25">
      <c r="A257" s="1">
        <v>256</v>
      </c>
      <c r="B257" s="1"/>
      <c r="C257" s="1"/>
      <c r="N257" t="s">
        <v>802</v>
      </c>
      <c r="O257">
        <v>-3.0830700000000002</v>
      </c>
      <c r="P257">
        <v>168.667</v>
      </c>
      <c r="Q257">
        <v>150.667</v>
      </c>
      <c r="R257">
        <v>19997</v>
      </c>
      <c r="S257">
        <v>79.666700000000006</v>
      </c>
      <c r="T257">
        <v>81.666700000000006</v>
      </c>
      <c r="U257">
        <v>5389</v>
      </c>
      <c r="V257">
        <v>0.47233199999999997</v>
      </c>
      <c r="W257">
        <v>0.54203500000000004</v>
      </c>
      <c r="X257">
        <v>0.26949000000000001</v>
      </c>
    </row>
    <row r="258" spans="1:24" x14ac:dyDescent="0.25">
      <c r="A258" s="1">
        <v>257</v>
      </c>
      <c r="B258" s="1"/>
      <c r="C258" s="1"/>
      <c r="N258" t="s">
        <v>803</v>
      </c>
      <c r="O258">
        <v>0.73686799999999997</v>
      </c>
      <c r="P258">
        <v>155.667</v>
      </c>
      <c r="Q258">
        <v>140.667</v>
      </c>
      <c r="R258">
        <v>17503</v>
      </c>
      <c r="S258">
        <v>92.666700000000006</v>
      </c>
      <c r="T258">
        <v>98.666700000000006</v>
      </c>
      <c r="U258">
        <v>7401</v>
      </c>
      <c r="V258">
        <v>0.59528899999999996</v>
      </c>
      <c r="W258">
        <v>0.70142199999999999</v>
      </c>
      <c r="X258">
        <v>0.422842</v>
      </c>
    </row>
    <row r="259" spans="1:24" x14ac:dyDescent="0.25">
      <c r="A259" s="1">
        <v>258</v>
      </c>
      <c r="B259" s="1"/>
      <c r="C259" s="1"/>
      <c r="N259" t="s">
        <v>804</v>
      </c>
      <c r="O259">
        <v>-1.2091499999999999</v>
      </c>
      <c r="P259">
        <v>146.667</v>
      </c>
      <c r="Q259">
        <v>130.667</v>
      </c>
      <c r="R259">
        <v>15277</v>
      </c>
      <c r="S259">
        <v>57.666699999999999</v>
      </c>
      <c r="T259">
        <v>48.666699999999999</v>
      </c>
      <c r="U259">
        <v>2399</v>
      </c>
      <c r="V259">
        <v>0.39318199999999998</v>
      </c>
      <c r="W259">
        <v>0.37244899999999997</v>
      </c>
      <c r="X259">
        <v>0.15703300000000001</v>
      </c>
    </row>
    <row r="260" spans="1:24" x14ac:dyDescent="0.25">
      <c r="A260" s="1">
        <v>259</v>
      </c>
      <c r="B260" s="1"/>
      <c r="C260" s="1"/>
      <c r="N260" t="s">
        <v>805</v>
      </c>
      <c r="O260">
        <v>9.8049599999999995</v>
      </c>
      <c r="P260">
        <v>146.667</v>
      </c>
      <c r="Q260">
        <v>127.667</v>
      </c>
      <c r="R260">
        <v>14724</v>
      </c>
      <c r="S260">
        <v>76.666700000000006</v>
      </c>
      <c r="T260">
        <v>80.666700000000006</v>
      </c>
      <c r="U260">
        <v>4967</v>
      </c>
      <c r="V260">
        <v>0.52272700000000005</v>
      </c>
      <c r="W260">
        <v>0.63185400000000003</v>
      </c>
      <c r="X260">
        <v>0.33733999999999997</v>
      </c>
    </row>
    <row r="261" spans="1:24" x14ac:dyDescent="0.25">
      <c r="A261" s="1">
        <v>260</v>
      </c>
      <c r="B261" s="1"/>
      <c r="C261" s="1"/>
      <c r="N261" t="s">
        <v>806</v>
      </c>
      <c r="O261">
        <v>-0.26077299999999998</v>
      </c>
      <c r="P261">
        <v>170.333</v>
      </c>
      <c r="Q261">
        <v>161.667</v>
      </c>
      <c r="R261">
        <v>21958</v>
      </c>
      <c r="S261">
        <v>85.666700000000006</v>
      </c>
      <c r="T261">
        <v>82.666700000000006</v>
      </c>
      <c r="U261">
        <v>5840</v>
      </c>
      <c r="V261">
        <v>0.50293500000000002</v>
      </c>
      <c r="W261">
        <v>0.51134000000000002</v>
      </c>
      <c r="X261">
        <v>0.26596199999999998</v>
      </c>
    </row>
    <row r="262" spans="1:24" x14ac:dyDescent="0.25">
      <c r="A262" s="1">
        <v>261</v>
      </c>
      <c r="B262" s="1"/>
      <c r="C262" s="1"/>
      <c r="N262" t="s">
        <v>807</v>
      </c>
      <c r="O262">
        <v>1.3603700000000001</v>
      </c>
      <c r="P262">
        <v>167.667</v>
      </c>
      <c r="Q262">
        <v>160.667</v>
      </c>
      <c r="R262">
        <v>21458</v>
      </c>
      <c r="S262">
        <v>84.666700000000006</v>
      </c>
      <c r="T262">
        <v>86.666700000000006</v>
      </c>
      <c r="U262">
        <v>6053</v>
      </c>
      <c r="V262">
        <v>0.50497000000000003</v>
      </c>
      <c r="W262">
        <v>0.53941899999999998</v>
      </c>
      <c r="X262">
        <v>0.282086</v>
      </c>
    </row>
    <row r="263" spans="1:24" x14ac:dyDescent="0.25">
      <c r="A263" s="1">
        <v>262</v>
      </c>
      <c r="B263" s="1"/>
      <c r="C263" s="1"/>
      <c r="N263" t="s">
        <v>808</v>
      </c>
      <c r="O263">
        <v>-55.454700000000003</v>
      </c>
      <c r="P263">
        <v>176.667</v>
      </c>
      <c r="Q263">
        <v>178.667</v>
      </c>
      <c r="R263">
        <v>24874</v>
      </c>
      <c r="S263">
        <v>111.333</v>
      </c>
      <c r="T263">
        <v>115.667</v>
      </c>
      <c r="U263">
        <v>10316</v>
      </c>
      <c r="V263">
        <v>0.63018799999999997</v>
      </c>
      <c r="W263">
        <v>0.64738799999999996</v>
      </c>
      <c r="X263">
        <v>0.41472999999999999</v>
      </c>
    </row>
    <row r="264" spans="1:24" x14ac:dyDescent="0.25">
      <c r="A264" s="1">
        <v>263</v>
      </c>
      <c r="B264" s="1"/>
      <c r="C264" s="1"/>
      <c r="N264" t="s">
        <v>809</v>
      </c>
      <c r="O264">
        <v>86.8874</v>
      </c>
      <c r="P264">
        <v>190.667</v>
      </c>
      <c r="Q264">
        <v>194.667</v>
      </c>
      <c r="R264">
        <v>29398</v>
      </c>
      <c r="S264">
        <v>103.333</v>
      </c>
      <c r="T264">
        <v>120.667</v>
      </c>
      <c r="U264">
        <v>9860</v>
      </c>
      <c r="V264">
        <v>0.54195800000000005</v>
      </c>
      <c r="W264">
        <v>0.61986300000000005</v>
      </c>
      <c r="X264">
        <v>0.335397</v>
      </c>
    </row>
    <row r="265" spans="1:24" x14ac:dyDescent="0.25">
      <c r="A265" s="1">
        <v>264</v>
      </c>
      <c r="B265" s="1"/>
      <c r="C265" s="1"/>
      <c r="N265" t="s">
        <v>810</v>
      </c>
      <c r="O265">
        <v>-62.642600000000002</v>
      </c>
      <c r="P265">
        <v>153.667</v>
      </c>
      <c r="Q265">
        <v>154.667</v>
      </c>
      <c r="R265">
        <v>19103</v>
      </c>
      <c r="S265">
        <v>58.333300000000001</v>
      </c>
      <c r="T265">
        <v>59.333300000000001</v>
      </c>
      <c r="U265">
        <v>2868</v>
      </c>
      <c r="V265">
        <v>0.37960899999999997</v>
      </c>
      <c r="W265">
        <v>0.38362099999999999</v>
      </c>
      <c r="X265">
        <v>0.15013299999999999</v>
      </c>
    </row>
    <row r="266" spans="1:24" x14ac:dyDescent="0.25">
      <c r="A266" s="1">
        <v>265</v>
      </c>
      <c r="B266" s="1"/>
      <c r="C266" s="1"/>
      <c r="N266" t="s">
        <v>811</v>
      </c>
      <c r="O266">
        <v>-6.63931</v>
      </c>
      <c r="P266">
        <v>158.667</v>
      </c>
      <c r="Q266">
        <v>142.667</v>
      </c>
      <c r="R266">
        <v>18018</v>
      </c>
      <c r="S266">
        <v>67.666700000000006</v>
      </c>
      <c r="T266">
        <v>66.666700000000006</v>
      </c>
      <c r="U266">
        <v>3678</v>
      </c>
      <c r="V266">
        <v>0.42647099999999999</v>
      </c>
      <c r="W266">
        <v>0.46728999999999998</v>
      </c>
      <c r="X266">
        <v>0.204129</v>
      </c>
    </row>
    <row r="267" spans="1:24" x14ac:dyDescent="0.25">
      <c r="A267" s="1">
        <v>266</v>
      </c>
      <c r="B267" s="1"/>
      <c r="C267" s="1"/>
      <c r="N267" t="s">
        <v>812</v>
      </c>
      <c r="O267">
        <v>-3.0809600000000001</v>
      </c>
      <c r="P267">
        <v>154.667</v>
      </c>
      <c r="Q267">
        <v>137.667</v>
      </c>
      <c r="R267">
        <v>16808</v>
      </c>
      <c r="S267">
        <v>71.666700000000006</v>
      </c>
      <c r="T267">
        <v>63.666699999999999</v>
      </c>
      <c r="U267">
        <v>3774</v>
      </c>
      <c r="V267">
        <v>0.463362</v>
      </c>
      <c r="W267">
        <v>0.46246999999999999</v>
      </c>
      <c r="X267">
        <v>0.22453600000000001</v>
      </c>
    </row>
    <row r="268" spans="1:24" x14ac:dyDescent="0.25">
      <c r="A268" s="1">
        <v>267</v>
      </c>
      <c r="B268" s="1"/>
      <c r="C268" s="1"/>
      <c r="N268" t="s">
        <v>813</v>
      </c>
      <c r="O268">
        <v>-1.7012499999999999</v>
      </c>
      <c r="P268">
        <v>149.667</v>
      </c>
      <c r="Q268">
        <v>140.667</v>
      </c>
      <c r="R268">
        <v>16878</v>
      </c>
      <c r="S268">
        <v>71.666700000000006</v>
      </c>
      <c r="T268">
        <v>71.666700000000006</v>
      </c>
      <c r="U268">
        <v>4148</v>
      </c>
      <c r="V268">
        <v>0.47884199999999999</v>
      </c>
      <c r="W268">
        <v>0.50947900000000002</v>
      </c>
      <c r="X268">
        <v>0.24576400000000001</v>
      </c>
    </row>
    <row r="269" spans="1:24" x14ac:dyDescent="0.25">
      <c r="A269" s="1">
        <v>268</v>
      </c>
      <c r="B269" s="1"/>
      <c r="C269" s="1"/>
      <c r="N269" t="s">
        <v>814</v>
      </c>
      <c r="O269">
        <v>2.9218600000000001</v>
      </c>
      <c r="P269">
        <v>148.667</v>
      </c>
      <c r="Q269">
        <v>138.667</v>
      </c>
      <c r="R269">
        <v>16369</v>
      </c>
      <c r="S269">
        <v>64.333299999999994</v>
      </c>
      <c r="T269">
        <v>67.666700000000006</v>
      </c>
      <c r="U269">
        <v>3586</v>
      </c>
      <c r="V269">
        <v>0.43273499999999998</v>
      </c>
      <c r="W269">
        <v>0.487981</v>
      </c>
      <c r="X269">
        <v>0.21907299999999999</v>
      </c>
    </row>
    <row r="270" spans="1:24" x14ac:dyDescent="0.25">
      <c r="A270" s="1">
        <v>269</v>
      </c>
      <c r="B270" s="1"/>
      <c r="C270" s="1"/>
      <c r="N270" t="s">
        <v>815</v>
      </c>
      <c r="O270">
        <v>-2.9296600000000002</v>
      </c>
      <c r="P270">
        <v>170.667</v>
      </c>
      <c r="Q270">
        <v>153.333</v>
      </c>
      <c r="R270">
        <v>20712</v>
      </c>
      <c r="S270">
        <v>77.666700000000006</v>
      </c>
      <c r="T270">
        <v>89.666700000000006</v>
      </c>
      <c r="U270">
        <v>5457</v>
      </c>
      <c r="V270">
        <v>0.45507799999999998</v>
      </c>
      <c r="W270">
        <v>0.58478300000000005</v>
      </c>
      <c r="X270">
        <v>0.26346999999999998</v>
      </c>
    </row>
    <row r="271" spans="1:24" x14ac:dyDescent="0.25">
      <c r="A271" s="1">
        <v>270</v>
      </c>
      <c r="B271" s="1"/>
      <c r="C271" s="1"/>
      <c r="N271" t="s">
        <v>816</v>
      </c>
      <c r="O271">
        <v>-0.797821</v>
      </c>
      <c r="P271">
        <v>168.667</v>
      </c>
      <c r="Q271">
        <v>149.667</v>
      </c>
      <c r="R271">
        <v>19946</v>
      </c>
      <c r="S271">
        <v>87.666700000000006</v>
      </c>
      <c r="T271">
        <v>83.666700000000006</v>
      </c>
      <c r="U271">
        <v>5833</v>
      </c>
      <c r="V271">
        <v>0.51976299999999998</v>
      </c>
      <c r="W271">
        <v>0.55901999999999996</v>
      </c>
      <c r="X271">
        <v>0.29243999999999998</v>
      </c>
    </row>
    <row r="272" spans="1:24" x14ac:dyDescent="0.25">
      <c r="A272" s="1">
        <v>271</v>
      </c>
      <c r="B272" s="1"/>
      <c r="C272" s="1"/>
      <c r="N272" t="s">
        <v>817</v>
      </c>
      <c r="O272">
        <v>18.820699999999999</v>
      </c>
      <c r="P272">
        <v>132.333</v>
      </c>
      <c r="Q272">
        <v>112.667</v>
      </c>
      <c r="R272">
        <v>11892</v>
      </c>
      <c r="S272">
        <v>82.333299999999994</v>
      </c>
      <c r="T272">
        <v>73.666700000000006</v>
      </c>
      <c r="U272">
        <v>4834</v>
      </c>
      <c r="V272">
        <v>0.622166</v>
      </c>
      <c r="W272">
        <v>0.65384600000000004</v>
      </c>
      <c r="X272">
        <v>0.40649200000000002</v>
      </c>
    </row>
    <row r="273" spans="1:24" x14ac:dyDescent="0.25">
      <c r="A273" s="1">
        <v>272</v>
      </c>
      <c r="B273" s="1"/>
      <c r="C273" s="1"/>
      <c r="N273" t="s">
        <v>818</v>
      </c>
      <c r="O273">
        <v>-1.97801</v>
      </c>
      <c r="P273">
        <v>142.667</v>
      </c>
      <c r="Q273">
        <v>131.667</v>
      </c>
      <c r="R273">
        <v>14657</v>
      </c>
      <c r="S273">
        <v>66.666700000000006</v>
      </c>
      <c r="T273">
        <v>70.666700000000006</v>
      </c>
      <c r="U273">
        <v>3883</v>
      </c>
      <c r="V273">
        <v>0.46728999999999998</v>
      </c>
      <c r="W273">
        <v>0.53670899999999999</v>
      </c>
      <c r="X273">
        <v>0.26492500000000002</v>
      </c>
    </row>
    <row r="274" spans="1:24" x14ac:dyDescent="0.25">
      <c r="A274" s="1">
        <v>273</v>
      </c>
      <c r="B274" s="1"/>
      <c r="C274" s="1"/>
      <c r="N274" t="s">
        <v>819</v>
      </c>
      <c r="O274">
        <v>-19.0488</v>
      </c>
      <c r="P274">
        <v>175.667</v>
      </c>
      <c r="Q274">
        <v>146.667</v>
      </c>
      <c r="R274">
        <v>20642</v>
      </c>
      <c r="S274">
        <v>95.666700000000006</v>
      </c>
      <c r="T274">
        <v>79.666700000000006</v>
      </c>
      <c r="U274">
        <v>6239</v>
      </c>
      <c r="V274">
        <v>0.54459199999999996</v>
      </c>
      <c r="W274">
        <v>0.54318200000000005</v>
      </c>
      <c r="X274">
        <v>0.30224800000000002</v>
      </c>
    </row>
    <row r="275" spans="1:24" x14ac:dyDescent="0.25">
      <c r="A275" s="1">
        <v>274</v>
      </c>
      <c r="B275" s="1"/>
      <c r="C275" s="1"/>
      <c r="N275" t="s">
        <v>820</v>
      </c>
      <c r="O275">
        <v>3.0835599999999999</v>
      </c>
      <c r="P275">
        <v>170.667</v>
      </c>
      <c r="Q275">
        <v>146.667</v>
      </c>
      <c r="R275">
        <v>20005</v>
      </c>
      <c r="S275">
        <v>92.666700000000006</v>
      </c>
      <c r="T275">
        <v>83.666700000000006</v>
      </c>
      <c r="U275">
        <v>6260</v>
      </c>
      <c r="V275">
        <v>0.54296900000000003</v>
      </c>
      <c r="W275">
        <v>0.57045400000000002</v>
      </c>
      <c r="X275">
        <v>0.31292199999999998</v>
      </c>
    </row>
    <row r="276" spans="1:24" x14ac:dyDescent="0.25">
      <c r="A276" s="1">
        <v>275</v>
      </c>
      <c r="B276" s="1"/>
      <c r="C276" s="1"/>
      <c r="N276" t="s">
        <v>821</v>
      </c>
      <c r="O276">
        <v>-2.6477400000000002</v>
      </c>
      <c r="P276">
        <v>170.667</v>
      </c>
      <c r="Q276">
        <v>152.667</v>
      </c>
      <c r="R276">
        <v>20794</v>
      </c>
      <c r="S276">
        <v>74.333299999999994</v>
      </c>
      <c r="T276">
        <v>75.666700000000006</v>
      </c>
      <c r="U276">
        <v>4618</v>
      </c>
      <c r="V276">
        <v>0.43554700000000002</v>
      </c>
      <c r="W276">
        <v>0.49563299999999999</v>
      </c>
      <c r="X276">
        <v>0.222083</v>
      </c>
    </row>
    <row r="277" spans="1:24" x14ac:dyDescent="0.25">
      <c r="A277" s="1">
        <v>276</v>
      </c>
      <c r="B277" s="1"/>
      <c r="C277" s="1"/>
      <c r="N277" t="s">
        <v>822</v>
      </c>
      <c r="O277">
        <v>-0.82157899999999995</v>
      </c>
      <c r="P277">
        <v>183.667</v>
      </c>
      <c r="Q277">
        <v>160.667</v>
      </c>
      <c r="R277">
        <v>23334</v>
      </c>
      <c r="S277">
        <v>79.666700000000006</v>
      </c>
      <c r="T277">
        <v>78.666700000000006</v>
      </c>
      <c r="U277">
        <v>5009</v>
      </c>
      <c r="V277">
        <v>0.433757</v>
      </c>
      <c r="W277">
        <v>0.48962699999999998</v>
      </c>
      <c r="X277">
        <v>0.21466499999999999</v>
      </c>
    </row>
    <row r="278" spans="1:24" x14ac:dyDescent="0.25">
      <c r="A278" s="1">
        <v>277</v>
      </c>
      <c r="B278" s="1"/>
      <c r="C278" s="1"/>
      <c r="N278" t="s">
        <v>823</v>
      </c>
      <c r="O278">
        <v>5.4174300000000004</v>
      </c>
      <c r="P278">
        <v>150.667</v>
      </c>
      <c r="Q278">
        <v>140.667</v>
      </c>
      <c r="R278">
        <v>16947</v>
      </c>
      <c r="S278">
        <v>76.333299999999994</v>
      </c>
      <c r="T278">
        <v>79.666700000000006</v>
      </c>
      <c r="U278">
        <v>4895</v>
      </c>
      <c r="V278">
        <v>0.506637</v>
      </c>
      <c r="W278">
        <v>0.56635100000000005</v>
      </c>
      <c r="X278">
        <v>0.28884199999999999</v>
      </c>
    </row>
    <row r="279" spans="1:24" x14ac:dyDescent="0.25">
      <c r="A279" s="1">
        <v>278</v>
      </c>
      <c r="B279" s="1"/>
      <c r="C279" s="1"/>
      <c r="N279" t="s">
        <v>824</v>
      </c>
      <c r="O279">
        <v>38.859099999999998</v>
      </c>
      <c r="P279">
        <v>171</v>
      </c>
      <c r="Q279">
        <v>135</v>
      </c>
      <c r="R279">
        <v>18089</v>
      </c>
      <c r="S279">
        <v>85</v>
      </c>
      <c r="T279">
        <v>81.666700000000006</v>
      </c>
      <c r="U279">
        <v>5493</v>
      </c>
      <c r="V279">
        <v>0.49707600000000002</v>
      </c>
      <c r="W279">
        <v>0.60493799999999998</v>
      </c>
      <c r="X279">
        <v>0.30366500000000002</v>
      </c>
    </row>
    <row r="280" spans="1:24" x14ac:dyDescent="0.25">
      <c r="A280" s="1">
        <v>279</v>
      </c>
      <c r="B280" s="1"/>
      <c r="C280" s="1"/>
      <c r="N280" t="s">
        <v>825</v>
      </c>
      <c r="O280">
        <v>2.8544700000000001</v>
      </c>
      <c r="P280">
        <v>183.667</v>
      </c>
      <c r="Q280">
        <v>163.667</v>
      </c>
      <c r="R280">
        <v>23912</v>
      </c>
      <c r="S280">
        <v>116.667</v>
      </c>
      <c r="T280">
        <v>108.333</v>
      </c>
      <c r="U280">
        <v>10064</v>
      </c>
      <c r="V280">
        <v>0.63520900000000002</v>
      </c>
      <c r="W280">
        <v>0.661914</v>
      </c>
      <c r="X280">
        <v>0.420877</v>
      </c>
    </row>
    <row r="281" spans="1:24" x14ac:dyDescent="0.25">
      <c r="A281" s="1">
        <v>280</v>
      </c>
      <c r="B281" s="1"/>
      <c r="C281" s="1"/>
      <c r="N281" t="s">
        <v>826</v>
      </c>
      <c r="O281">
        <v>-2.6582499999999998</v>
      </c>
      <c r="P281">
        <v>148.667</v>
      </c>
      <c r="Q281">
        <v>141.667</v>
      </c>
      <c r="R281">
        <v>16818</v>
      </c>
      <c r="S281">
        <v>88.666700000000006</v>
      </c>
      <c r="T281">
        <v>87.666700000000006</v>
      </c>
      <c r="U281">
        <v>6012</v>
      </c>
      <c r="V281">
        <v>0.59641299999999997</v>
      </c>
      <c r="W281">
        <v>0.61882300000000001</v>
      </c>
      <c r="X281">
        <v>0.35747400000000001</v>
      </c>
    </row>
    <row r="282" spans="1:24" x14ac:dyDescent="0.25">
      <c r="A282" s="1">
        <v>281</v>
      </c>
      <c r="B282" s="1"/>
      <c r="C282" s="1"/>
      <c r="N282" t="s">
        <v>827</v>
      </c>
      <c r="O282">
        <v>-51.208399999999997</v>
      </c>
      <c r="P282">
        <v>143.667</v>
      </c>
      <c r="Q282">
        <v>146.667</v>
      </c>
      <c r="R282">
        <v>17175</v>
      </c>
      <c r="S282">
        <v>62.666699999999999</v>
      </c>
      <c r="T282">
        <v>69.666700000000006</v>
      </c>
      <c r="U282">
        <v>3485</v>
      </c>
      <c r="V282">
        <v>0.436195</v>
      </c>
      <c r="W282">
        <v>0.47499999999999998</v>
      </c>
      <c r="X282">
        <v>0.20291100000000001</v>
      </c>
    </row>
    <row r="283" spans="1:24" x14ac:dyDescent="0.25">
      <c r="A283" s="1">
        <v>282</v>
      </c>
      <c r="B283" s="1"/>
      <c r="C283" s="1"/>
      <c r="N283" t="s">
        <v>828</v>
      </c>
      <c r="O283">
        <v>-29.6235</v>
      </c>
      <c r="P283">
        <v>156.667</v>
      </c>
      <c r="Q283">
        <v>147.667</v>
      </c>
      <c r="R283">
        <v>18559</v>
      </c>
      <c r="S283">
        <v>83.666700000000006</v>
      </c>
      <c r="T283">
        <v>75.333299999999994</v>
      </c>
      <c r="U283">
        <v>5080</v>
      </c>
      <c r="V283">
        <v>0.53404300000000005</v>
      </c>
      <c r="W283">
        <v>0.510158</v>
      </c>
      <c r="X283">
        <v>0.27372200000000002</v>
      </c>
    </row>
    <row r="284" spans="1:24" x14ac:dyDescent="0.25">
      <c r="A284" s="1">
        <v>283</v>
      </c>
      <c r="B284" s="1"/>
      <c r="C284" s="1"/>
      <c r="N284" t="s">
        <v>829</v>
      </c>
      <c r="O284">
        <v>-3.1496400000000002</v>
      </c>
      <c r="P284">
        <v>161.667</v>
      </c>
      <c r="Q284">
        <v>141.667</v>
      </c>
      <c r="R284">
        <v>18142</v>
      </c>
      <c r="S284">
        <v>72.666700000000006</v>
      </c>
      <c r="T284">
        <v>62.666699999999999</v>
      </c>
      <c r="U284">
        <v>3723</v>
      </c>
      <c r="V284">
        <v>0.44948399999999999</v>
      </c>
      <c r="W284">
        <v>0.442353</v>
      </c>
      <c r="X284">
        <v>0.20521400000000001</v>
      </c>
    </row>
    <row r="285" spans="1:24" x14ac:dyDescent="0.25">
      <c r="A285" s="1">
        <v>284</v>
      </c>
      <c r="B285" s="1"/>
      <c r="C285" s="1"/>
      <c r="N285" t="s">
        <v>830</v>
      </c>
      <c r="O285">
        <v>1.7770300000000001</v>
      </c>
      <c r="P285">
        <v>164.667</v>
      </c>
      <c r="Q285">
        <v>142.667</v>
      </c>
      <c r="R285">
        <v>18748</v>
      </c>
      <c r="S285">
        <v>96.666700000000006</v>
      </c>
      <c r="T285">
        <v>86.333299999999994</v>
      </c>
      <c r="U285">
        <v>6796</v>
      </c>
      <c r="V285">
        <v>0.58704500000000004</v>
      </c>
      <c r="W285">
        <v>0.60514000000000001</v>
      </c>
      <c r="X285">
        <v>0.36249199999999998</v>
      </c>
    </row>
    <row r="286" spans="1:24" x14ac:dyDescent="0.25">
      <c r="A286" s="1">
        <v>285</v>
      </c>
      <c r="B286" s="1"/>
      <c r="C286" s="1"/>
      <c r="N286" t="s">
        <v>831</v>
      </c>
      <c r="O286">
        <v>4.8291199999999996</v>
      </c>
      <c r="P286">
        <v>165.667</v>
      </c>
      <c r="Q286">
        <v>152.667</v>
      </c>
      <c r="R286">
        <v>20176</v>
      </c>
      <c r="S286">
        <v>95.333299999999994</v>
      </c>
      <c r="T286">
        <v>94.666700000000006</v>
      </c>
      <c r="U286">
        <v>7405</v>
      </c>
      <c r="V286">
        <v>0.57545299999999999</v>
      </c>
      <c r="W286">
        <v>0.62008700000000005</v>
      </c>
      <c r="X286">
        <v>0.36702000000000001</v>
      </c>
    </row>
    <row r="287" spans="1:24" x14ac:dyDescent="0.25">
      <c r="A287" s="1">
        <v>286</v>
      </c>
      <c r="B287" s="1"/>
      <c r="C287" s="1"/>
      <c r="N287" t="s">
        <v>832</v>
      </c>
      <c r="O287">
        <v>-22.893899999999999</v>
      </c>
      <c r="P287">
        <v>152.333</v>
      </c>
      <c r="Q287">
        <v>131.667</v>
      </c>
      <c r="R287">
        <v>16169</v>
      </c>
      <c r="S287">
        <v>79.666700000000006</v>
      </c>
      <c r="T287">
        <v>77.666700000000006</v>
      </c>
      <c r="U287">
        <v>5083</v>
      </c>
      <c r="V287">
        <v>0.522976</v>
      </c>
      <c r="W287">
        <v>0.58987299999999998</v>
      </c>
      <c r="X287">
        <v>0.31436700000000001</v>
      </c>
    </row>
    <row r="288" spans="1:24" x14ac:dyDescent="0.25">
      <c r="A288" s="1">
        <v>287</v>
      </c>
      <c r="B288" s="1"/>
      <c r="C288" s="1"/>
      <c r="N288" t="s">
        <v>833</v>
      </c>
      <c r="O288">
        <v>-2.8085499999999999</v>
      </c>
      <c r="P288">
        <v>162.667</v>
      </c>
      <c r="Q288">
        <v>138.667</v>
      </c>
      <c r="R288">
        <v>18111</v>
      </c>
      <c r="S288">
        <v>83.666700000000006</v>
      </c>
      <c r="T288">
        <v>87.666700000000006</v>
      </c>
      <c r="U288">
        <v>5822</v>
      </c>
      <c r="V288">
        <v>0.51434400000000002</v>
      </c>
      <c r="W288">
        <v>0.632212</v>
      </c>
      <c r="X288">
        <v>0.32146200000000003</v>
      </c>
    </row>
    <row r="289" spans="1:24" x14ac:dyDescent="0.25">
      <c r="A289" s="1">
        <v>288</v>
      </c>
      <c r="B289" s="1"/>
      <c r="C289" s="1"/>
      <c r="N289" t="s">
        <v>834</v>
      </c>
      <c r="O289">
        <v>-39.342500000000001</v>
      </c>
      <c r="P289">
        <v>149.667</v>
      </c>
      <c r="Q289">
        <v>146.667</v>
      </c>
      <c r="R289">
        <v>17603</v>
      </c>
      <c r="S289">
        <v>87.666700000000006</v>
      </c>
      <c r="T289">
        <v>82.666700000000006</v>
      </c>
      <c r="U289">
        <v>5809</v>
      </c>
      <c r="V289">
        <v>0.58574599999999999</v>
      </c>
      <c r="W289">
        <v>0.56363600000000003</v>
      </c>
      <c r="X289">
        <v>0.33000099999999999</v>
      </c>
    </row>
    <row r="290" spans="1:24" x14ac:dyDescent="0.25">
      <c r="A290" s="1">
        <v>289</v>
      </c>
      <c r="B290" s="1"/>
      <c r="C290" s="1"/>
      <c r="N290" t="s">
        <v>835</v>
      </c>
      <c r="O290">
        <v>-11.453900000000001</v>
      </c>
      <c r="P290">
        <v>163.667</v>
      </c>
      <c r="Q290">
        <v>158.333</v>
      </c>
      <c r="R290">
        <v>20469</v>
      </c>
      <c r="S290">
        <v>92.666700000000006</v>
      </c>
      <c r="T290">
        <v>97.666700000000006</v>
      </c>
      <c r="U290">
        <v>7352</v>
      </c>
      <c r="V290">
        <v>0.566191</v>
      </c>
      <c r="W290">
        <v>0.616842</v>
      </c>
      <c r="X290">
        <v>0.35917700000000002</v>
      </c>
    </row>
    <row r="291" spans="1:24" x14ac:dyDescent="0.25">
      <c r="A291" s="1">
        <v>290</v>
      </c>
      <c r="B291" s="1"/>
      <c r="C291" s="1"/>
      <c r="N291" t="s">
        <v>836</v>
      </c>
      <c r="O291">
        <v>-18.106400000000001</v>
      </c>
      <c r="P291">
        <v>144.667</v>
      </c>
      <c r="Q291">
        <v>131.667</v>
      </c>
      <c r="R291">
        <v>15307</v>
      </c>
      <c r="S291">
        <v>50.666699999999999</v>
      </c>
      <c r="T291">
        <v>55.333300000000001</v>
      </c>
      <c r="U291">
        <v>2263</v>
      </c>
      <c r="V291">
        <v>0.35022999999999999</v>
      </c>
      <c r="W291">
        <v>0.42025299999999999</v>
      </c>
      <c r="X291">
        <v>0.147841</v>
      </c>
    </row>
    <row r="292" spans="1:24" x14ac:dyDescent="0.25">
      <c r="A292" s="1">
        <v>291</v>
      </c>
      <c r="B292" s="1"/>
      <c r="C292" s="1"/>
      <c r="N292" t="s">
        <v>837</v>
      </c>
      <c r="O292">
        <v>1.4194100000000001</v>
      </c>
      <c r="P292">
        <v>150.667</v>
      </c>
      <c r="Q292">
        <v>129.667</v>
      </c>
      <c r="R292">
        <v>15380</v>
      </c>
      <c r="S292">
        <v>63.666699999999999</v>
      </c>
      <c r="T292">
        <v>58.666699999999999</v>
      </c>
      <c r="U292">
        <v>2975</v>
      </c>
      <c r="V292">
        <v>0.422566</v>
      </c>
      <c r="W292">
        <v>0.45244200000000001</v>
      </c>
      <c r="X292">
        <v>0.19343299999999999</v>
      </c>
    </row>
    <row r="293" spans="1:24" x14ac:dyDescent="0.25">
      <c r="A293" s="1">
        <v>292</v>
      </c>
      <c r="B293" s="1"/>
      <c r="C293" s="1"/>
      <c r="N293" t="s">
        <v>838</v>
      </c>
      <c r="O293">
        <v>-2.8116599999999998</v>
      </c>
      <c r="P293">
        <v>144.667</v>
      </c>
      <c r="Q293">
        <v>127.667</v>
      </c>
      <c r="R293">
        <v>14766</v>
      </c>
      <c r="S293">
        <v>65.666700000000006</v>
      </c>
      <c r="T293">
        <v>64.666700000000006</v>
      </c>
      <c r="U293">
        <v>3433</v>
      </c>
      <c r="V293">
        <v>0.45391700000000001</v>
      </c>
      <c r="W293">
        <v>0.50652699999999995</v>
      </c>
      <c r="X293">
        <v>0.23249400000000001</v>
      </c>
    </row>
    <row r="294" spans="1:24" x14ac:dyDescent="0.25">
      <c r="A294" s="1">
        <v>293</v>
      </c>
      <c r="B294" s="1"/>
      <c r="C294" s="1"/>
      <c r="N294" t="s">
        <v>839</v>
      </c>
      <c r="O294">
        <v>-58.826000000000001</v>
      </c>
      <c r="P294">
        <v>149.667</v>
      </c>
      <c r="Q294">
        <v>153.667</v>
      </c>
      <c r="R294">
        <v>18299</v>
      </c>
      <c r="S294">
        <v>67.666700000000006</v>
      </c>
      <c r="T294">
        <v>84.666700000000006</v>
      </c>
      <c r="U294">
        <v>4477</v>
      </c>
      <c r="V294">
        <v>0.45211600000000002</v>
      </c>
      <c r="W294">
        <v>0.55097600000000002</v>
      </c>
      <c r="X294">
        <v>0.24465799999999999</v>
      </c>
    </row>
    <row r="295" spans="1:24" x14ac:dyDescent="0.25">
      <c r="A295" s="1">
        <v>294</v>
      </c>
      <c r="B295" s="1"/>
      <c r="C295" s="1"/>
      <c r="N295" t="s">
        <v>840</v>
      </c>
      <c r="O295">
        <v>-14.073600000000001</v>
      </c>
      <c r="P295">
        <v>164.667</v>
      </c>
      <c r="Q295">
        <v>151.667</v>
      </c>
      <c r="R295">
        <v>20375</v>
      </c>
      <c r="S295">
        <v>80.666700000000006</v>
      </c>
      <c r="T295">
        <v>77.666700000000006</v>
      </c>
      <c r="U295">
        <v>5186</v>
      </c>
      <c r="V295">
        <v>0.48987799999999998</v>
      </c>
      <c r="W295">
        <v>0.51208799999999999</v>
      </c>
      <c r="X295">
        <v>0.25452799999999998</v>
      </c>
    </row>
    <row r="296" spans="1:24" x14ac:dyDescent="0.25">
      <c r="A296" s="1">
        <v>295</v>
      </c>
      <c r="B296" s="1"/>
      <c r="C296" s="1"/>
      <c r="N296" t="s">
        <v>841</v>
      </c>
      <c r="O296">
        <v>-24.269100000000002</v>
      </c>
      <c r="P296">
        <v>164.667</v>
      </c>
      <c r="Q296">
        <v>146.667</v>
      </c>
      <c r="R296">
        <v>19037</v>
      </c>
      <c r="S296">
        <v>67.666700000000006</v>
      </c>
      <c r="T296">
        <v>65.666700000000006</v>
      </c>
      <c r="U296">
        <v>3595</v>
      </c>
      <c r="V296">
        <v>0.41093099999999999</v>
      </c>
      <c r="W296">
        <v>0.44772699999999999</v>
      </c>
      <c r="X296">
        <v>0.18884300000000001</v>
      </c>
    </row>
    <row r="297" spans="1:24" x14ac:dyDescent="0.25">
      <c r="A297" s="1">
        <v>296</v>
      </c>
      <c r="B297" s="1"/>
      <c r="C297" s="1"/>
      <c r="N297" t="s">
        <v>842</v>
      </c>
      <c r="O297">
        <v>5.2853300000000001</v>
      </c>
      <c r="P297">
        <v>154.667</v>
      </c>
      <c r="Q297">
        <v>141.667</v>
      </c>
      <c r="R297">
        <v>17700</v>
      </c>
      <c r="S297">
        <v>91.666700000000006</v>
      </c>
      <c r="T297">
        <v>69.666700000000006</v>
      </c>
      <c r="U297">
        <v>4814</v>
      </c>
      <c r="V297">
        <v>0.59267199999999998</v>
      </c>
      <c r="W297">
        <v>0.49176500000000001</v>
      </c>
      <c r="X297">
        <v>0.27197700000000002</v>
      </c>
    </row>
    <row r="298" spans="1:24" x14ac:dyDescent="0.25">
      <c r="A298" s="1">
        <v>297</v>
      </c>
      <c r="B298" s="1"/>
      <c r="C298" s="1"/>
      <c r="N298" t="s">
        <v>843</v>
      </c>
      <c r="O298">
        <v>9.3571500000000007</v>
      </c>
      <c r="P298">
        <v>160.333</v>
      </c>
      <c r="Q298">
        <v>144.667</v>
      </c>
      <c r="R298">
        <v>18668</v>
      </c>
      <c r="S298">
        <v>81.666700000000006</v>
      </c>
      <c r="T298">
        <v>75.666700000000006</v>
      </c>
      <c r="U298">
        <v>4966</v>
      </c>
      <c r="V298">
        <v>0.509355</v>
      </c>
      <c r="W298">
        <v>0.52304099999999998</v>
      </c>
      <c r="X298">
        <v>0.266017</v>
      </c>
    </row>
    <row r="299" spans="1:24" x14ac:dyDescent="0.25">
      <c r="A299" s="1">
        <v>298</v>
      </c>
      <c r="B299" s="1"/>
      <c r="C299" s="1"/>
      <c r="N299" t="s">
        <v>844</v>
      </c>
      <c r="O299">
        <v>-26.287099999999999</v>
      </c>
      <c r="P299">
        <v>117.667</v>
      </c>
      <c r="Q299">
        <v>115.667</v>
      </c>
      <c r="R299">
        <v>10814</v>
      </c>
      <c r="S299">
        <v>59.666699999999999</v>
      </c>
      <c r="T299">
        <v>60.333300000000001</v>
      </c>
      <c r="U299">
        <v>2909</v>
      </c>
      <c r="V299">
        <v>0.50708200000000003</v>
      </c>
      <c r="W299">
        <v>0.52161400000000002</v>
      </c>
      <c r="X299">
        <v>0.26900299999999999</v>
      </c>
    </row>
    <row r="300" spans="1:24" x14ac:dyDescent="0.25">
      <c r="A300" s="1">
        <v>299</v>
      </c>
      <c r="B300" s="1"/>
      <c r="C300" s="1"/>
      <c r="N300" t="s">
        <v>845</v>
      </c>
      <c r="O300">
        <v>2.8863500000000002</v>
      </c>
      <c r="P300">
        <v>166.667</v>
      </c>
      <c r="Q300">
        <v>150.667</v>
      </c>
      <c r="R300">
        <v>20195</v>
      </c>
      <c r="S300">
        <v>71.666700000000006</v>
      </c>
      <c r="T300">
        <v>72.666700000000006</v>
      </c>
      <c r="U300">
        <v>4206</v>
      </c>
      <c r="V300">
        <v>0.43</v>
      </c>
      <c r="W300">
        <v>0.48230099999999998</v>
      </c>
      <c r="X300">
        <v>0.20826900000000001</v>
      </c>
    </row>
    <row r="301" spans="1:24" x14ac:dyDescent="0.25">
      <c r="A301" s="1">
        <v>300</v>
      </c>
      <c r="B301" s="1"/>
      <c r="C301" s="1"/>
      <c r="N301" t="s">
        <v>846</v>
      </c>
      <c r="O301">
        <v>-7.8344699999999996</v>
      </c>
      <c r="P301">
        <v>160.667</v>
      </c>
      <c r="Q301">
        <v>147.667</v>
      </c>
      <c r="R301">
        <v>19026</v>
      </c>
      <c r="S301">
        <v>59.666699999999999</v>
      </c>
      <c r="T301">
        <v>64.666700000000006</v>
      </c>
      <c r="U301">
        <v>3178</v>
      </c>
      <c r="V301">
        <v>0.371369</v>
      </c>
      <c r="W301">
        <v>0.43792300000000001</v>
      </c>
      <c r="X301">
        <v>0.16703499999999999</v>
      </c>
    </row>
    <row r="302" spans="1:24" x14ac:dyDescent="0.25">
      <c r="A302" s="1">
        <v>301</v>
      </c>
      <c r="B302" s="1"/>
      <c r="C302" s="1"/>
      <c r="N302" t="s">
        <v>847</v>
      </c>
      <c r="O302">
        <v>0.93213900000000005</v>
      </c>
      <c r="P302">
        <v>169.667</v>
      </c>
      <c r="Q302">
        <v>138.667</v>
      </c>
      <c r="R302">
        <v>18737</v>
      </c>
      <c r="S302">
        <v>67.666700000000006</v>
      </c>
      <c r="T302">
        <v>70.666700000000006</v>
      </c>
      <c r="U302">
        <v>3865</v>
      </c>
      <c r="V302">
        <v>0.39882099999999998</v>
      </c>
      <c r="W302">
        <v>0.50961500000000004</v>
      </c>
      <c r="X302">
        <v>0.20627599999999999</v>
      </c>
    </row>
    <row r="303" spans="1:24" x14ac:dyDescent="0.25">
      <c r="A303" s="1">
        <v>302</v>
      </c>
      <c r="B303" s="1"/>
      <c r="C303" s="1"/>
      <c r="N303" t="s">
        <v>848</v>
      </c>
      <c r="O303">
        <v>-8.3159299999999998</v>
      </c>
      <c r="P303">
        <v>158.333</v>
      </c>
      <c r="Q303">
        <v>151.667</v>
      </c>
      <c r="R303">
        <v>19368</v>
      </c>
      <c r="S303">
        <v>73.333299999999994</v>
      </c>
      <c r="T303">
        <v>70.666700000000006</v>
      </c>
      <c r="U303">
        <v>4240</v>
      </c>
      <c r="V303">
        <v>0.46315800000000001</v>
      </c>
      <c r="W303">
        <v>0.46593400000000001</v>
      </c>
      <c r="X303">
        <v>0.218918</v>
      </c>
    </row>
    <row r="304" spans="1:24" x14ac:dyDescent="0.25">
      <c r="A304" s="1">
        <v>303</v>
      </c>
      <c r="B304" s="1"/>
      <c r="C304" s="1"/>
      <c r="N304" t="s">
        <v>849</v>
      </c>
      <c r="O304">
        <v>-3.9272900000000002</v>
      </c>
      <c r="P304">
        <v>161.667</v>
      </c>
      <c r="Q304">
        <v>142.667</v>
      </c>
      <c r="R304">
        <v>18537</v>
      </c>
      <c r="S304">
        <v>90.666700000000006</v>
      </c>
      <c r="T304">
        <v>76.666700000000006</v>
      </c>
      <c r="U304">
        <v>5540</v>
      </c>
      <c r="V304">
        <v>0.56082500000000002</v>
      </c>
      <c r="W304">
        <v>0.53738300000000006</v>
      </c>
      <c r="X304">
        <v>0.29886200000000002</v>
      </c>
    </row>
    <row r="305" spans="1:24" x14ac:dyDescent="0.25">
      <c r="A305" s="1">
        <v>304</v>
      </c>
      <c r="B305" s="1"/>
      <c r="C305" s="1"/>
      <c r="N305" t="s">
        <v>850</v>
      </c>
      <c r="O305">
        <v>8.2509599999999992</v>
      </c>
      <c r="P305">
        <v>181.667</v>
      </c>
      <c r="Q305">
        <v>142.667</v>
      </c>
      <c r="R305">
        <v>20692</v>
      </c>
      <c r="S305">
        <v>78.666700000000006</v>
      </c>
      <c r="T305">
        <v>72.666700000000006</v>
      </c>
      <c r="U305">
        <v>4673</v>
      </c>
      <c r="V305">
        <v>0.43302800000000002</v>
      </c>
      <c r="W305">
        <v>0.50934599999999997</v>
      </c>
      <c r="X305">
        <v>0.22583600000000001</v>
      </c>
    </row>
    <row r="306" spans="1:24" x14ac:dyDescent="0.25">
      <c r="A306" s="1">
        <v>305</v>
      </c>
      <c r="B306" s="1"/>
      <c r="C306" s="1"/>
      <c r="N306" t="s">
        <v>851</v>
      </c>
      <c r="O306">
        <v>-2.2813099999999999</v>
      </c>
      <c r="P306">
        <v>181.667</v>
      </c>
      <c r="Q306">
        <v>141.667</v>
      </c>
      <c r="R306">
        <v>20328</v>
      </c>
      <c r="S306">
        <v>69.666700000000006</v>
      </c>
      <c r="T306">
        <v>72.666700000000006</v>
      </c>
      <c r="U306">
        <v>4113</v>
      </c>
      <c r="V306">
        <v>0.38348599999999999</v>
      </c>
      <c r="W306">
        <v>0.51294099999999998</v>
      </c>
      <c r="X306">
        <v>0.20233200000000001</v>
      </c>
    </row>
    <row r="307" spans="1:24" x14ac:dyDescent="0.25">
      <c r="A307" s="1">
        <v>306</v>
      </c>
      <c r="B307" s="1"/>
      <c r="C307" s="1"/>
      <c r="N307" t="s">
        <v>852</v>
      </c>
      <c r="O307">
        <v>-1.44495</v>
      </c>
      <c r="P307">
        <v>172.667</v>
      </c>
      <c r="Q307">
        <v>148.333</v>
      </c>
      <c r="R307">
        <v>20377</v>
      </c>
      <c r="S307">
        <v>81.666700000000006</v>
      </c>
      <c r="T307">
        <v>81.666700000000006</v>
      </c>
      <c r="U307">
        <v>5423</v>
      </c>
      <c r="V307">
        <v>0.47297299999999998</v>
      </c>
      <c r="W307">
        <v>0.550562</v>
      </c>
      <c r="X307">
        <v>0.26613300000000001</v>
      </c>
    </row>
    <row r="308" spans="1:24" x14ac:dyDescent="0.25">
      <c r="A308" s="1">
        <v>307</v>
      </c>
      <c r="B308" s="1"/>
      <c r="C308" s="1"/>
      <c r="N308" t="s">
        <v>853</v>
      </c>
      <c r="O308">
        <v>-1.0559499999999999</v>
      </c>
      <c r="P308">
        <v>178.667</v>
      </c>
      <c r="Q308">
        <v>141.667</v>
      </c>
      <c r="R308">
        <v>20123</v>
      </c>
      <c r="S308">
        <v>72.666700000000006</v>
      </c>
      <c r="T308">
        <v>83.666700000000006</v>
      </c>
      <c r="U308">
        <v>4900</v>
      </c>
      <c r="V308">
        <v>0.40671600000000002</v>
      </c>
      <c r="W308">
        <v>0.590588</v>
      </c>
      <c r="X308">
        <v>0.243502</v>
      </c>
    </row>
    <row r="309" spans="1:24" x14ac:dyDescent="0.25">
      <c r="A309" s="1">
        <v>308</v>
      </c>
      <c r="B309" s="1"/>
      <c r="C309" s="1"/>
      <c r="N309" t="s">
        <v>854</v>
      </c>
      <c r="O309">
        <v>0.203374</v>
      </c>
      <c r="P309">
        <v>171.667</v>
      </c>
      <c r="Q309">
        <v>139.667</v>
      </c>
      <c r="R309">
        <v>18912</v>
      </c>
      <c r="S309">
        <v>87.666700000000006</v>
      </c>
      <c r="T309">
        <v>91.666700000000006</v>
      </c>
      <c r="U309">
        <v>6461</v>
      </c>
      <c r="V309">
        <v>0.51067899999999999</v>
      </c>
      <c r="W309">
        <v>0.65632500000000005</v>
      </c>
      <c r="X309">
        <v>0.34163500000000002</v>
      </c>
    </row>
    <row r="310" spans="1:24" x14ac:dyDescent="0.25">
      <c r="A310" s="1">
        <v>309</v>
      </c>
      <c r="B310" s="1"/>
      <c r="C310" s="1"/>
      <c r="N310" t="s">
        <v>855</v>
      </c>
      <c r="O310">
        <v>-6.6423500000000004</v>
      </c>
      <c r="P310">
        <v>160.667</v>
      </c>
      <c r="Q310">
        <v>141.667</v>
      </c>
      <c r="R310">
        <v>17982</v>
      </c>
      <c r="S310">
        <v>69.666700000000006</v>
      </c>
      <c r="T310">
        <v>66.666700000000006</v>
      </c>
      <c r="U310">
        <v>3805</v>
      </c>
      <c r="V310">
        <v>0.43361</v>
      </c>
      <c r="W310">
        <v>0.47058800000000001</v>
      </c>
      <c r="X310">
        <v>0.21160000000000001</v>
      </c>
    </row>
    <row r="311" spans="1:24" x14ac:dyDescent="0.25">
      <c r="A311" s="1">
        <v>310</v>
      </c>
      <c r="B311" s="1"/>
      <c r="C311" s="1"/>
      <c r="N311" t="s">
        <v>856</v>
      </c>
      <c r="O311">
        <v>-2.89819</v>
      </c>
      <c r="P311">
        <v>152.667</v>
      </c>
      <c r="Q311">
        <v>145.667</v>
      </c>
      <c r="R311">
        <v>17589</v>
      </c>
      <c r="S311">
        <v>64.666700000000006</v>
      </c>
      <c r="T311">
        <v>77.333299999999994</v>
      </c>
      <c r="U311">
        <v>3999</v>
      </c>
      <c r="V311">
        <v>0.42358099999999999</v>
      </c>
      <c r="W311">
        <v>0.53089200000000003</v>
      </c>
      <c r="X311">
        <v>0.227358</v>
      </c>
    </row>
    <row r="312" spans="1:24" x14ac:dyDescent="0.25">
      <c r="A312" s="1">
        <v>311</v>
      </c>
      <c r="B312" s="1"/>
      <c r="C312" s="1"/>
      <c r="N312" t="s">
        <v>857</v>
      </c>
      <c r="O312">
        <v>1.5700700000000001</v>
      </c>
      <c r="P312">
        <v>154.667</v>
      </c>
      <c r="Q312">
        <v>140.667</v>
      </c>
      <c r="R312">
        <v>17255</v>
      </c>
      <c r="S312">
        <v>73.666700000000006</v>
      </c>
      <c r="T312">
        <v>71.666700000000006</v>
      </c>
      <c r="U312">
        <v>4221</v>
      </c>
      <c r="V312">
        <v>0.47629300000000002</v>
      </c>
      <c r="W312">
        <v>0.50947900000000002</v>
      </c>
      <c r="X312">
        <v>0.24462500000000001</v>
      </c>
    </row>
    <row r="313" spans="1:24" x14ac:dyDescent="0.25">
      <c r="A313" s="1">
        <v>312</v>
      </c>
      <c r="B313" s="1"/>
      <c r="C313" s="1"/>
      <c r="N313" t="s">
        <v>858</v>
      </c>
      <c r="O313">
        <v>3.66622</v>
      </c>
      <c r="P313">
        <v>146.667</v>
      </c>
      <c r="Q313">
        <v>134.667</v>
      </c>
      <c r="R313">
        <v>15792</v>
      </c>
      <c r="S313">
        <v>67.666700000000006</v>
      </c>
      <c r="T313">
        <v>78.666700000000006</v>
      </c>
      <c r="U313">
        <v>4308</v>
      </c>
      <c r="V313">
        <v>0.461364</v>
      </c>
      <c r="W313">
        <v>0.58415799999999996</v>
      </c>
      <c r="X313">
        <v>0.27279599999999998</v>
      </c>
    </row>
    <row r="314" spans="1:24" x14ac:dyDescent="0.25">
      <c r="A314" s="1">
        <v>313</v>
      </c>
      <c r="B314" s="1"/>
      <c r="C314" s="1"/>
      <c r="N314" t="s">
        <v>859</v>
      </c>
      <c r="O314">
        <v>-2.1533199999999999</v>
      </c>
      <c r="P314">
        <v>160.667</v>
      </c>
      <c r="Q314">
        <v>149.667</v>
      </c>
      <c r="R314">
        <v>19263</v>
      </c>
      <c r="S314">
        <v>84.666700000000006</v>
      </c>
      <c r="T314">
        <v>80.666700000000006</v>
      </c>
      <c r="U314">
        <v>5355</v>
      </c>
      <c r="V314">
        <v>0.52697099999999997</v>
      </c>
      <c r="W314">
        <v>0.53897600000000001</v>
      </c>
      <c r="X314">
        <v>0.27799400000000002</v>
      </c>
    </row>
    <row r="315" spans="1:24" x14ac:dyDescent="0.25">
      <c r="A315" s="1">
        <v>314</v>
      </c>
      <c r="B315" s="1"/>
      <c r="C315" s="1"/>
      <c r="N315" t="s">
        <v>860</v>
      </c>
      <c r="O315">
        <v>2.98061</v>
      </c>
      <c r="P315">
        <v>146.667</v>
      </c>
      <c r="Q315">
        <v>131.667</v>
      </c>
      <c r="R315">
        <v>15301</v>
      </c>
      <c r="S315">
        <v>66.666700000000006</v>
      </c>
      <c r="T315">
        <v>67.666700000000006</v>
      </c>
      <c r="U315">
        <v>3611</v>
      </c>
      <c r="V315">
        <v>0.45454600000000001</v>
      </c>
      <c r="W315">
        <v>0.51392400000000005</v>
      </c>
      <c r="X315">
        <v>0.23599800000000001</v>
      </c>
    </row>
    <row r="316" spans="1:24" x14ac:dyDescent="0.25">
      <c r="A316" s="1">
        <v>315</v>
      </c>
      <c r="B316" s="1"/>
      <c r="C316" s="1"/>
      <c r="N316" t="s">
        <v>861</v>
      </c>
      <c r="O316">
        <v>0.50451500000000005</v>
      </c>
      <c r="P316">
        <v>137.667</v>
      </c>
      <c r="Q316">
        <v>125.667</v>
      </c>
      <c r="R316">
        <v>13835</v>
      </c>
      <c r="S316">
        <v>64.666700000000006</v>
      </c>
      <c r="T316">
        <v>62.666699999999999</v>
      </c>
      <c r="U316">
        <v>3237</v>
      </c>
      <c r="V316">
        <v>0.46973399999999998</v>
      </c>
      <c r="W316">
        <v>0.49867400000000001</v>
      </c>
      <c r="X316">
        <v>0.23397200000000001</v>
      </c>
    </row>
    <row r="317" spans="1:24" x14ac:dyDescent="0.25">
      <c r="A317" s="1">
        <v>316</v>
      </c>
      <c r="B317" s="1"/>
      <c r="C317" s="1"/>
      <c r="N317" t="s">
        <v>862</v>
      </c>
      <c r="O317">
        <v>-2.4729199999999998</v>
      </c>
      <c r="P317">
        <v>154.667</v>
      </c>
      <c r="Q317">
        <v>137.667</v>
      </c>
      <c r="R317">
        <v>16861</v>
      </c>
      <c r="S317">
        <v>92.666700000000006</v>
      </c>
      <c r="T317">
        <v>79.666700000000006</v>
      </c>
      <c r="U317">
        <v>5838</v>
      </c>
      <c r="V317">
        <v>0.59913799999999995</v>
      </c>
      <c r="W317">
        <v>0.57869199999999998</v>
      </c>
      <c r="X317">
        <v>0.34624300000000002</v>
      </c>
    </row>
    <row r="318" spans="1:24" x14ac:dyDescent="0.25">
      <c r="A318" s="1">
        <v>317</v>
      </c>
      <c r="B318" s="1"/>
      <c r="C318" s="1"/>
      <c r="N318" t="s">
        <v>863</v>
      </c>
      <c r="O318">
        <v>-9.5029000000000003</v>
      </c>
      <c r="P318">
        <v>158.333</v>
      </c>
      <c r="Q318">
        <v>140.667</v>
      </c>
      <c r="R318">
        <v>17747</v>
      </c>
      <c r="S318">
        <v>83.666700000000006</v>
      </c>
      <c r="T318">
        <v>83.666700000000006</v>
      </c>
      <c r="U318">
        <v>5546</v>
      </c>
      <c r="V318">
        <v>0.52842100000000003</v>
      </c>
      <c r="W318">
        <v>0.59478699999999995</v>
      </c>
      <c r="X318">
        <v>0.312504</v>
      </c>
    </row>
    <row r="319" spans="1:24" x14ac:dyDescent="0.25">
      <c r="A319" s="1">
        <v>318</v>
      </c>
      <c r="B319" s="1"/>
      <c r="C319" s="1"/>
      <c r="N319" t="s">
        <v>864</v>
      </c>
      <c r="O319">
        <v>2.8242799999999999</v>
      </c>
      <c r="P319">
        <v>137.667</v>
      </c>
      <c r="Q319">
        <v>132.667</v>
      </c>
      <c r="R319">
        <v>14544</v>
      </c>
      <c r="S319">
        <v>72.666700000000006</v>
      </c>
      <c r="T319">
        <v>71.666700000000006</v>
      </c>
      <c r="U319">
        <v>4303</v>
      </c>
      <c r="V319">
        <v>0.52784500000000001</v>
      </c>
      <c r="W319">
        <v>0.54020100000000004</v>
      </c>
      <c r="X319">
        <v>0.29586099999999999</v>
      </c>
    </row>
    <row r="320" spans="1:24" x14ac:dyDescent="0.25">
      <c r="A320" s="1">
        <v>319</v>
      </c>
      <c r="B320" s="1"/>
      <c r="C320" s="1"/>
      <c r="N320" t="s">
        <v>865</v>
      </c>
      <c r="O320">
        <v>-2.0076900000000002</v>
      </c>
      <c r="P320">
        <v>153.667</v>
      </c>
      <c r="Q320">
        <v>144.667</v>
      </c>
      <c r="R320">
        <v>17660</v>
      </c>
      <c r="S320">
        <v>63.666699999999999</v>
      </c>
      <c r="T320">
        <v>69.666700000000006</v>
      </c>
      <c r="U320">
        <v>3607</v>
      </c>
      <c r="V320">
        <v>0.41431699999999999</v>
      </c>
      <c r="W320">
        <v>0.48156700000000002</v>
      </c>
      <c r="X320">
        <v>0.20424700000000001</v>
      </c>
    </row>
    <row r="321" spans="1:24" x14ac:dyDescent="0.25">
      <c r="A321" s="1">
        <v>320</v>
      </c>
      <c r="B321" s="1"/>
      <c r="C321" s="1"/>
      <c r="N321" t="s">
        <v>866</v>
      </c>
      <c r="O321">
        <v>2.3906700000000001</v>
      </c>
      <c r="P321">
        <v>180.667</v>
      </c>
      <c r="Q321">
        <v>154.667</v>
      </c>
      <c r="R321">
        <v>22409</v>
      </c>
      <c r="S321">
        <v>86.666700000000006</v>
      </c>
      <c r="T321">
        <v>77.666700000000006</v>
      </c>
      <c r="U321">
        <v>5354</v>
      </c>
      <c r="V321">
        <v>0.47970499999999999</v>
      </c>
      <c r="W321">
        <v>0.50215500000000002</v>
      </c>
      <c r="X321">
        <v>0.238922</v>
      </c>
    </row>
    <row r="322" spans="1:24" x14ac:dyDescent="0.25">
      <c r="A322" s="1">
        <v>321</v>
      </c>
      <c r="B322" s="1"/>
      <c r="C322" s="1"/>
      <c r="N322" t="s">
        <v>867</v>
      </c>
      <c r="O322">
        <v>0.96579599999999999</v>
      </c>
      <c r="P322">
        <v>180.667</v>
      </c>
      <c r="Q322">
        <v>162.667</v>
      </c>
      <c r="R322">
        <v>23278</v>
      </c>
      <c r="S322">
        <v>82.666700000000006</v>
      </c>
      <c r="T322">
        <v>83.666700000000006</v>
      </c>
      <c r="U322">
        <v>5639</v>
      </c>
      <c r="V322">
        <v>0.457565</v>
      </c>
      <c r="W322">
        <v>0.51434400000000002</v>
      </c>
      <c r="X322">
        <v>0.24224599999999999</v>
      </c>
    </row>
    <row r="323" spans="1:24" x14ac:dyDescent="0.25">
      <c r="A323" s="1">
        <v>322</v>
      </c>
      <c r="B323" s="1"/>
      <c r="C323" s="1"/>
      <c r="N323" t="s">
        <v>868</v>
      </c>
      <c r="O323">
        <v>-0.56692500000000001</v>
      </c>
      <c r="P323">
        <v>141.333</v>
      </c>
      <c r="Q323">
        <v>120.667</v>
      </c>
      <c r="R323">
        <v>13554</v>
      </c>
      <c r="S323">
        <v>56.666699999999999</v>
      </c>
      <c r="T323">
        <v>56.333300000000001</v>
      </c>
      <c r="U323">
        <v>2609</v>
      </c>
      <c r="V323">
        <v>0.40094299999999999</v>
      </c>
      <c r="W323">
        <v>0.46685100000000002</v>
      </c>
      <c r="X323">
        <v>0.19248899999999999</v>
      </c>
    </row>
    <row r="324" spans="1:24" x14ac:dyDescent="0.25">
      <c r="A324" s="1">
        <v>323</v>
      </c>
      <c r="B324" s="1"/>
      <c r="C324" s="1"/>
      <c r="N324" t="s">
        <v>869</v>
      </c>
      <c r="O324">
        <v>3.2947700000000002</v>
      </c>
      <c r="P324">
        <v>143.667</v>
      </c>
      <c r="Q324">
        <v>113.667</v>
      </c>
      <c r="R324">
        <v>13095</v>
      </c>
      <c r="S324">
        <v>72.666700000000006</v>
      </c>
      <c r="T324">
        <v>67.666700000000006</v>
      </c>
      <c r="U324">
        <v>4036</v>
      </c>
      <c r="V324">
        <v>0.50580000000000003</v>
      </c>
      <c r="W324">
        <v>0.59530799999999995</v>
      </c>
      <c r="X324">
        <v>0.30820900000000001</v>
      </c>
    </row>
    <row r="325" spans="1:24" x14ac:dyDescent="0.25">
      <c r="A325" s="1">
        <v>324</v>
      </c>
      <c r="B325" s="1"/>
      <c r="C325" s="1"/>
      <c r="N325" t="s">
        <v>870</v>
      </c>
      <c r="O325">
        <v>-0.55731200000000003</v>
      </c>
      <c r="P325">
        <v>160.667</v>
      </c>
      <c r="Q325">
        <v>143.667</v>
      </c>
      <c r="R325">
        <v>18285</v>
      </c>
      <c r="S325">
        <v>68.666700000000006</v>
      </c>
      <c r="T325">
        <v>73.666700000000006</v>
      </c>
      <c r="U325">
        <v>4081</v>
      </c>
      <c r="V325">
        <v>0.42738599999999999</v>
      </c>
      <c r="W325">
        <v>0.51276100000000002</v>
      </c>
      <c r="X325">
        <v>0.223188</v>
      </c>
    </row>
    <row r="326" spans="1:24" x14ac:dyDescent="0.25">
      <c r="A326" s="1">
        <v>325</v>
      </c>
      <c r="B326" s="1"/>
      <c r="C326" s="1"/>
      <c r="N326" t="s">
        <v>871</v>
      </c>
      <c r="O326">
        <v>0.75348800000000005</v>
      </c>
      <c r="P326">
        <v>174.667</v>
      </c>
      <c r="Q326">
        <v>150.667</v>
      </c>
      <c r="R326">
        <v>21109</v>
      </c>
      <c r="S326">
        <v>101.667</v>
      </c>
      <c r="T326">
        <v>102.667</v>
      </c>
      <c r="U326">
        <v>8328</v>
      </c>
      <c r="V326">
        <v>0.58206100000000005</v>
      </c>
      <c r="W326">
        <v>0.68141600000000002</v>
      </c>
      <c r="X326">
        <v>0.39452399999999999</v>
      </c>
    </row>
    <row r="327" spans="1:24" x14ac:dyDescent="0.25">
      <c r="A327" s="1">
        <v>326</v>
      </c>
      <c r="B327" s="1"/>
      <c r="C327" s="1"/>
      <c r="N327" t="s">
        <v>872</v>
      </c>
      <c r="O327">
        <v>-1.73065</v>
      </c>
      <c r="P327">
        <v>160.667</v>
      </c>
      <c r="Q327">
        <v>136.667</v>
      </c>
      <c r="R327">
        <v>17556</v>
      </c>
      <c r="S327">
        <v>77.666700000000006</v>
      </c>
      <c r="T327">
        <v>74.666700000000006</v>
      </c>
      <c r="U327">
        <v>4750</v>
      </c>
      <c r="V327">
        <v>0.483402</v>
      </c>
      <c r="W327">
        <v>0.54634099999999997</v>
      </c>
      <c r="X327">
        <v>0.270563</v>
      </c>
    </row>
    <row r="328" spans="1:24" x14ac:dyDescent="0.25">
      <c r="A328" s="1">
        <v>327</v>
      </c>
      <c r="B328" s="1"/>
      <c r="C328" s="1"/>
      <c r="N328" t="s">
        <v>873</v>
      </c>
      <c r="O328">
        <v>0.94557800000000003</v>
      </c>
      <c r="P328">
        <v>132.667</v>
      </c>
      <c r="Q328">
        <v>122.667</v>
      </c>
      <c r="R328">
        <v>13118</v>
      </c>
      <c r="S328">
        <v>70.666700000000006</v>
      </c>
      <c r="T328">
        <v>69.666700000000006</v>
      </c>
      <c r="U328">
        <v>3986</v>
      </c>
      <c r="V328">
        <v>0.532663</v>
      </c>
      <c r="W328">
        <v>0.56793499999999997</v>
      </c>
      <c r="X328">
        <v>0.30385699999999999</v>
      </c>
    </row>
    <row r="329" spans="1:24" x14ac:dyDescent="0.25">
      <c r="A329" s="1">
        <v>328</v>
      </c>
      <c r="B329" s="1"/>
      <c r="C329" s="1"/>
      <c r="N329" t="s">
        <v>874</v>
      </c>
      <c r="O329">
        <v>-6.0698100000000004</v>
      </c>
      <c r="P329">
        <v>142.667</v>
      </c>
      <c r="Q329">
        <v>111.667</v>
      </c>
      <c r="R329">
        <v>12703</v>
      </c>
      <c r="S329">
        <v>69.666700000000006</v>
      </c>
      <c r="T329">
        <v>68.666700000000006</v>
      </c>
      <c r="U329">
        <v>3748</v>
      </c>
      <c r="V329">
        <v>0.48831799999999997</v>
      </c>
      <c r="W329">
        <v>0.61492500000000005</v>
      </c>
      <c r="X329">
        <v>0.29504799999999998</v>
      </c>
    </row>
    <row r="330" spans="1:24" x14ac:dyDescent="0.25">
      <c r="A330" s="1">
        <v>329</v>
      </c>
      <c r="B330" s="1"/>
      <c r="C330" s="1"/>
      <c r="N330" t="s">
        <v>875</v>
      </c>
      <c r="O330">
        <v>3.9559499999999997E-2</v>
      </c>
      <c r="P330">
        <v>169.667</v>
      </c>
      <c r="Q330">
        <v>148.667</v>
      </c>
      <c r="R330">
        <v>20000</v>
      </c>
      <c r="S330">
        <v>89.666700000000006</v>
      </c>
      <c r="T330">
        <v>84.666700000000006</v>
      </c>
      <c r="U330">
        <v>6029</v>
      </c>
      <c r="V330">
        <v>0.52848700000000004</v>
      </c>
      <c r="W330">
        <v>0.56950699999999999</v>
      </c>
      <c r="X330">
        <v>0.30145</v>
      </c>
    </row>
    <row r="331" spans="1:24" x14ac:dyDescent="0.25">
      <c r="A331" s="1">
        <v>330</v>
      </c>
      <c r="B331" s="1"/>
      <c r="C331" s="1"/>
      <c r="N331" t="s">
        <v>876</v>
      </c>
      <c r="O331">
        <v>2.1752099999999999</v>
      </c>
      <c r="P331">
        <v>169.667</v>
      </c>
      <c r="Q331">
        <v>150.333</v>
      </c>
      <c r="R331">
        <v>20279</v>
      </c>
      <c r="S331">
        <v>74.666700000000006</v>
      </c>
      <c r="T331">
        <v>67.666700000000006</v>
      </c>
      <c r="U331">
        <v>4206</v>
      </c>
      <c r="V331">
        <v>0.440079</v>
      </c>
      <c r="W331">
        <v>0.45011099999999998</v>
      </c>
      <c r="X331">
        <v>0.20740700000000001</v>
      </c>
    </row>
    <row r="332" spans="1:24" x14ac:dyDescent="0.25">
      <c r="A332" s="1">
        <v>331</v>
      </c>
      <c r="B332" s="1"/>
      <c r="C332" s="1"/>
      <c r="N332" t="s">
        <v>877</v>
      </c>
      <c r="O332">
        <v>-0.98931899999999995</v>
      </c>
      <c r="P332">
        <v>168.667</v>
      </c>
      <c r="Q332">
        <v>149.667</v>
      </c>
      <c r="R332">
        <v>20258</v>
      </c>
      <c r="S332">
        <v>75.666700000000006</v>
      </c>
      <c r="T332">
        <v>81.666700000000006</v>
      </c>
      <c r="U332">
        <v>5044</v>
      </c>
      <c r="V332">
        <v>0.44861699999999999</v>
      </c>
      <c r="W332">
        <v>0.54565699999999995</v>
      </c>
      <c r="X332">
        <v>0.24898799999999999</v>
      </c>
    </row>
    <row r="333" spans="1:24" x14ac:dyDescent="0.25">
      <c r="A333" s="1">
        <v>332</v>
      </c>
      <c r="B333" s="1"/>
      <c r="C333" s="1"/>
      <c r="N333" t="s">
        <v>878</v>
      </c>
      <c r="O333">
        <v>24.382899999999999</v>
      </c>
      <c r="P333">
        <v>153.333</v>
      </c>
      <c r="Q333">
        <v>131.667</v>
      </c>
      <c r="R333">
        <v>16306</v>
      </c>
      <c r="S333">
        <v>64.666700000000006</v>
      </c>
      <c r="T333">
        <v>63.666699999999999</v>
      </c>
      <c r="U333">
        <v>3268</v>
      </c>
      <c r="V333">
        <v>0.42173899999999998</v>
      </c>
      <c r="W333">
        <v>0.48354399999999997</v>
      </c>
      <c r="X333">
        <v>0.20041700000000001</v>
      </c>
    </row>
    <row r="334" spans="1:24" x14ac:dyDescent="0.25">
      <c r="A334" s="1">
        <v>333</v>
      </c>
      <c r="B334" s="1"/>
      <c r="C334" s="1"/>
      <c r="N334" t="s">
        <v>879</v>
      </c>
      <c r="O334">
        <v>0.35595100000000002</v>
      </c>
      <c r="P334">
        <v>145.667</v>
      </c>
      <c r="Q334">
        <v>113.667</v>
      </c>
      <c r="R334">
        <v>13244</v>
      </c>
      <c r="S334">
        <v>81.666700000000006</v>
      </c>
      <c r="T334">
        <v>71.666700000000006</v>
      </c>
      <c r="U334">
        <v>4763</v>
      </c>
      <c r="V334">
        <v>0.56064099999999994</v>
      </c>
      <c r="W334">
        <v>0.63049900000000003</v>
      </c>
      <c r="X334">
        <v>0.35963499999999998</v>
      </c>
    </row>
    <row r="335" spans="1:24" x14ac:dyDescent="0.25">
      <c r="A335" s="1">
        <v>334</v>
      </c>
      <c r="B335" s="1"/>
      <c r="C335" s="1"/>
      <c r="N335" t="s">
        <v>880</v>
      </c>
      <c r="O335">
        <v>-1.8305400000000001</v>
      </c>
      <c r="P335">
        <v>158.667</v>
      </c>
      <c r="Q335">
        <v>130.667</v>
      </c>
      <c r="R335">
        <v>16522</v>
      </c>
      <c r="S335">
        <v>89.666700000000006</v>
      </c>
      <c r="T335">
        <v>75.666700000000006</v>
      </c>
      <c r="U335">
        <v>5437</v>
      </c>
      <c r="V335">
        <v>0.56512600000000002</v>
      </c>
      <c r="W335">
        <v>0.57908199999999999</v>
      </c>
      <c r="X335">
        <v>0.32907599999999998</v>
      </c>
    </row>
    <row r="336" spans="1:24" x14ac:dyDescent="0.25">
      <c r="A336" s="1">
        <v>335</v>
      </c>
      <c r="B336" s="1"/>
      <c r="C336" s="1"/>
      <c r="N336" t="s">
        <v>881</v>
      </c>
      <c r="O336">
        <v>5.7934599999999996</v>
      </c>
      <c r="P336">
        <v>137.667</v>
      </c>
      <c r="Q336">
        <v>132.667</v>
      </c>
      <c r="R336">
        <v>14550</v>
      </c>
      <c r="S336">
        <v>67.666700000000006</v>
      </c>
      <c r="T336">
        <v>74.333299999999994</v>
      </c>
      <c r="U336">
        <v>3986</v>
      </c>
      <c r="V336">
        <v>0.49152499999999999</v>
      </c>
      <c r="W336">
        <v>0.56030100000000005</v>
      </c>
      <c r="X336">
        <v>0.27395199999999997</v>
      </c>
    </row>
    <row r="337" spans="1:24" x14ac:dyDescent="0.25">
      <c r="A337" s="1">
        <v>336</v>
      </c>
      <c r="B337" s="1"/>
      <c r="C337" s="1"/>
      <c r="N337" t="s">
        <v>882</v>
      </c>
      <c r="O337">
        <v>-0.72633400000000004</v>
      </c>
      <c r="P337">
        <v>179.667</v>
      </c>
      <c r="Q337">
        <v>133.667</v>
      </c>
      <c r="R337">
        <v>18949</v>
      </c>
      <c r="S337">
        <v>75.666700000000006</v>
      </c>
      <c r="T337">
        <v>78.666700000000006</v>
      </c>
      <c r="U337">
        <v>4667</v>
      </c>
      <c r="V337">
        <v>0.42115000000000002</v>
      </c>
      <c r="W337">
        <v>0.58852899999999997</v>
      </c>
      <c r="X337">
        <v>0.24629300000000001</v>
      </c>
    </row>
    <row r="338" spans="1:24" x14ac:dyDescent="0.25">
      <c r="A338" s="1">
        <v>337</v>
      </c>
      <c r="B338" s="1"/>
      <c r="C338" s="1"/>
      <c r="N338" t="s">
        <v>883</v>
      </c>
      <c r="O338">
        <v>7.5567900000000003</v>
      </c>
      <c r="P338">
        <v>163.667</v>
      </c>
      <c r="Q338">
        <v>129.667</v>
      </c>
      <c r="R338">
        <v>16861</v>
      </c>
      <c r="S338">
        <v>72.666700000000006</v>
      </c>
      <c r="T338">
        <v>63.666699999999999</v>
      </c>
      <c r="U338">
        <v>3838</v>
      </c>
      <c r="V338">
        <v>0.443992</v>
      </c>
      <c r="W338">
        <v>0.49100300000000002</v>
      </c>
      <c r="X338">
        <v>0.227626</v>
      </c>
    </row>
    <row r="339" spans="1:24" x14ac:dyDescent="0.25">
      <c r="A339" s="1">
        <v>338</v>
      </c>
      <c r="B339" s="1"/>
      <c r="C339" s="1"/>
      <c r="N339" t="s">
        <v>884</v>
      </c>
      <c r="O339">
        <v>-85.366799999999998</v>
      </c>
      <c r="P339">
        <v>167.667</v>
      </c>
      <c r="Q339">
        <v>186.667</v>
      </c>
      <c r="R339">
        <v>25068</v>
      </c>
      <c r="S339">
        <v>74.666700000000006</v>
      </c>
      <c r="T339">
        <v>105.667</v>
      </c>
      <c r="U339">
        <v>6506</v>
      </c>
      <c r="V339">
        <v>0.445328</v>
      </c>
      <c r="W339">
        <v>0.56607200000000002</v>
      </c>
      <c r="X339">
        <v>0.25953399999999999</v>
      </c>
    </row>
    <row r="340" spans="1:24" x14ac:dyDescent="0.25">
      <c r="A340" s="1">
        <v>339</v>
      </c>
      <c r="B340" s="1"/>
      <c r="C340" s="1"/>
      <c r="N340" t="s">
        <v>885</v>
      </c>
      <c r="O340">
        <v>-10.8363</v>
      </c>
      <c r="P340">
        <v>157.667</v>
      </c>
      <c r="Q340">
        <v>148.333</v>
      </c>
      <c r="R340">
        <v>18688</v>
      </c>
      <c r="S340">
        <v>71.666700000000006</v>
      </c>
      <c r="T340">
        <v>68.666700000000006</v>
      </c>
      <c r="U340">
        <v>4010</v>
      </c>
      <c r="V340">
        <v>0.45454499999999998</v>
      </c>
      <c r="W340">
        <v>0.46292100000000003</v>
      </c>
      <c r="X340">
        <v>0.21457599999999999</v>
      </c>
    </row>
    <row r="341" spans="1:24" x14ac:dyDescent="0.25">
      <c r="A341" s="1">
        <v>340</v>
      </c>
      <c r="B341" s="1"/>
      <c r="C341" s="1"/>
      <c r="N341" t="s">
        <v>886</v>
      </c>
      <c r="O341">
        <v>83.5946</v>
      </c>
      <c r="P341">
        <v>144.667</v>
      </c>
      <c r="Q341">
        <v>163.667</v>
      </c>
      <c r="R341">
        <v>18868</v>
      </c>
      <c r="S341">
        <v>79.666700000000006</v>
      </c>
      <c r="T341">
        <v>80.666700000000006</v>
      </c>
      <c r="U341">
        <v>5169</v>
      </c>
      <c r="V341">
        <v>0.55069100000000004</v>
      </c>
      <c r="W341">
        <v>0.49287199999999998</v>
      </c>
      <c r="X341">
        <v>0.27395599999999998</v>
      </c>
    </row>
    <row r="342" spans="1:24" x14ac:dyDescent="0.25">
      <c r="A342" s="1">
        <v>341</v>
      </c>
      <c r="B342" s="1"/>
      <c r="C342" s="1"/>
      <c r="N342" t="s">
        <v>887</v>
      </c>
      <c r="O342">
        <v>-7.6546599999999998</v>
      </c>
      <c r="P342">
        <v>153.667</v>
      </c>
      <c r="Q342">
        <v>142.667</v>
      </c>
      <c r="R342">
        <v>17374</v>
      </c>
      <c r="S342">
        <v>61.666699999999999</v>
      </c>
      <c r="T342">
        <v>59.666699999999999</v>
      </c>
      <c r="U342">
        <v>2911</v>
      </c>
      <c r="V342">
        <v>0.40130100000000002</v>
      </c>
      <c r="W342">
        <v>0.41822399999999998</v>
      </c>
      <c r="X342">
        <v>0.167549</v>
      </c>
    </row>
    <row r="343" spans="1:24" x14ac:dyDescent="0.25">
      <c r="A343" s="1">
        <v>342</v>
      </c>
      <c r="B343" s="1"/>
      <c r="C343" s="1"/>
      <c r="N343" t="s">
        <v>888</v>
      </c>
      <c r="O343">
        <v>-2.99031</v>
      </c>
      <c r="P343">
        <v>144.667</v>
      </c>
      <c r="Q343">
        <v>128.667</v>
      </c>
      <c r="R343">
        <v>14981</v>
      </c>
      <c r="S343">
        <v>79.666700000000006</v>
      </c>
      <c r="T343">
        <v>83.666700000000006</v>
      </c>
      <c r="U343">
        <v>5259</v>
      </c>
      <c r="V343">
        <v>0.55069100000000004</v>
      </c>
      <c r="W343">
        <v>0.65025900000000003</v>
      </c>
      <c r="X343">
        <v>0.351045</v>
      </c>
    </row>
    <row r="344" spans="1:24" x14ac:dyDescent="0.25">
      <c r="A344" s="1">
        <v>343</v>
      </c>
      <c r="B344" s="1"/>
      <c r="C344" s="1"/>
      <c r="N344" t="s">
        <v>889</v>
      </c>
      <c r="O344">
        <v>2.9066700000000001</v>
      </c>
      <c r="P344">
        <v>143.667</v>
      </c>
      <c r="Q344">
        <v>130.667</v>
      </c>
      <c r="R344">
        <v>14813</v>
      </c>
      <c r="S344">
        <v>69.666700000000006</v>
      </c>
      <c r="T344">
        <v>66.666700000000006</v>
      </c>
      <c r="U344">
        <v>3744</v>
      </c>
      <c r="V344">
        <v>0.48491899999999999</v>
      </c>
      <c r="W344">
        <v>0.51020399999999999</v>
      </c>
      <c r="X344">
        <v>0.252751</v>
      </c>
    </row>
    <row r="345" spans="1:24" x14ac:dyDescent="0.25">
      <c r="A345" s="1">
        <v>344</v>
      </c>
      <c r="B345" s="1"/>
      <c r="C345" s="1"/>
      <c r="N345" t="s">
        <v>890</v>
      </c>
      <c r="O345">
        <v>-10.491</v>
      </c>
      <c r="P345">
        <v>144.667</v>
      </c>
      <c r="Q345">
        <v>138.667</v>
      </c>
      <c r="R345">
        <v>16008</v>
      </c>
      <c r="S345">
        <v>62.666699999999999</v>
      </c>
      <c r="T345">
        <v>65.666700000000006</v>
      </c>
      <c r="U345">
        <v>3322</v>
      </c>
      <c r="V345">
        <v>0.43318000000000001</v>
      </c>
      <c r="W345">
        <v>0.47355799999999998</v>
      </c>
      <c r="X345">
        <v>0.20752100000000001</v>
      </c>
    </row>
    <row r="346" spans="1:24" x14ac:dyDescent="0.25">
      <c r="A346" s="1">
        <v>345</v>
      </c>
      <c r="B346" s="1"/>
      <c r="C346" s="1"/>
      <c r="N346" t="s">
        <v>891</v>
      </c>
      <c r="O346">
        <v>-1.09789</v>
      </c>
      <c r="P346">
        <v>147.667</v>
      </c>
      <c r="Q346">
        <v>125.667</v>
      </c>
      <c r="R346">
        <v>14624</v>
      </c>
      <c r="S346">
        <v>67.666700000000006</v>
      </c>
      <c r="T346">
        <v>67.666700000000006</v>
      </c>
      <c r="U346">
        <v>3520</v>
      </c>
      <c r="V346">
        <v>0.45823900000000001</v>
      </c>
      <c r="W346">
        <v>0.538462</v>
      </c>
      <c r="X346">
        <v>0.2407</v>
      </c>
    </row>
    <row r="347" spans="1:24" x14ac:dyDescent="0.25">
      <c r="A347" s="1">
        <v>346</v>
      </c>
      <c r="B347" s="1"/>
      <c r="C347" s="1"/>
      <c r="N347" t="s">
        <v>892</v>
      </c>
      <c r="O347">
        <v>-1.7944899999999999</v>
      </c>
      <c r="P347">
        <v>150.667</v>
      </c>
      <c r="Q347">
        <v>134.667</v>
      </c>
      <c r="R347">
        <v>16335</v>
      </c>
      <c r="S347">
        <v>86.333299999999994</v>
      </c>
      <c r="T347">
        <v>78.666700000000006</v>
      </c>
      <c r="U347">
        <v>5452</v>
      </c>
      <c r="V347">
        <v>0.57300899999999999</v>
      </c>
      <c r="W347">
        <v>0.58415799999999996</v>
      </c>
      <c r="X347">
        <v>0.333762</v>
      </c>
    </row>
    <row r="348" spans="1:24" x14ac:dyDescent="0.25">
      <c r="A348" s="1">
        <v>347</v>
      </c>
      <c r="B348" s="1"/>
      <c r="C348" s="1"/>
      <c r="N348" t="s">
        <v>893</v>
      </c>
      <c r="O348">
        <v>-82.815799999999996</v>
      </c>
      <c r="P348">
        <v>139.667</v>
      </c>
      <c r="Q348">
        <v>161.667</v>
      </c>
      <c r="R348">
        <v>17854</v>
      </c>
      <c r="S348">
        <v>61.666699999999999</v>
      </c>
      <c r="T348">
        <v>72.666700000000006</v>
      </c>
      <c r="U348">
        <v>3636</v>
      </c>
      <c r="V348">
        <v>0.441527</v>
      </c>
      <c r="W348">
        <v>0.44948500000000002</v>
      </c>
      <c r="X348">
        <v>0.203652</v>
      </c>
    </row>
    <row r="349" spans="1:24" x14ac:dyDescent="0.25">
      <c r="A349" s="1">
        <v>348</v>
      </c>
      <c r="B349" s="1"/>
      <c r="C349" s="1"/>
      <c r="N349" t="s">
        <v>894</v>
      </c>
      <c r="O349">
        <v>1.9028400000000001</v>
      </c>
      <c r="P349">
        <v>168.667</v>
      </c>
      <c r="Q349">
        <v>123.667</v>
      </c>
      <c r="R349">
        <v>16656</v>
      </c>
      <c r="S349">
        <v>68.666700000000006</v>
      </c>
      <c r="T349">
        <v>54.666699999999999</v>
      </c>
      <c r="U349">
        <v>2997</v>
      </c>
      <c r="V349">
        <v>0.407115</v>
      </c>
      <c r="W349">
        <v>0.44204900000000003</v>
      </c>
      <c r="X349">
        <v>0.17993500000000001</v>
      </c>
    </row>
    <row r="350" spans="1:24" x14ac:dyDescent="0.25">
      <c r="A350" s="1">
        <v>349</v>
      </c>
      <c r="B350" s="1"/>
      <c r="C350" s="1"/>
      <c r="N350" t="s">
        <v>895</v>
      </c>
      <c r="O350">
        <v>-5.9604499999999998</v>
      </c>
      <c r="P350">
        <v>180.667</v>
      </c>
      <c r="Q350">
        <v>166.667</v>
      </c>
      <c r="R350">
        <v>23995</v>
      </c>
      <c r="S350">
        <v>79.333299999999994</v>
      </c>
      <c r="T350">
        <v>83.666700000000006</v>
      </c>
      <c r="U350">
        <v>5410</v>
      </c>
      <c r="V350">
        <v>0.439114</v>
      </c>
      <c r="W350">
        <v>0.502</v>
      </c>
      <c r="X350">
        <v>0.225464</v>
      </c>
    </row>
    <row r="351" spans="1:24" x14ac:dyDescent="0.25">
      <c r="A351" s="1">
        <v>350</v>
      </c>
      <c r="B351" s="1"/>
      <c r="C351" s="1"/>
      <c r="N351" t="s">
        <v>896</v>
      </c>
      <c r="O351">
        <v>-16.183800000000002</v>
      </c>
      <c r="P351">
        <v>166.667</v>
      </c>
      <c r="Q351">
        <v>148.667</v>
      </c>
      <c r="R351">
        <v>19764</v>
      </c>
      <c r="S351">
        <v>71.333299999999994</v>
      </c>
      <c r="T351">
        <v>74.666700000000006</v>
      </c>
      <c r="U351">
        <v>4312</v>
      </c>
      <c r="V351">
        <v>0.42799999999999999</v>
      </c>
      <c r="W351">
        <v>0.50224199999999997</v>
      </c>
      <c r="X351">
        <v>0.21817400000000001</v>
      </c>
    </row>
    <row r="352" spans="1:24" x14ac:dyDescent="0.25">
      <c r="A352" s="1">
        <v>351</v>
      </c>
      <c r="B352" s="1"/>
      <c r="C352" s="1"/>
      <c r="N352" t="s">
        <v>897</v>
      </c>
      <c r="O352">
        <v>-16.588100000000001</v>
      </c>
      <c r="P352">
        <v>167.667</v>
      </c>
      <c r="Q352">
        <v>160.667</v>
      </c>
      <c r="R352">
        <v>21658</v>
      </c>
      <c r="S352">
        <v>77.666700000000006</v>
      </c>
      <c r="T352">
        <v>80.666700000000006</v>
      </c>
      <c r="U352">
        <v>4908</v>
      </c>
      <c r="V352">
        <v>0.46322099999999999</v>
      </c>
      <c r="W352">
        <v>0.50207500000000005</v>
      </c>
      <c r="X352">
        <v>0.22661400000000001</v>
      </c>
    </row>
    <row r="353" spans="1:24" x14ac:dyDescent="0.25">
      <c r="A353" s="1">
        <v>352</v>
      </c>
      <c r="B353" s="1"/>
      <c r="C353" s="1"/>
      <c r="N353" t="s">
        <v>898</v>
      </c>
      <c r="O353">
        <v>0.43018899999999999</v>
      </c>
      <c r="P353">
        <v>169.667</v>
      </c>
      <c r="Q353">
        <v>143.667</v>
      </c>
      <c r="R353">
        <v>19508</v>
      </c>
      <c r="S353">
        <v>84.666700000000006</v>
      </c>
      <c r="T353">
        <v>83.666700000000006</v>
      </c>
      <c r="U353">
        <v>5476</v>
      </c>
      <c r="V353">
        <v>0.49901800000000002</v>
      </c>
      <c r="W353">
        <v>0.58236699999999997</v>
      </c>
      <c r="X353">
        <v>0.28070499999999998</v>
      </c>
    </row>
    <row r="354" spans="1:24" x14ac:dyDescent="0.25">
      <c r="A354" s="1">
        <v>353</v>
      </c>
      <c r="B354" s="1"/>
      <c r="C354" s="1"/>
      <c r="N354" t="s">
        <v>899</v>
      </c>
      <c r="O354">
        <v>-9.2890499999999996</v>
      </c>
      <c r="P354">
        <v>165.667</v>
      </c>
      <c r="Q354">
        <v>140.667</v>
      </c>
      <c r="R354">
        <v>18528</v>
      </c>
      <c r="S354">
        <v>72.666700000000006</v>
      </c>
      <c r="T354">
        <v>75.666700000000006</v>
      </c>
      <c r="U354">
        <v>4431</v>
      </c>
      <c r="V354">
        <v>0.43863200000000002</v>
      </c>
      <c r="W354">
        <v>0.53791500000000003</v>
      </c>
      <c r="X354">
        <v>0.239152</v>
      </c>
    </row>
    <row r="355" spans="1:24" x14ac:dyDescent="0.25">
      <c r="A355" s="1">
        <v>354</v>
      </c>
      <c r="B355" s="1"/>
      <c r="C355" s="1"/>
      <c r="N355" t="s">
        <v>900</v>
      </c>
      <c r="O355">
        <v>4.9135600000000004</v>
      </c>
      <c r="P355">
        <v>196.667</v>
      </c>
      <c r="Q355">
        <v>147.667</v>
      </c>
      <c r="R355">
        <v>23454</v>
      </c>
      <c r="S355">
        <v>79.666700000000006</v>
      </c>
      <c r="T355">
        <v>73.666700000000006</v>
      </c>
      <c r="U355">
        <v>4816</v>
      </c>
      <c r="V355">
        <v>0.40508499999999997</v>
      </c>
      <c r="W355">
        <v>0.49887100000000001</v>
      </c>
      <c r="X355">
        <v>0.20533799999999999</v>
      </c>
    </row>
    <row r="356" spans="1:24" x14ac:dyDescent="0.25">
      <c r="A356" s="1">
        <v>355</v>
      </c>
      <c r="B356" s="1"/>
      <c r="C356" s="1"/>
      <c r="N356" t="s">
        <v>901</v>
      </c>
      <c r="O356">
        <v>0.79110599999999998</v>
      </c>
      <c r="P356">
        <v>173.667</v>
      </c>
      <c r="Q356">
        <v>149.667</v>
      </c>
      <c r="R356">
        <v>20727</v>
      </c>
      <c r="S356">
        <v>97.333299999999994</v>
      </c>
      <c r="T356">
        <v>80.666700000000006</v>
      </c>
      <c r="U356">
        <v>6270</v>
      </c>
      <c r="V356">
        <v>0.56046099999999999</v>
      </c>
      <c r="W356">
        <v>0.53897600000000001</v>
      </c>
      <c r="X356">
        <v>0.302504</v>
      </c>
    </row>
    <row r="357" spans="1:24" x14ac:dyDescent="0.25">
      <c r="A357" s="1">
        <v>356</v>
      </c>
      <c r="B357" s="1"/>
      <c r="C357" s="1"/>
      <c r="N357" t="s">
        <v>902</v>
      </c>
      <c r="O357">
        <v>-1.35449</v>
      </c>
      <c r="P357">
        <v>182.667</v>
      </c>
      <c r="Q357">
        <v>159.667</v>
      </c>
      <c r="R357">
        <v>23190</v>
      </c>
      <c r="S357">
        <v>85.666700000000006</v>
      </c>
      <c r="T357">
        <v>85.666700000000006</v>
      </c>
      <c r="U357">
        <v>5935</v>
      </c>
      <c r="V357">
        <v>0.46897800000000001</v>
      </c>
      <c r="W357">
        <v>0.53653399999999996</v>
      </c>
      <c r="X357">
        <v>0.25592900000000002</v>
      </c>
    </row>
    <row r="358" spans="1:24" x14ac:dyDescent="0.25">
      <c r="A358" s="1">
        <v>357</v>
      </c>
      <c r="B358" s="1"/>
      <c r="C358" s="1"/>
      <c r="N358" t="s">
        <v>903</v>
      </c>
      <c r="O358">
        <v>10.411799999999999</v>
      </c>
      <c r="P358">
        <v>153.667</v>
      </c>
      <c r="Q358">
        <v>121.667</v>
      </c>
      <c r="R358">
        <v>15076</v>
      </c>
      <c r="S358">
        <v>67.666700000000006</v>
      </c>
      <c r="T358">
        <v>68.666700000000006</v>
      </c>
      <c r="U358">
        <v>3783</v>
      </c>
      <c r="V358">
        <v>0.44034699999999999</v>
      </c>
      <c r="W358">
        <v>0.564384</v>
      </c>
      <c r="X358">
        <v>0.25092900000000001</v>
      </c>
    </row>
    <row r="359" spans="1:24" x14ac:dyDescent="0.25">
      <c r="A359" s="1">
        <v>358</v>
      </c>
      <c r="B359" s="1"/>
      <c r="C359" s="1"/>
      <c r="N359" t="s">
        <v>904</v>
      </c>
      <c r="O359">
        <v>8.7450500000000009</v>
      </c>
      <c r="P359">
        <v>153.667</v>
      </c>
      <c r="Q359">
        <v>136.667</v>
      </c>
      <c r="R359">
        <v>16784</v>
      </c>
      <c r="S359">
        <v>69.666700000000006</v>
      </c>
      <c r="T359">
        <v>64.666700000000006</v>
      </c>
      <c r="U359">
        <v>3653</v>
      </c>
      <c r="V359">
        <v>0.45336199999999999</v>
      </c>
      <c r="W359">
        <v>0.47317100000000001</v>
      </c>
      <c r="X359">
        <v>0.21764800000000001</v>
      </c>
    </row>
    <row r="360" spans="1:24" x14ac:dyDescent="0.25">
      <c r="A360" s="1">
        <v>359</v>
      </c>
      <c r="B360" s="1"/>
      <c r="C360" s="1"/>
      <c r="N360" t="s">
        <v>905</v>
      </c>
      <c r="O360">
        <v>0.32325799999999999</v>
      </c>
      <c r="P360">
        <v>142.667</v>
      </c>
      <c r="Q360">
        <v>103.667</v>
      </c>
      <c r="R360">
        <v>11835</v>
      </c>
      <c r="S360">
        <v>79.666700000000006</v>
      </c>
      <c r="T360">
        <v>83.666700000000006</v>
      </c>
      <c r="U360">
        <v>5084</v>
      </c>
      <c r="V360">
        <v>0.55841099999999999</v>
      </c>
      <c r="W360">
        <v>0.80707399999999996</v>
      </c>
      <c r="X360">
        <v>0.42957299999999998</v>
      </c>
    </row>
    <row r="361" spans="1:24" x14ac:dyDescent="0.25">
      <c r="A361" s="1">
        <v>360</v>
      </c>
      <c r="B361" s="1"/>
      <c r="C361" s="1"/>
      <c r="N361" t="s">
        <v>906</v>
      </c>
      <c r="O361">
        <v>-0.51211499999999999</v>
      </c>
      <c r="P361">
        <v>148.333</v>
      </c>
      <c r="Q361">
        <v>127.667</v>
      </c>
      <c r="R361">
        <v>15148</v>
      </c>
      <c r="S361">
        <v>60.666699999999999</v>
      </c>
      <c r="T361">
        <v>59.666699999999999</v>
      </c>
      <c r="U361">
        <v>2917</v>
      </c>
      <c r="V361">
        <v>0.40898899999999999</v>
      </c>
      <c r="W361">
        <v>0.46736299999999997</v>
      </c>
      <c r="X361">
        <v>0.19256699999999999</v>
      </c>
    </row>
    <row r="362" spans="1:24" x14ac:dyDescent="0.25">
      <c r="A362" s="1">
        <v>361</v>
      </c>
      <c r="B362" s="1"/>
      <c r="C362" s="1"/>
      <c r="N362" t="s">
        <v>907</v>
      </c>
      <c r="O362">
        <v>-1.4502999999999999</v>
      </c>
      <c r="P362">
        <v>161.667</v>
      </c>
      <c r="Q362">
        <v>150.667</v>
      </c>
      <c r="R362">
        <v>19344</v>
      </c>
      <c r="S362">
        <v>77.666700000000006</v>
      </c>
      <c r="T362">
        <v>82.666700000000006</v>
      </c>
      <c r="U362">
        <v>5187</v>
      </c>
      <c r="V362">
        <v>0.48041200000000001</v>
      </c>
      <c r="W362">
        <v>0.54867299999999997</v>
      </c>
      <c r="X362">
        <v>0.26814500000000002</v>
      </c>
    </row>
    <row r="363" spans="1:24" x14ac:dyDescent="0.25">
      <c r="A363" s="1">
        <v>362</v>
      </c>
      <c r="B363" s="1"/>
      <c r="C363" s="1"/>
      <c r="N363" t="s">
        <v>908</v>
      </c>
      <c r="O363">
        <v>0.72184999999999999</v>
      </c>
      <c r="P363">
        <v>174.667</v>
      </c>
      <c r="Q363">
        <v>151.667</v>
      </c>
      <c r="R363">
        <v>20576</v>
      </c>
      <c r="S363">
        <v>75.666700000000006</v>
      </c>
      <c r="T363">
        <v>68.666700000000006</v>
      </c>
      <c r="U363">
        <v>4158</v>
      </c>
      <c r="V363">
        <v>0.43320599999999998</v>
      </c>
      <c r="W363">
        <v>0.45274700000000001</v>
      </c>
      <c r="X363">
        <v>0.20208000000000001</v>
      </c>
    </row>
    <row r="364" spans="1:24" x14ac:dyDescent="0.25">
      <c r="A364" s="1">
        <v>363</v>
      </c>
      <c r="B364" s="1"/>
      <c r="C364" s="1"/>
      <c r="N364" t="s">
        <v>909</v>
      </c>
      <c r="O364">
        <v>-4.18323</v>
      </c>
      <c r="P364">
        <v>175.667</v>
      </c>
      <c r="Q364">
        <v>172.667</v>
      </c>
      <c r="R364">
        <v>23949</v>
      </c>
      <c r="S364">
        <v>86.666700000000006</v>
      </c>
      <c r="T364">
        <v>80.666700000000006</v>
      </c>
      <c r="U364">
        <v>5799</v>
      </c>
      <c r="V364">
        <v>0.49335899999999999</v>
      </c>
      <c r="W364">
        <v>0.46718100000000001</v>
      </c>
      <c r="X364">
        <v>0.24213999999999999</v>
      </c>
    </row>
    <row r="365" spans="1:24" x14ac:dyDescent="0.25">
      <c r="A365" s="1">
        <v>364</v>
      </c>
      <c r="B365" s="1"/>
      <c r="C365" s="1"/>
      <c r="N365" t="s">
        <v>910</v>
      </c>
      <c r="O365">
        <v>-1.88646</v>
      </c>
      <c r="P365">
        <v>165.667</v>
      </c>
      <c r="Q365">
        <v>113.333</v>
      </c>
      <c r="R365">
        <v>14999</v>
      </c>
      <c r="S365">
        <v>52.666699999999999</v>
      </c>
      <c r="T365">
        <v>50.666699999999999</v>
      </c>
      <c r="U365">
        <v>2189</v>
      </c>
      <c r="V365">
        <v>0.31790800000000002</v>
      </c>
      <c r="W365">
        <v>0.44705899999999998</v>
      </c>
      <c r="X365">
        <v>0.14594299999999999</v>
      </c>
    </row>
    <row r="366" spans="1:24" x14ac:dyDescent="0.25">
      <c r="A366" s="1">
        <v>365</v>
      </c>
      <c r="B366" s="1"/>
      <c r="C366" s="1"/>
      <c r="N366" t="s">
        <v>911</v>
      </c>
      <c r="O366">
        <v>6.98545E-2</v>
      </c>
      <c r="P366">
        <v>143.667</v>
      </c>
      <c r="Q366">
        <v>102.667</v>
      </c>
      <c r="R366">
        <v>11862</v>
      </c>
      <c r="S366">
        <v>52.333300000000001</v>
      </c>
      <c r="T366">
        <v>48.666699999999999</v>
      </c>
      <c r="U366">
        <v>2116</v>
      </c>
      <c r="V366">
        <v>0.36426900000000001</v>
      </c>
      <c r="W366">
        <v>0.474026</v>
      </c>
      <c r="X366">
        <v>0.17838499999999999</v>
      </c>
    </row>
    <row r="367" spans="1:24" x14ac:dyDescent="0.25">
      <c r="A367" s="1">
        <v>366</v>
      </c>
      <c r="B367" s="1"/>
      <c r="C367" s="1"/>
      <c r="N367" t="s">
        <v>912</v>
      </c>
      <c r="O367">
        <v>-0.81402600000000003</v>
      </c>
      <c r="P367">
        <v>148.667</v>
      </c>
      <c r="Q367">
        <v>120.667</v>
      </c>
      <c r="R367">
        <v>14385</v>
      </c>
      <c r="S367">
        <v>58.666699999999999</v>
      </c>
      <c r="T367">
        <v>59.666699999999999</v>
      </c>
      <c r="U367">
        <v>2861</v>
      </c>
      <c r="V367">
        <v>0.394619</v>
      </c>
      <c r="W367">
        <v>0.494475</v>
      </c>
      <c r="X367">
        <v>0.19888800000000001</v>
      </c>
    </row>
    <row r="368" spans="1:24" x14ac:dyDescent="0.25">
      <c r="A368" s="1">
        <v>367</v>
      </c>
      <c r="B368" s="1"/>
      <c r="C368" s="1"/>
      <c r="N368" t="s">
        <v>913</v>
      </c>
      <c r="O368">
        <v>11.0046</v>
      </c>
      <c r="P368">
        <v>149.667</v>
      </c>
      <c r="Q368">
        <v>106.667</v>
      </c>
      <c r="R368">
        <v>13237</v>
      </c>
      <c r="S368">
        <v>61.666699999999999</v>
      </c>
      <c r="T368">
        <v>62.333300000000001</v>
      </c>
      <c r="U368">
        <v>3073</v>
      </c>
      <c r="V368">
        <v>0.41202699999999998</v>
      </c>
      <c r="W368">
        <v>0.58437499999999998</v>
      </c>
      <c r="X368">
        <v>0.232152</v>
      </c>
    </row>
    <row r="369" spans="1:24" x14ac:dyDescent="0.25">
      <c r="A369" s="1">
        <v>368</v>
      </c>
      <c r="B369" s="1"/>
      <c r="C369" s="1"/>
      <c r="N369" t="s">
        <v>914</v>
      </c>
      <c r="O369">
        <v>-0.35208099999999998</v>
      </c>
      <c r="P369">
        <v>176.667</v>
      </c>
      <c r="Q369">
        <v>142.667</v>
      </c>
      <c r="R369">
        <v>20118</v>
      </c>
      <c r="S369">
        <v>64.666700000000006</v>
      </c>
      <c r="T369">
        <v>69.666700000000006</v>
      </c>
      <c r="U369">
        <v>3616</v>
      </c>
      <c r="V369">
        <v>0.36603799999999997</v>
      </c>
      <c r="W369">
        <v>0.48831799999999997</v>
      </c>
      <c r="X369">
        <v>0.17974000000000001</v>
      </c>
    </row>
    <row r="370" spans="1:24" x14ac:dyDescent="0.25">
      <c r="A370" s="1">
        <v>369</v>
      </c>
      <c r="B370" s="1"/>
      <c r="C370" s="1"/>
      <c r="N370" t="s">
        <v>915</v>
      </c>
      <c r="O370">
        <v>-2.4719199999999998E-3</v>
      </c>
      <c r="P370">
        <v>147.667</v>
      </c>
      <c r="Q370">
        <v>137.667</v>
      </c>
      <c r="R370">
        <v>16319</v>
      </c>
      <c r="S370">
        <v>71.333299999999994</v>
      </c>
      <c r="T370">
        <v>60.666699999999999</v>
      </c>
      <c r="U370">
        <v>3561</v>
      </c>
      <c r="V370">
        <v>0.48307</v>
      </c>
      <c r="W370">
        <v>0.44067800000000001</v>
      </c>
      <c r="X370">
        <v>0.21821199999999999</v>
      </c>
    </row>
    <row r="371" spans="1:24" x14ac:dyDescent="0.25">
      <c r="A371" s="1">
        <v>370</v>
      </c>
      <c r="B371" s="1"/>
      <c r="C371" s="1"/>
      <c r="N371" t="s">
        <v>916</v>
      </c>
      <c r="O371">
        <v>1.06016</v>
      </c>
      <c r="P371">
        <v>141.667</v>
      </c>
      <c r="Q371">
        <v>131.667</v>
      </c>
      <c r="R371">
        <v>14767</v>
      </c>
      <c r="S371">
        <v>65.333299999999994</v>
      </c>
      <c r="T371">
        <v>61.666699999999999</v>
      </c>
      <c r="U371">
        <v>3197</v>
      </c>
      <c r="V371">
        <v>0.46117599999999997</v>
      </c>
      <c r="W371">
        <v>0.46835399999999999</v>
      </c>
      <c r="X371">
        <v>0.21649599999999999</v>
      </c>
    </row>
    <row r="372" spans="1:24" x14ac:dyDescent="0.25">
      <c r="A372" s="1">
        <v>371</v>
      </c>
      <c r="B372" s="1"/>
      <c r="C372" s="1"/>
      <c r="N372" t="s">
        <v>917</v>
      </c>
      <c r="O372">
        <v>-8.8560800000000004</v>
      </c>
      <c r="P372">
        <v>148.667</v>
      </c>
      <c r="Q372">
        <v>133.667</v>
      </c>
      <c r="R372">
        <v>15723</v>
      </c>
      <c r="S372">
        <v>61.666699999999999</v>
      </c>
      <c r="T372">
        <v>60.666699999999999</v>
      </c>
      <c r="U372">
        <v>3094</v>
      </c>
      <c r="V372">
        <v>0.414798</v>
      </c>
      <c r="W372">
        <v>0.45386500000000002</v>
      </c>
      <c r="X372">
        <v>0.19678200000000001</v>
      </c>
    </row>
    <row r="373" spans="1:24" x14ac:dyDescent="0.25">
      <c r="A373" s="1">
        <v>372</v>
      </c>
      <c r="B373" s="1"/>
      <c r="C373" s="1"/>
      <c r="N373" t="s">
        <v>918</v>
      </c>
      <c r="O373">
        <v>-3.15239</v>
      </c>
      <c r="P373">
        <v>149.667</v>
      </c>
      <c r="Q373">
        <v>125.667</v>
      </c>
      <c r="R373">
        <v>14841</v>
      </c>
      <c r="S373">
        <v>64.666700000000006</v>
      </c>
      <c r="T373">
        <v>73.666700000000006</v>
      </c>
      <c r="U373">
        <v>3870</v>
      </c>
      <c r="V373">
        <v>0.43207099999999998</v>
      </c>
      <c r="W373">
        <v>0.58620700000000003</v>
      </c>
      <c r="X373">
        <v>0.260764</v>
      </c>
    </row>
    <row r="374" spans="1:24" x14ac:dyDescent="0.25">
      <c r="A374" s="1">
        <v>373</v>
      </c>
      <c r="B374" s="1"/>
      <c r="C374" s="1"/>
      <c r="N374" t="s">
        <v>919</v>
      </c>
      <c r="O374">
        <v>-1.88411</v>
      </c>
      <c r="P374">
        <v>171.667</v>
      </c>
      <c r="Q374">
        <v>157.667</v>
      </c>
      <c r="R374">
        <v>21716</v>
      </c>
      <c r="S374">
        <v>102.667</v>
      </c>
      <c r="T374">
        <v>102.667</v>
      </c>
      <c r="U374">
        <v>8470</v>
      </c>
      <c r="V374">
        <v>0.59805799999999998</v>
      </c>
      <c r="W374">
        <v>0.65116300000000005</v>
      </c>
      <c r="X374">
        <v>0.39003500000000002</v>
      </c>
    </row>
    <row r="375" spans="1:24" x14ac:dyDescent="0.25">
      <c r="A375" s="1">
        <v>374</v>
      </c>
      <c r="B375" s="1"/>
      <c r="C375" s="1"/>
      <c r="N375" t="s">
        <v>920</v>
      </c>
      <c r="O375">
        <v>7.9404599999999999</v>
      </c>
      <c r="P375">
        <v>166.667</v>
      </c>
      <c r="Q375">
        <v>162.333</v>
      </c>
      <c r="R375">
        <v>21640</v>
      </c>
      <c r="S375">
        <v>83.666700000000006</v>
      </c>
      <c r="T375">
        <v>79.666700000000006</v>
      </c>
      <c r="U375">
        <v>5369</v>
      </c>
      <c r="V375">
        <v>0.502</v>
      </c>
      <c r="W375">
        <v>0.49075999999999997</v>
      </c>
      <c r="X375">
        <v>0.24810499999999999</v>
      </c>
    </row>
    <row r="376" spans="1:24" x14ac:dyDescent="0.25">
      <c r="A376" s="1">
        <v>375</v>
      </c>
      <c r="B376" s="1"/>
      <c r="C376" s="1"/>
      <c r="N376" t="s">
        <v>921</v>
      </c>
      <c r="O376">
        <v>5.2288399999999999</v>
      </c>
      <c r="P376">
        <v>127.667</v>
      </c>
      <c r="Q376">
        <v>117.667</v>
      </c>
      <c r="R376">
        <v>12091</v>
      </c>
      <c r="S376">
        <v>46.666699999999999</v>
      </c>
      <c r="T376">
        <v>48.666699999999999</v>
      </c>
      <c r="U376">
        <v>1891</v>
      </c>
      <c r="V376">
        <v>0.365535</v>
      </c>
      <c r="W376">
        <v>0.41359800000000002</v>
      </c>
      <c r="X376">
        <v>0.15639700000000001</v>
      </c>
    </row>
    <row r="377" spans="1:24" x14ac:dyDescent="0.25">
      <c r="A377" s="1">
        <v>376</v>
      </c>
      <c r="B377" s="1"/>
      <c r="C377" s="1"/>
      <c r="N377" t="s">
        <v>922</v>
      </c>
      <c r="O377">
        <v>0.80718599999999996</v>
      </c>
      <c r="P377">
        <v>195.667</v>
      </c>
      <c r="Q377">
        <v>183.667</v>
      </c>
      <c r="R377">
        <v>28529</v>
      </c>
      <c r="S377">
        <v>104.667</v>
      </c>
      <c r="T377">
        <v>96.666700000000006</v>
      </c>
      <c r="U377">
        <v>8028</v>
      </c>
      <c r="V377">
        <v>0.53492300000000004</v>
      </c>
      <c r="W377">
        <v>0.52631600000000001</v>
      </c>
      <c r="X377">
        <v>0.28139799999999998</v>
      </c>
    </row>
    <row r="378" spans="1:24" x14ac:dyDescent="0.25">
      <c r="A378" s="1">
        <v>377</v>
      </c>
      <c r="B378" s="1"/>
      <c r="C378" s="1"/>
      <c r="N378" t="s">
        <v>923</v>
      </c>
      <c r="O378">
        <v>-4.6958200000000003</v>
      </c>
      <c r="P378">
        <v>142.667</v>
      </c>
      <c r="Q378">
        <v>123.667</v>
      </c>
      <c r="R378">
        <v>14144</v>
      </c>
      <c r="S378">
        <v>57.333300000000001</v>
      </c>
      <c r="T378">
        <v>59.666699999999999</v>
      </c>
      <c r="U378">
        <v>2753</v>
      </c>
      <c r="V378">
        <v>0.40186899999999998</v>
      </c>
      <c r="W378">
        <v>0.48248000000000002</v>
      </c>
      <c r="X378">
        <v>0.19464100000000001</v>
      </c>
    </row>
    <row r="379" spans="1:24" x14ac:dyDescent="0.25">
      <c r="A379" s="1">
        <v>378</v>
      </c>
      <c r="B379" s="1"/>
      <c r="C379" s="1"/>
      <c r="N379" t="s">
        <v>924</v>
      </c>
      <c r="O379">
        <v>-24.967300000000002</v>
      </c>
      <c r="P379">
        <v>147.667</v>
      </c>
      <c r="Q379">
        <v>139.667</v>
      </c>
      <c r="R379">
        <v>16515</v>
      </c>
      <c r="S379">
        <v>78.333299999999994</v>
      </c>
      <c r="T379">
        <v>74.666700000000006</v>
      </c>
      <c r="U379">
        <v>4661</v>
      </c>
      <c r="V379">
        <v>0.530474</v>
      </c>
      <c r="W379">
        <v>0.53460600000000003</v>
      </c>
      <c r="X379">
        <v>0.28222799999999998</v>
      </c>
    </row>
    <row r="380" spans="1:24" x14ac:dyDescent="0.25">
      <c r="A380" s="1">
        <v>379</v>
      </c>
      <c r="B380" s="1"/>
      <c r="C380" s="1"/>
      <c r="N380" t="s">
        <v>925</v>
      </c>
      <c r="O380">
        <v>-1.3519300000000001</v>
      </c>
      <c r="P380">
        <v>156.667</v>
      </c>
      <c r="Q380">
        <v>129.667</v>
      </c>
      <c r="R380">
        <v>16439</v>
      </c>
      <c r="S380">
        <v>71.333299999999994</v>
      </c>
      <c r="T380">
        <v>65.666700000000006</v>
      </c>
      <c r="U380">
        <v>3665</v>
      </c>
      <c r="V380">
        <v>0.45531899999999997</v>
      </c>
      <c r="W380">
        <v>0.50642699999999996</v>
      </c>
      <c r="X380">
        <v>0.222945</v>
      </c>
    </row>
    <row r="381" spans="1:24" x14ac:dyDescent="0.25">
      <c r="A381" s="1">
        <v>380</v>
      </c>
      <c r="B381" s="1"/>
      <c r="C381" s="1"/>
      <c r="N381" t="s">
        <v>926</v>
      </c>
      <c r="O381">
        <v>7.7357100000000001</v>
      </c>
      <c r="P381">
        <v>154.667</v>
      </c>
      <c r="Q381">
        <v>147.667</v>
      </c>
      <c r="R381">
        <v>18158</v>
      </c>
      <c r="S381">
        <v>80.666700000000006</v>
      </c>
      <c r="T381">
        <v>80.333299999999994</v>
      </c>
      <c r="U381">
        <v>5265</v>
      </c>
      <c r="V381">
        <v>0.52155200000000002</v>
      </c>
      <c r="W381">
        <v>0.544018</v>
      </c>
      <c r="X381">
        <v>0.28995500000000002</v>
      </c>
    </row>
    <row r="382" spans="1:24" x14ac:dyDescent="0.25">
      <c r="A382" s="1">
        <v>381</v>
      </c>
      <c r="B382" s="1"/>
      <c r="C382" s="1"/>
      <c r="N382" t="s">
        <v>927</v>
      </c>
      <c r="O382">
        <v>-0.40176400000000001</v>
      </c>
      <c r="P382">
        <v>191.667</v>
      </c>
      <c r="Q382">
        <v>139.667</v>
      </c>
      <c r="R382">
        <v>21164</v>
      </c>
      <c r="S382">
        <v>78.666700000000006</v>
      </c>
      <c r="T382">
        <v>75.666700000000006</v>
      </c>
      <c r="U382">
        <v>4693</v>
      </c>
      <c r="V382">
        <v>0.41043499999999999</v>
      </c>
      <c r="W382">
        <v>0.54176599999999997</v>
      </c>
      <c r="X382">
        <v>0.221744</v>
      </c>
    </row>
    <row r="383" spans="1:24" x14ac:dyDescent="0.25">
      <c r="A383" s="1">
        <v>382</v>
      </c>
      <c r="B383" s="1"/>
      <c r="C383" s="1"/>
      <c r="N383" t="s">
        <v>928</v>
      </c>
      <c r="O383">
        <v>-6.2474499999999997</v>
      </c>
      <c r="P383">
        <v>154.667</v>
      </c>
      <c r="Q383">
        <v>144.667</v>
      </c>
      <c r="R383">
        <v>17847</v>
      </c>
      <c r="S383">
        <v>78.666700000000006</v>
      </c>
      <c r="T383">
        <v>74.333299999999994</v>
      </c>
      <c r="U383">
        <v>4638</v>
      </c>
      <c r="V383">
        <v>0.50862099999999999</v>
      </c>
      <c r="W383">
        <v>0.51382499999999998</v>
      </c>
      <c r="X383">
        <v>0.259876</v>
      </c>
    </row>
    <row r="384" spans="1:24" x14ac:dyDescent="0.25">
      <c r="A384" s="1">
        <v>383</v>
      </c>
      <c r="B384" s="1"/>
      <c r="C384" s="1"/>
      <c r="N384" t="s">
        <v>929</v>
      </c>
      <c r="O384">
        <v>6.2725799999999996</v>
      </c>
      <c r="P384">
        <v>194.667</v>
      </c>
      <c r="Q384">
        <v>165.667</v>
      </c>
      <c r="R384">
        <v>25465</v>
      </c>
      <c r="S384">
        <v>119.667</v>
      </c>
      <c r="T384">
        <v>95.666700000000006</v>
      </c>
      <c r="U384">
        <v>8762</v>
      </c>
      <c r="V384">
        <v>0.61472599999999999</v>
      </c>
      <c r="W384">
        <v>0.57746500000000001</v>
      </c>
      <c r="X384">
        <v>0.34408</v>
      </c>
    </row>
    <row r="385" spans="1:24" x14ac:dyDescent="0.25">
      <c r="A385" s="1">
        <v>384</v>
      </c>
      <c r="B385" s="1"/>
      <c r="C385" s="1"/>
      <c r="N385" t="s">
        <v>930</v>
      </c>
      <c r="O385">
        <v>7.2308600000000001E-2</v>
      </c>
      <c r="P385">
        <v>194.667</v>
      </c>
      <c r="Q385">
        <v>168.667</v>
      </c>
      <c r="R385">
        <v>26135</v>
      </c>
      <c r="S385">
        <v>96.666700000000006</v>
      </c>
      <c r="T385">
        <v>83.666700000000006</v>
      </c>
      <c r="U385">
        <v>6532</v>
      </c>
      <c r="V385">
        <v>0.49657499999999999</v>
      </c>
      <c r="W385">
        <v>0.49604700000000002</v>
      </c>
      <c r="X385">
        <v>0.24993299999999999</v>
      </c>
    </row>
    <row r="386" spans="1:24" x14ac:dyDescent="0.25">
      <c r="A386" s="1">
        <v>385</v>
      </c>
      <c r="B386" s="1"/>
      <c r="C386" s="1"/>
      <c r="N386" t="s">
        <v>931</v>
      </c>
      <c r="O386">
        <v>-1.2379599999999999</v>
      </c>
      <c r="P386">
        <v>170.667</v>
      </c>
      <c r="Q386">
        <v>138.667</v>
      </c>
      <c r="R386">
        <v>18960</v>
      </c>
      <c r="S386">
        <v>66.333299999999994</v>
      </c>
      <c r="T386">
        <v>64.666700000000006</v>
      </c>
      <c r="U386">
        <v>3547</v>
      </c>
      <c r="V386">
        <v>0.38867200000000002</v>
      </c>
      <c r="W386">
        <v>0.46634599999999998</v>
      </c>
      <c r="X386">
        <v>0.18707799999999999</v>
      </c>
    </row>
    <row r="387" spans="1:24" x14ac:dyDescent="0.25">
      <c r="A387" s="1">
        <v>386</v>
      </c>
      <c r="B387" s="1"/>
      <c r="C387" s="1"/>
      <c r="N387" t="s">
        <v>932</v>
      </c>
      <c r="O387">
        <v>-4.4390700000000001</v>
      </c>
      <c r="P387">
        <v>179.667</v>
      </c>
      <c r="Q387">
        <v>150.667</v>
      </c>
      <c r="R387">
        <v>21245</v>
      </c>
      <c r="S387">
        <v>70.666700000000006</v>
      </c>
      <c r="T387">
        <v>65.333299999999994</v>
      </c>
      <c r="U387">
        <v>3694</v>
      </c>
      <c r="V387">
        <v>0.39332099999999998</v>
      </c>
      <c r="W387">
        <v>0.43362800000000001</v>
      </c>
      <c r="X387">
        <v>0.173876</v>
      </c>
    </row>
    <row r="388" spans="1:24" x14ac:dyDescent="0.25">
      <c r="A388" s="1">
        <v>387</v>
      </c>
      <c r="B388" s="1"/>
      <c r="C388" s="1"/>
      <c r="N388" t="s">
        <v>933</v>
      </c>
      <c r="O388">
        <v>-1.09935</v>
      </c>
      <c r="P388">
        <v>170.667</v>
      </c>
      <c r="Q388">
        <v>154.667</v>
      </c>
      <c r="R388">
        <v>20883</v>
      </c>
      <c r="S388">
        <v>99.666700000000006</v>
      </c>
      <c r="T388">
        <v>102.667</v>
      </c>
      <c r="U388">
        <v>8198</v>
      </c>
      <c r="V388">
        <v>0.58398399999999995</v>
      </c>
      <c r="W388">
        <v>0.66379299999999997</v>
      </c>
      <c r="X388">
        <v>0.39256799999999997</v>
      </c>
    </row>
    <row r="389" spans="1:24" x14ac:dyDescent="0.25">
      <c r="A389" s="1">
        <v>388</v>
      </c>
      <c r="B389" s="1"/>
      <c r="C389" s="1"/>
      <c r="N389" t="s">
        <v>934</v>
      </c>
      <c r="O389">
        <v>2.9650699999999999</v>
      </c>
      <c r="P389">
        <v>174.667</v>
      </c>
      <c r="Q389">
        <v>158.667</v>
      </c>
      <c r="R389">
        <v>22068</v>
      </c>
      <c r="S389">
        <v>102.333</v>
      </c>
      <c r="T389">
        <v>95.666700000000006</v>
      </c>
      <c r="U389">
        <v>7989</v>
      </c>
      <c r="V389">
        <v>0.58587800000000001</v>
      </c>
      <c r="W389">
        <v>0.60294099999999995</v>
      </c>
      <c r="X389">
        <v>0.36201699999999998</v>
      </c>
    </row>
    <row r="390" spans="1:24" x14ac:dyDescent="0.25">
      <c r="A390" s="1">
        <v>389</v>
      </c>
      <c r="B390" s="1"/>
      <c r="C390" s="1"/>
      <c r="N390" t="s">
        <v>935</v>
      </c>
      <c r="O390">
        <v>1.1460600000000001</v>
      </c>
      <c r="P390">
        <v>153.667</v>
      </c>
      <c r="Q390">
        <v>139.667</v>
      </c>
      <c r="R390">
        <v>17028</v>
      </c>
      <c r="S390">
        <v>85.666700000000006</v>
      </c>
      <c r="T390">
        <v>79.333299999999994</v>
      </c>
      <c r="U390">
        <v>5423</v>
      </c>
      <c r="V390">
        <v>0.55748399999999998</v>
      </c>
      <c r="W390">
        <v>0.56801900000000005</v>
      </c>
      <c r="X390">
        <v>0.31847500000000001</v>
      </c>
    </row>
    <row r="391" spans="1:24" x14ac:dyDescent="0.25">
      <c r="A391" s="1">
        <v>390</v>
      </c>
      <c r="B391" s="1"/>
      <c r="C391" s="1"/>
      <c r="N391" t="s">
        <v>936</v>
      </c>
      <c r="O391">
        <v>-1.1819200000000001</v>
      </c>
      <c r="P391">
        <v>127.667</v>
      </c>
      <c r="Q391">
        <v>98.666700000000006</v>
      </c>
      <c r="R391">
        <v>10136</v>
      </c>
      <c r="S391">
        <v>64.666700000000006</v>
      </c>
      <c r="T391">
        <v>55.666699999999999</v>
      </c>
      <c r="U391">
        <v>3014</v>
      </c>
      <c r="V391">
        <v>0.50652699999999995</v>
      </c>
      <c r="W391">
        <v>0.56418900000000005</v>
      </c>
      <c r="X391">
        <v>0.29735600000000001</v>
      </c>
    </row>
    <row r="392" spans="1:24" x14ac:dyDescent="0.25">
      <c r="A392" s="1">
        <v>391</v>
      </c>
      <c r="B392" s="1"/>
      <c r="C392" s="1"/>
      <c r="N392" t="s">
        <v>937</v>
      </c>
      <c r="O392">
        <v>-11.5733</v>
      </c>
      <c r="P392">
        <v>154.333</v>
      </c>
      <c r="Q392">
        <v>123.667</v>
      </c>
      <c r="R392">
        <v>15127</v>
      </c>
      <c r="S392">
        <v>70.333399999999997</v>
      </c>
      <c r="T392">
        <v>70.666700000000006</v>
      </c>
      <c r="U392">
        <v>3818</v>
      </c>
      <c r="V392">
        <v>0.45572400000000002</v>
      </c>
      <c r="W392">
        <v>0.57142899999999996</v>
      </c>
      <c r="X392">
        <v>0.25239600000000001</v>
      </c>
    </row>
    <row r="393" spans="1:24" x14ac:dyDescent="0.25">
      <c r="A393" s="1">
        <v>392</v>
      </c>
      <c r="B393" s="1"/>
      <c r="C393" s="1"/>
      <c r="N393" t="s">
        <v>938</v>
      </c>
      <c r="O393">
        <v>0.70094900000000004</v>
      </c>
      <c r="P393">
        <v>164.667</v>
      </c>
      <c r="Q393">
        <v>130.667</v>
      </c>
      <c r="R393">
        <v>17211</v>
      </c>
      <c r="S393">
        <v>74.666700000000006</v>
      </c>
      <c r="T393">
        <v>67.666700000000006</v>
      </c>
      <c r="U393">
        <v>4037</v>
      </c>
      <c r="V393">
        <v>0.45344099999999998</v>
      </c>
      <c r="W393">
        <v>0.51785700000000001</v>
      </c>
      <c r="X393">
        <v>0.23455899999999999</v>
      </c>
    </row>
    <row r="394" spans="1:24" x14ac:dyDescent="0.25">
      <c r="A394" s="1">
        <v>393</v>
      </c>
      <c r="B394" s="1"/>
      <c r="C394" s="1"/>
      <c r="N394" t="s">
        <v>939</v>
      </c>
      <c r="O394">
        <v>1.5015499999999999</v>
      </c>
      <c r="P394">
        <v>181.667</v>
      </c>
      <c r="Q394">
        <v>142.667</v>
      </c>
      <c r="R394">
        <v>20639</v>
      </c>
      <c r="S394">
        <v>103.667</v>
      </c>
      <c r="T394">
        <v>90.666700000000006</v>
      </c>
      <c r="U394">
        <v>7732</v>
      </c>
      <c r="V394">
        <v>0.57064199999999998</v>
      </c>
      <c r="W394">
        <v>0.63551400000000002</v>
      </c>
      <c r="X394">
        <v>0.37463099999999999</v>
      </c>
    </row>
    <row r="395" spans="1:24" x14ac:dyDescent="0.25">
      <c r="A395" s="1">
        <v>394</v>
      </c>
      <c r="B395" s="1"/>
      <c r="C395" s="1"/>
      <c r="N395" t="s">
        <v>940</v>
      </c>
      <c r="O395">
        <v>-0.31399500000000002</v>
      </c>
      <c r="P395">
        <v>163.667</v>
      </c>
      <c r="Q395">
        <v>144.667</v>
      </c>
      <c r="R395">
        <v>18990</v>
      </c>
      <c r="S395">
        <v>79.666700000000006</v>
      </c>
      <c r="T395">
        <v>87.666700000000006</v>
      </c>
      <c r="U395">
        <v>5647</v>
      </c>
      <c r="V395">
        <v>0.48676199999999997</v>
      </c>
      <c r="W395">
        <v>0.60599099999999995</v>
      </c>
      <c r="X395">
        <v>0.29736699999999999</v>
      </c>
    </row>
    <row r="396" spans="1:24" x14ac:dyDescent="0.25">
      <c r="A396" s="1">
        <v>395</v>
      </c>
      <c r="B396" s="1"/>
      <c r="C396" s="1"/>
      <c r="N396" t="s">
        <v>941</v>
      </c>
      <c r="O396">
        <v>3.97553</v>
      </c>
      <c r="P396">
        <v>191.667</v>
      </c>
      <c r="Q396">
        <v>158.667</v>
      </c>
      <c r="R396">
        <v>24389</v>
      </c>
      <c r="S396">
        <v>86.666700000000006</v>
      </c>
      <c r="T396">
        <v>89.666700000000006</v>
      </c>
      <c r="U396">
        <v>6258</v>
      </c>
      <c r="V396">
        <v>0.45217400000000002</v>
      </c>
      <c r="W396">
        <v>0.56512600000000002</v>
      </c>
      <c r="X396">
        <v>0.25659100000000001</v>
      </c>
    </row>
    <row r="397" spans="1:24" x14ac:dyDescent="0.25">
      <c r="A397" s="1">
        <v>396</v>
      </c>
      <c r="B397" s="1"/>
      <c r="C397" s="1"/>
      <c r="N397" t="s">
        <v>942</v>
      </c>
      <c r="O397">
        <v>4.6104000000000003</v>
      </c>
      <c r="P397">
        <v>173.333</v>
      </c>
      <c r="Q397">
        <v>150.667</v>
      </c>
      <c r="R397">
        <v>20868</v>
      </c>
      <c r="S397">
        <v>67.666700000000006</v>
      </c>
      <c r="T397">
        <v>71.666700000000006</v>
      </c>
      <c r="U397">
        <v>4157</v>
      </c>
      <c r="V397">
        <v>0.39038499999999998</v>
      </c>
      <c r="W397">
        <v>0.47566399999999998</v>
      </c>
      <c r="X397">
        <v>0.19920499999999999</v>
      </c>
    </row>
    <row r="398" spans="1:24" x14ac:dyDescent="0.25">
      <c r="A398" s="1">
        <v>397</v>
      </c>
      <c r="B398" s="1"/>
      <c r="C398" s="1"/>
      <c r="N398" t="s">
        <v>943</v>
      </c>
      <c r="O398">
        <v>3.4316600000000003E-2</v>
      </c>
      <c r="P398">
        <v>155.667</v>
      </c>
      <c r="Q398">
        <v>131.667</v>
      </c>
      <c r="R398">
        <v>16280</v>
      </c>
      <c r="S398">
        <v>78.666700000000006</v>
      </c>
      <c r="T398">
        <v>71.666700000000006</v>
      </c>
      <c r="U398">
        <v>4418</v>
      </c>
      <c r="V398">
        <v>0.50535300000000005</v>
      </c>
      <c r="W398">
        <v>0.54430400000000001</v>
      </c>
      <c r="X398">
        <v>0.27137600000000001</v>
      </c>
    </row>
    <row r="399" spans="1:24" x14ac:dyDescent="0.25">
      <c r="A399" s="1">
        <v>398</v>
      </c>
      <c r="B399" s="1"/>
      <c r="C399" s="1"/>
      <c r="N399" t="s">
        <v>944</v>
      </c>
      <c r="O399">
        <v>-61.960599999999999</v>
      </c>
      <c r="P399">
        <v>151.667</v>
      </c>
      <c r="Q399">
        <v>154.667</v>
      </c>
      <c r="R399">
        <v>18702</v>
      </c>
      <c r="S399">
        <v>81.666700000000006</v>
      </c>
      <c r="T399">
        <v>79.666700000000006</v>
      </c>
      <c r="U399">
        <v>5166</v>
      </c>
      <c r="V399">
        <v>0.538462</v>
      </c>
      <c r="W399">
        <v>0.51508600000000004</v>
      </c>
      <c r="X399">
        <v>0.276227</v>
      </c>
    </row>
    <row r="400" spans="1:24" x14ac:dyDescent="0.25">
      <c r="A400" s="1">
        <v>399</v>
      </c>
      <c r="B400" s="1"/>
      <c r="C400" s="1"/>
      <c r="N400" t="s">
        <v>945</v>
      </c>
      <c r="O400">
        <v>-1.13907</v>
      </c>
      <c r="P400">
        <v>182.667</v>
      </c>
      <c r="Q400">
        <v>139.667</v>
      </c>
      <c r="R400">
        <v>20424</v>
      </c>
      <c r="S400">
        <v>79.666700000000006</v>
      </c>
      <c r="T400">
        <v>69.666700000000006</v>
      </c>
      <c r="U400">
        <v>4737</v>
      </c>
      <c r="V400">
        <v>0.43613099999999999</v>
      </c>
      <c r="W400">
        <v>0.498807</v>
      </c>
      <c r="X400">
        <v>0.231933</v>
      </c>
    </row>
    <row r="401" spans="1:24" x14ac:dyDescent="0.25">
      <c r="A401" s="1">
        <v>400</v>
      </c>
      <c r="B401" s="1"/>
      <c r="C401" s="1"/>
      <c r="N401" t="s">
        <v>946</v>
      </c>
      <c r="O401">
        <v>-7.8216900000000003</v>
      </c>
      <c r="P401">
        <v>154.667</v>
      </c>
      <c r="Q401">
        <v>143.667</v>
      </c>
      <c r="R401">
        <v>17784</v>
      </c>
      <c r="S401">
        <v>72.666700000000006</v>
      </c>
      <c r="T401">
        <v>73.666700000000006</v>
      </c>
      <c r="U401">
        <v>4229</v>
      </c>
      <c r="V401">
        <v>0.46982699999999999</v>
      </c>
      <c r="W401">
        <v>0.51276100000000002</v>
      </c>
      <c r="X401">
        <v>0.23779800000000001</v>
      </c>
    </row>
    <row r="402" spans="1:24" x14ac:dyDescent="0.25">
      <c r="A402" s="1">
        <v>401</v>
      </c>
      <c r="B402" s="1"/>
      <c r="C402" s="1"/>
      <c r="N402" t="s">
        <v>947</v>
      </c>
      <c r="O402">
        <v>-12.477399999999999</v>
      </c>
      <c r="P402">
        <v>137.333</v>
      </c>
      <c r="Q402">
        <v>124.667</v>
      </c>
      <c r="R402">
        <v>13601</v>
      </c>
      <c r="S402">
        <v>63.666699999999999</v>
      </c>
      <c r="T402">
        <v>64.666700000000006</v>
      </c>
      <c r="U402">
        <v>3277</v>
      </c>
      <c r="V402">
        <v>0.463592</v>
      </c>
      <c r="W402">
        <v>0.51871699999999998</v>
      </c>
      <c r="X402">
        <v>0.24093800000000001</v>
      </c>
    </row>
    <row r="403" spans="1:24" x14ac:dyDescent="0.25">
      <c r="A403" s="1">
        <v>402</v>
      </c>
      <c r="B403" s="1"/>
      <c r="C403" s="1"/>
      <c r="N403" t="s">
        <v>948</v>
      </c>
      <c r="O403">
        <v>10.3201</v>
      </c>
      <c r="P403">
        <v>174.667</v>
      </c>
      <c r="Q403">
        <v>158.333</v>
      </c>
      <c r="R403">
        <v>21948</v>
      </c>
      <c r="S403">
        <v>88.666700000000006</v>
      </c>
      <c r="T403">
        <v>86.666700000000006</v>
      </c>
      <c r="U403">
        <v>6203</v>
      </c>
      <c r="V403">
        <v>0.50763400000000003</v>
      </c>
      <c r="W403">
        <v>0.54736799999999997</v>
      </c>
      <c r="X403">
        <v>0.28262300000000001</v>
      </c>
    </row>
    <row r="404" spans="1:24" x14ac:dyDescent="0.25">
      <c r="A404" s="1">
        <v>403</v>
      </c>
      <c r="B404" s="1"/>
      <c r="C404" s="1"/>
      <c r="N404" t="s">
        <v>949</v>
      </c>
      <c r="O404">
        <v>-2.1071900000000001</v>
      </c>
      <c r="P404">
        <v>162.333</v>
      </c>
      <c r="Q404">
        <v>139.667</v>
      </c>
      <c r="R404">
        <v>17908</v>
      </c>
      <c r="S404">
        <v>73.666700000000006</v>
      </c>
      <c r="T404">
        <v>69.666700000000006</v>
      </c>
      <c r="U404">
        <v>4078</v>
      </c>
      <c r="V404">
        <v>0.45379900000000001</v>
      </c>
      <c r="W404">
        <v>0.498807</v>
      </c>
      <c r="X404">
        <v>0.227719</v>
      </c>
    </row>
    <row r="405" spans="1:24" x14ac:dyDescent="0.25">
      <c r="A405" s="1">
        <v>404</v>
      </c>
      <c r="B405" s="1"/>
      <c r="C405" s="1"/>
      <c r="N405" t="s">
        <v>950</v>
      </c>
      <c r="O405">
        <v>-1.9989000000000001E-3</v>
      </c>
      <c r="P405">
        <v>160.667</v>
      </c>
      <c r="Q405">
        <v>139.667</v>
      </c>
      <c r="R405">
        <v>17834</v>
      </c>
      <c r="S405">
        <v>72.666700000000006</v>
      </c>
      <c r="T405">
        <v>67.333299999999994</v>
      </c>
      <c r="U405">
        <v>3870</v>
      </c>
      <c r="V405">
        <v>0.45228200000000002</v>
      </c>
      <c r="W405">
        <v>0.48209999999999997</v>
      </c>
      <c r="X405">
        <v>0.217001</v>
      </c>
    </row>
    <row r="406" spans="1:24" x14ac:dyDescent="0.25">
      <c r="A406" s="1">
        <v>405</v>
      </c>
      <c r="B406" s="1"/>
      <c r="C406" s="1"/>
      <c r="N406" t="s">
        <v>951</v>
      </c>
      <c r="O406">
        <v>3.0809700000000002</v>
      </c>
      <c r="P406">
        <v>149.333</v>
      </c>
      <c r="Q406">
        <v>114.667</v>
      </c>
      <c r="R406">
        <v>13721</v>
      </c>
      <c r="S406">
        <v>49.666699999999999</v>
      </c>
      <c r="T406">
        <v>58.666699999999999</v>
      </c>
      <c r="U406">
        <v>2411</v>
      </c>
      <c r="V406">
        <v>0.33258900000000002</v>
      </c>
      <c r="W406">
        <v>0.51162799999999997</v>
      </c>
      <c r="X406">
        <v>0.17571600000000001</v>
      </c>
    </row>
    <row r="407" spans="1:24" x14ac:dyDescent="0.25">
      <c r="A407" s="1">
        <v>406</v>
      </c>
      <c r="B407" s="1"/>
      <c r="C407" s="1"/>
      <c r="N407" t="s">
        <v>952</v>
      </c>
      <c r="O407">
        <v>-1.60065E-2</v>
      </c>
      <c r="P407">
        <v>158.667</v>
      </c>
      <c r="Q407">
        <v>125.667</v>
      </c>
      <c r="R407">
        <v>15957</v>
      </c>
      <c r="S407">
        <v>69.666700000000006</v>
      </c>
      <c r="T407">
        <v>61.666699999999999</v>
      </c>
      <c r="U407">
        <v>3475</v>
      </c>
      <c r="V407">
        <v>0.43907600000000002</v>
      </c>
      <c r="W407">
        <v>0.49071599999999999</v>
      </c>
      <c r="X407">
        <v>0.21777299999999999</v>
      </c>
    </row>
    <row r="408" spans="1:24" x14ac:dyDescent="0.25">
      <c r="A408" s="1">
        <v>407</v>
      </c>
      <c r="B408" s="1"/>
      <c r="C408" s="1"/>
      <c r="N408" t="s">
        <v>953</v>
      </c>
      <c r="O408">
        <v>2.05694</v>
      </c>
      <c r="P408">
        <v>165.667</v>
      </c>
      <c r="Q408">
        <v>133.333</v>
      </c>
      <c r="R408">
        <v>17529</v>
      </c>
      <c r="S408">
        <v>60.666699999999999</v>
      </c>
      <c r="T408">
        <v>64.666700000000006</v>
      </c>
      <c r="U408">
        <v>3161</v>
      </c>
      <c r="V408">
        <v>0.36619699999999999</v>
      </c>
      <c r="W408">
        <v>0.48499999999999999</v>
      </c>
      <c r="X408">
        <v>0.18032999999999999</v>
      </c>
    </row>
    <row r="409" spans="1:24" x14ac:dyDescent="0.25">
      <c r="A409" s="1">
        <v>408</v>
      </c>
      <c r="B409" s="1"/>
      <c r="C409" s="1"/>
      <c r="N409" t="s">
        <v>954</v>
      </c>
      <c r="O409">
        <v>17.995799999999999</v>
      </c>
      <c r="P409">
        <v>163.667</v>
      </c>
      <c r="Q409">
        <v>151.333</v>
      </c>
      <c r="R409">
        <v>19663</v>
      </c>
      <c r="S409">
        <v>79.666700000000006</v>
      </c>
      <c r="T409">
        <v>79.666700000000006</v>
      </c>
      <c r="U409">
        <v>5185</v>
      </c>
      <c r="V409">
        <v>0.48676199999999997</v>
      </c>
      <c r="W409">
        <v>0.52643200000000001</v>
      </c>
      <c r="X409">
        <v>0.26369300000000001</v>
      </c>
    </row>
    <row r="410" spans="1:24" x14ac:dyDescent="0.25">
      <c r="A410" s="1">
        <v>409</v>
      </c>
      <c r="B410" s="1"/>
      <c r="C410" s="1"/>
      <c r="N410" t="s">
        <v>955</v>
      </c>
      <c r="O410">
        <v>-1.45221</v>
      </c>
      <c r="P410">
        <v>149.667</v>
      </c>
      <c r="Q410">
        <v>137.667</v>
      </c>
      <c r="R410">
        <v>16280</v>
      </c>
      <c r="S410">
        <v>53.666699999999999</v>
      </c>
      <c r="T410">
        <v>50.666699999999999</v>
      </c>
      <c r="U410">
        <v>2215</v>
      </c>
      <c r="V410">
        <v>0.35857499999999998</v>
      </c>
      <c r="W410">
        <v>0.36803900000000001</v>
      </c>
      <c r="X410">
        <v>0.13605700000000001</v>
      </c>
    </row>
    <row r="411" spans="1:24" x14ac:dyDescent="0.25">
      <c r="A411" s="1">
        <v>410</v>
      </c>
      <c r="B411" s="1"/>
      <c r="C411" s="1"/>
      <c r="N411" t="s">
        <v>956</v>
      </c>
      <c r="O411">
        <v>1.07725</v>
      </c>
      <c r="P411">
        <v>158.667</v>
      </c>
      <c r="Q411">
        <v>138.667</v>
      </c>
      <c r="R411">
        <v>17608</v>
      </c>
      <c r="S411">
        <v>87.333299999999994</v>
      </c>
      <c r="T411">
        <v>77.666700000000006</v>
      </c>
      <c r="U411">
        <v>5363</v>
      </c>
      <c r="V411">
        <v>0.55042000000000002</v>
      </c>
      <c r="W411">
        <v>0.56009600000000004</v>
      </c>
      <c r="X411">
        <v>0.30457699999999999</v>
      </c>
    </row>
    <row r="412" spans="1:24" x14ac:dyDescent="0.25">
      <c r="A412" s="1">
        <v>411</v>
      </c>
      <c r="B412" s="1"/>
      <c r="C412" s="1"/>
      <c r="N412" t="s">
        <v>957</v>
      </c>
      <c r="O412">
        <v>2.3458199999999998</v>
      </c>
      <c r="P412">
        <v>188.667</v>
      </c>
      <c r="Q412">
        <v>155.667</v>
      </c>
      <c r="R412">
        <v>23270</v>
      </c>
      <c r="S412">
        <v>81.666700000000006</v>
      </c>
      <c r="T412">
        <v>75.666700000000006</v>
      </c>
      <c r="U412">
        <v>5004</v>
      </c>
      <c r="V412">
        <v>0.43286200000000002</v>
      </c>
      <c r="W412">
        <v>0.48608099999999999</v>
      </c>
      <c r="X412">
        <v>0.21504100000000001</v>
      </c>
    </row>
    <row r="413" spans="1:24" x14ac:dyDescent="0.25">
      <c r="A413" s="1">
        <v>412</v>
      </c>
      <c r="B413" s="1"/>
      <c r="C413" s="1"/>
      <c r="N413" t="s">
        <v>958</v>
      </c>
      <c r="O413">
        <v>5.7232799999999999</v>
      </c>
      <c r="P413">
        <v>155.667</v>
      </c>
      <c r="Q413">
        <v>130.667</v>
      </c>
      <c r="R413">
        <v>16203</v>
      </c>
      <c r="S413">
        <v>58.666699999999999</v>
      </c>
      <c r="T413">
        <v>51.666699999999999</v>
      </c>
      <c r="U413">
        <v>2518</v>
      </c>
      <c r="V413">
        <v>0.37687399999999999</v>
      </c>
      <c r="W413">
        <v>0.39540799999999998</v>
      </c>
      <c r="X413">
        <v>0.15540300000000001</v>
      </c>
    </row>
    <row r="414" spans="1:24" x14ac:dyDescent="0.25">
      <c r="A414" s="1">
        <v>413</v>
      </c>
      <c r="B414" s="1"/>
      <c r="C414" s="1"/>
      <c r="N414" t="s">
        <v>959</v>
      </c>
      <c r="O414">
        <v>-5.4879899999999999</v>
      </c>
      <c r="P414">
        <v>181.667</v>
      </c>
      <c r="Q414">
        <v>150.667</v>
      </c>
      <c r="R414">
        <v>21438</v>
      </c>
      <c r="S414">
        <v>89.666700000000006</v>
      </c>
      <c r="T414">
        <v>90.666700000000006</v>
      </c>
      <c r="U414">
        <v>6474</v>
      </c>
      <c r="V414">
        <v>0.49357800000000002</v>
      </c>
      <c r="W414">
        <v>0.60177000000000003</v>
      </c>
      <c r="X414">
        <v>0.30198700000000001</v>
      </c>
    </row>
    <row r="415" spans="1:24" x14ac:dyDescent="0.25">
      <c r="A415" s="1">
        <v>414</v>
      </c>
      <c r="B415" s="1"/>
      <c r="C415" s="1"/>
      <c r="N415" t="s">
        <v>960</v>
      </c>
      <c r="O415">
        <v>8.1503800000000001E-2</v>
      </c>
      <c r="P415">
        <v>133.667</v>
      </c>
      <c r="Q415">
        <v>113.667</v>
      </c>
      <c r="R415">
        <v>12193</v>
      </c>
      <c r="S415">
        <v>60.666699999999999</v>
      </c>
      <c r="T415">
        <v>53.666699999999999</v>
      </c>
      <c r="U415">
        <v>2595</v>
      </c>
      <c r="V415">
        <v>0.45386500000000002</v>
      </c>
      <c r="W415">
        <v>0.47214099999999998</v>
      </c>
      <c r="X415">
        <v>0.21282699999999999</v>
      </c>
    </row>
    <row r="416" spans="1:24" x14ac:dyDescent="0.25">
      <c r="A416" s="1">
        <v>415</v>
      </c>
      <c r="B416" s="1"/>
      <c r="C416" s="1"/>
      <c r="N416" t="s">
        <v>961</v>
      </c>
      <c r="O416">
        <v>1.4609799999999999</v>
      </c>
      <c r="P416">
        <v>170.667</v>
      </c>
      <c r="Q416">
        <v>157.667</v>
      </c>
      <c r="R416">
        <v>21503</v>
      </c>
      <c r="S416">
        <v>85.666700000000006</v>
      </c>
      <c r="T416">
        <v>82.666700000000006</v>
      </c>
      <c r="U416">
        <v>5761</v>
      </c>
      <c r="V416">
        <v>0.50195299999999998</v>
      </c>
      <c r="W416">
        <v>0.52431300000000003</v>
      </c>
      <c r="X416">
        <v>0.26791599999999999</v>
      </c>
    </row>
    <row r="417" spans="1:24" x14ac:dyDescent="0.25">
      <c r="A417" s="1">
        <v>416</v>
      </c>
      <c r="B417" s="1"/>
      <c r="C417" s="1"/>
      <c r="N417" t="s">
        <v>962</v>
      </c>
      <c r="O417">
        <v>-1.91638</v>
      </c>
      <c r="P417">
        <v>164.667</v>
      </c>
      <c r="Q417">
        <v>148.667</v>
      </c>
      <c r="R417">
        <v>19623</v>
      </c>
      <c r="S417">
        <v>75.666700000000006</v>
      </c>
      <c r="T417">
        <v>82.666700000000006</v>
      </c>
      <c r="U417">
        <v>5028</v>
      </c>
      <c r="V417">
        <v>0.45951399999999998</v>
      </c>
      <c r="W417">
        <v>0.55605400000000005</v>
      </c>
      <c r="X417">
        <v>0.25623000000000001</v>
      </c>
    </row>
    <row r="418" spans="1:24" x14ac:dyDescent="0.25">
      <c r="A418" s="1">
        <v>417</v>
      </c>
      <c r="B418" s="1"/>
      <c r="C418" s="1"/>
      <c r="N418" t="s">
        <v>963</v>
      </c>
      <c r="O418">
        <v>0.251805</v>
      </c>
      <c r="P418">
        <v>157.667</v>
      </c>
      <c r="Q418">
        <v>122.667</v>
      </c>
      <c r="R418">
        <v>15471</v>
      </c>
      <c r="S418">
        <v>70.666700000000006</v>
      </c>
      <c r="T418">
        <v>54.666699999999999</v>
      </c>
      <c r="U418">
        <v>3150</v>
      </c>
      <c r="V418">
        <v>0.44820300000000002</v>
      </c>
      <c r="W418">
        <v>0.44565199999999999</v>
      </c>
      <c r="X418">
        <v>0.20360700000000001</v>
      </c>
    </row>
    <row r="419" spans="1:24" x14ac:dyDescent="0.25">
      <c r="A419" s="1">
        <v>418</v>
      </c>
      <c r="B419" s="1"/>
      <c r="C419" s="1"/>
      <c r="N419" t="s">
        <v>964</v>
      </c>
      <c r="O419">
        <v>22.7682</v>
      </c>
      <c r="P419">
        <v>159.667</v>
      </c>
      <c r="Q419">
        <v>137.667</v>
      </c>
      <c r="R419">
        <v>17617</v>
      </c>
      <c r="S419">
        <v>78.666700000000006</v>
      </c>
      <c r="T419">
        <v>75.666700000000006</v>
      </c>
      <c r="U419">
        <v>4682</v>
      </c>
      <c r="V419">
        <v>0.49269299999999999</v>
      </c>
      <c r="W419">
        <v>0.54963700000000004</v>
      </c>
      <c r="X419">
        <v>0.265766</v>
      </c>
    </row>
    <row r="420" spans="1:24" x14ac:dyDescent="0.25">
      <c r="A420" s="1">
        <v>419</v>
      </c>
      <c r="B420" s="1"/>
      <c r="C420" s="1"/>
      <c r="N420" t="s">
        <v>965</v>
      </c>
      <c r="O420">
        <v>-4.8974500000000001</v>
      </c>
      <c r="P420">
        <v>150.667</v>
      </c>
      <c r="Q420">
        <v>130.667</v>
      </c>
      <c r="R420">
        <v>15837</v>
      </c>
      <c r="S420">
        <v>75.666700000000006</v>
      </c>
      <c r="T420">
        <v>68.666700000000006</v>
      </c>
      <c r="U420">
        <v>4192</v>
      </c>
      <c r="V420">
        <v>0.50221199999999999</v>
      </c>
      <c r="W420">
        <v>0.52551000000000003</v>
      </c>
      <c r="X420">
        <v>0.26469700000000002</v>
      </c>
    </row>
    <row r="421" spans="1:24" x14ac:dyDescent="0.25">
      <c r="A421" s="1">
        <v>420</v>
      </c>
      <c r="B421" s="1"/>
      <c r="C421" s="1"/>
      <c r="N421" t="s">
        <v>966</v>
      </c>
      <c r="O421">
        <v>3.4149699999999998</v>
      </c>
      <c r="P421">
        <v>166.667</v>
      </c>
      <c r="Q421">
        <v>141.667</v>
      </c>
      <c r="R421">
        <v>18586</v>
      </c>
      <c r="S421">
        <v>82.666700000000006</v>
      </c>
      <c r="T421">
        <v>80.333299999999994</v>
      </c>
      <c r="U421">
        <v>5176</v>
      </c>
      <c r="V421">
        <v>0.496</v>
      </c>
      <c r="W421">
        <v>0.56705899999999998</v>
      </c>
      <c r="X421">
        <v>0.27848899999999999</v>
      </c>
    </row>
    <row r="422" spans="1:24" x14ac:dyDescent="0.25">
      <c r="A422" s="1">
        <v>421</v>
      </c>
      <c r="B422" s="1"/>
      <c r="C422" s="1"/>
      <c r="N422" t="s">
        <v>967</v>
      </c>
      <c r="O422">
        <v>-5.3876799999999996</v>
      </c>
      <c r="P422">
        <v>148.667</v>
      </c>
      <c r="Q422">
        <v>132.667</v>
      </c>
      <c r="R422">
        <v>15665</v>
      </c>
      <c r="S422">
        <v>80.333299999999994</v>
      </c>
      <c r="T422">
        <v>70.666700000000006</v>
      </c>
      <c r="U422">
        <v>4552</v>
      </c>
      <c r="V422">
        <v>0.54035900000000003</v>
      </c>
      <c r="W422">
        <v>0.532663</v>
      </c>
      <c r="X422">
        <v>0.29058400000000001</v>
      </c>
    </row>
    <row r="423" spans="1:24" x14ac:dyDescent="0.25">
      <c r="A423" s="1">
        <v>422</v>
      </c>
      <c r="B423" s="1"/>
      <c r="C423" s="1"/>
      <c r="N423" t="s">
        <v>968</v>
      </c>
      <c r="O423">
        <v>0.108954</v>
      </c>
      <c r="P423">
        <v>181.667</v>
      </c>
      <c r="Q423">
        <v>158.667</v>
      </c>
      <c r="R423">
        <v>23005</v>
      </c>
      <c r="S423">
        <v>102.333</v>
      </c>
      <c r="T423">
        <v>90.666700000000006</v>
      </c>
      <c r="U423">
        <v>7473</v>
      </c>
      <c r="V423">
        <v>0.563303</v>
      </c>
      <c r="W423">
        <v>0.57142899999999996</v>
      </c>
      <c r="X423">
        <v>0.32484200000000002</v>
      </c>
    </row>
    <row r="424" spans="1:24" x14ac:dyDescent="0.25">
      <c r="A424" s="1">
        <v>423</v>
      </c>
      <c r="B424" s="1"/>
      <c r="C424" s="1"/>
      <c r="N424" t="s">
        <v>969</v>
      </c>
      <c r="O424">
        <v>3.5468799999999998</v>
      </c>
      <c r="P424">
        <v>157.667</v>
      </c>
      <c r="Q424">
        <v>112.667</v>
      </c>
      <c r="R424">
        <v>14096</v>
      </c>
      <c r="S424">
        <v>62.666699999999999</v>
      </c>
      <c r="T424">
        <v>58.333300000000001</v>
      </c>
      <c r="U424">
        <v>2853</v>
      </c>
      <c r="V424">
        <v>0.39746300000000001</v>
      </c>
      <c r="W424">
        <v>0.51775099999999996</v>
      </c>
      <c r="X424">
        <v>0.20239799999999999</v>
      </c>
    </row>
    <row r="425" spans="1:24" x14ac:dyDescent="0.25">
      <c r="A425" s="1">
        <v>424</v>
      </c>
      <c r="B425" s="1"/>
      <c r="C425" s="1"/>
      <c r="N425" t="s">
        <v>970</v>
      </c>
      <c r="O425">
        <v>4.0068799999999998</v>
      </c>
      <c r="P425">
        <v>160.667</v>
      </c>
      <c r="Q425">
        <v>143.667</v>
      </c>
      <c r="R425">
        <v>18548</v>
      </c>
      <c r="S425">
        <v>81.666700000000006</v>
      </c>
      <c r="T425">
        <v>82.666700000000006</v>
      </c>
      <c r="U425">
        <v>5362</v>
      </c>
      <c r="V425">
        <v>0.50829899999999995</v>
      </c>
      <c r="W425">
        <v>0.57540599999999997</v>
      </c>
      <c r="X425">
        <v>0.28908800000000001</v>
      </c>
    </row>
    <row r="426" spans="1:24" x14ac:dyDescent="0.25">
      <c r="A426" s="1">
        <v>425</v>
      </c>
      <c r="B426" s="1"/>
      <c r="C426" s="1"/>
      <c r="N426" t="s">
        <v>971</v>
      </c>
      <c r="O426">
        <v>-7.43872</v>
      </c>
      <c r="P426">
        <v>140.667</v>
      </c>
      <c r="Q426">
        <v>117.667</v>
      </c>
      <c r="R426">
        <v>13364</v>
      </c>
      <c r="S426">
        <v>63.666699999999999</v>
      </c>
      <c r="T426">
        <v>66.666700000000006</v>
      </c>
      <c r="U426">
        <v>3423</v>
      </c>
      <c r="V426">
        <v>0.45260600000000001</v>
      </c>
      <c r="W426">
        <v>0.56657199999999996</v>
      </c>
      <c r="X426">
        <v>0.25613599999999997</v>
      </c>
    </row>
    <row r="427" spans="1:24" x14ac:dyDescent="0.25">
      <c r="A427" s="1">
        <v>426</v>
      </c>
      <c r="B427" s="1"/>
      <c r="C427" s="1"/>
      <c r="N427" t="s">
        <v>972</v>
      </c>
      <c r="O427">
        <v>-3.00414</v>
      </c>
      <c r="P427">
        <v>148.667</v>
      </c>
      <c r="Q427">
        <v>120.667</v>
      </c>
      <c r="R427">
        <v>14085</v>
      </c>
      <c r="S427">
        <v>72.666700000000006</v>
      </c>
      <c r="T427">
        <v>66.666700000000006</v>
      </c>
      <c r="U427">
        <v>4014</v>
      </c>
      <c r="V427">
        <v>0.48878899999999997</v>
      </c>
      <c r="W427">
        <v>0.55248600000000003</v>
      </c>
      <c r="X427">
        <v>0.28498400000000002</v>
      </c>
    </row>
    <row r="428" spans="1:24" x14ac:dyDescent="0.25">
      <c r="A428" s="1">
        <v>427</v>
      </c>
      <c r="B428" s="1"/>
      <c r="C428" s="1"/>
      <c r="N428" t="s">
        <v>973</v>
      </c>
      <c r="O428">
        <v>12.8246</v>
      </c>
      <c r="P428">
        <v>172.667</v>
      </c>
      <c r="Q428">
        <v>144.667</v>
      </c>
      <c r="R428">
        <v>19933</v>
      </c>
      <c r="S428">
        <v>72.666700000000006</v>
      </c>
      <c r="T428">
        <v>70.666700000000006</v>
      </c>
      <c r="U428">
        <v>4147</v>
      </c>
      <c r="V428">
        <v>0.42084899999999997</v>
      </c>
      <c r="W428">
        <v>0.488479</v>
      </c>
      <c r="X428">
        <v>0.20804700000000001</v>
      </c>
    </row>
    <row r="429" spans="1:24" x14ac:dyDescent="0.25">
      <c r="A429" s="1">
        <v>428</v>
      </c>
      <c r="B429" s="1"/>
      <c r="C429" s="1"/>
      <c r="N429" t="s">
        <v>974</v>
      </c>
      <c r="O429">
        <v>26.643799999999999</v>
      </c>
      <c r="P429">
        <v>172.667</v>
      </c>
      <c r="Q429">
        <v>153.667</v>
      </c>
      <c r="R429">
        <v>21283</v>
      </c>
      <c r="S429">
        <v>85.333299999999994</v>
      </c>
      <c r="T429">
        <v>74.666700000000006</v>
      </c>
      <c r="U429">
        <v>5148</v>
      </c>
      <c r="V429">
        <v>0.49420799999999998</v>
      </c>
      <c r="W429">
        <v>0.4859</v>
      </c>
      <c r="X429">
        <v>0.24188299999999999</v>
      </c>
    </row>
    <row r="430" spans="1:24" x14ac:dyDescent="0.25">
      <c r="A430" s="1">
        <v>429</v>
      </c>
      <c r="B430" s="1"/>
      <c r="C430" s="1"/>
      <c r="N430" t="s">
        <v>975</v>
      </c>
      <c r="O430">
        <v>-0.92843600000000004</v>
      </c>
      <c r="P430">
        <v>177.667</v>
      </c>
      <c r="Q430">
        <v>146.667</v>
      </c>
      <c r="R430">
        <v>20680</v>
      </c>
      <c r="S430">
        <v>74.666700000000006</v>
      </c>
      <c r="T430">
        <v>73.666700000000006</v>
      </c>
      <c r="U430">
        <v>4475</v>
      </c>
      <c r="V430">
        <v>0.420263</v>
      </c>
      <c r="W430">
        <v>0.50227299999999997</v>
      </c>
      <c r="X430">
        <v>0.216393</v>
      </c>
    </row>
    <row r="431" spans="1:24" x14ac:dyDescent="0.25">
      <c r="A431" s="1">
        <v>430</v>
      </c>
      <c r="B431" s="1"/>
      <c r="C431" s="1"/>
      <c r="N431" t="s">
        <v>976</v>
      </c>
      <c r="O431">
        <v>7.0404700000000001E-2</v>
      </c>
      <c r="P431">
        <v>179.667</v>
      </c>
      <c r="Q431">
        <v>133.667</v>
      </c>
      <c r="R431">
        <v>19019</v>
      </c>
      <c r="S431">
        <v>79.666700000000006</v>
      </c>
      <c r="T431">
        <v>78.666700000000006</v>
      </c>
      <c r="U431">
        <v>4948</v>
      </c>
      <c r="V431">
        <v>0.44341399999999997</v>
      </c>
      <c r="W431">
        <v>0.58852899999999997</v>
      </c>
      <c r="X431">
        <v>0.26016099999999998</v>
      </c>
    </row>
    <row r="432" spans="1:24" x14ac:dyDescent="0.25">
      <c r="A432" s="1">
        <v>431</v>
      </c>
      <c r="B432" s="1"/>
      <c r="C432" s="1"/>
      <c r="N432" t="s">
        <v>977</v>
      </c>
      <c r="O432">
        <v>-0.279526</v>
      </c>
      <c r="P432">
        <v>149.333</v>
      </c>
      <c r="Q432">
        <v>102.667</v>
      </c>
      <c r="R432">
        <v>12233</v>
      </c>
      <c r="S432">
        <v>62.666699999999999</v>
      </c>
      <c r="T432">
        <v>57.333300000000001</v>
      </c>
      <c r="U432">
        <v>2935</v>
      </c>
      <c r="V432">
        <v>0.41964299999999999</v>
      </c>
      <c r="W432">
        <v>0.55844099999999997</v>
      </c>
      <c r="X432">
        <v>0.239925</v>
      </c>
    </row>
    <row r="433" spans="1:24" x14ac:dyDescent="0.25">
      <c r="A433" s="1">
        <v>432</v>
      </c>
      <c r="B433" s="1"/>
      <c r="C433" s="1"/>
      <c r="N433" t="s">
        <v>978</v>
      </c>
      <c r="O433">
        <v>-18.1708</v>
      </c>
      <c r="P433">
        <v>150.667</v>
      </c>
      <c r="Q433">
        <v>140.667</v>
      </c>
      <c r="R433">
        <v>17157</v>
      </c>
      <c r="S433">
        <v>76.666700000000006</v>
      </c>
      <c r="T433">
        <v>69.666700000000006</v>
      </c>
      <c r="U433">
        <v>4244</v>
      </c>
      <c r="V433">
        <v>0.50885000000000002</v>
      </c>
      <c r="W433">
        <v>0.49526100000000001</v>
      </c>
      <c r="X433">
        <v>0.247363</v>
      </c>
    </row>
    <row r="434" spans="1:24" x14ac:dyDescent="0.25">
      <c r="A434" s="1">
        <v>433</v>
      </c>
      <c r="B434" s="1"/>
      <c r="C434" s="1"/>
      <c r="N434" t="s">
        <v>979</v>
      </c>
      <c r="O434">
        <v>5.9001400000000004</v>
      </c>
      <c r="P434">
        <v>173.667</v>
      </c>
      <c r="Q434">
        <v>136.667</v>
      </c>
      <c r="R434">
        <v>18749</v>
      </c>
      <c r="S434">
        <v>69.666700000000006</v>
      </c>
      <c r="T434">
        <v>66.666700000000006</v>
      </c>
      <c r="U434">
        <v>3728</v>
      </c>
      <c r="V434">
        <v>0.40115200000000001</v>
      </c>
      <c r="W434">
        <v>0.48780499999999999</v>
      </c>
      <c r="X434">
        <v>0.19883700000000001</v>
      </c>
    </row>
    <row r="435" spans="1:24" x14ac:dyDescent="0.25">
      <c r="A435" s="1">
        <v>434</v>
      </c>
      <c r="B435" s="1"/>
      <c r="C435" s="1"/>
      <c r="N435" t="s">
        <v>980</v>
      </c>
      <c r="O435">
        <v>3.6256499999999998</v>
      </c>
      <c r="P435">
        <v>153.667</v>
      </c>
      <c r="Q435">
        <v>145.667</v>
      </c>
      <c r="R435">
        <v>18007</v>
      </c>
      <c r="S435">
        <v>75.666700000000006</v>
      </c>
      <c r="T435">
        <v>76.666700000000006</v>
      </c>
      <c r="U435">
        <v>4597</v>
      </c>
      <c r="V435">
        <v>0.49240800000000001</v>
      </c>
      <c r="W435">
        <v>0.52631600000000001</v>
      </c>
      <c r="X435">
        <v>0.25529000000000002</v>
      </c>
    </row>
    <row r="436" spans="1:24" x14ac:dyDescent="0.25">
      <c r="A436" s="1">
        <v>435</v>
      </c>
      <c r="B436" s="1"/>
      <c r="C436" s="1"/>
      <c r="N436" t="s">
        <v>981</v>
      </c>
      <c r="O436">
        <v>2.8803800000000002</v>
      </c>
      <c r="P436">
        <v>140.667</v>
      </c>
      <c r="Q436">
        <v>119.667</v>
      </c>
      <c r="R436">
        <v>13485</v>
      </c>
      <c r="S436">
        <v>63.666699999999999</v>
      </c>
      <c r="T436">
        <v>56.666699999999999</v>
      </c>
      <c r="U436">
        <v>2864</v>
      </c>
      <c r="V436">
        <v>0.45260699999999998</v>
      </c>
      <c r="W436">
        <v>0.47353800000000001</v>
      </c>
      <c r="X436">
        <v>0.21238399999999999</v>
      </c>
    </row>
    <row r="437" spans="1:24" x14ac:dyDescent="0.25">
      <c r="A437" s="1">
        <v>436</v>
      </c>
      <c r="B437" s="1"/>
      <c r="C437" s="1"/>
      <c r="N437" t="s">
        <v>982</v>
      </c>
      <c r="O437">
        <v>-2.2106300000000001</v>
      </c>
      <c r="P437">
        <v>161.667</v>
      </c>
      <c r="Q437">
        <v>149.667</v>
      </c>
      <c r="R437">
        <v>18857</v>
      </c>
      <c r="S437">
        <v>73.666700000000006</v>
      </c>
      <c r="T437">
        <v>78.666700000000006</v>
      </c>
      <c r="U437">
        <v>4756</v>
      </c>
      <c r="V437">
        <v>0.45567000000000002</v>
      </c>
      <c r="W437">
        <v>0.52561199999999997</v>
      </c>
      <c r="X437">
        <v>0.25221399999999999</v>
      </c>
    </row>
    <row r="438" spans="1:24" x14ac:dyDescent="0.25">
      <c r="A438" s="1">
        <v>437</v>
      </c>
      <c r="B438" s="1"/>
      <c r="C438" s="1"/>
      <c r="N438" t="s">
        <v>983</v>
      </c>
      <c r="O438">
        <v>4.4892700000000003</v>
      </c>
      <c r="P438">
        <v>169.667</v>
      </c>
      <c r="Q438">
        <v>156.667</v>
      </c>
      <c r="R438">
        <v>20912</v>
      </c>
      <c r="S438">
        <v>81.666700000000006</v>
      </c>
      <c r="T438">
        <v>72.333299999999994</v>
      </c>
      <c r="U438">
        <v>4733</v>
      </c>
      <c r="V438">
        <v>0.48133599999999999</v>
      </c>
      <c r="W438">
        <v>0.461702</v>
      </c>
      <c r="X438">
        <v>0.226329</v>
      </c>
    </row>
    <row r="439" spans="1:24" x14ac:dyDescent="0.25">
      <c r="A439" s="1">
        <v>438</v>
      </c>
      <c r="B439" s="1"/>
      <c r="C439" s="1"/>
      <c r="N439" t="s">
        <v>984</v>
      </c>
      <c r="O439">
        <v>40.152700000000003</v>
      </c>
      <c r="P439">
        <v>146.333</v>
      </c>
      <c r="Q439">
        <v>117.333</v>
      </c>
      <c r="R439">
        <v>13461</v>
      </c>
      <c r="S439">
        <v>49.333300000000001</v>
      </c>
      <c r="T439">
        <v>54</v>
      </c>
      <c r="U439">
        <v>2133</v>
      </c>
      <c r="V439">
        <v>0.33712999999999999</v>
      </c>
      <c r="W439">
        <v>0.460227</v>
      </c>
      <c r="X439">
        <v>0.15845799999999999</v>
      </c>
    </row>
    <row r="440" spans="1:24" x14ac:dyDescent="0.25">
      <c r="A440" s="1">
        <v>439</v>
      </c>
      <c r="B440" s="1"/>
      <c r="C440" s="1"/>
      <c r="N440" t="s">
        <v>985</v>
      </c>
      <c r="O440">
        <v>14.049300000000001</v>
      </c>
      <c r="P440">
        <v>144.667</v>
      </c>
      <c r="Q440">
        <v>125.667</v>
      </c>
      <c r="R440">
        <v>14853</v>
      </c>
      <c r="S440">
        <v>61.666699999999999</v>
      </c>
      <c r="T440">
        <v>62.666699999999999</v>
      </c>
      <c r="U440">
        <v>3173</v>
      </c>
      <c r="V440">
        <v>0.42626700000000001</v>
      </c>
      <c r="W440">
        <v>0.49867400000000001</v>
      </c>
      <c r="X440">
        <v>0.21362700000000001</v>
      </c>
    </row>
    <row r="441" spans="1:24" x14ac:dyDescent="0.25">
      <c r="A441" s="1">
        <v>440</v>
      </c>
      <c r="B441" s="1"/>
      <c r="C441" s="1"/>
      <c r="N441" t="s">
        <v>986</v>
      </c>
      <c r="O441">
        <v>-82.869500000000002</v>
      </c>
      <c r="P441">
        <v>185.667</v>
      </c>
      <c r="Q441">
        <v>185.667</v>
      </c>
      <c r="R441">
        <v>27016</v>
      </c>
      <c r="S441">
        <v>85.666700000000006</v>
      </c>
      <c r="T441">
        <v>89.666700000000006</v>
      </c>
      <c r="U441">
        <v>6219</v>
      </c>
      <c r="V441">
        <v>0.46139999999999998</v>
      </c>
      <c r="W441">
        <v>0.48294399999999998</v>
      </c>
      <c r="X441">
        <v>0.23019700000000001</v>
      </c>
    </row>
    <row r="442" spans="1:24" x14ac:dyDescent="0.25">
      <c r="A442" s="1">
        <v>441</v>
      </c>
      <c r="B442" s="1"/>
      <c r="C442" s="1"/>
      <c r="N442" t="s">
        <v>987</v>
      </c>
      <c r="O442">
        <v>2.12669</v>
      </c>
      <c r="P442">
        <v>169.667</v>
      </c>
      <c r="Q442">
        <v>144.667</v>
      </c>
      <c r="R442">
        <v>19604</v>
      </c>
      <c r="S442">
        <v>83.666700000000006</v>
      </c>
      <c r="T442">
        <v>85.666700000000006</v>
      </c>
      <c r="U442">
        <v>5723</v>
      </c>
      <c r="V442">
        <v>0.49312400000000001</v>
      </c>
      <c r="W442">
        <v>0.59216599999999997</v>
      </c>
      <c r="X442">
        <v>0.29193000000000002</v>
      </c>
    </row>
    <row r="443" spans="1:24" x14ac:dyDescent="0.25">
      <c r="A443" s="1">
        <v>442</v>
      </c>
      <c r="B443" s="1"/>
      <c r="C443" s="1"/>
      <c r="N443" t="s">
        <v>988</v>
      </c>
      <c r="O443">
        <v>4.41425</v>
      </c>
      <c r="P443">
        <v>142.667</v>
      </c>
      <c r="Q443">
        <v>141.667</v>
      </c>
      <c r="R443">
        <v>15937</v>
      </c>
      <c r="S443">
        <v>85.666700000000006</v>
      </c>
      <c r="T443">
        <v>80.666700000000006</v>
      </c>
      <c r="U443">
        <v>5600</v>
      </c>
      <c r="V443">
        <v>0.600468</v>
      </c>
      <c r="W443">
        <v>0.56941200000000003</v>
      </c>
      <c r="X443">
        <v>0.35138399999999997</v>
      </c>
    </row>
    <row r="444" spans="1:24" x14ac:dyDescent="0.25">
      <c r="A444" s="1">
        <v>443</v>
      </c>
      <c r="B444" s="1"/>
      <c r="C444" s="1"/>
      <c r="N444" t="s">
        <v>989</v>
      </c>
      <c r="O444">
        <v>-9.1400100000000005E-3</v>
      </c>
      <c r="P444">
        <v>175.333</v>
      </c>
      <c r="Q444">
        <v>130.667</v>
      </c>
      <c r="R444">
        <v>18165</v>
      </c>
      <c r="S444">
        <v>106.333</v>
      </c>
      <c r="T444">
        <v>98.666700000000006</v>
      </c>
      <c r="U444">
        <v>8189</v>
      </c>
      <c r="V444">
        <v>0.606464</v>
      </c>
      <c r="W444">
        <v>0.75510200000000005</v>
      </c>
      <c r="X444">
        <v>0.45081199999999999</v>
      </c>
    </row>
    <row r="445" spans="1:24" x14ac:dyDescent="0.25">
      <c r="A445" s="1">
        <v>444</v>
      </c>
      <c r="B445" s="1"/>
      <c r="C445" s="1"/>
      <c r="N445" t="s">
        <v>990</v>
      </c>
      <c r="O445">
        <v>1.1138300000000001</v>
      </c>
      <c r="P445">
        <v>148.667</v>
      </c>
      <c r="Q445">
        <v>120.667</v>
      </c>
      <c r="R445">
        <v>14218</v>
      </c>
      <c r="S445">
        <v>63.666699999999999</v>
      </c>
      <c r="T445">
        <v>67.666700000000006</v>
      </c>
      <c r="U445">
        <v>3406</v>
      </c>
      <c r="V445">
        <v>0.42825099999999999</v>
      </c>
      <c r="W445">
        <v>0.56077299999999997</v>
      </c>
      <c r="X445">
        <v>0.23955499999999999</v>
      </c>
    </row>
    <row r="446" spans="1:24" x14ac:dyDescent="0.25">
      <c r="A446" s="1">
        <v>445</v>
      </c>
      <c r="B446" s="1"/>
      <c r="C446" s="1"/>
      <c r="N446" t="s">
        <v>991</v>
      </c>
      <c r="O446">
        <v>-5.0006300000000001</v>
      </c>
      <c r="P446">
        <v>158.667</v>
      </c>
      <c r="Q446">
        <v>145.667</v>
      </c>
      <c r="R446">
        <v>18353</v>
      </c>
      <c r="S446">
        <v>78.666700000000006</v>
      </c>
      <c r="T446">
        <v>76.666700000000006</v>
      </c>
      <c r="U446">
        <v>4885</v>
      </c>
      <c r="V446">
        <v>0.49579800000000002</v>
      </c>
      <c r="W446">
        <v>0.52631600000000001</v>
      </c>
      <c r="X446">
        <v>0.26616899999999999</v>
      </c>
    </row>
    <row r="447" spans="1:24" x14ac:dyDescent="0.25">
      <c r="A447" s="1">
        <v>446</v>
      </c>
      <c r="B447" s="1"/>
      <c r="C447" s="1"/>
      <c r="N447" t="s">
        <v>992</v>
      </c>
      <c r="O447">
        <v>-6.7136800000000001</v>
      </c>
      <c r="P447">
        <v>147.667</v>
      </c>
      <c r="Q447">
        <v>132.667</v>
      </c>
      <c r="R447">
        <v>16052</v>
      </c>
      <c r="S447">
        <v>70.333299999999994</v>
      </c>
      <c r="T447">
        <v>68.666700000000006</v>
      </c>
      <c r="U447">
        <v>3889</v>
      </c>
      <c r="V447">
        <v>0.476298</v>
      </c>
      <c r="W447">
        <v>0.51758800000000005</v>
      </c>
      <c r="X447">
        <v>0.24227499999999999</v>
      </c>
    </row>
    <row r="448" spans="1:24" x14ac:dyDescent="0.25">
      <c r="A448" s="1">
        <v>447</v>
      </c>
      <c r="B448" s="1"/>
      <c r="C448" s="1"/>
      <c r="N448" t="s">
        <v>993</v>
      </c>
      <c r="O448">
        <v>0.74224500000000004</v>
      </c>
      <c r="P448">
        <v>163.667</v>
      </c>
      <c r="Q448">
        <v>121.667</v>
      </c>
      <c r="R448">
        <v>15857</v>
      </c>
      <c r="S448">
        <v>44.666699999999999</v>
      </c>
      <c r="T448">
        <v>36.333300000000001</v>
      </c>
      <c r="U448">
        <v>1359</v>
      </c>
      <c r="V448">
        <v>0.27291300000000002</v>
      </c>
      <c r="W448">
        <v>0.29863000000000001</v>
      </c>
      <c r="X448">
        <v>8.5703500000000002E-2</v>
      </c>
    </row>
    <row r="449" spans="1:24" x14ac:dyDescent="0.25">
      <c r="A449" s="1">
        <v>448</v>
      </c>
      <c r="B449" s="1"/>
      <c r="C449" s="1"/>
      <c r="N449" t="s">
        <v>994</v>
      </c>
      <c r="O449">
        <v>-2.1835499999999999</v>
      </c>
      <c r="P449">
        <v>180.667</v>
      </c>
      <c r="Q449">
        <v>136.667</v>
      </c>
      <c r="R449">
        <v>19774</v>
      </c>
      <c r="S449">
        <v>74.666700000000006</v>
      </c>
      <c r="T449">
        <v>68.666700000000006</v>
      </c>
      <c r="U449">
        <v>4146</v>
      </c>
      <c r="V449">
        <v>0.41328399999999998</v>
      </c>
      <c r="W449">
        <v>0.50243899999999997</v>
      </c>
      <c r="X449">
        <v>0.20966899999999999</v>
      </c>
    </row>
    <row r="450" spans="1:24" x14ac:dyDescent="0.25">
      <c r="A450" s="1">
        <v>449</v>
      </c>
      <c r="B450" s="1"/>
      <c r="C450" s="1"/>
      <c r="N450" t="s">
        <v>995</v>
      </c>
      <c r="O450">
        <v>7.5510200000000003</v>
      </c>
      <c r="P450">
        <v>162.667</v>
      </c>
      <c r="Q450">
        <v>114.667</v>
      </c>
      <c r="R450">
        <v>14883</v>
      </c>
      <c r="S450">
        <v>57.666699999999999</v>
      </c>
      <c r="T450">
        <v>56.333300000000001</v>
      </c>
      <c r="U450">
        <v>2648</v>
      </c>
      <c r="V450">
        <v>0.35450799999999999</v>
      </c>
      <c r="W450">
        <v>0.49127900000000002</v>
      </c>
      <c r="X450">
        <v>0.177921</v>
      </c>
    </row>
    <row r="451" spans="1:24" x14ac:dyDescent="0.25">
      <c r="A451" s="1">
        <v>450</v>
      </c>
      <c r="B451" s="1"/>
      <c r="C451" s="1"/>
      <c r="N451" t="s">
        <v>996</v>
      </c>
      <c r="O451">
        <v>9.83908E-2</v>
      </c>
      <c r="P451">
        <v>145.667</v>
      </c>
      <c r="Q451">
        <v>118.667</v>
      </c>
      <c r="R451">
        <v>13864</v>
      </c>
      <c r="S451">
        <v>62.333300000000001</v>
      </c>
      <c r="T451">
        <v>64.666700000000006</v>
      </c>
      <c r="U451">
        <v>3231</v>
      </c>
      <c r="V451">
        <v>0.42791800000000002</v>
      </c>
      <c r="W451">
        <v>0.54494399999999998</v>
      </c>
      <c r="X451">
        <v>0.23305000000000001</v>
      </c>
    </row>
    <row r="452" spans="1:24" x14ac:dyDescent="0.25">
      <c r="A452" s="1">
        <v>451</v>
      </c>
      <c r="B452" s="1"/>
      <c r="C452" s="1"/>
      <c r="N452" t="s">
        <v>997</v>
      </c>
      <c r="O452">
        <v>-0.31668099999999999</v>
      </c>
      <c r="P452">
        <v>185.667</v>
      </c>
      <c r="Q452">
        <v>132.667</v>
      </c>
      <c r="R452">
        <v>19434</v>
      </c>
      <c r="S452">
        <v>110.667</v>
      </c>
      <c r="T452">
        <v>85.666700000000006</v>
      </c>
      <c r="U452">
        <v>7556</v>
      </c>
      <c r="V452">
        <v>0.59604999999999997</v>
      </c>
      <c r="W452">
        <v>0.645729</v>
      </c>
      <c r="X452">
        <v>0.38880300000000001</v>
      </c>
    </row>
    <row r="453" spans="1:24" x14ac:dyDescent="0.25">
      <c r="A453" s="1">
        <v>452</v>
      </c>
      <c r="B453" s="1"/>
      <c r="C453" s="1"/>
      <c r="N453" t="s">
        <v>998</v>
      </c>
      <c r="O453">
        <v>-2.9095599999999999</v>
      </c>
      <c r="P453">
        <v>151.667</v>
      </c>
      <c r="Q453">
        <v>146.667</v>
      </c>
      <c r="R453">
        <v>17746</v>
      </c>
      <c r="S453">
        <v>71.666700000000006</v>
      </c>
      <c r="T453">
        <v>73.666700000000006</v>
      </c>
      <c r="U453">
        <v>4099</v>
      </c>
      <c r="V453">
        <v>0.472528</v>
      </c>
      <c r="W453">
        <v>0.50227299999999997</v>
      </c>
      <c r="X453">
        <v>0.23098199999999999</v>
      </c>
    </row>
    <row r="454" spans="1:24" x14ac:dyDescent="0.25">
      <c r="A454" s="1">
        <v>453</v>
      </c>
      <c r="B454" s="1"/>
      <c r="C454" s="1"/>
      <c r="N454" t="s">
        <v>999</v>
      </c>
      <c r="O454">
        <v>-9.0177200000000006</v>
      </c>
      <c r="P454">
        <v>181.333</v>
      </c>
      <c r="Q454">
        <v>149.667</v>
      </c>
      <c r="R454">
        <v>21445</v>
      </c>
      <c r="S454">
        <v>73.666700000000006</v>
      </c>
      <c r="T454">
        <v>69.333299999999994</v>
      </c>
      <c r="U454">
        <v>4268</v>
      </c>
      <c r="V454">
        <v>0.40625</v>
      </c>
      <c r="W454">
        <v>0.463252</v>
      </c>
      <c r="X454">
        <v>0.199021</v>
      </c>
    </row>
    <row r="455" spans="1:24" x14ac:dyDescent="0.25">
      <c r="A455" s="1">
        <v>454</v>
      </c>
      <c r="B455" s="1"/>
      <c r="C455" s="1"/>
      <c r="N455" t="s">
        <v>1000</v>
      </c>
      <c r="O455">
        <v>12.825699999999999</v>
      </c>
      <c r="P455">
        <v>160.333</v>
      </c>
      <c r="Q455">
        <v>107.333</v>
      </c>
      <c r="R455">
        <v>14023</v>
      </c>
      <c r="S455">
        <v>52.666699999999999</v>
      </c>
      <c r="T455">
        <v>57.666699999999999</v>
      </c>
      <c r="U455">
        <v>2517</v>
      </c>
      <c r="V455">
        <v>0.328482</v>
      </c>
      <c r="W455">
        <v>0.53726700000000005</v>
      </c>
      <c r="X455">
        <v>0.17949100000000001</v>
      </c>
    </row>
    <row r="456" spans="1:24" x14ac:dyDescent="0.25">
      <c r="A456" s="1">
        <v>455</v>
      </c>
      <c r="B456" s="1"/>
      <c r="C456" s="1"/>
      <c r="N456" t="s">
        <v>1001</v>
      </c>
      <c r="O456">
        <v>-0.29669200000000001</v>
      </c>
      <c r="P456">
        <v>158.667</v>
      </c>
      <c r="Q456">
        <v>127.667</v>
      </c>
      <c r="R456">
        <v>16191</v>
      </c>
      <c r="S456">
        <v>63.666699999999999</v>
      </c>
      <c r="T456">
        <v>62.666699999999999</v>
      </c>
      <c r="U456">
        <v>3236</v>
      </c>
      <c r="V456">
        <v>0.40126000000000001</v>
      </c>
      <c r="W456">
        <v>0.49086200000000002</v>
      </c>
      <c r="X456">
        <v>0.19986400000000001</v>
      </c>
    </row>
    <row r="457" spans="1:24" x14ac:dyDescent="0.25">
      <c r="A457" s="1">
        <v>456</v>
      </c>
      <c r="B457" s="1"/>
      <c r="C457" s="1"/>
      <c r="N457" t="s">
        <v>1002</v>
      </c>
      <c r="O457">
        <v>-77.388599999999997</v>
      </c>
      <c r="P457">
        <v>150.667</v>
      </c>
      <c r="Q457">
        <v>156.667</v>
      </c>
      <c r="R457">
        <v>18735</v>
      </c>
      <c r="S457">
        <v>80.333299999999994</v>
      </c>
      <c r="T457">
        <v>80.666700000000006</v>
      </c>
      <c r="U457">
        <v>5199</v>
      </c>
      <c r="V457">
        <v>0.53318600000000005</v>
      </c>
      <c r="W457">
        <v>0.51489399999999996</v>
      </c>
      <c r="X457">
        <v>0.27750200000000003</v>
      </c>
    </row>
    <row r="458" spans="1:24" x14ac:dyDescent="0.25">
      <c r="A458" s="1">
        <v>457</v>
      </c>
      <c r="B458" s="1"/>
      <c r="C458" s="1"/>
      <c r="N458" t="s">
        <v>1003</v>
      </c>
      <c r="O458">
        <v>-37.026899999999998</v>
      </c>
      <c r="P458">
        <v>141.667</v>
      </c>
      <c r="Q458">
        <v>138.667</v>
      </c>
      <c r="R458">
        <v>15920</v>
      </c>
      <c r="S458">
        <v>76.666700000000006</v>
      </c>
      <c r="T458">
        <v>75.666700000000006</v>
      </c>
      <c r="U458">
        <v>4800</v>
      </c>
      <c r="V458">
        <v>0.54117599999999999</v>
      </c>
      <c r="W458">
        <v>0.54567299999999996</v>
      </c>
      <c r="X458">
        <v>0.301508</v>
      </c>
    </row>
    <row r="459" spans="1:24" x14ac:dyDescent="0.25">
      <c r="A459" s="1">
        <v>458</v>
      </c>
      <c r="B459" s="1"/>
      <c r="C459" s="1"/>
      <c r="N459" t="s">
        <v>1004</v>
      </c>
      <c r="O459">
        <v>-10.0245</v>
      </c>
      <c r="P459">
        <v>174.667</v>
      </c>
      <c r="Q459">
        <v>143.667</v>
      </c>
      <c r="R459">
        <v>20004</v>
      </c>
      <c r="S459">
        <v>84.333299999999994</v>
      </c>
      <c r="T459">
        <v>82.333299999999994</v>
      </c>
      <c r="U459">
        <v>5548</v>
      </c>
      <c r="V459">
        <v>0.482825</v>
      </c>
      <c r="W459">
        <v>0.57308599999999998</v>
      </c>
      <c r="X459">
        <v>0.27734500000000001</v>
      </c>
    </row>
    <row r="460" spans="1:24" x14ac:dyDescent="0.25">
      <c r="A460" s="1">
        <v>459</v>
      </c>
      <c r="B460" s="1"/>
      <c r="C460" s="1"/>
      <c r="N460" t="s">
        <v>1005</v>
      </c>
      <c r="O460">
        <v>-2.8781099999999999</v>
      </c>
      <c r="P460">
        <v>154.333</v>
      </c>
      <c r="Q460">
        <v>119.667</v>
      </c>
      <c r="R460">
        <v>14556</v>
      </c>
      <c r="S460">
        <v>66.666700000000006</v>
      </c>
      <c r="T460">
        <v>67.666700000000006</v>
      </c>
      <c r="U460">
        <v>3636</v>
      </c>
      <c r="V460">
        <v>0.43196499999999999</v>
      </c>
      <c r="W460">
        <v>0.56545999999999996</v>
      </c>
      <c r="X460">
        <v>0.24979399999999999</v>
      </c>
    </row>
    <row r="461" spans="1:24" x14ac:dyDescent="0.25">
      <c r="A461" s="1">
        <v>460</v>
      </c>
      <c r="B461" s="1"/>
      <c r="C461" s="1"/>
      <c r="N461" t="s">
        <v>1006</v>
      </c>
      <c r="O461">
        <v>2.8905400000000001</v>
      </c>
      <c r="P461">
        <v>164.667</v>
      </c>
      <c r="Q461">
        <v>132.667</v>
      </c>
      <c r="R461">
        <v>17206</v>
      </c>
      <c r="S461">
        <v>87.666700000000006</v>
      </c>
      <c r="T461">
        <v>72.666700000000006</v>
      </c>
      <c r="U461">
        <v>5093</v>
      </c>
      <c r="V461">
        <v>0.532389</v>
      </c>
      <c r="W461">
        <v>0.54773899999999998</v>
      </c>
      <c r="X461">
        <v>0.29600100000000001</v>
      </c>
    </row>
    <row r="462" spans="1:24" x14ac:dyDescent="0.25">
      <c r="A462" s="1">
        <v>461</v>
      </c>
      <c r="B462" s="1"/>
      <c r="C462" s="1"/>
      <c r="N462" t="s">
        <v>1007</v>
      </c>
      <c r="O462">
        <v>2.1471499999999999</v>
      </c>
      <c r="P462">
        <v>176.333</v>
      </c>
      <c r="Q462">
        <v>162.667</v>
      </c>
      <c r="R462">
        <v>22560</v>
      </c>
      <c r="S462">
        <v>92.666700000000006</v>
      </c>
      <c r="T462">
        <v>89.666700000000006</v>
      </c>
      <c r="U462">
        <v>6717</v>
      </c>
      <c r="V462">
        <v>0.52551999999999999</v>
      </c>
      <c r="W462">
        <v>0.55122899999999997</v>
      </c>
      <c r="X462">
        <v>0.29773899999999998</v>
      </c>
    </row>
    <row r="463" spans="1:24" x14ac:dyDescent="0.25">
      <c r="A463" s="1">
        <v>462</v>
      </c>
      <c r="B463" s="1"/>
      <c r="C463" s="1"/>
      <c r="N463" t="s">
        <v>1008</v>
      </c>
      <c r="O463">
        <v>18.4176</v>
      </c>
      <c r="P463">
        <v>162.667</v>
      </c>
      <c r="Q463">
        <v>147.667</v>
      </c>
      <c r="R463">
        <v>19182</v>
      </c>
      <c r="S463">
        <v>81.666700000000006</v>
      </c>
      <c r="T463">
        <v>73.333299999999994</v>
      </c>
      <c r="U463">
        <v>4854</v>
      </c>
      <c r="V463">
        <v>0.50204899999999997</v>
      </c>
      <c r="W463">
        <v>0.496614</v>
      </c>
      <c r="X463">
        <v>0.25305</v>
      </c>
    </row>
    <row r="464" spans="1:24" x14ac:dyDescent="0.25">
      <c r="A464" s="1">
        <v>463</v>
      </c>
      <c r="B464" s="1"/>
      <c r="C464" s="1"/>
      <c r="N464" t="s">
        <v>1009</v>
      </c>
      <c r="O464">
        <v>-1.9740599999999999</v>
      </c>
      <c r="P464">
        <v>174.667</v>
      </c>
      <c r="Q464">
        <v>146.667</v>
      </c>
      <c r="R464">
        <v>20596</v>
      </c>
      <c r="S464">
        <v>100.667</v>
      </c>
      <c r="T464">
        <v>90.666700000000006</v>
      </c>
      <c r="U464">
        <v>7359</v>
      </c>
      <c r="V464">
        <v>0.57633599999999996</v>
      </c>
      <c r="W464">
        <v>0.61818200000000001</v>
      </c>
      <c r="X464">
        <v>0.35730200000000001</v>
      </c>
    </row>
    <row r="465" spans="1:24" x14ac:dyDescent="0.25">
      <c r="A465" s="1">
        <v>464</v>
      </c>
      <c r="B465" s="1"/>
      <c r="C465" s="1"/>
      <c r="N465" t="s">
        <v>1010</v>
      </c>
      <c r="O465">
        <v>6.4453800000000001</v>
      </c>
      <c r="P465">
        <v>154.667</v>
      </c>
      <c r="Q465">
        <v>139.667</v>
      </c>
      <c r="R465">
        <v>17313</v>
      </c>
      <c r="S465">
        <v>64.666700000000006</v>
      </c>
      <c r="T465">
        <v>63.333300000000001</v>
      </c>
      <c r="U465">
        <v>3372</v>
      </c>
      <c r="V465">
        <v>0.418103</v>
      </c>
      <c r="W465">
        <v>0.453461</v>
      </c>
      <c r="X465">
        <v>0.194767</v>
      </c>
    </row>
    <row r="466" spans="1:24" x14ac:dyDescent="0.25">
      <c r="A466" s="1">
        <v>465</v>
      </c>
      <c r="B466" s="1"/>
      <c r="C466" s="1"/>
      <c r="N466" t="s">
        <v>1011</v>
      </c>
      <c r="O466">
        <v>-0.51316799999999996</v>
      </c>
      <c r="P466">
        <v>146.667</v>
      </c>
      <c r="Q466">
        <v>129.667</v>
      </c>
      <c r="R466">
        <v>15291</v>
      </c>
      <c r="S466">
        <v>62.666699999999999</v>
      </c>
      <c r="T466">
        <v>54.666699999999999</v>
      </c>
      <c r="U466">
        <v>2784</v>
      </c>
      <c r="V466">
        <v>0.42727300000000001</v>
      </c>
      <c r="W466">
        <v>0.42159400000000002</v>
      </c>
      <c r="X466">
        <v>0.18206800000000001</v>
      </c>
    </row>
    <row r="467" spans="1:24" x14ac:dyDescent="0.25">
      <c r="A467" s="1">
        <v>466</v>
      </c>
      <c r="B467" s="1"/>
      <c r="C467" s="1"/>
      <c r="N467" t="s">
        <v>1012</v>
      </c>
      <c r="O467">
        <v>2.3553700000000002</v>
      </c>
      <c r="P467">
        <v>178.667</v>
      </c>
      <c r="Q467">
        <v>171.667</v>
      </c>
      <c r="R467">
        <v>24430</v>
      </c>
      <c r="S467">
        <v>121.333</v>
      </c>
      <c r="T467">
        <v>121.667</v>
      </c>
      <c r="U467">
        <v>11405</v>
      </c>
      <c r="V467">
        <v>0.67910499999999996</v>
      </c>
      <c r="W467">
        <v>0.70873799999999998</v>
      </c>
      <c r="X467">
        <v>0.46684399999999998</v>
      </c>
    </row>
    <row r="468" spans="1:24" x14ac:dyDescent="0.25">
      <c r="A468" s="1">
        <v>467</v>
      </c>
      <c r="B468" s="1"/>
      <c r="C468" s="1"/>
      <c r="N468" t="s">
        <v>1013</v>
      </c>
      <c r="O468">
        <v>1.71021</v>
      </c>
      <c r="P468">
        <v>183.333</v>
      </c>
      <c r="Q468">
        <v>127.667</v>
      </c>
      <c r="R468">
        <v>18457</v>
      </c>
      <c r="S468">
        <v>97.666700000000006</v>
      </c>
      <c r="T468">
        <v>85.666700000000006</v>
      </c>
      <c r="U468">
        <v>6747</v>
      </c>
      <c r="V468">
        <v>0.53272699999999995</v>
      </c>
      <c r="W468">
        <v>0.671018</v>
      </c>
      <c r="X468">
        <v>0.36555199999999999</v>
      </c>
    </row>
    <row r="469" spans="1:24" x14ac:dyDescent="0.25">
      <c r="A469" s="1">
        <v>468</v>
      </c>
      <c r="B469" s="1"/>
      <c r="C469" s="1"/>
      <c r="N469" t="s">
        <v>1014</v>
      </c>
      <c r="O469">
        <v>-4.0209999999999999</v>
      </c>
      <c r="P469">
        <v>136.333</v>
      </c>
      <c r="Q469">
        <v>126.667</v>
      </c>
      <c r="R469">
        <v>13810</v>
      </c>
      <c r="S469">
        <v>66.666700000000006</v>
      </c>
      <c r="T469">
        <v>59.666699999999999</v>
      </c>
      <c r="U469">
        <v>3164</v>
      </c>
      <c r="V469">
        <v>0.48899799999999999</v>
      </c>
      <c r="W469">
        <v>0.471053</v>
      </c>
      <c r="X469">
        <v>0.22910900000000001</v>
      </c>
    </row>
    <row r="470" spans="1:24" x14ac:dyDescent="0.25">
      <c r="A470" s="1">
        <v>469</v>
      </c>
      <c r="B470" s="1"/>
      <c r="C470" s="1"/>
      <c r="N470" t="s">
        <v>1015</v>
      </c>
      <c r="O470">
        <v>23.014199999999999</v>
      </c>
      <c r="P470">
        <v>171.667</v>
      </c>
      <c r="Q470">
        <v>122.333</v>
      </c>
      <c r="R470">
        <v>16547</v>
      </c>
      <c r="S470">
        <v>81.666700000000006</v>
      </c>
      <c r="T470">
        <v>67</v>
      </c>
      <c r="U470">
        <v>4300</v>
      </c>
      <c r="V470">
        <v>0.47572799999999998</v>
      </c>
      <c r="W470">
        <v>0.54768399999999995</v>
      </c>
      <c r="X470">
        <v>0.25986599999999999</v>
      </c>
    </row>
    <row r="471" spans="1:24" x14ac:dyDescent="0.25">
      <c r="A471" s="1">
        <v>470</v>
      </c>
      <c r="B471" s="1"/>
      <c r="C471" s="1"/>
      <c r="N471" t="s">
        <v>1016</v>
      </c>
      <c r="O471">
        <v>14.205</v>
      </c>
      <c r="P471">
        <v>150.333</v>
      </c>
      <c r="Q471">
        <v>125.333</v>
      </c>
      <c r="R471">
        <v>15090</v>
      </c>
      <c r="S471">
        <v>69.666700000000006</v>
      </c>
      <c r="T471">
        <v>70.333299999999994</v>
      </c>
      <c r="U471">
        <v>4018</v>
      </c>
      <c r="V471">
        <v>0.46341500000000002</v>
      </c>
      <c r="W471">
        <v>0.56116999999999995</v>
      </c>
      <c r="X471">
        <v>0.26626899999999998</v>
      </c>
    </row>
    <row r="472" spans="1:24" x14ac:dyDescent="0.25">
      <c r="A472" s="1">
        <v>471</v>
      </c>
      <c r="B472" s="1"/>
      <c r="C472" s="1"/>
      <c r="N472" t="s">
        <v>1017</v>
      </c>
      <c r="O472">
        <v>2.8630300000000002</v>
      </c>
      <c r="P472">
        <v>164.333</v>
      </c>
      <c r="Q472">
        <v>137.667</v>
      </c>
      <c r="R472">
        <v>18526</v>
      </c>
      <c r="S472">
        <v>66.666700000000006</v>
      </c>
      <c r="T472">
        <v>59.666699999999999</v>
      </c>
      <c r="U472">
        <v>3139</v>
      </c>
      <c r="V472">
        <v>0.40567900000000001</v>
      </c>
      <c r="W472">
        <v>0.43341400000000002</v>
      </c>
      <c r="X472">
        <v>0.16943800000000001</v>
      </c>
    </row>
    <row r="473" spans="1:24" x14ac:dyDescent="0.25">
      <c r="A473" s="1">
        <v>472</v>
      </c>
      <c r="B473" s="1"/>
      <c r="C473" s="1"/>
      <c r="N473" t="s">
        <v>1018</v>
      </c>
      <c r="O473">
        <v>-71.990600000000001</v>
      </c>
      <c r="P473">
        <v>172.667</v>
      </c>
      <c r="Q473">
        <v>174.667</v>
      </c>
      <c r="R473">
        <v>23911</v>
      </c>
      <c r="S473">
        <v>96.666700000000006</v>
      </c>
      <c r="T473">
        <v>94.666700000000006</v>
      </c>
      <c r="U473">
        <v>7862</v>
      </c>
      <c r="V473">
        <v>0.55984599999999995</v>
      </c>
      <c r="W473">
        <v>0.54198500000000005</v>
      </c>
      <c r="X473">
        <v>0.32880300000000001</v>
      </c>
    </row>
    <row r="474" spans="1:24" x14ac:dyDescent="0.25">
      <c r="A474" s="1">
        <v>473</v>
      </c>
      <c r="B474" s="1"/>
      <c r="C474" s="1"/>
      <c r="N474" t="s">
        <v>1019</v>
      </c>
      <c r="O474">
        <v>-0.25485200000000002</v>
      </c>
      <c r="P474">
        <v>177.667</v>
      </c>
      <c r="Q474">
        <v>141.667</v>
      </c>
      <c r="R474">
        <v>20217</v>
      </c>
      <c r="S474">
        <v>89.666700000000006</v>
      </c>
      <c r="T474">
        <v>77.666700000000006</v>
      </c>
      <c r="U474">
        <v>5661</v>
      </c>
      <c r="V474">
        <v>0.50468999999999997</v>
      </c>
      <c r="W474">
        <v>0.54823500000000003</v>
      </c>
      <c r="X474">
        <v>0.28001199999999998</v>
      </c>
    </row>
    <row r="475" spans="1:24" x14ac:dyDescent="0.25">
      <c r="A475" s="1">
        <v>474</v>
      </c>
      <c r="B475" s="1"/>
      <c r="C475" s="1"/>
      <c r="N475" t="s">
        <v>1020</v>
      </c>
      <c r="O475">
        <v>-0.12019299999999999</v>
      </c>
      <c r="P475">
        <v>154.667</v>
      </c>
      <c r="Q475">
        <v>124.333</v>
      </c>
      <c r="R475">
        <v>15137</v>
      </c>
      <c r="S475">
        <v>70.666700000000006</v>
      </c>
      <c r="T475">
        <v>67.666700000000006</v>
      </c>
      <c r="U475">
        <v>3772</v>
      </c>
      <c r="V475">
        <v>0.45689600000000002</v>
      </c>
      <c r="W475">
        <v>0.54423600000000005</v>
      </c>
      <c r="X475">
        <v>0.249191</v>
      </c>
    </row>
    <row r="476" spans="1:24" x14ac:dyDescent="0.25">
      <c r="A476" s="1">
        <v>475</v>
      </c>
      <c r="B476" s="1"/>
      <c r="C476" s="1"/>
      <c r="N476" t="s">
        <v>1021</v>
      </c>
      <c r="O476">
        <v>-3.0673499999999998</v>
      </c>
      <c r="P476">
        <v>165.333</v>
      </c>
      <c r="Q476">
        <v>137.667</v>
      </c>
      <c r="R476">
        <v>18104</v>
      </c>
      <c r="S476">
        <v>55</v>
      </c>
      <c r="T476">
        <v>52.333300000000001</v>
      </c>
      <c r="U476">
        <v>2297</v>
      </c>
      <c r="V476">
        <v>0.33266099999999998</v>
      </c>
      <c r="W476">
        <v>0.38014500000000001</v>
      </c>
      <c r="X476">
        <v>0.12687799999999999</v>
      </c>
    </row>
    <row r="477" spans="1:24" x14ac:dyDescent="0.25">
      <c r="A477" s="1">
        <v>476</v>
      </c>
      <c r="B477" s="1"/>
      <c r="C477" s="1"/>
      <c r="N477" t="s">
        <v>1022</v>
      </c>
      <c r="O477">
        <v>0.67972100000000002</v>
      </c>
      <c r="P477">
        <v>148.667</v>
      </c>
      <c r="Q477">
        <v>134.667</v>
      </c>
      <c r="R477">
        <v>15938</v>
      </c>
      <c r="S477">
        <v>72.666700000000006</v>
      </c>
      <c r="T477">
        <v>69.666700000000006</v>
      </c>
      <c r="U477">
        <v>4054</v>
      </c>
      <c r="V477">
        <v>0.48878899999999997</v>
      </c>
      <c r="W477">
        <v>0.51732699999999998</v>
      </c>
      <c r="X477">
        <v>0.254361</v>
      </c>
    </row>
    <row r="478" spans="1:24" x14ac:dyDescent="0.25">
      <c r="A478" s="1">
        <v>477</v>
      </c>
      <c r="B478" s="1"/>
      <c r="C478" s="1"/>
      <c r="N478" t="s">
        <v>1023</v>
      </c>
      <c r="O478">
        <v>-0.39387499999999998</v>
      </c>
      <c r="P478">
        <v>157.667</v>
      </c>
      <c r="Q478">
        <v>129.667</v>
      </c>
      <c r="R478">
        <v>16294</v>
      </c>
      <c r="S478">
        <v>56.333300000000001</v>
      </c>
      <c r="T478">
        <v>56.666699999999999</v>
      </c>
      <c r="U478">
        <v>2718</v>
      </c>
      <c r="V478">
        <v>0.357294</v>
      </c>
      <c r="W478">
        <v>0.43701800000000002</v>
      </c>
      <c r="X478">
        <v>0.16681000000000001</v>
      </c>
    </row>
    <row r="479" spans="1:24" x14ac:dyDescent="0.25">
      <c r="A479" s="1">
        <v>478</v>
      </c>
      <c r="B479" s="1"/>
      <c r="C479" s="1"/>
      <c r="N479" t="s">
        <v>1024</v>
      </c>
      <c r="O479">
        <v>-0.113617</v>
      </c>
      <c r="P479">
        <v>155.667</v>
      </c>
      <c r="Q479">
        <v>118.667</v>
      </c>
      <c r="R479">
        <v>14852</v>
      </c>
      <c r="S479">
        <v>58.666699999999999</v>
      </c>
      <c r="T479">
        <v>56.333300000000001</v>
      </c>
      <c r="U479">
        <v>2802</v>
      </c>
      <c r="V479">
        <v>0.37687399999999999</v>
      </c>
      <c r="W479">
        <v>0.474719</v>
      </c>
      <c r="X479">
        <v>0.188661</v>
      </c>
    </row>
    <row r="480" spans="1:24" x14ac:dyDescent="0.25">
      <c r="A480" s="1">
        <v>479</v>
      </c>
      <c r="B480" s="1"/>
      <c r="C480" s="1"/>
      <c r="N480" t="s">
        <v>1025</v>
      </c>
      <c r="O480">
        <v>0.38206400000000001</v>
      </c>
      <c r="P480">
        <v>169.333</v>
      </c>
      <c r="Q480">
        <v>137.667</v>
      </c>
      <c r="R480">
        <v>18610</v>
      </c>
      <c r="S480">
        <v>94.666700000000006</v>
      </c>
      <c r="T480">
        <v>92.666700000000006</v>
      </c>
      <c r="U480">
        <v>7152</v>
      </c>
      <c r="V480">
        <v>0.55905499999999997</v>
      </c>
      <c r="W480">
        <v>0.67312300000000003</v>
      </c>
      <c r="X480">
        <v>0.38430999999999998</v>
      </c>
    </row>
    <row r="481" spans="1:24" x14ac:dyDescent="0.25">
      <c r="A481" s="1">
        <v>480</v>
      </c>
      <c r="B481" s="1"/>
      <c r="C481" s="1"/>
      <c r="N481" t="s">
        <v>1026</v>
      </c>
      <c r="O481">
        <v>2.7795299999999998</v>
      </c>
      <c r="P481">
        <v>164.667</v>
      </c>
      <c r="Q481">
        <v>123.667</v>
      </c>
      <c r="R481">
        <v>16133</v>
      </c>
      <c r="S481">
        <v>79.666700000000006</v>
      </c>
      <c r="T481">
        <v>78.666700000000006</v>
      </c>
      <c r="U481">
        <v>5028</v>
      </c>
      <c r="V481">
        <v>0.48380600000000001</v>
      </c>
      <c r="W481">
        <v>0.63611799999999996</v>
      </c>
      <c r="X481">
        <v>0.31165900000000002</v>
      </c>
    </row>
    <row r="482" spans="1:24" x14ac:dyDescent="0.25">
      <c r="A482" s="1">
        <v>481</v>
      </c>
      <c r="B482" s="1"/>
      <c r="C482" s="1"/>
      <c r="N482" t="s">
        <v>1027</v>
      </c>
      <c r="O482">
        <v>84.579400000000007</v>
      </c>
      <c r="P482">
        <v>158.667</v>
      </c>
      <c r="Q482">
        <v>160.667</v>
      </c>
      <c r="R482">
        <v>20427</v>
      </c>
      <c r="S482">
        <v>94.666700000000006</v>
      </c>
      <c r="T482">
        <v>97.666700000000006</v>
      </c>
      <c r="U482">
        <v>7302</v>
      </c>
      <c r="V482">
        <v>0.59663900000000003</v>
      </c>
      <c r="W482">
        <v>0.60788399999999998</v>
      </c>
      <c r="X482">
        <v>0.35746800000000001</v>
      </c>
    </row>
    <row r="483" spans="1:24" x14ac:dyDescent="0.25">
      <c r="A483" s="1">
        <v>482</v>
      </c>
      <c r="B483" s="1"/>
      <c r="C483" s="1"/>
      <c r="N483" t="s">
        <v>1028</v>
      </c>
      <c r="O483">
        <v>-20.161100000000001</v>
      </c>
      <c r="P483">
        <v>148.667</v>
      </c>
      <c r="Q483">
        <v>130.667</v>
      </c>
      <c r="R483">
        <v>15359</v>
      </c>
      <c r="S483">
        <v>72.666700000000006</v>
      </c>
      <c r="T483">
        <v>63.666699999999999</v>
      </c>
      <c r="U483">
        <v>3765</v>
      </c>
      <c r="V483">
        <v>0.48878899999999997</v>
      </c>
      <c r="W483">
        <v>0.48724499999999998</v>
      </c>
      <c r="X483">
        <v>0.24513299999999999</v>
      </c>
    </row>
    <row r="484" spans="1:24" x14ac:dyDescent="0.25">
      <c r="A484" s="1">
        <v>483</v>
      </c>
      <c r="B484" s="1"/>
      <c r="C484" s="1"/>
      <c r="N484" t="s">
        <v>1029</v>
      </c>
      <c r="O484">
        <v>-4.28979</v>
      </c>
      <c r="P484">
        <v>155.333</v>
      </c>
      <c r="Q484">
        <v>147.667</v>
      </c>
      <c r="R484">
        <v>18256</v>
      </c>
      <c r="S484">
        <v>72.666700000000006</v>
      </c>
      <c r="T484">
        <v>67.666700000000006</v>
      </c>
      <c r="U484">
        <v>3986</v>
      </c>
      <c r="V484">
        <v>0.46781099999999998</v>
      </c>
      <c r="W484">
        <v>0.45823900000000001</v>
      </c>
      <c r="X484">
        <v>0.21833900000000001</v>
      </c>
    </row>
    <row r="485" spans="1:24" x14ac:dyDescent="0.25">
      <c r="A485" s="1">
        <v>484</v>
      </c>
      <c r="B485" s="1"/>
      <c r="C485" s="1"/>
      <c r="N485" t="s">
        <v>1030</v>
      </c>
      <c r="O485">
        <v>-3.8064</v>
      </c>
      <c r="P485">
        <v>145.667</v>
      </c>
      <c r="Q485">
        <v>122.667</v>
      </c>
      <c r="R485">
        <v>13951</v>
      </c>
      <c r="S485">
        <v>47.666699999999999</v>
      </c>
      <c r="T485">
        <v>48.666699999999999</v>
      </c>
      <c r="U485">
        <v>1924</v>
      </c>
      <c r="V485">
        <v>0.32723099999999999</v>
      </c>
      <c r="W485">
        <v>0.39673900000000001</v>
      </c>
      <c r="X485">
        <v>0.13791100000000001</v>
      </c>
    </row>
    <row r="486" spans="1:24" x14ac:dyDescent="0.25">
      <c r="A486" s="1">
        <v>485</v>
      </c>
      <c r="B486" s="1"/>
      <c r="C486" s="1"/>
      <c r="N486" t="s">
        <v>1031</v>
      </c>
      <c r="O486">
        <v>9.7009899999999991</v>
      </c>
      <c r="P486">
        <v>135.667</v>
      </c>
      <c r="Q486">
        <v>133.667</v>
      </c>
      <c r="R486">
        <v>14472</v>
      </c>
      <c r="S486">
        <v>58.666699999999999</v>
      </c>
      <c r="T486">
        <v>58.666699999999999</v>
      </c>
      <c r="U486">
        <v>2739</v>
      </c>
      <c r="V486">
        <v>0.43243300000000001</v>
      </c>
      <c r="W486">
        <v>0.43890299999999999</v>
      </c>
      <c r="X486">
        <v>0.18926200000000001</v>
      </c>
    </row>
    <row r="487" spans="1:24" x14ac:dyDescent="0.25">
      <c r="A487" s="1">
        <v>486</v>
      </c>
      <c r="B487" s="1"/>
      <c r="C487" s="1"/>
      <c r="N487" t="s">
        <v>1032</v>
      </c>
      <c r="O487">
        <v>-1.87347</v>
      </c>
      <c r="P487">
        <v>162.667</v>
      </c>
      <c r="Q487">
        <v>147.667</v>
      </c>
      <c r="R487">
        <v>19139</v>
      </c>
      <c r="S487">
        <v>87.666700000000006</v>
      </c>
      <c r="T487">
        <v>83.666700000000006</v>
      </c>
      <c r="U487">
        <v>5871</v>
      </c>
      <c r="V487">
        <v>0.53893500000000005</v>
      </c>
      <c r="W487">
        <v>0.56659099999999996</v>
      </c>
      <c r="X487">
        <v>0.30675599999999997</v>
      </c>
    </row>
    <row r="488" spans="1:24" x14ac:dyDescent="0.25">
      <c r="A488" s="1">
        <v>487</v>
      </c>
      <c r="B488" s="1"/>
      <c r="C488" s="1"/>
      <c r="N488" t="s">
        <v>1033</v>
      </c>
      <c r="O488">
        <v>8.2904999999999998</v>
      </c>
      <c r="P488">
        <v>137.667</v>
      </c>
      <c r="Q488">
        <v>119.333</v>
      </c>
      <c r="R488">
        <v>12862</v>
      </c>
      <c r="S488">
        <v>54.666699999999999</v>
      </c>
      <c r="T488">
        <v>52.666699999999999</v>
      </c>
      <c r="U488">
        <v>2303</v>
      </c>
      <c r="V488">
        <v>0.397094</v>
      </c>
      <c r="W488">
        <v>0.44134099999999998</v>
      </c>
      <c r="X488">
        <v>0.17905499999999999</v>
      </c>
    </row>
    <row r="489" spans="1:24" x14ac:dyDescent="0.25">
      <c r="A489" s="1">
        <v>488</v>
      </c>
      <c r="B489" s="1"/>
      <c r="C489" s="1"/>
      <c r="N489" t="s">
        <v>1034</v>
      </c>
      <c r="O489">
        <v>-1.9158299999999999</v>
      </c>
      <c r="P489">
        <v>171.667</v>
      </c>
      <c r="Q489">
        <v>139.667</v>
      </c>
      <c r="R489">
        <v>19325</v>
      </c>
      <c r="S489">
        <v>86.666700000000006</v>
      </c>
      <c r="T489">
        <v>66.666700000000006</v>
      </c>
      <c r="U489">
        <v>4773</v>
      </c>
      <c r="V489">
        <v>0.50485400000000002</v>
      </c>
      <c r="W489">
        <v>0.477327</v>
      </c>
      <c r="X489">
        <v>0.24698600000000001</v>
      </c>
    </row>
    <row r="490" spans="1:24" x14ac:dyDescent="0.25">
      <c r="A490" s="1">
        <v>489</v>
      </c>
      <c r="B490" s="1"/>
      <c r="C490" s="1"/>
      <c r="N490" t="s">
        <v>1035</v>
      </c>
      <c r="O490">
        <v>11.898999999999999</v>
      </c>
      <c r="P490">
        <v>151.667</v>
      </c>
      <c r="Q490">
        <v>118.667</v>
      </c>
      <c r="R490">
        <v>14236</v>
      </c>
      <c r="S490">
        <v>54.666699999999999</v>
      </c>
      <c r="T490">
        <v>52.666699999999999</v>
      </c>
      <c r="U490">
        <v>2304</v>
      </c>
      <c r="V490">
        <v>0.36043999999999998</v>
      </c>
      <c r="W490">
        <v>0.44381999999999999</v>
      </c>
      <c r="X490">
        <v>0.16184299999999999</v>
      </c>
    </row>
    <row r="491" spans="1:24" x14ac:dyDescent="0.25">
      <c r="A491" s="1">
        <v>490</v>
      </c>
      <c r="B491" s="1"/>
      <c r="C491" s="1"/>
      <c r="N491" t="s">
        <v>1036</v>
      </c>
      <c r="O491">
        <v>-0.25018299999999999</v>
      </c>
      <c r="P491">
        <v>170.667</v>
      </c>
      <c r="Q491">
        <v>136.667</v>
      </c>
      <c r="R491">
        <v>18408</v>
      </c>
      <c r="S491">
        <v>63.333300000000001</v>
      </c>
      <c r="T491">
        <v>66.666700000000006</v>
      </c>
      <c r="U491">
        <v>3311</v>
      </c>
      <c r="V491">
        <v>0.37109399999999998</v>
      </c>
      <c r="W491">
        <v>0.48780499999999999</v>
      </c>
      <c r="X491">
        <v>0.179867</v>
      </c>
    </row>
    <row r="492" spans="1:24" x14ac:dyDescent="0.25">
      <c r="A492" s="1">
        <v>491</v>
      </c>
      <c r="B492" s="1"/>
      <c r="C492" s="1"/>
      <c r="N492" t="s">
        <v>1037</v>
      </c>
      <c r="O492">
        <v>-1.83345</v>
      </c>
      <c r="P492">
        <v>196.667</v>
      </c>
      <c r="Q492">
        <v>157.667</v>
      </c>
      <c r="R492">
        <v>24821</v>
      </c>
      <c r="S492">
        <v>107.667</v>
      </c>
      <c r="T492">
        <v>104.333</v>
      </c>
      <c r="U492">
        <v>9086</v>
      </c>
      <c r="V492">
        <v>0.547458</v>
      </c>
      <c r="W492">
        <v>0.66173400000000004</v>
      </c>
      <c r="X492">
        <v>0.36606100000000003</v>
      </c>
    </row>
    <row r="493" spans="1:24" x14ac:dyDescent="0.25">
      <c r="A493" s="1">
        <v>492</v>
      </c>
      <c r="B493" s="1"/>
      <c r="C493" s="1"/>
      <c r="N493" t="s">
        <v>1038</v>
      </c>
      <c r="O493">
        <v>-0.11053499999999999</v>
      </c>
      <c r="P493">
        <v>156.667</v>
      </c>
      <c r="Q493">
        <v>135.667</v>
      </c>
      <c r="R493">
        <v>16678</v>
      </c>
      <c r="S493">
        <v>60.666699999999999</v>
      </c>
      <c r="T493">
        <v>61.333300000000001</v>
      </c>
      <c r="U493">
        <v>2836</v>
      </c>
      <c r="V493">
        <v>0.38723400000000002</v>
      </c>
      <c r="W493">
        <v>0.45208799999999999</v>
      </c>
      <c r="X493">
        <v>0.170044</v>
      </c>
    </row>
    <row r="494" spans="1:24" x14ac:dyDescent="0.25">
      <c r="A494" s="1">
        <v>493</v>
      </c>
      <c r="B494" s="1"/>
      <c r="C494" s="1"/>
      <c r="N494" t="s">
        <v>1039</v>
      </c>
      <c r="O494">
        <v>-0.97306800000000004</v>
      </c>
      <c r="P494">
        <v>178.667</v>
      </c>
      <c r="Q494">
        <v>145.667</v>
      </c>
      <c r="R494">
        <v>20595</v>
      </c>
      <c r="S494">
        <v>85.666700000000006</v>
      </c>
      <c r="T494">
        <v>80.666700000000006</v>
      </c>
      <c r="U494">
        <v>5605</v>
      </c>
      <c r="V494">
        <v>0.47947800000000002</v>
      </c>
      <c r="W494">
        <v>0.55377600000000005</v>
      </c>
      <c r="X494">
        <v>0.27215299999999998</v>
      </c>
    </row>
    <row r="495" spans="1:24" x14ac:dyDescent="0.25">
      <c r="A495" s="1">
        <v>494</v>
      </c>
      <c r="B495" s="1"/>
      <c r="C495" s="1"/>
      <c r="N495" t="s">
        <v>1040</v>
      </c>
      <c r="O495">
        <v>-19.904599999999999</v>
      </c>
      <c r="P495">
        <v>145.333</v>
      </c>
      <c r="Q495">
        <v>139.667</v>
      </c>
      <c r="R495">
        <v>16567</v>
      </c>
      <c r="S495">
        <v>74.666700000000006</v>
      </c>
      <c r="T495">
        <v>67.666700000000006</v>
      </c>
      <c r="U495">
        <v>4135</v>
      </c>
      <c r="V495">
        <v>0.51376100000000002</v>
      </c>
      <c r="W495">
        <v>0.484487</v>
      </c>
      <c r="X495">
        <v>0.24959300000000001</v>
      </c>
    </row>
    <row r="496" spans="1:24" x14ac:dyDescent="0.25">
      <c r="A496" s="1">
        <v>495</v>
      </c>
      <c r="B496" s="1"/>
      <c r="C496" s="1"/>
      <c r="N496" t="s">
        <v>1041</v>
      </c>
      <c r="O496">
        <v>-0.533188</v>
      </c>
      <c r="P496">
        <v>185.667</v>
      </c>
      <c r="Q496">
        <v>136.667</v>
      </c>
      <c r="R496">
        <v>19796</v>
      </c>
      <c r="S496">
        <v>98.333299999999994</v>
      </c>
      <c r="T496">
        <v>84.666700000000006</v>
      </c>
      <c r="U496">
        <v>6688</v>
      </c>
      <c r="V496">
        <v>0.52962299999999995</v>
      </c>
      <c r="W496">
        <v>0.61951199999999995</v>
      </c>
      <c r="X496">
        <v>0.33784599999999998</v>
      </c>
    </row>
    <row r="497" spans="1:24" x14ac:dyDescent="0.25">
      <c r="A497" s="1">
        <v>496</v>
      </c>
      <c r="B497" s="1"/>
      <c r="C497" s="1"/>
      <c r="N497" t="s">
        <v>1042</v>
      </c>
      <c r="O497">
        <v>-0.98429900000000004</v>
      </c>
      <c r="P497">
        <v>172.667</v>
      </c>
      <c r="Q497">
        <v>139.667</v>
      </c>
      <c r="R497">
        <v>19141</v>
      </c>
      <c r="S497">
        <v>79.666700000000006</v>
      </c>
      <c r="T497">
        <v>77.666700000000006</v>
      </c>
      <c r="U497">
        <v>4913</v>
      </c>
      <c r="V497">
        <v>0.46139000000000002</v>
      </c>
      <c r="W497">
        <v>0.55608599999999997</v>
      </c>
      <c r="X497">
        <v>0.25667400000000001</v>
      </c>
    </row>
    <row r="498" spans="1:24" x14ac:dyDescent="0.25">
      <c r="A498" s="1">
        <v>497</v>
      </c>
      <c r="B498" s="1"/>
      <c r="C498" s="1"/>
      <c r="N498" t="s">
        <v>1043</v>
      </c>
      <c r="O498">
        <v>4.6960000000000002E-2</v>
      </c>
      <c r="P498">
        <v>157.667</v>
      </c>
      <c r="Q498">
        <v>134.667</v>
      </c>
      <c r="R498">
        <v>16717</v>
      </c>
      <c r="S498">
        <v>80.666700000000006</v>
      </c>
      <c r="T498">
        <v>73.666700000000006</v>
      </c>
      <c r="U498">
        <v>4868</v>
      </c>
      <c r="V498">
        <v>0.51162799999999997</v>
      </c>
      <c r="W498">
        <v>0.54703000000000002</v>
      </c>
      <c r="X498">
        <v>0.29120099999999999</v>
      </c>
    </row>
    <row r="499" spans="1:24" x14ac:dyDescent="0.25">
      <c r="A499" s="1">
        <v>498</v>
      </c>
      <c r="B499" s="1"/>
      <c r="C499" s="1"/>
      <c r="N499" t="s">
        <v>1044</v>
      </c>
      <c r="O499">
        <v>0.40757599999999999</v>
      </c>
      <c r="P499">
        <v>162.667</v>
      </c>
      <c r="Q499">
        <v>125.667</v>
      </c>
      <c r="R499">
        <v>16348</v>
      </c>
      <c r="S499">
        <v>60.666699999999999</v>
      </c>
      <c r="T499">
        <v>59.666699999999999</v>
      </c>
      <c r="U499">
        <v>2952</v>
      </c>
      <c r="V499">
        <v>0.37295099999999998</v>
      </c>
      <c r="W499">
        <v>0.47480099999999997</v>
      </c>
      <c r="X499">
        <v>0.18057300000000001</v>
      </c>
    </row>
    <row r="500" spans="1:24" x14ac:dyDescent="0.25">
      <c r="A500" s="1">
        <v>499</v>
      </c>
      <c r="B500" s="1"/>
      <c r="C500" s="1"/>
      <c r="N500" t="s">
        <v>1045</v>
      </c>
      <c r="O500">
        <v>-0.71937600000000002</v>
      </c>
      <c r="P500">
        <v>171.667</v>
      </c>
      <c r="Q500">
        <v>123.667</v>
      </c>
      <c r="R500">
        <v>16618</v>
      </c>
      <c r="S500">
        <v>61.666699999999999</v>
      </c>
      <c r="T500">
        <v>56.666699999999999</v>
      </c>
      <c r="U500">
        <v>2882</v>
      </c>
      <c r="V500">
        <v>0.35922300000000001</v>
      </c>
      <c r="W500">
        <v>0.45822099999999999</v>
      </c>
      <c r="X500">
        <v>0.173426</v>
      </c>
    </row>
    <row r="501" spans="1:24" x14ac:dyDescent="0.25">
      <c r="A501" s="1">
        <v>500</v>
      </c>
      <c r="B501" s="1"/>
      <c r="C501" s="1"/>
      <c r="N501" t="s">
        <v>1046</v>
      </c>
      <c r="O501">
        <v>-1.27939</v>
      </c>
      <c r="P501">
        <v>157.667</v>
      </c>
      <c r="Q501">
        <v>140.667</v>
      </c>
      <c r="R501">
        <v>17542</v>
      </c>
      <c r="S501">
        <v>72.666700000000006</v>
      </c>
      <c r="T501">
        <v>73.666700000000006</v>
      </c>
      <c r="U501">
        <v>4284</v>
      </c>
      <c r="V501">
        <v>0.46088800000000002</v>
      </c>
      <c r="W501">
        <v>0.52369699999999997</v>
      </c>
      <c r="X501">
        <v>0.24421399999999999</v>
      </c>
    </row>
    <row r="502" spans="1:24" x14ac:dyDescent="0.25">
      <c r="A502" s="1">
        <v>501</v>
      </c>
      <c r="B502" s="1"/>
      <c r="C502" s="1"/>
      <c r="N502" t="s">
        <v>1047</v>
      </c>
      <c r="O502">
        <v>-16.069500000000001</v>
      </c>
      <c r="P502">
        <v>165.667</v>
      </c>
      <c r="Q502">
        <v>151.333</v>
      </c>
      <c r="R502">
        <v>19880</v>
      </c>
      <c r="S502">
        <v>87.666700000000006</v>
      </c>
      <c r="T502">
        <v>82.666700000000006</v>
      </c>
      <c r="U502">
        <v>5771</v>
      </c>
      <c r="V502">
        <v>0.52917499999999995</v>
      </c>
      <c r="W502">
        <v>0.54625500000000005</v>
      </c>
      <c r="X502">
        <v>0.29029199999999999</v>
      </c>
    </row>
    <row r="503" spans="1:24" x14ac:dyDescent="0.25">
      <c r="A503" s="1">
        <v>502</v>
      </c>
      <c r="B503" s="1"/>
      <c r="C503" s="1"/>
      <c r="N503" t="s">
        <v>1048</v>
      </c>
      <c r="O503">
        <v>-5.5966500000000003</v>
      </c>
      <c r="P503">
        <v>170.667</v>
      </c>
      <c r="Q503">
        <v>165.667</v>
      </c>
      <c r="R503">
        <v>22331</v>
      </c>
      <c r="S503">
        <v>83.333299999999994</v>
      </c>
      <c r="T503">
        <v>80.666700000000006</v>
      </c>
      <c r="U503">
        <v>5530</v>
      </c>
      <c r="V503">
        <v>0.48828100000000002</v>
      </c>
      <c r="W503">
        <v>0.48692099999999999</v>
      </c>
      <c r="X503">
        <v>0.247638</v>
      </c>
    </row>
    <row r="504" spans="1:24" x14ac:dyDescent="0.25">
      <c r="A504" s="1">
        <v>503</v>
      </c>
      <c r="B504" s="1"/>
      <c r="C504" s="1"/>
      <c r="N504" t="s">
        <v>1049</v>
      </c>
      <c r="O504">
        <v>-1.0375799999999999</v>
      </c>
      <c r="P504">
        <v>157.667</v>
      </c>
      <c r="Q504">
        <v>140.667</v>
      </c>
      <c r="R504">
        <v>17515</v>
      </c>
      <c r="S504">
        <v>63.666699999999999</v>
      </c>
      <c r="T504">
        <v>66.666700000000006</v>
      </c>
      <c r="U504">
        <v>3529</v>
      </c>
      <c r="V504">
        <v>0.40380500000000003</v>
      </c>
      <c r="W504">
        <v>0.47393400000000002</v>
      </c>
      <c r="X504">
        <v>0.201484</v>
      </c>
    </row>
    <row r="505" spans="1:24" x14ac:dyDescent="0.25">
      <c r="A505" s="1">
        <v>504</v>
      </c>
      <c r="B505" s="1"/>
      <c r="C505" s="1"/>
      <c r="N505" t="s">
        <v>1050</v>
      </c>
      <c r="O505">
        <v>-8.2397499999999999E-2</v>
      </c>
      <c r="P505">
        <v>168.667</v>
      </c>
      <c r="Q505">
        <v>158.667</v>
      </c>
      <c r="R505">
        <v>21299</v>
      </c>
      <c r="S505">
        <v>75.666700000000006</v>
      </c>
      <c r="T505">
        <v>72.666700000000006</v>
      </c>
      <c r="U505">
        <v>4560</v>
      </c>
      <c r="V505">
        <v>0.44861699999999999</v>
      </c>
      <c r="W505">
        <v>0.45798299999999997</v>
      </c>
      <c r="X505">
        <v>0.21409500000000001</v>
      </c>
    </row>
    <row r="506" spans="1:24" x14ac:dyDescent="0.25">
      <c r="A506" s="1">
        <v>505</v>
      </c>
      <c r="B506" s="1"/>
      <c r="C506" s="1"/>
      <c r="N506" t="s">
        <v>1051</v>
      </c>
      <c r="O506">
        <v>0.49426799999999999</v>
      </c>
      <c r="P506">
        <v>147.667</v>
      </c>
      <c r="Q506">
        <v>114.667</v>
      </c>
      <c r="R506">
        <v>13271</v>
      </c>
      <c r="S506">
        <v>59.666699999999999</v>
      </c>
      <c r="T506">
        <v>58.666699999999999</v>
      </c>
      <c r="U506">
        <v>2751</v>
      </c>
      <c r="V506">
        <v>0.40406300000000001</v>
      </c>
      <c r="W506">
        <v>0.51162799999999997</v>
      </c>
      <c r="X506">
        <v>0.20729400000000001</v>
      </c>
    </row>
    <row r="507" spans="1:24" x14ac:dyDescent="0.25">
      <c r="A507" s="1">
        <v>506</v>
      </c>
      <c r="B507" s="1"/>
      <c r="C507" s="1"/>
      <c r="N507" t="s">
        <v>1052</v>
      </c>
      <c r="O507">
        <v>3.7490600000000001</v>
      </c>
      <c r="P507">
        <v>166.333</v>
      </c>
      <c r="Q507">
        <v>129.333</v>
      </c>
      <c r="R507">
        <v>17390</v>
      </c>
      <c r="S507">
        <v>72.666700000000006</v>
      </c>
      <c r="T507">
        <v>71.666700000000006</v>
      </c>
      <c r="U507">
        <v>3955</v>
      </c>
      <c r="V507">
        <v>0.43687399999999998</v>
      </c>
      <c r="W507">
        <v>0.55412399999999995</v>
      </c>
      <c r="X507">
        <v>0.22742999999999999</v>
      </c>
    </row>
    <row r="508" spans="1:24" x14ac:dyDescent="0.25">
      <c r="A508" s="1">
        <v>507</v>
      </c>
      <c r="B508" s="1"/>
      <c r="C508" s="1"/>
      <c r="N508" t="s">
        <v>1053</v>
      </c>
      <c r="O508">
        <v>1.19964</v>
      </c>
      <c r="P508">
        <v>148.667</v>
      </c>
      <c r="Q508">
        <v>129.667</v>
      </c>
      <c r="R508">
        <v>15404</v>
      </c>
      <c r="S508">
        <v>65.666700000000006</v>
      </c>
      <c r="T508">
        <v>62.666699999999999</v>
      </c>
      <c r="U508">
        <v>3350</v>
      </c>
      <c r="V508">
        <v>0.44170399999999999</v>
      </c>
      <c r="W508">
        <v>0.48329</v>
      </c>
      <c r="X508">
        <v>0.217476</v>
      </c>
    </row>
    <row r="509" spans="1:24" x14ac:dyDescent="0.25">
      <c r="A509" s="1">
        <v>508</v>
      </c>
      <c r="B509" s="1"/>
      <c r="C509" s="1"/>
      <c r="N509" t="s">
        <v>1054</v>
      </c>
      <c r="O509">
        <v>-4.2939800000000004</v>
      </c>
      <c r="P509">
        <v>137.667</v>
      </c>
      <c r="Q509">
        <v>132.667</v>
      </c>
      <c r="R509">
        <v>14394</v>
      </c>
      <c r="S509">
        <v>78.666700000000006</v>
      </c>
      <c r="T509">
        <v>80.666700000000006</v>
      </c>
      <c r="U509">
        <v>5091</v>
      </c>
      <c r="V509">
        <v>0.57142899999999996</v>
      </c>
      <c r="W509">
        <v>0.60804000000000002</v>
      </c>
      <c r="X509">
        <v>0.35368899999999998</v>
      </c>
    </row>
    <row r="510" spans="1:24" x14ac:dyDescent="0.25">
      <c r="A510" s="1">
        <v>509</v>
      </c>
      <c r="B510" s="1"/>
      <c r="C510" s="1"/>
      <c r="N510" t="s">
        <v>1055</v>
      </c>
      <c r="O510">
        <v>-0.69978300000000004</v>
      </c>
      <c r="P510">
        <v>171.667</v>
      </c>
      <c r="Q510">
        <v>147.667</v>
      </c>
      <c r="R510">
        <v>20077</v>
      </c>
      <c r="S510">
        <v>69.333299999999994</v>
      </c>
      <c r="T510">
        <v>68.666700000000006</v>
      </c>
      <c r="U510">
        <v>3820</v>
      </c>
      <c r="V510">
        <v>0.40388400000000002</v>
      </c>
      <c r="W510">
        <v>0.46501100000000001</v>
      </c>
      <c r="X510">
        <v>0.19026699999999999</v>
      </c>
    </row>
    <row r="511" spans="1:24" x14ac:dyDescent="0.25">
      <c r="A511" s="1">
        <v>510</v>
      </c>
      <c r="B511" s="1"/>
      <c r="C511" s="1"/>
      <c r="N511" t="s">
        <v>1056</v>
      </c>
      <c r="O511">
        <v>26.239899999999999</v>
      </c>
      <c r="P511">
        <v>183.667</v>
      </c>
      <c r="Q511">
        <v>157.667</v>
      </c>
      <c r="R511">
        <v>23302</v>
      </c>
      <c r="S511">
        <v>93.666700000000006</v>
      </c>
      <c r="T511">
        <v>86.666700000000006</v>
      </c>
      <c r="U511">
        <v>6682</v>
      </c>
      <c r="V511">
        <v>0.50998200000000005</v>
      </c>
      <c r="W511">
        <v>0.54968300000000003</v>
      </c>
      <c r="X511">
        <v>0.28675699999999998</v>
      </c>
    </row>
    <row r="512" spans="1:24" x14ac:dyDescent="0.25">
      <c r="A512" s="1">
        <v>511</v>
      </c>
      <c r="B512" s="1"/>
      <c r="C512" s="1"/>
      <c r="N512" t="s">
        <v>1057</v>
      </c>
      <c r="O512">
        <v>7.4591599999999998</v>
      </c>
      <c r="P512">
        <v>153.667</v>
      </c>
      <c r="Q512">
        <v>149.667</v>
      </c>
      <c r="R512">
        <v>18022</v>
      </c>
      <c r="S512">
        <v>79.666700000000006</v>
      </c>
      <c r="T512">
        <v>73.666700000000006</v>
      </c>
      <c r="U512">
        <v>4668</v>
      </c>
      <c r="V512">
        <v>0.51843799999999995</v>
      </c>
      <c r="W512">
        <v>0.492205</v>
      </c>
      <c r="X512">
        <v>0.259017</v>
      </c>
    </row>
    <row r="513" spans="1:24" x14ac:dyDescent="0.25">
      <c r="A513" s="1">
        <v>512</v>
      </c>
      <c r="B513" s="1"/>
      <c r="C513" s="1"/>
      <c r="N513" t="s">
        <v>1058</v>
      </c>
      <c r="O513">
        <v>-2.1789700000000001</v>
      </c>
      <c r="P513">
        <v>167.667</v>
      </c>
      <c r="Q513">
        <v>145.667</v>
      </c>
      <c r="R513">
        <v>19554</v>
      </c>
      <c r="S513">
        <v>60.666699999999999</v>
      </c>
      <c r="T513">
        <v>61.666699999999999</v>
      </c>
      <c r="U513">
        <v>3009</v>
      </c>
      <c r="V513">
        <v>0.36182900000000001</v>
      </c>
      <c r="W513">
        <v>0.42334100000000002</v>
      </c>
      <c r="X513">
        <v>0.15388199999999999</v>
      </c>
    </row>
    <row r="514" spans="1:24" x14ac:dyDescent="0.25">
      <c r="A514" s="1">
        <v>513</v>
      </c>
      <c r="B514" s="1"/>
      <c r="C514" s="1"/>
      <c r="N514" t="s">
        <v>1059</v>
      </c>
      <c r="O514">
        <v>-0.99151599999999995</v>
      </c>
      <c r="P514">
        <v>157.667</v>
      </c>
      <c r="Q514">
        <v>109.667</v>
      </c>
      <c r="R514">
        <v>13637</v>
      </c>
      <c r="S514">
        <v>52.666699999999999</v>
      </c>
      <c r="T514">
        <v>53.666699999999999</v>
      </c>
      <c r="U514">
        <v>2248</v>
      </c>
      <c r="V514">
        <v>0.334038</v>
      </c>
      <c r="W514">
        <v>0.48936200000000002</v>
      </c>
      <c r="X514">
        <v>0.16484599999999999</v>
      </c>
    </row>
    <row r="515" spans="1:24" x14ac:dyDescent="0.25">
      <c r="A515" s="1">
        <v>514</v>
      </c>
      <c r="B515" s="1"/>
      <c r="C515" s="1"/>
      <c r="N515" t="s">
        <v>1060</v>
      </c>
      <c r="O515">
        <v>21.520299999999999</v>
      </c>
      <c r="P515">
        <v>174.667</v>
      </c>
      <c r="Q515">
        <v>119</v>
      </c>
      <c r="R515">
        <v>16260</v>
      </c>
      <c r="S515">
        <v>83.333299999999994</v>
      </c>
      <c r="T515">
        <v>68</v>
      </c>
      <c r="U515">
        <v>4266</v>
      </c>
      <c r="V515">
        <v>0.477099</v>
      </c>
      <c r="W515">
        <v>0.57142899999999996</v>
      </c>
      <c r="X515">
        <v>0.26236199999999998</v>
      </c>
    </row>
    <row r="516" spans="1:24" x14ac:dyDescent="0.25">
      <c r="A516" s="1">
        <v>515</v>
      </c>
      <c r="B516" s="1"/>
      <c r="C516" s="1"/>
      <c r="N516" t="s">
        <v>1061</v>
      </c>
      <c r="O516">
        <v>-6.3211700000000004</v>
      </c>
      <c r="P516">
        <v>142.667</v>
      </c>
      <c r="Q516">
        <v>104.667</v>
      </c>
      <c r="R516">
        <v>11909</v>
      </c>
      <c r="S516">
        <v>48.666699999999999</v>
      </c>
      <c r="T516">
        <v>45.666699999999999</v>
      </c>
      <c r="U516">
        <v>1817</v>
      </c>
      <c r="V516">
        <v>0.34112199999999998</v>
      </c>
      <c r="W516">
        <v>0.43630600000000003</v>
      </c>
      <c r="X516">
        <v>0.15257399999999999</v>
      </c>
    </row>
    <row r="517" spans="1:24" x14ac:dyDescent="0.25">
      <c r="A517" s="1">
        <v>516</v>
      </c>
      <c r="B517" s="1"/>
      <c r="C517" s="1"/>
      <c r="N517" t="s">
        <v>1062</v>
      </c>
      <c r="O517">
        <v>-1.3214399999999999</v>
      </c>
      <c r="P517">
        <v>166.667</v>
      </c>
      <c r="Q517">
        <v>123.667</v>
      </c>
      <c r="R517">
        <v>16240</v>
      </c>
      <c r="S517">
        <v>59.666699999999999</v>
      </c>
      <c r="T517">
        <v>54.666699999999999</v>
      </c>
      <c r="U517">
        <v>2751</v>
      </c>
      <c r="V517">
        <v>0.35799999999999998</v>
      </c>
      <c r="W517">
        <v>0.442048</v>
      </c>
      <c r="X517">
        <v>0.16939699999999999</v>
      </c>
    </row>
    <row r="518" spans="1:24" x14ac:dyDescent="0.25">
      <c r="A518" s="1">
        <v>517</v>
      </c>
      <c r="B518" s="1"/>
      <c r="C518" s="1"/>
      <c r="N518" t="s">
        <v>1063</v>
      </c>
      <c r="O518">
        <v>12.317600000000001</v>
      </c>
      <c r="P518">
        <v>190.667</v>
      </c>
      <c r="Q518">
        <v>159.667</v>
      </c>
      <c r="R518">
        <v>24622</v>
      </c>
      <c r="S518">
        <v>73.666700000000006</v>
      </c>
      <c r="T518">
        <v>70.666700000000006</v>
      </c>
      <c r="U518">
        <v>4059</v>
      </c>
      <c r="V518">
        <v>0.38636399999999999</v>
      </c>
      <c r="W518">
        <v>0.44258900000000001</v>
      </c>
      <c r="X518">
        <v>0.164853</v>
      </c>
    </row>
    <row r="519" spans="1:24" x14ac:dyDescent="0.25">
      <c r="A519" s="1">
        <v>518</v>
      </c>
      <c r="B519" s="1"/>
      <c r="C519" s="1"/>
      <c r="N519" t="s">
        <v>1064</v>
      </c>
      <c r="O519">
        <v>11.617699999999999</v>
      </c>
      <c r="P519">
        <v>159.667</v>
      </c>
      <c r="Q519">
        <v>117.667</v>
      </c>
      <c r="R519">
        <v>14983</v>
      </c>
      <c r="S519">
        <v>55.666699999999999</v>
      </c>
      <c r="T519">
        <v>54.666699999999999</v>
      </c>
      <c r="U519">
        <v>2462</v>
      </c>
      <c r="V519">
        <v>0.34864299999999998</v>
      </c>
      <c r="W519">
        <v>0.46458899999999997</v>
      </c>
      <c r="X519">
        <v>0.16431999999999999</v>
      </c>
    </row>
    <row r="520" spans="1:24" x14ac:dyDescent="0.25">
      <c r="A520" s="1">
        <v>519</v>
      </c>
      <c r="B520" s="1"/>
      <c r="C520" s="1"/>
      <c r="N520" t="s">
        <v>1065</v>
      </c>
      <c r="O520">
        <v>5.8051399999999997</v>
      </c>
      <c r="P520">
        <v>140.667</v>
      </c>
      <c r="Q520">
        <v>114.667</v>
      </c>
      <c r="R520">
        <v>12808</v>
      </c>
      <c r="S520">
        <v>52.666699999999999</v>
      </c>
      <c r="T520">
        <v>51.666699999999999</v>
      </c>
      <c r="U520">
        <v>2314</v>
      </c>
      <c r="V520">
        <v>0.37440800000000002</v>
      </c>
      <c r="W520">
        <v>0.45058100000000001</v>
      </c>
      <c r="X520">
        <v>0.180668</v>
      </c>
    </row>
    <row r="521" spans="1:24" x14ac:dyDescent="0.25">
      <c r="A521" s="1">
        <v>520</v>
      </c>
      <c r="B521" s="1"/>
      <c r="C521" s="1"/>
      <c r="N521" t="s">
        <v>1066</v>
      </c>
      <c r="O521">
        <v>-1.0681200000000001E-4</v>
      </c>
      <c r="P521">
        <v>156.667</v>
      </c>
      <c r="Q521">
        <v>110.667</v>
      </c>
      <c r="R521">
        <v>13856</v>
      </c>
      <c r="S521">
        <v>59.666699999999999</v>
      </c>
      <c r="T521">
        <v>55.666699999999999</v>
      </c>
      <c r="U521">
        <v>2746</v>
      </c>
      <c r="V521">
        <v>0.380851</v>
      </c>
      <c r="W521">
        <v>0.50301200000000001</v>
      </c>
      <c r="X521">
        <v>0.198181</v>
      </c>
    </row>
    <row r="522" spans="1:24" x14ac:dyDescent="0.25">
      <c r="A522" s="1">
        <v>521</v>
      </c>
      <c r="B522" s="1"/>
      <c r="C522" s="1"/>
      <c r="N522" t="s">
        <v>1067</v>
      </c>
      <c r="O522">
        <v>-5.1126300000000002</v>
      </c>
      <c r="P522">
        <v>145.667</v>
      </c>
      <c r="Q522">
        <v>124.667</v>
      </c>
      <c r="R522">
        <v>14372</v>
      </c>
      <c r="S522">
        <v>70.666700000000006</v>
      </c>
      <c r="T522">
        <v>70.666700000000006</v>
      </c>
      <c r="U522">
        <v>4033</v>
      </c>
      <c r="V522">
        <v>0.485126</v>
      </c>
      <c r="W522">
        <v>0.56684500000000004</v>
      </c>
      <c r="X522">
        <v>0.280615</v>
      </c>
    </row>
    <row r="523" spans="1:24" x14ac:dyDescent="0.25">
      <c r="A523" s="1">
        <v>522</v>
      </c>
      <c r="B523" s="1"/>
      <c r="C523" s="1"/>
      <c r="N523" t="s">
        <v>1068</v>
      </c>
      <c r="O523">
        <v>-0.28154000000000001</v>
      </c>
      <c r="P523">
        <v>126.667</v>
      </c>
      <c r="Q523">
        <v>93.666700000000006</v>
      </c>
      <c r="R523">
        <v>9291</v>
      </c>
      <c r="S523">
        <v>52.666699999999999</v>
      </c>
      <c r="T523">
        <v>50.666699999999999</v>
      </c>
      <c r="U523">
        <v>2019</v>
      </c>
      <c r="V523">
        <v>0.41578900000000002</v>
      </c>
      <c r="W523">
        <v>0.54092499999999999</v>
      </c>
      <c r="X523">
        <v>0.217307</v>
      </c>
    </row>
    <row r="524" spans="1:24" x14ac:dyDescent="0.25">
      <c r="A524" s="1">
        <v>523</v>
      </c>
      <c r="B524" s="1"/>
      <c r="C524" s="1"/>
      <c r="N524" t="s">
        <v>1069</v>
      </c>
      <c r="O524">
        <v>1.27074</v>
      </c>
      <c r="P524">
        <v>172.667</v>
      </c>
      <c r="Q524">
        <v>140.667</v>
      </c>
      <c r="R524">
        <v>19181</v>
      </c>
      <c r="S524">
        <v>87.666700000000006</v>
      </c>
      <c r="T524">
        <v>81.666700000000006</v>
      </c>
      <c r="U524">
        <v>5771</v>
      </c>
      <c r="V524">
        <v>0.50772200000000001</v>
      </c>
      <c r="W524">
        <v>0.580569</v>
      </c>
      <c r="X524">
        <v>0.300871</v>
      </c>
    </row>
    <row r="525" spans="1:24" x14ac:dyDescent="0.25">
      <c r="A525" s="1">
        <v>524</v>
      </c>
      <c r="B525" s="1"/>
      <c r="C525" s="1"/>
      <c r="N525" t="s">
        <v>1070</v>
      </c>
      <c r="O525">
        <v>0.29880499999999999</v>
      </c>
      <c r="P525">
        <v>176.333</v>
      </c>
      <c r="Q525">
        <v>138.667</v>
      </c>
      <c r="R525">
        <v>19556</v>
      </c>
      <c r="S525">
        <v>63.666699999999999</v>
      </c>
      <c r="T525">
        <v>61.666699999999999</v>
      </c>
      <c r="U525">
        <v>3254</v>
      </c>
      <c r="V525">
        <v>0.36105900000000002</v>
      </c>
      <c r="W525">
        <v>0.444712</v>
      </c>
      <c r="X525">
        <v>0.16639399999999999</v>
      </c>
    </row>
    <row r="526" spans="1:24" x14ac:dyDescent="0.25">
      <c r="A526" s="1">
        <v>525</v>
      </c>
      <c r="B526" s="1"/>
      <c r="C526" s="1"/>
      <c r="N526" t="s">
        <v>1071</v>
      </c>
      <c r="O526">
        <v>1.1198699999999999</v>
      </c>
      <c r="P526">
        <v>166.667</v>
      </c>
      <c r="Q526">
        <v>145.667</v>
      </c>
      <c r="R526">
        <v>19203</v>
      </c>
      <c r="S526">
        <v>85.666700000000006</v>
      </c>
      <c r="T526">
        <v>82.333299999999994</v>
      </c>
      <c r="U526">
        <v>5741</v>
      </c>
      <c r="V526">
        <v>0.51400000000000001</v>
      </c>
      <c r="W526">
        <v>0.56521699999999997</v>
      </c>
      <c r="X526">
        <v>0.29896400000000001</v>
      </c>
    </row>
    <row r="527" spans="1:24" x14ac:dyDescent="0.25">
      <c r="A527" s="1">
        <v>526</v>
      </c>
      <c r="B527" s="1"/>
      <c r="C527" s="1"/>
      <c r="N527" t="s">
        <v>1072</v>
      </c>
      <c r="O527">
        <v>-6.71645</v>
      </c>
      <c r="P527">
        <v>164.667</v>
      </c>
      <c r="Q527">
        <v>146.667</v>
      </c>
      <c r="R527">
        <v>19222</v>
      </c>
      <c r="S527">
        <v>79.666700000000006</v>
      </c>
      <c r="T527">
        <v>72.666700000000006</v>
      </c>
      <c r="U527">
        <v>4668</v>
      </c>
      <c r="V527">
        <v>0.48380600000000001</v>
      </c>
      <c r="W527">
        <v>0.49545400000000001</v>
      </c>
      <c r="X527">
        <v>0.24284700000000001</v>
      </c>
    </row>
    <row r="528" spans="1:24" x14ac:dyDescent="0.25">
      <c r="A528" s="1">
        <v>527</v>
      </c>
      <c r="B528" s="1"/>
      <c r="C528" s="1"/>
      <c r="N528" t="s">
        <v>1073</v>
      </c>
      <c r="O528">
        <v>-1.58267</v>
      </c>
      <c r="P528">
        <v>158.667</v>
      </c>
      <c r="Q528">
        <v>143.667</v>
      </c>
      <c r="R528">
        <v>18173</v>
      </c>
      <c r="S528">
        <v>81.666700000000006</v>
      </c>
      <c r="T528">
        <v>75.666700000000006</v>
      </c>
      <c r="U528">
        <v>4738</v>
      </c>
      <c r="V528">
        <v>0.514706</v>
      </c>
      <c r="W528">
        <v>0.52668199999999998</v>
      </c>
      <c r="X528">
        <v>0.260716</v>
      </c>
    </row>
    <row r="529" spans="1:24" x14ac:dyDescent="0.25">
      <c r="A529" s="1">
        <v>528</v>
      </c>
      <c r="B529" s="1"/>
      <c r="C529" s="1"/>
      <c r="N529" t="s">
        <v>1074</v>
      </c>
      <c r="O529">
        <v>0.14895600000000001</v>
      </c>
      <c r="P529">
        <v>173.667</v>
      </c>
      <c r="Q529">
        <v>167.333</v>
      </c>
      <c r="R529">
        <v>23103</v>
      </c>
      <c r="S529">
        <v>77.666700000000006</v>
      </c>
      <c r="T529">
        <v>85.666700000000006</v>
      </c>
      <c r="U529">
        <v>5459</v>
      </c>
      <c r="V529">
        <v>0.44721699999999998</v>
      </c>
      <c r="W529">
        <v>0.51195199999999996</v>
      </c>
      <c r="X529">
        <v>0.23629</v>
      </c>
    </row>
    <row r="530" spans="1:24" x14ac:dyDescent="0.25">
      <c r="A530" s="1">
        <v>529</v>
      </c>
      <c r="B530" s="1"/>
      <c r="C530" s="1"/>
      <c r="N530" t="s">
        <v>1075</v>
      </c>
      <c r="O530">
        <v>2.5744899999999999</v>
      </c>
      <c r="P530">
        <v>177.667</v>
      </c>
      <c r="Q530">
        <v>114.667</v>
      </c>
      <c r="R530">
        <v>16138</v>
      </c>
      <c r="S530">
        <v>58.666699999999999</v>
      </c>
      <c r="T530">
        <v>52.666699999999999</v>
      </c>
      <c r="U530">
        <v>2528</v>
      </c>
      <c r="V530">
        <v>0.330206</v>
      </c>
      <c r="W530">
        <v>0.45930199999999999</v>
      </c>
      <c r="X530">
        <v>0.15664900000000001</v>
      </c>
    </row>
    <row r="531" spans="1:24" x14ac:dyDescent="0.25">
      <c r="A531" s="1">
        <v>530</v>
      </c>
      <c r="B531" s="1"/>
      <c r="C531" s="1"/>
      <c r="N531" t="s">
        <v>1076</v>
      </c>
      <c r="O531">
        <v>5.0258799999999999</v>
      </c>
      <c r="P531">
        <v>158.333</v>
      </c>
      <c r="Q531">
        <v>134.667</v>
      </c>
      <c r="R531">
        <v>17093</v>
      </c>
      <c r="S531">
        <v>62.666699999999999</v>
      </c>
      <c r="T531">
        <v>60.666699999999999</v>
      </c>
      <c r="U531">
        <v>3198</v>
      </c>
      <c r="V531">
        <v>0.39578999999999998</v>
      </c>
      <c r="W531">
        <v>0.45049499999999998</v>
      </c>
      <c r="X531">
        <v>0.18709400000000001</v>
      </c>
    </row>
    <row r="532" spans="1:24" x14ac:dyDescent="0.25">
      <c r="A532" s="1">
        <v>531</v>
      </c>
      <c r="B532" s="1"/>
      <c r="C532" s="1"/>
      <c r="N532" t="s">
        <v>1077</v>
      </c>
      <c r="O532">
        <v>8.5854599999999994</v>
      </c>
      <c r="P532">
        <v>148.667</v>
      </c>
      <c r="Q532">
        <v>132.667</v>
      </c>
      <c r="R532">
        <v>15555</v>
      </c>
      <c r="S532">
        <v>66.666700000000006</v>
      </c>
      <c r="T532">
        <v>67.666700000000006</v>
      </c>
      <c r="U532">
        <v>3571</v>
      </c>
      <c r="V532">
        <v>0.44843</v>
      </c>
      <c r="W532">
        <v>0.51005</v>
      </c>
      <c r="X532">
        <v>0.229572</v>
      </c>
    </row>
    <row r="533" spans="1:24" x14ac:dyDescent="0.25">
      <c r="A533" s="1">
        <v>532</v>
      </c>
      <c r="B533" s="1"/>
      <c r="C533" s="1"/>
      <c r="N533" t="s">
        <v>1078</v>
      </c>
      <c r="O533">
        <v>1.2887500000000001</v>
      </c>
      <c r="P533">
        <v>170.333</v>
      </c>
      <c r="Q533">
        <v>158.667</v>
      </c>
      <c r="R533">
        <v>21354</v>
      </c>
      <c r="S533">
        <v>92.666700000000006</v>
      </c>
      <c r="T533">
        <v>88.666700000000006</v>
      </c>
      <c r="U533">
        <v>6653</v>
      </c>
      <c r="V533">
        <v>0.54403100000000004</v>
      </c>
      <c r="W533">
        <v>0.55882399999999999</v>
      </c>
      <c r="X533">
        <v>0.311558</v>
      </c>
    </row>
    <row r="534" spans="1:24" x14ac:dyDescent="0.25">
      <c r="A534" s="1">
        <v>533</v>
      </c>
      <c r="B534" s="1"/>
      <c r="C534" s="1"/>
      <c r="N534" t="s">
        <v>1079</v>
      </c>
      <c r="O534">
        <v>24.652000000000001</v>
      </c>
      <c r="P534">
        <v>121.667</v>
      </c>
      <c r="Q534">
        <v>120.667</v>
      </c>
      <c r="R534">
        <v>11659</v>
      </c>
      <c r="S534">
        <v>46.666699999999999</v>
      </c>
      <c r="T534">
        <v>46.666699999999999</v>
      </c>
      <c r="U534">
        <v>1770</v>
      </c>
      <c r="V534">
        <v>0.38356200000000001</v>
      </c>
      <c r="W534">
        <v>0.38673999999999997</v>
      </c>
      <c r="X534">
        <v>0.151814</v>
      </c>
    </row>
    <row r="535" spans="1:24" x14ac:dyDescent="0.25">
      <c r="A535" s="1">
        <v>534</v>
      </c>
      <c r="B535" s="1"/>
      <c r="C535" s="1"/>
      <c r="N535" t="s">
        <v>1080</v>
      </c>
      <c r="O535">
        <v>-0.389542</v>
      </c>
      <c r="P535">
        <v>168.667</v>
      </c>
      <c r="Q535">
        <v>129.667</v>
      </c>
      <c r="R535">
        <v>17290</v>
      </c>
      <c r="S535">
        <v>74.333299999999994</v>
      </c>
      <c r="T535">
        <v>79.666700000000006</v>
      </c>
      <c r="U535">
        <v>4896</v>
      </c>
      <c r="V535">
        <v>0.44071199999999999</v>
      </c>
      <c r="W535">
        <v>0.61439600000000005</v>
      </c>
      <c r="X535">
        <v>0.283169</v>
      </c>
    </row>
    <row r="536" spans="1:24" x14ac:dyDescent="0.25">
      <c r="A536" s="1">
        <v>535</v>
      </c>
      <c r="B536" s="1"/>
      <c r="C536" s="1"/>
      <c r="N536" t="s">
        <v>1081</v>
      </c>
      <c r="O536">
        <v>-7.0931899999999999</v>
      </c>
      <c r="P536">
        <v>178.667</v>
      </c>
      <c r="Q536">
        <v>159.667</v>
      </c>
      <c r="R536">
        <v>22746</v>
      </c>
      <c r="S536">
        <v>75.666700000000006</v>
      </c>
      <c r="T536">
        <v>70.666700000000006</v>
      </c>
      <c r="U536">
        <v>4500</v>
      </c>
      <c r="V536">
        <v>0.423508</v>
      </c>
      <c r="W536">
        <v>0.44258900000000001</v>
      </c>
      <c r="X536">
        <v>0.19783700000000001</v>
      </c>
    </row>
    <row r="537" spans="1:24" x14ac:dyDescent="0.25">
      <c r="A537" s="1">
        <v>536</v>
      </c>
      <c r="B537" s="1"/>
      <c r="C537" s="1"/>
      <c r="N537" t="s">
        <v>1082</v>
      </c>
      <c r="O537">
        <v>-0.36935400000000002</v>
      </c>
      <c r="P537">
        <v>162.667</v>
      </c>
      <c r="Q537">
        <v>132.667</v>
      </c>
      <c r="R537">
        <v>17081</v>
      </c>
      <c r="S537">
        <v>70.666700000000006</v>
      </c>
      <c r="T537">
        <v>67.666700000000006</v>
      </c>
      <c r="U537">
        <v>3822</v>
      </c>
      <c r="V537">
        <v>0.43442599999999998</v>
      </c>
      <c r="W537">
        <v>0.51005</v>
      </c>
      <c r="X537">
        <v>0.22375700000000001</v>
      </c>
    </row>
    <row r="538" spans="1:24" x14ac:dyDescent="0.25">
      <c r="A538" s="1">
        <v>537</v>
      </c>
      <c r="B538" s="1"/>
      <c r="C538" s="1"/>
      <c r="N538" t="s">
        <v>1083</v>
      </c>
      <c r="O538">
        <v>1.4929699999999999</v>
      </c>
      <c r="P538">
        <v>178.667</v>
      </c>
      <c r="Q538">
        <v>150.667</v>
      </c>
      <c r="R538">
        <v>21274</v>
      </c>
      <c r="S538">
        <v>107.667</v>
      </c>
      <c r="T538">
        <v>98.333299999999994</v>
      </c>
      <c r="U538">
        <v>8535</v>
      </c>
      <c r="V538">
        <v>0.60261200000000004</v>
      </c>
      <c r="W538">
        <v>0.65265499999999999</v>
      </c>
      <c r="X538">
        <v>0.401194</v>
      </c>
    </row>
    <row r="539" spans="1:24" x14ac:dyDescent="0.25">
      <c r="A539" s="1">
        <v>538</v>
      </c>
      <c r="B539" s="1"/>
      <c r="C539" s="1"/>
      <c r="N539" t="s">
        <v>1084</v>
      </c>
      <c r="O539">
        <v>-7.8314199999999996</v>
      </c>
      <c r="P539">
        <v>151.667</v>
      </c>
      <c r="Q539">
        <v>134.333</v>
      </c>
      <c r="R539">
        <v>16360</v>
      </c>
      <c r="S539">
        <v>70.666700000000006</v>
      </c>
      <c r="T539">
        <v>63.666699999999999</v>
      </c>
      <c r="U539">
        <v>3648</v>
      </c>
      <c r="V539">
        <v>0.46593400000000001</v>
      </c>
      <c r="W539">
        <v>0.47394500000000001</v>
      </c>
      <c r="X539">
        <v>0.22298299999999999</v>
      </c>
    </row>
    <row r="540" spans="1:24" x14ac:dyDescent="0.25">
      <c r="A540" s="1">
        <v>539</v>
      </c>
      <c r="B540" s="1"/>
      <c r="C540" s="1"/>
      <c r="N540" t="s">
        <v>1085</v>
      </c>
      <c r="O540">
        <v>-4.1720300000000003</v>
      </c>
      <c r="P540">
        <v>161.667</v>
      </c>
      <c r="Q540">
        <v>133.667</v>
      </c>
      <c r="R540">
        <v>17172</v>
      </c>
      <c r="S540">
        <v>72.666700000000006</v>
      </c>
      <c r="T540">
        <v>69.666700000000006</v>
      </c>
      <c r="U540">
        <v>4160</v>
      </c>
      <c r="V540">
        <v>0.44948399999999999</v>
      </c>
      <c r="W540">
        <v>0.52119700000000002</v>
      </c>
      <c r="X540">
        <v>0.242255</v>
      </c>
    </row>
    <row r="541" spans="1:24" x14ac:dyDescent="0.25">
      <c r="A541" s="1">
        <v>540</v>
      </c>
      <c r="B541" s="1"/>
      <c r="C541" s="1"/>
      <c r="N541" t="s">
        <v>1086</v>
      </c>
      <c r="O541">
        <v>1.5847</v>
      </c>
      <c r="P541">
        <v>162.667</v>
      </c>
      <c r="Q541">
        <v>126.667</v>
      </c>
      <c r="R541">
        <v>16471</v>
      </c>
      <c r="S541">
        <v>60.666699999999999</v>
      </c>
      <c r="T541">
        <v>60.666699999999999</v>
      </c>
      <c r="U541">
        <v>2983</v>
      </c>
      <c r="V541">
        <v>0.37295099999999998</v>
      </c>
      <c r="W541">
        <v>0.47894700000000001</v>
      </c>
      <c r="X541">
        <v>0.18110599999999999</v>
      </c>
    </row>
    <row r="542" spans="1:24" x14ac:dyDescent="0.25">
      <c r="A542" s="1">
        <v>541</v>
      </c>
      <c r="B542" s="1"/>
      <c r="C542" s="1"/>
      <c r="N542" t="s">
        <v>1087</v>
      </c>
      <c r="O542">
        <v>-14.5847</v>
      </c>
      <c r="P542">
        <v>156.667</v>
      </c>
      <c r="Q542">
        <v>139.667</v>
      </c>
      <c r="R542">
        <v>17389</v>
      </c>
      <c r="S542">
        <v>94.666700000000006</v>
      </c>
      <c r="T542">
        <v>82.333299999999994</v>
      </c>
      <c r="U542">
        <v>6127</v>
      </c>
      <c r="V542">
        <v>0.60425499999999999</v>
      </c>
      <c r="W542">
        <v>0.589499</v>
      </c>
      <c r="X542">
        <v>0.35234900000000002</v>
      </c>
    </row>
    <row r="543" spans="1:24" x14ac:dyDescent="0.25">
      <c r="A543" s="1">
        <v>542</v>
      </c>
      <c r="B543" s="1"/>
      <c r="C543" s="1"/>
      <c r="N543" t="s">
        <v>1088</v>
      </c>
      <c r="O543">
        <v>0.57978700000000005</v>
      </c>
      <c r="P543">
        <v>175.667</v>
      </c>
      <c r="Q543">
        <v>145.667</v>
      </c>
      <c r="R543">
        <v>20483</v>
      </c>
      <c r="S543">
        <v>90.666700000000006</v>
      </c>
      <c r="T543">
        <v>74.666700000000006</v>
      </c>
      <c r="U543">
        <v>5251</v>
      </c>
      <c r="V543">
        <v>0.51612899999999995</v>
      </c>
      <c r="W543">
        <v>0.51258599999999999</v>
      </c>
      <c r="X543">
        <v>0.256359</v>
      </c>
    </row>
    <row r="544" spans="1:24" x14ac:dyDescent="0.25">
      <c r="A544" s="1">
        <v>543</v>
      </c>
      <c r="B544" s="1"/>
      <c r="C544" s="1"/>
      <c r="N544" t="s">
        <v>1089</v>
      </c>
      <c r="O544">
        <v>-2.3270300000000002</v>
      </c>
      <c r="P544">
        <v>155.667</v>
      </c>
      <c r="Q544">
        <v>145.667</v>
      </c>
      <c r="R544">
        <v>18129</v>
      </c>
      <c r="S544">
        <v>66.333299999999994</v>
      </c>
      <c r="T544">
        <v>61.666699999999999</v>
      </c>
      <c r="U544">
        <v>3316</v>
      </c>
      <c r="V544">
        <v>0.426124</v>
      </c>
      <c r="W544">
        <v>0.42334100000000002</v>
      </c>
      <c r="X544">
        <v>0.18291099999999999</v>
      </c>
    </row>
    <row r="545" spans="1:24" x14ac:dyDescent="0.25">
      <c r="A545" s="1">
        <v>544</v>
      </c>
      <c r="B545" s="1"/>
      <c r="C545" s="1"/>
      <c r="N545" t="s">
        <v>1090</v>
      </c>
      <c r="O545">
        <v>-11.6991</v>
      </c>
      <c r="P545">
        <v>176.667</v>
      </c>
      <c r="Q545">
        <v>154.667</v>
      </c>
      <c r="R545">
        <v>21579</v>
      </c>
      <c r="S545">
        <v>87.666700000000006</v>
      </c>
      <c r="T545">
        <v>84.666700000000006</v>
      </c>
      <c r="U545">
        <v>5993</v>
      </c>
      <c r="V545">
        <v>0.496226</v>
      </c>
      <c r="W545">
        <v>0.54741399999999996</v>
      </c>
      <c r="X545">
        <v>0.27772400000000003</v>
      </c>
    </row>
    <row r="546" spans="1:24" x14ac:dyDescent="0.25">
      <c r="A546" s="1">
        <v>545</v>
      </c>
      <c r="B546" s="1"/>
      <c r="C546" s="1"/>
      <c r="N546" t="s">
        <v>1091</v>
      </c>
      <c r="O546">
        <v>-1.3411599999999999</v>
      </c>
      <c r="P546">
        <v>157.333</v>
      </c>
      <c r="Q546">
        <v>149.667</v>
      </c>
      <c r="R546">
        <v>18967</v>
      </c>
      <c r="S546">
        <v>60.666699999999999</v>
      </c>
      <c r="T546">
        <v>56.666699999999999</v>
      </c>
      <c r="U546">
        <v>2807</v>
      </c>
      <c r="V546">
        <v>0.38559300000000002</v>
      </c>
      <c r="W546">
        <v>0.37861899999999998</v>
      </c>
      <c r="X546">
        <v>0.14799399999999999</v>
      </c>
    </row>
    <row r="547" spans="1:24" x14ac:dyDescent="0.25">
      <c r="A547" s="1">
        <v>546</v>
      </c>
      <c r="B547" s="1"/>
      <c r="C547" s="1"/>
      <c r="N547" t="s">
        <v>1092</v>
      </c>
      <c r="O547">
        <v>10.5282</v>
      </c>
      <c r="P547">
        <v>165.667</v>
      </c>
      <c r="Q547">
        <v>143.667</v>
      </c>
      <c r="R547">
        <v>18930</v>
      </c>
      <c r="S547">
        <v>90.666700000000006</v>
      </c>
      <c r="T547">
        <v>80.666700000000006</v>
      </c>
      <c r="U547">
        <v>5783</v>
      </c>
      <c r="V547">
        <v>0.54728399999999999</v>
      </c>
      <c r="W547">
        <v>0.56148500000000001</v>
      </c>
      <c r="X547">
        <v>0.30549399999999999</v>
      </c>
    </row>
    <row r="548" spans="1:24" x14ac:dyDescent="0.25">
      <c r="A548" s="1">
        <v>547</v>
      </c>
      <c r="B548" s="1"/>
      <c r="C548" s="1"/>
      <c r="N548" t="s">
        <v>1093</v>
      </c>
      <c r="O548">
        <v>9.3638700000000004</v>
      </c>
      <c r="P548">
        <v>164.667</v>
      </c>
      <c r="Q548">
        <v>122.667</v>
      </c>
      <c r="R548">
        <v>16224</v>
      </c>
      <c r="S548">
        <v>61.666699999999999</v>
      </c>
      <c r="T548">
        <v>53.666699999999999</v>
      </c>
      <c r="U548">
        <v>2789</v>
      </c>
      <c r="V548">
        <v>0.37449399999999999</v>
      </c>
      <c r="W548">
        <v>0.4375</v>
      </c>
      <c r="X548">
        <v>0.171906</v>
      </c>
    </row>
    <row r="549" spans="1:24" x14ac:dyDescent="0.25">
      <c r="A549" s="1">
        <v>548</v>
      </c>
      <c r="B549" s="1"/>
      <c r="C549" s="1"/>
      <c r="N549" t="s">
        <v>1094</v>
      </c>
      <c r="O549">
        <v>25.6264</v>
      </c>
      <c r="P549">
        <v>161.667</v>
      </c>
      <c r="Q549">
        <v>149.667</v>
      </c>
      <c r="R549">
        <v>19401</v>
      </c>
      <c r="S549">
        <v>63.666699999999999</v>
      </c>
      <c r="T549">
        <v>60.666699999999999</v>
      </c>
      <c r="U549">
        <v>3244</v>
      </c>
      <c r="V549">
        <v>0.393814</v>
      </c>
      <c r="W549">
        <v>0.40534500000000001</v>
      </c>
      <c r="X549">
        <v>0.167208</v>
      </c>
    </row>
    <row r="550" spans="1:24" x14ac:dyDescent="0.25">
      <c r="A550" s="1">
        <v>549</v>
      </c>
      <c r="B550" s="1"/>
      <c r="C550" s="1"/>
      <c r="N550" t="s">
        <v>1095</v>
      </c>
      <c r="O550">
        <v>-3.1504699999999999</v>
      </c>
      <c r="P550">
        <v>151.667</v>
      </c>
      <c r="Q550">
        <v>133.667</v>
      </c>
      <c r="R550">
        <v>16217</v>
      </c>
      <c r="S550">
        <v>73.666700000000006</v>
      </c>
      <c r="T550">
        <v>72.666700000000006</v>
      </c>
      <c r="U550">
        <v>4548</v>
      </c>
      <c r="V550">
        <v>0.48571399999999998</v>
      </c>
      <c r="W550">
        <v>0.54364100000000004</v>
      </c>
      <c r="X550">
        <v>0.28044599999999997</v>
      </c>
    </row>
    <row r="551" spans="1:24" x14ac:dyDescent="0.25">
      <c r="A551" s="1">
        <v>550</v>
      </c>
      <c r="B551" s="1"/>
      <c r="C551" s="1"/>
      <c r="N551" t="s">
        <v>1096</v>
      </c>
      <c r="O551">
        <v>-4.9618799999999998</v>
      </c>
      <c r="P551">
        <v>170.667</v>
      </c>
      <c r="Q551">
        <v>142.667</v>
      </c>
      <c r="R551">
        <v>19429</v>
      </c>
      <c r="S551">
        <v>103.667</v>
      </c>
      <c r="T551">
        <v>83.666700000000006</v>
      </c>
      <c r="U551">
        <v>6816</v>
      </c>
      <c r="V551">
        <v>0.60742200000000002</v>
      </c>
      <c r="W551">
        <v>0.586449</v>
      </c>
      <c r="X551">
        <v>0.35081600000000002</v>
      </c>
    </row>
    <row r="552" spans="1:24" x14ac:dyDescent="0.25">
      <c r="A552" s="1">
        <v>551</v>
      </c>
      <c r="B552" s="1"/>
      <c r="C552" s="1"/>
      <c r="N552" t="s">
        <v>1097</v>
      </c>
      <c r="O552">
        <v>-8.6184499999999993</v>
      </c>
      <c r="P552">
        <v>150.333</v>
      </c>
      <c r="Q552">
        <v>117.667</v>
      </c>
      <c r="R552">
        <v>14195</v>
      </c>
      <c r="S552">
        <v>63.666699999999999</v>
      </c>
      <c r="T552">
        <v>55.666699999999999</v>
      </c>
      <c r="U552">
        <v>2840</v>
      </c>
      <c r="V552">
        <v>0.42350300000000002</v>
      </c>
      <c r="W552">
        <v>0.47308800000000001</v>
      </c>
      <c r="X552">
        <v>0.20007</v>
      </c>
    </row>
    <row r="553" spans="1:24" x14ac:dyDescent="0.25">
      <c r="A553" s="1">
        <v>552</v>
      </c>
      <c r="B553" s="1"/>
      <c r="C553" s="1"/>
      <c r="N553" t="s">
        <v>1098</v>
      </c>
      <c r="O553">
        <v>27.069900000000001</v>
      </c>
      <c r="P553">
        <v>139.667</v>
      </c>
      <c r="Q553">
        <v>123.667</v>
      </c>
      <c r="R553">
        <v>13778</v>
      </c>
      <c r="S553">
        <v>45.666699999999999</v>
      </c>
      <c r="T553">
        <v>40.666699999999999</v>
      </c>
      <c r="U553">
        <v>1574</v>
      </c>
      <c r="V553">
        <v>0.32696900000000001</v>
      </c>
      <c r="W553">
        <v>0.32884099999999999</v>
      </c>
      <c r="X553">
        <v>0.11423999999999999</v>
      </c>
    </row>
    <row r="554" spans="1:24" x14ac:dyDescent="0.25">
      <c r="A554" s="1">
        <v>553</v>
      </c>
      <c r="B554" s="1"/>
      <c r="C554" s="1"/>
      <c r="N554" t="s">
        <v>1099</v>
      </c>
      <c r="O554">
        <v>-15.4314</v>
      </c>
      <c r="P554">
        <v>181</v>
      </c>
      <c r="Q554">
        <v>139.333</v>
      </c>
      <c r="R554">
        <v>19792</v>
      </c>
      <c r="S554">
        <v>91</v>
      </c>
      <c r="T554">
        <v>87</v>
      </c>
      <c r="U554">
        <v>6236</v>
      </c>
      <c r="V554">
        <v>0.50276200000000004</v>
      </c>
      <c r="W554">
        <v>0.62440200000000001</v>
      </c>
      <c r="X554">
        <v>0.315077</v>
      </c>
    </row>
    <row r="555" spans="1:24" x14ac:dyDescent="0.25">
      <c r="A555" s="1">
        <v>554</v>
      </c>
      <c r="B555" s="1"/>
      <c r="C555" s="1"/>
      <c r="N555" t="s">
        <v>1100</v>
      </c>
      <c r="O555">
        <v>-4.9440499999999998</v>
      </c>
      <c r="P555">
        <v>164.333</v>
      </c>
      <c r="Q555">
        <v>158.667</v>
      </c>
      <c r="R555">
        <v>20601</v>
      </c>
      <c r="S555">
        <v>92.666700000000006</v>
      </c>
      <c r="T555">
        <v>97.666700000000006</v>
      </c>
      <c r="U555">
        <v>7335</v>
      </c>
      <c r="V555">
        <v>0.56389400000000001</v>
      </c>
      <c r="W555">
        <v>0.61554600000000004</v>
      </c>
      <c r="X555">
        <v>0.35605100000000001</v>
      </c>
    </row>
    <row r="556" spans="1:24" x14ac:dyDescent="0.25">
      <c r="A556" s="1">
        <v>555</v>
      </c>
      <c r="B556" s="1"/>
      <c r="C556" s="1"/>
      <c r="N556" t="s">
        <v>1101</v>
      </c>
      <c r="O556">
        <v>16.933800000000002</v>
      </c>
      <c r="P556">
        <v>153.667</v>
      </c>
      <c r="Q556">
        <v>132.667</v>
      </c>
      <c r="R556">
        <v>16356</v>
      </c>
      <c r="S556">
        <v>61.666699999999999</v>
      </c>
      <c r="T556">
        <v>62.666699999999999</v>
      </c>
      <c r="U556">
        <v>3199</v>
      </c>
      <c r="V556">
        <v>0.40130100000000002</v>
      </c>
      <c r="W556">
        <v>0.472362</v>
      </c>
      <c r="X556">
        <v>0.19558600000000001</v>
      </c>
    </row>
    <row r="557" spans="1:24" x14ac:dyDescent="0.25">
      <c r="A557" s="1">
        <v>556</v>
      </c>
      <c r="B557" s="1"/>
      <c r="C557" s="1"/>
      <c r="N557" t="s">
        <v>1102</v>
      </c>
      <c r="O557">
        <v>-0.33018500000000001</v>
      </c>
      <c r="P557">
        <v>185.667</v>
      </c>
      <c r="Q557">
        <v>148.667</v>
      </c>
      <c r="R557">
        <v>21993</v>
      </c>
      <c r="S557">
        <v>78.666700000000006</v>
      </c>
      <c r="T557">
        <v>73.666700000000006</v>
      </c>
      <c r="U557">
        <v>4470</v>
      </c>
      <c r="V557">
        <v>0.42369800000000002</v>
      </c>
      <c r="W557">
        <v>0.49551600000000001</v>
      </c>
      <c r="X557">
        <v>0.20324600000000001</v>
      </c>
    </row>
    <row r="558" spans="1:24" x14ac:dyDescent="0.25">
      <c r="A558" s="1">
        <v>557</v>
      </c>
      <c r="B558" s="1"/>
      <c r="C558" s="1"/>
      <c r="N558" t="s">
        <v>1103</v>
      </c>
      <c r="O558">
        <v>-70.175700000000006</v>
      </c>
      <c r="P558">
        <v>128.667</v>
      </c>
      <c r="Q558">
        <v>130.667</v>
      </c>
      <c r="R558">
        <v>13467</v>
      </c>
      <c r="S558">
        <v>63.666699999999999</v>
      </c>
      <c r="T558">
        <v>64.666700000000006</v>
      </c>
      <c r="U558">
        <v>3328</v>
      </c>
      <c r="V558">
        <v>0.49481900000000001</v>
      </c>
      <c r="W558">
        <v>0.494898</v>
      </c>
      <c r="X558">
        <v>0.24712300000000001</v>
      </c>
    </row>
    <row r="559" spans="1:24" x14ac:dyDescent="0.25">
      <c r="A559" s="1">
        <v>558</v>
      </c>
      <c r="B559" s="1"/>
      <c r="C559" s="1"/>
      <c r="N559" t="s">
        <v>1104</v>
      </c>
      <c r="O559">
        <v>-14.6843</v>
      </c>
      <c r="P559">
        <v>160.667</v>
      </c>
      <c r="Q559">
        <v>136.667</v>
      </c>
      <c r="R559">
        <v>17242</v>
      </c>
      <c r="S559">
        <v>71.666700000000006</v>
      </c>
      <c r="T559">
        <v>54.666699999999999</v>
      </c>
      <c r="U559">
        <v>3207</v>
      </c>
      <c r="V559">
        <v>0.44605800000000001</v>
      </c>
      <c r="W559">
        <v>0.4</v>
      </c>
      <c r="X559">
        <v>0.185999</v>
      </c>
    </row>
    <row r="560" spans="1:24" x14ac:dyDescent="0.25">
      <c r="A560" s="1">
        <v>559</v>
      </c>
      <c r="B560" s="1"/>
      <c r="C560" s="1"/>
      <c r="N560" t="s">
        <v>1105</v>
      </c>
      <c r="O560">
        <v>2.06334E-2</v>
      </c>
      <c r="P560">
        <v>153.667</v>
      </c>
      <c r="Q560">
        <v>122.667</v>
      </c>
      <c r="R560">
        <v>14927</v>
      </c>
      <c r="S560">
        <v>65.666700000000006</v>
      </c>
      <c r="T560">
        <v>56.666699999999999</v>
      </c>
      <c r="U560">
        <v>3041</v>
      </c>
      <c r="V560">
        <v>0.42733199999999999</v>
      </c>
      <c r="W560">
        <v>0.46195599999999998</v>
      </c>
      <c r="X560">
        <v>0.20372499999999999</v>
      </c>
    </row>
    <row r="561" spans="1:24" x14ac:dyDescent="0.25">
      <c r="A561" s="1">
        <v>560</v>
      </c>
      <c r="B561" s="1"/>
      <c r="C561" s="1"/>
      <c r="N561" t="s">
        <v>1106</v>
      </c>
      <c r="O561">
        <v>-1.0529299999999999</v>
      </c>
      <c r="P561">
        <v>179.667</v>
      </c>
      <c r="Q561">
        <v>146.667</v>
      </c>
      <c r="R561">
        <v>21136</v>
      </c>
      <c r="S561">
        <v>86.333299999999994</v>
      </c>
      <c r="T561">
        <v>78.333299999999994</v>
      </c>
      <c r="U561">
        <v>5489</v>
      </c>
      <c r="V561">
        <v>0.48051899999999997</v>
      </c>
      <c r="W561">
        <v>0.53409099999999998</v>
      </c>
      <c r="X561">
        <v>0.25969900000000001</v>
      </c>
    </row>
    <row r="562" spans="1:24" x14ac:dyDescent="0.25">
      <c r="A562" s="1">
        <v>561</v>
      </c>
      <c r="B562" s="1"/>
      <c r="C562" s="1"/>
      <c r="N562" t="s">
        <v>1107</v>
      </c>
      <c r="O562">
        <v>-13.7348</v>
      </c>
      <c r="P562">
        <v>178.667</v>
      </c>
      <c r="Q562">
        <v>156.667</v>
      </c>
      <c r="R562">
        <v>22237</v>
      </c>
      <c r="S562">
        <v>94.666700000000006</v>
      </c>
      <c r="T562">
        <v>84.666700000000006</v>
      </c>
      <c r="U562">
        <v>6372</v>
      </c>
      <c r="V562">
        <v>0.52985099999999996</v>
      </c>
      <c r="W562">
        <v>0.54042599999999996</v>
      </c>
      <c r="X562">
        <v>0.286549</v>
      </c>
    </row>
    <row r="563" spans="1:24" x14ac:dyDescent="0.25">
      <c r="A563" s="1">
        <v>562</v>
      </c>
      <c r="B563" s="1"/>
      <c r="C563" s="1"/>
      <c r="N563" t="s">
        <v>1108</v>
      </c>
      <c r="O563">
        <v>6.5696700000000003</v>
      </c>
      <c r="P563">
        <v>156.667</v>
      </c>
      <c r="Q563">
        <v>135.667</v>
      </c>
      <c r="R563">
        <v>17087</v>
      </c>
      <c r="S563">
        <v>73.666700000000006</v>
      </c>
      <c r="T563">
        <v>68.666700000000006</v>
      </c>
      <c r="U563">
        <v>3930</v>
      </c>
      <c r="V563">
        <v>0.47021299999999999</v>
      </c>
      <c r="W563">
        <v>0.50614199999999998</v>
      </c>
      <c r="X563">
        <v>0.22999900000000001</v>
      </c>
    </row>
    <row r="564" spans="1:24" x14ac:dyDescent="0.25">
      <c r="A564" s="1">
        <v>563</v>
      </c>
      <c r="B564" s="1"/>
      <c r="C564" s="1"/>
      <c r="N564" t="s">
        <v>1109</v>
      </c>
      <c r="O564">
        <v>12.2256</v>
      </c>
      <c r="P564">
        <v>147.667</v>
      </c>
      <c r="Q564">
        <v>126.667</v>
      </c>
      <c r="R564">
        <v>14920</v>
      </c>
      <c r="S564">
        <v>59.666699999999999</v>
      </c>
      <c r="T564">
        <v>50.666699999999999</v>
      </c>
      <c r="U564">
        <v>2417</v>
      </c>
      <c r="V564">
        <v>0.40406300000000001</v>
      </c>
      <c r="W564">
        <v>0.4</v>
      </c>
      <c r="X564">
        <v>0.161997</v>
      </c>
    </row>
    <row r="565" spans="1:24" x14ac:dyDescent="0.25">
      <c r="A565" s="1">
        <v>564</v>
      </c>
      <c r="B565" s="1"/>
      <c r="C565" s="1"/>
      <c r="N565" t="s">
        <v>1110</v>
      </c>
      <c r="O565">
        <v>2.4890599999999999E-2</v>
      </c>
      <c r="P565">
        <v>176.667</v>
      </c>
      <c r="Q565">
        <v>146.667</v>
      </c>
      <c r="R565">
        <v>20649</v>
      </c>
      <c r="S565">
        <v>77.666700000000006</v>
      </c>
      <c r="T565">
        <v>73.666700000000006</v>
      </c>
      <c r="U565">
        <v>4628</v>
      </c>
      <c r="V565">
        <v>0.43962299999999999</v>
      </c>
      <c r="W565">
        <v>0.50227299999999997</v>
      </c>
      <c r="X565">
        <v>0.22412699999999999</v>
      </c>
    </row>
    <row r="566" spans="1:24" x14ac:dyDescent="0.25">
      <c r="A566" s="1">
        <v>565</v>
      </c>
      <c r="B566" s="1"/>
      <c r="C566" s="1"/>
      <c r="N566" t="s">
        <v>1111</v>
      </c>
      <c r="O566">
        <v>-1.03905</v>
      </c>
      <c r="P566">
        <v>154.667</v>
      </c>
      <c r="Q566">
        <v>131.667</v>
      </c>
      <c r="R566">
        <v>16284</v>
      </c>
      <c r="S566">
        <v>53.666699999999999</v>
      </c>
      <c r="T566">
        <v>56.333300000000001</v>
      </c>
      <c r="U566">
        <v>2547</v>
      </c>
      <c r="V566">
        <v>0.34698299999999999</v>
      </c>
      <c r="W566">
        <v>0.42784800000000001</v>
      </c>
      <c r="X566">
        <v>0.15641099999999999</v>
      </c>
    </row>
    <row r="567" spans="1:24" x14ac:dyDescent="0.25">
      <c r="A567" s="1">
        <v>566</v>
      </c>
      <c r="B567" s="1"/>
      <c r="C567" s="1"/>
      <c r="N567" t="s">
        <v>1112</v>
      </c>
      <c r="O567">
        <v>-5.36836</v>
      </c>
      <c r="P567">
        <v>164.667</v>
      </c>
      <c r="Q567">
        <v>125.667</v>
      </c>
      <c r="R567">
        <v>16563</v>
      </c>
      <c r="S567">
        <v>79.666700000000006</v>
      </c>
      <c r="T567">
        <v>81.666700000000006</v>
      </c>
      <c r="U567">
        <v>5199</v>
      </c>
      <c r="V567">
        <v>0.48380600000000001</v>
      </c>
      <c r="W567">
        <v>0.64986699999999997</v>
      </c>
      <c r="X567">
        <v>0.313892</v>
      </c>
    </row>
    <row r="568" spans="1:24" x14ac:dyDescent="0.25">
      <c r="A568" s="1">
        <v>567</v>
      </c>
      <c r="B568" s="1"/>
      <c r="C568" s="1"/>
      <c r="N568" t="s">
        <v>1113</v>
      </c>
      <c r="O568">
        <v>-7.1208</v>
      </c>
      <c r="P568">
        <v>181.667</v>
      </c>
      <c r="Q568">
        <v>141.667</v>
      </c>
      <c r="R568">
        <v>20688</v>
      </c>
      <c r="S568">
        <v>82.666700000000006</v>
      </c>
      <c r="T568">
        <v>76.666700000000006</v>
      </c>
      <c r="U568">
        <v>5197</v>
      </c>
      <c r="V568">
        <v>0.45504600000000001</v>
      </c>
      <c r="W568">
        <v>0.54117599999999999</v>
      </c>
      <c r="X568">
        <v>0.25120799999999999</v>
      </c>
    </row>
    <row r="569" spans="1:24" x14ac:dyDescent="0.25">
      <c r="A569" s="1">
        <v>568</v>
      </c>
      <c r="B569" s="1"/>
      <c r="C569" s="1"/>
      <c r="N569" t="s">
        <v>1114</v>
      </c>
      <c r="O569">
        <v>2.5289899999999998</v>
      </c>
      <c r="P569">
        <v>155.667</v>
      </c>
      <c r="Q569">
        <v>138.667</v>
      </c>
      <c r="R569">
        <v>17221</v>
      </c>
      <c r="S569">
        <v>76.666700000000006</v>
      </c>
      <c r="T569">
        <v>70.666700000000006</v>
      </c>
      <c r="U569">
        <v>4343</v>
      </c>
      <c r="V569">
        <v>0.492506</v>
      </c>
      <c r="W569">
        <v>0.50961500000000004</v>
      </c>
      <c r="X569">
        <v>0.25219200000000003</v>
      </c>
    </row>
    <row r="570" spans="1:24" x14ac:dyDescent="0.25">
      <c r="A570" s="1">
        <v>569</v>
      </c>
      <c r="B570" s="1"/>
      <c r="C570" s="1"/>
      <c r="N570" t="s">
        <v>1115</v>
      </c>
      <c r="O570">
        <v>-12.275</v>
      </c>
      <c r="P570">
        <v>148.667</v>
      </c>
      <c r="Q570">
        <v>134.667</v>
      </c>
      <c r="R570">
        <v>16064</v>
      </c>
      <c r="S570">
        <v>61.666699999999999</v>
      </c>
      <c r="T570">
        <v>66.666700000000006</v>
      </c>
      <c r="U570">
        <v>3318</v>
      </c>
      <c r="V570">
        <v>0.414798</v>
      </c>
      <c r="W570">
        <v>0.49504900000000002</v>
      </c>
      <c r="X570">
        <v>0.20654900000000001</v>
      </c>
    </row>
    <row r="571" spans="1:24" x14ac:dyDescent="0.25">
      <c r="A571" s="1">
        <v>570</v>
      </c>
      <c r="B571" s="1"/>
      <c r="C571" s="1"/>
      <c r="N571" t="s">
        <v>1116</v>
      </c>
      <c r="O571">
        <v>1.3799600000000001</v>
      </c>
      <c r="P571">
        <v>171.667</v>
      </c>
      <c r="Q571">
        <v>118.667</v>
      </c>
      <c r="R571">
        <v>16037</v>
      </c>
      <c r="S571">
        <v>61.666699999999999</v>
      </c>
      <c r="T571">
        <v>63.666699999999999</v>
      </c>
      <c r="U571">
        <v>3211</v>
      </c>
      <c r="V571">
        <v>0.35922300000000001</v>
      </c>
      <c r="W571">
        <v>0.53651700000000002</v>
      </c>
      <c r="X571">
        <v>0.20022400000000001</v>
      </c>
    </row>
    <row r="572" spans="1:24" x14ac:dyDescent="0.25">
      <c r="A572" s="1">
        <v>571</v>
      </c>
      <c r="B572" s="1"/>
      <c r="C572" s="1"/>
      <c r="N572" t="s">
        <v>1117</v>
      </c>
      <c r="O572">
        <v>-2.1832699999999998</v>
      </c>
      <c r="P572">
        <v>159.667</v>
      </c>
      <c r="Q572">
        <v>132.667</v>
      </c>
      <c r="R572">
        <v>16649</v>
      </c>
      <c r="S572">
        <v>54.333300000000001</v>
      </c>
      <c r="T572">
        <v>56.666699999999999</v>
      </c>
      <c r="U572">
        <v>2494</v>
      </c>
      <c r="V572">
        <v>0.34029199999999998</v>
      </c>
      <c r="W572">
        <v>0.42713600000000002</v>
      </c>
      <c r="X572">
        <v>0.14979899999999999</v>
      </c>
    </row>
    <row r="573" spans="1:24" x14ac:dyDescent="0.25">
      <c r="A573" s="1">
        <v>572</v>
      </c>
      <c r="B573" s="1"/>
      <c r="C573" s="1"/>
      <c r="N573" t="s">
        <v>1118</v>
      </c>
      <c r="O573">
        <v>-17.8215</v>
      </c>
      <c r="P573">
        <v>161.667</v>
      </c>
      <c r="Q573">
        <v>141.667</v>
      </c>
      <c r="R573">
        <v>18167</v>
      </c>
      <c r="S573">
        <v>73.666700000000006</v>
      </c>
      <c r="T573">
        <v>83.666700000000006</v>
      </c>
      <c r="U573">
        <v>5116</v>
      </c>
      <c r="V573">
        <v>0.45567000000000002</v>
      </c>
      <c r="W573">
        <v>0.590588</v>
      </c>
      <c r="X573">
        <v>0.28161000000000003</v>
      </c>
    </row>
    <row r="574" spans="1:24" x14ac:dyDescent="0.25">
      <c r="A574" s="1">
        <v>573</v>
      </c>
      <c r="B574" s="1"/>
      <c r="C574" s="1"/>
      <c r="N574" t="s">
        <v>1119</v>
      </c>
      <c r="O574">
        <v>-2.1797800000000001</v>
      </c>
      <c r="P574">
        <v>167.667</v>
      </c>
      <c r="Q574">
        <v>134.667</v>
      </c>
      <c r="R574">
        <v>18049</v>
      </c>
      <c r="S574">
        <v>75.666700000000006</v>
      </c>
      <c r="T574">
        <v>75.666700000000006</v>
      </c>
      <c r="U574">
        <v>4594</v>
      </c>
      <c r="V574">
        <v>0.45129200000000003</v>
      </c>
      <c r="W574">
        <v>0.56188099999999996</v>
      </c>
      <c r="X574">
        <v>0.25452900000000001</v>
      </c>
    </row>
    <row r="575" spans="1:24" x14ac:dyDescent="0.25">
      <c r="A575" s="1">
        <v>574</v>
      </c>
      <c r="B575" s="1"/>
      <c r="C575" s="1"/>
      <c r="N575" t="s">
        <v>1120</v>
      </c>
      <c r="O575">
        <v>0.49400699999999997</v>
      </c>
      <c r="P575">
        <v>157.667</v>
      </c>
      <c r="Q575">
        <v>129.667</v>
      </c>
      <c r="R575">
        <v>16484</v>
      </c>
      <c r="S575">
        <v>81.666700000000006</v>
      </c>
      <c r="T575">
        <v>72.333299999999994</v>
      </c>
      <c r="U575">
        <v>4685</v>
      </c>
      <c r="V575">
        <v>0.51797000000000004</v>
      </c>
      <c r="W575">
        <v>0.55784100000000003</v>
      </c>
      <c r="X575">
        <v>0.284215</v>
      </c>
    </row>
    <row r="576" spans="1:24" x14ac:dyDescent="0.25">
      <c r="A576" s="1">
        <v>575</v>
      </c>
      <c r="B576" s="1"/>
      <c r="C576" s="1"/>
      <c r="N576" t="s">
        <v>1121</v>
      </c>
      <c r="O576">
        <v>-3.05193</v>
      </c>
      <c r="P576">
        <v>173.667</v>
      </c>
      <c r="Q576">
        <v>143.333</v>
      </c>
      <c r="R576">
        <v>19688</v>
      </c>
      <c r="S576">
        <v>84.666700000000006</v>
      </c>
      <c r="T576">
        <v>74.666700000000006</v>
      </c>
      <c r="U576">
        <v>4962</v>
      </c>
      <c r="V576">
        <v>0.48752400000000001</v>
      </c>
      <c r="W576">
        <v>0.52093</v>
      </c>
      <c r="X576">
        <v>0.25203199999999998</v>
      </c>
    </row>
    <row r="577" spans="1:24" x14ac:dyDescent="0.25">
      <c r="A577" s="1">
        <v>576</v>
      </c>
      <c r="B577" s="1"/>
      <c r="C577" s="1"/>
      <c r="N577" t="s">
        <v>1122</v>
      </c>
      <c r="O577">
        <v>10.9901</v>
      </c>
      <c r="P577">
        <v>172.667</v>
      </c>
      <c r="Q577">
        <v>148.667</v>
      </c>
      <c r="R577">
        <v>20511</v>
      </c>
      <c r="S577">
        <v>72.666700000000006</v>
      </c>
      <c r="T577">
        <v>68.666700000000006</v>
      </c>
      <c r="U577">
        <v>3992</v>
      </c>
      <c r="V577">
        <v>0.42085</v>
      </c>
      <c r="W577">
        <v>0.46188299999999999</v>
      </c>
      <c r="X577">
        <v>0.19462699999999999</v>
      </c>
    </row>
    <row r="578" spans="1:24" x14ac:dyDescent="0.25">
      <c r="A578" s="1">
        <v>577</v>
      </c>
      <c r="B578" s="1"/>
      <c r="C578" s="1"/>
      <c r="N578" t="s">
        <v>1123</v>
      </c>
      <c r="O578">
        <v>0.75877399999999995</v>
      </c>
      <c r="P578">
        <v>164.667</v>
      </c>
      <c r="Q578">
        <v>143.667</v>
      </c>
      <c r="R578">
        <v>18795</v>
      </c>
      <c r="S578">
        <v>75.666700000000006</v>
      </c>
      <c r="T578">
        <v>73.666700000000006</v>
      </c>
      <c r="U578">
        <v>4544</v>
      </c>
      <c r="V578">
        <v>0.45951399999999998</v>
      </c>
      <c r="W578">
        <v>0.51276100000000002</v>
      </c>
      <c r="X578">
        <v>0.24176600000000001</v>
      </c>
    </row>
    <row r="579" spans="1:24" x14ac:dyDescent="0.25">
      <c r="A579" s="1">
        <v>578</v>
      </c>
      <c r="B579" s="1"/>
      <c r="C579" s="1"/>
      <c r="N579" t="s">
        <v>1124</v>
      </c>
      <c r="O579">
        <v>-1.0114300000000001</v>
      </c>
      <c r="P579">
        <v>172.667</v>
      </c>
      <c r="Q579">
        <v>152.667</v>
      </c>
      <c r="R579">
        <v>21055</v>
      </c>
      <c r="S579">
        <v>105.667</v>
      </c>
      <c r="T579">
        <v>94.666700000000006</v>
      </c>
      <c r="U579">
        <v>7864</v>
      </c>
      <c r="V579">
        <v>0.61196899999999999</v>
      </c>
      <c r="W579">
        <v>0.62008700000000005</v>
      </c>
      <c r="X579">
        <v>0.373498</v>
      </c>
    </row>
    <row r="580" spans="1:24" x14ac:dyDescent="0.25">
      <c r="A580" s="1">
        <v>579</v>
      </c>
      <c r="B580" s="1"/>
      <c r="C580" s="1"/>
      <c r="N580" t="s">
        <v>1125</v>
      </c>
      <c r="O580">
        <v>2.2039499999999999</v>
      </c>
      <c r="P580">
        <v>144.667</v>
      </c>
      <c r="Q580">
        <v>117.667</v>
      </c>
      <c r="R580">
        <v>13686</v>
      </c>
      <c r="S580">
        <v>52.666699999999999</v>
      </c>
      <c r="T580">
        <v>53.666699999999999</v>
      </c>
      <c r="U580">
        <v>2221</v>
      </c>
      <c r="V580">
        <v>0.36405500000000002</v>
      </c>
      <c r="W580">
        <v>0.45609100000000002</v>
      </c>
      <c r="X580">
        <v>0.16228300000000001</v>
      </c>
    </row>
    <row r="581" spans="1:24" x14ac:dyDescent="0.25">
      <c r="A581" s="1">
        <v>580</v>
      </c>
      <c r="B581" s="1"/>
      <c r="C581" s="1"/>
      <c r="N581" t="s">
        <v>1126</v>
      </c>
      <c r="O581">
        <v>-7.7045000000000003</v>
      </c>
      <c r="P581">
        <v>151.667</v>
      </c>
      <c r="Q581">
        <v>129.667</v>
      </c>
      <c r="R581">
        <v>15807</v>
      </c>
      <c r="S581">
        <v>57.666699999999999</v>
      </c>
      <c r="T581">
        <v>65.666700000000006</v>
      </c>
      <c r="U581">
        <v>2981</v>
      </c>
      <c r="V581">
        <v>0.38022</v>
      </c>
      <c r="W581">
        <v>0.50642699999999996</v>
      </c>
      <c r="X581">
        <v>0.188587</v>
      </c>
    </row>
    <row r="582" spans="1:24" x14ac:dyDescent="0.25">
      <c r="A582" s="1">
        <v>581</v>
      </c>
      <c r="B582" s="1"/>
      <c r="C582" s="1"/>
      <c r="N582" t="s">
        <v>1127</v>
      </c>
      <c r="O582">
        <v>-1.22418</v>
      </c>
      <c r="P582">
        <v>170.667</v>
      </c>
      <c r="Q582">
        <v>137.667</v>
      </c>
      <c r="R582">
        <v>18437</v>
      </c>
      <c r="S582">
        <v>83.666700000000006</v>
      </c>
      <c r="T582">
        <v>70.333299999999994</v>
      </c>
      <c r="U582">
        <v>4629</v>
      </c>
      <c r="V582">
        <v>0.490234</v>
      </c>
      <c r="W582">
        <v>0.51089600000000002</v>
      </c>
      <c r="X582">
        <v>0.25107099999999999</v>
      </c>
    </row>
    <row r="583" spans="1:24" x14ac:dyDescent="0.25">
      <c r="A583" s="1">
        <v>582</v>
      </c>
      <c r="B583" s="1"/>
      <c r="C583" s="1"/>
      <c r="N583" t="s">
        <v>1128</v>
      </c>
      <c r="O583">
        <v>-0.34819</v>
      </c>
      <c r="P583">
        <v>160.667</v>
      </c>
      <c r="Q583">
        <v>99.666700000000006</v>
      </c>
      <c r="R583">
        <v>12742</v>
      </c>
      <c r="S583">
        <v>61.666699999999999</v>
      </c>
      <c r="T583">
        <v>59.666699999999999</v>
      </c>
      <c r="U583">
        <v>2932</v>
      </c>
      <c r="V583">
        <v>0.38381700000000002</v>
      </c>
      <c r="W583">
        <v>0.59866200000000003</v>
      </c>
      <c r="X583">
        <v>0.230105</v>
      </c>
    </row>
    <row r="584" spans="1:24" x14ac:dyDescent="0.25">
      <c r="A584" s="1">
        <v>583</v>
      </c>
      <c r="B584" s="1"/>
      <c r="C584" s="1"/>
      <c r="N584" t="s">
        <v>1129</v>
      </c>
      <c r="O584">
        <v>7.2556000000000003</v>
      </c>
      <c r="P584">
        <v>170.667</v>
      </c>
      <c r="Q584">
        <v>144.667</v>
      </c>
      <c r="R584">
        <v>19790</v>
      </c>
      <c r="S584">
        <v>109.667</v>
      </c>
      <c r="T584">
        <v>101.667</v>
      </c>
      <c r="U584">
        <v>9009</v>
      </c>
      <c r="V584">
        <v>0.64257799999999998</v>
      </c>
      <c r="W584">
        <v>0.70276499999999997</v>
      </c>
      <c r="X584">
        <v>0.45523000000000002</v>
      </c>
    </row>
    <row r="585" spans="1:24" x14ac:dyDescent="0.25">
      <c r="A585" s="1">
        <v>584</v>
      </c>
      <c r="B585" s="1"/>
      <c r="C585" s="1"/>
      <c r="N585" t="s">
        <v>1130</v>
      </c>
      <c r="O585">
        <v>6.9274300000000002</v>
      </c>
      <c r="P585">
        <v>180.667</v>
      </c>
      <c r="Q585">
        <v>159.667</v>
      </c>
      <c r="R585">
        <v>23157</v>
      </c>
      <c r="S585">
        <v>86.666700000000006</v>
      </c>
      <c r="T585">
        <v>80.666700000000006</v>
      </c>
      <c r="U585">
        <v>5714</v>
      </c>
      <c r="V585">
        <v>0.47970499999999999</v>
      </c>
      <c r="W585">
        <v>0.50521899999999997</v>
      </c>
      <c r="X585">
        <v>0.24675</v>
      </c>
    </row>
    <row r="586" spans="1:24" x14ac:dyDescent="0.25">
      <c r="A586" s="1">
        <v>585</v>
      </c>
      <c r="B586" s="1"/>
      <c r="C586" s="1"/>
      <c r="N586" t="s">
        <v>1131</v>
      </c>
      <c r="O586">
        <v>-12.4955</v>
      </c>
      <c r="P586">
        <v>166.667</v>
      </c>
      <c r="Q586">
        <v>147.667</v>
      </c>
      <c r="R586">
        <v>19593</v>
      </c>
      <c r="S586">
        <v>89.666700000000006</v>
      </c>
      <c r="T586">
        <v>75.666700000000006</v>
      </c>
      <c r="U586">
        <v>5506</v>
      </c>
      <c r="V586">
        <v>0.53800000000000003</v>
      </c>
      <c r="W586">
        <v>0.51241499999999995</v>
      </c>
      <c r="X586">
        <v>0.28101900000000002</v>
      </c>
    </row>
    <row r="587" spans="1:24" x14ac:dyDescent="0.25">
      <c r="A587" s="1">
        <v>586</v>
      </c>
      <c r="B587" s="1"/>
      <c r="C587" s="1"/>
      <c r="N587" t="s">
        <v>1132</v>
      </c>
      <c r="O587">
        <v>-0.15040600000000001</v>
      </c>
      <c r="P587">
        <v>175.667</v>
      </c>
      <c r="Q587">
        <v>144.667</v>
      </c>
      <c r="R587">
        <v>20384</v>
      </c>
      <c r="S587">
        <v>88.333299999999994</v>
      </c>
      <c r="T587">
        <v>78.666700000000006</v>
      </c>
      <c r="U587">
        <v>5637</v>
      </c>
      <c r="V587">
        <v>0.50284600000000002</v>
      </c>
      <c r="W587">
        <v>0.54377900000000001</v>
      </c>
      <c r="X587">
        <v>0.27654000000000001</v>
      </c>
    </row>
    <row r="588" spans="1:24" x14ac:dyDescent="0.25">
      <c r="A588" s="1">
        <v>587</v>
      </c>
      <c r="B588" s="1"/>
      <c r="C588" s="1"/>
      <c r="N588" t="s">
        <v>1133</v>
      </c>
      <c r="O588">
        <v>0.934693</v>
      </c>
      <c r="P588">
        <v>162.667</v>
      </c>
      <c r="Q588">
        <v>133.667</v>
      </c>
      <c r="R588">
        <v>16984</v>
      </c>
      <c r="S588">
        <v>60.666699999999999</v>
      </c>
      <c r="T588">
        <v>60.666699999999999</v>
      </c>
      <c r="U588">
        <v>2909</v>
      </c>
      <c r="V588">
        <v>0.37295099999999998</v>
      </c>
      <c r="W588">
        <v>0.45386500000000002</v>
      </c>
      <c r="X588">
        <v>0.17127899999999999</v>
      </c>
    </row>
    <row r="589" spans="1:24" x14ac:dyDescent="0.25">
      <c r="A589" s="1">
        <v>588</v>
      </c>
      <c r="B589" s="1"/>
      <c r="C589" s="1"/>
      <c r="N589" t="s">
        <v>1134</v>
      </c>
      <c r="O589">
        <v>-3.4896699999999998</v>
      </c>
      <c r="P589">
        <v>153.667</v>
      </c>
      <c r="Q589">
        <v>132.333</v>
      </c>
      <c r="R589">
        <v>16092</v>
      </c>
      <c r="S589">
        <v>70.666700000000006</v>
      </c>
      <c r="T589">
        <v>72.333299999999994</v>
      </c>
      <c r="U589">
        <v>4152</v>
      </c>
      <c r="V589">
        <v>0.45987</v>
      </c>
      <c r="W589">
        <v>0.54659999999999997</v>
      </c>
      <c r="X589">
        <v>0.25801600000000002</v>
      </c>
    </row>
    <row r="590" spans="1:24" x14ac:dyDescent="0.25">
      <c r="A590" s="1">
        <v>589</v>
      </c>
      <c r="B590" s="1"/>
      <c r="C590" s="1"/>
      <c r="N590" t="s">
        <v>1135</v>
      </c>
      <c r="O590">
        <v>3.19693</v>
      </c>
      <c r="P590">
        <v>180.333</v>
      </c>
      <c r="Q590">
        <v>137.667</v>
      </c>
      <c r="R590">
        <v>19783</v>
      </c>
      <c r="S590">
        <v>87.666700000000006</v>
      </c>
      <c r="T590">
        <v>83.666700000000006</v>
      </c>
      <c r="U590">
        <v>5788</v>
      </c>
      <c r="V590">
        <v>0.48613699999999999</v>
      </c>
      <c r="W590">
        <v>0.60774799999999995</v>
      </c>
      <c r="X590">
        <v>0.292574</v>
      </c>
    </row>
    <row r="591" spans="1:24" x14ac:dyDescent="0.25">
      <c r="A591" s="1">
        <v>590</v>
      </c>
      <c r="B591" s="1"/>
      <c r="C591" s="1"/>
      <c r="N591" t="s">
        <v>1136</v>
      </c>
      <c r="O591">
        <v>-2.18573</v>
      </c>
      <c r="P591">
        <v>160.667</v>
      </c>
      <c r="Q591">
        <v>118.667</v>
      </c>
      <c r="R591">
        <v>15200</v>
      </c>
      <c r="S591">
        <v>62.666699999999999</v>
      </c>
      <c r="T591">
        <v>60.666699999999999</v>
      </c>
      <c r="U591">
        <v>3146</v>
      </c>
      <c r="V591">
        <v>0.39004100000000003</v>
      </c>
      <c r="W591">
        <v>0.51123600000000002</v>
      </c>
      <c r="X591">
        <v>0.20697399999999999</v>
      </c>
    </row>
    <row r="592" spans="1:24" x14ac:dyDescent="0.25">
      <c r="A592" s="1">
        <v>591</v>
      </c>
      <c r="B592" s="1"/>
      <c r="C592" s="1"/>
      <c r="N592" t="s">
        <v>1137</v>
      </c>
      <c r="O592">
        <v>-0.428925</v>
      </c>
      <c r="P592">
        <v>176.667</v>
      </c>
      <c r="Q592">
        <v>142.667</v>
      </c>
      <c r="R592">
        <v>20002</v>
      </c>
      <c r="S592">
        <v>82.666700000000006</v>
      </c>
      <c r="T592">
        <v>73.666700000000006</v>
      </c>
      <c r="U592">
        <v>5063</v>
      </c>
      <c r="V592">
        <v>0.46792400000000001</v>
      </c>
      <c r="W592">
        <v>0.51635500000000001</v>
      </c>
      <c r="X592">
        <v>0.25312499999999999</v>
      </c>
    </row>
    <row r="593" spans="1:24" x14ac:dyDescent="0.25">
      <c r="A593" s="1">
        <v>592</v>
      </c>
      <c r="B593" s="1"/>
      <c r="C593" s="1"/>
      <c r="N593" t="s">
        <v>1138</v>
      </c>
      <c r="O593">
        <v>2.5845799999999999</v>
      </c>
      <c r="P593">
        <v>188.667</v>
      </c>
      <c r="Q593">
        <v>154.667</v>
      </c>
      <c r="R593">
        <v>23216</v>
      </c>
      <c r="S593">
        <v>106.667</v>
      </c>
      <c r="T593">
        <v>84.666700000000006</v>
      </c>
      <c r="U593">
        <v>7297</v>
      </c>
      <c r="V593">
        <v>0.56537099999999996</v>
      </c>
      <c r="W593">
        <v>0.54741399999999996</v>
      </c>
      <c r="X593">
        <v>0.31430900000000001</v>
      </c>
    </row>
    <row r="594" spans="1:24" x14ac:dyDescent="0.25">
      <c r="A594" s="1">
        <v>593</v>
      </c>
      <c r="B594" s="1"/>
      <c r="C594" s="1"/>
      <c r="N594" t="s">
        <v>1139</v>
      </c>
      <c r="O594">
        <v>-1.7639200000000001E-2</v>
      </c>
      <c r="P594">
        <v>148.667</v>
      </c>
      <c r="Q594">
        <v>132.667</v>
      </c>
      <c r="R594">
        <v>15780</v>
      </c>
      <c r="S594">
        <v>59.666699999999999</v>
      </c>
      <c r="T594">
        <v>66.666700000000006</v>
      </c>
      <c r="U594">
        <v>3315</v>
      </c>
      <c r="V594">
        <v>0.40134500000000001</v>
      </c>
      <c r="W594">
        <v>0.50251199999999996</v>
      </c>
      <c r="X594">
        <v>0.21007600000000001</v>
      </c>
    </row>
    <row r="595" spans="1:24" x14ac:dyDescent="0.25">
      <c r="A595" s="1">
        <v>594</v>
      </c>
      <c r="B595" s="1"/>
      <c r="C595" s="1"/>
      <c r="N595" t="s">
        <v>1140</v>
      </c>
      <c r="O595">
        <v>1.72193</v>
      </c>
      <c r="P595">
        <v>153.667</v>
      </c>
      <c r="Q595">
        <v>138.667</v>
      </c>
      <c r="R595">
        <v>17000</v>
      </c>
      <c r="S595">
        <v>76.666700000000006</v>
      </c>
      <c r="T595">
        <v>67.666700000000006</v>
      </c>
      <c r="U595">
        <v>4096</v>
      </c>
      <c r="V595">
        <v>0.498915</v>
      </c>
      <c r="W595">
        <v>0.487981</v>
      </c>
      <c r="X595">
        <v>0.24094099999999999</v>
      </c>
    </row>
    <row r="596" spans="1:24" x14ac:dyDescent="0.25">
      <c r="A596" s="1">
        <v>595</v>
      </c>
      <c r="B596" s="1"/>
      <c r="C596" s="1"/>
      <c r="N596" t="s">
        <v>1141</v>
      </c>
      <c r="O596">
        <v>8.8233300000000003</v>
      </c>
      <c r="P596">
        <v>175.333</v>
      </c>
      <c r="Q596">
        <v>167.667</v>
      </c>
      <c r="R596">
        <v>23380</v>
      </c>
      <c r="S596">
        <v>77.666700000000006</v>
      </c>
      <c r="T596">
        <v>79.666700000000006</v>
      </c>
      <c r="U596">
        <v>4872</v>
      </c>
      <c r="V596">
        <v>0.44296600000000003</v>
      </c>
      <c r="W596">
        <v>0.47514899999999999</v>
      </c>
      <c r="X596">
        <v>0.20838300000000001</v>
      </c>
    </row>
    <row r="597" spans="1:24" x14ac:dyDescent="0.25">
      <c r="A597" s="1">
        <v>596</v>
      </c>
      <c r="B597" s="1"/>
      <c r="C597" s="1"/>
      <c r="N597" t="s">
        <v>1142</v>
      </c>
      <c r="O597">
        <v>25.170500000000001</v>
      </c>
      <c r="P597">
        <v>126.333</v>
      </c>
      <c r="Q597">
        <v>124.667</v>
      </c>
      <c r="R597">
        <v>12684</v>
      </c>
      <c r="S597">
        <v>56.666699999999999</v>
      </c>
      <c r="T597">
        <v>54.666699999999999</v>
      </c>
      <c r="U597">
        <v>2460</v>
      </c>
      <c r="V597">
        <v>0.44854899999999998</v>
      </c>
      <c r="W597">
        <v>0.43850299999999998</v>
      </c>
      <c r="X597">
        <v>0.19394500000000001</v>
      </c>
    </row>
    <row r="598" spans="1:24" x14ac:dyDescent="0.25">
      <c r="A598" s="1">
        <v>597</v>
      </c>
      <c r="B598" s="1"/>
      <c r="C598" s="1"/>
      <c r="N598" t="s">
        <v>1143</v>
      </c>
      <c r="O598">
        <v>-1.1397900000000001</v>
      </c>
      <c r="P598">
        <v>165.667</v>
      </c>
      <c r="Q598">
        <v>137.667</v>
      </c>
      <c r="R598">
        <v>18152</v>
      </c>
      <c r="S598">
        <v>84.666700000000006</v>
      </c>
      <c r="T598">
        <v>86.666700000000006</v>
      </c>
      <c r="U598">
        <v>5805</v>
      </c>
      <c r="V598">
        <v>0.51106600000000002</v>
      </c>
      <c r="W598">
        <v>0.62953999999999999</v>
      </c>
      <c r="X598">
        <v>0.319799</v>
      </c>
    </row>
    <row r="599" spans="1:24" x14ac:dyDescent="0.25">
      <c r="A599" s="1">
        <v>598</v>
      </c>
      <c r="B599" s="1"/>
      <c r="C599" s="1"/>
      <c r="N599" t="s">
        <v>1144</v>
      </c>
      <c r="O599">
        <v>1.8113900000000001</v>
      </c>
      <c r="P599">
        <v>160.667</v>
      </c>
      <c r="Q599">
        <v>128.667</v>
      </c>
      <c r="R599">
        <v>16399</v>
      </c>
      <c r="S599">
        <v>67.666700000000006</v>
      </c>
      <c r="T599">
        <v>74.666700000000006</v>
      </c>
      <c r="U599">
        <v>3972</v>
      </c>
      <c r="V599">
        <v>0.42116199999999998</v>
      </c>
      <c r="W599">
        <v>0.58031100000000002</v>
      </c>
      <c r="X599">
        <v>0.24221000000000001</v>
      </c>
    </row>
    <row r="600" spans="1:24" x14ac:dyDescent="0.25">
      <c r="A600" s="1">
        <v>599</v>
      </c>
      <c r="B600" s="1"/>
      <c r="C600" s="1"/>
      <c r="N600" t="s">
        <v>1145</v>
      </c>
      <c r="O600">
        <v>-25.610099999999999</v>
      </c>
      <c r="P600">
        <v>152.667</v>
      </c>
      <c r="Q600">
        <v>152.667</v>
      </c>
      <c r="R600">
        <v>18578</v>
      </c>
      <c r="S600">
        <v>71.333299999999994</v>
      </c>
      <c r="T600">
        <v>62.666699999999999</v>
      </c>
      <c r="U600">
        <v>3518</v>
      </c>
      <c r="V600">
        <v>0.46724900000000003</v>
      </c>
      <c r="W600">
        <v>0.41048000000000001</v>
      </c>
      <c r="X600">
        <v>0.189364</v>
      </c>
    </row>
    <row r="601" spans="1:24" x14ac:dyDescent="0.25">
      <c r="A601" s="1">
        <v>600</v>
      </c>
      <c r="B601" s="1"/>
      <c r="C601" s="1"/>
      <c r="N601" t="s">
        <v>1146</v>
      </c>
      <c r="O601">
        <v>21.911799999999999</v>
      </c>
      <c r="P601">
        <v>173</v>
      </c>
      <c r="Q601">
        <v>123.667</v>
      </c>
      <c r="R601">
        <v>16414</v>
      </c>
      <c r="S601">
        <v>72.666700000000006</v>
      </c>
      <c r="T601">
        <v>71</v>
      </c>
      <c r="U601">
        <v>3952</v>
      </c>
      <c r="V601">
        <v>0.420039</v>
      </c>
      <c r="W601">
        <v>0.57412399999999997</v>
      </c>
      <c r="X601">
        <v>0.24077000000000001</v>
      </c>
    </row>
    <row r="602" spans="1:24" x14ac:dyDescent="0.25">
      <c r="A602" s="1">
        <v>601</v>
      </c>
      <c r="B602" s="1"/>
      <c r="C602" s="1"/>
      <c r="N602" t="s">
        <v>1147</v>
      </c>
      <c r="O602">
        <v>-4.7218900000000001</v>
      </c>
      <c r="P602">
        <v>178.667</v>
      </c>
      <c r="Q602">
        <v>132.667</v>
      </c>
      <c r="R602">
        <v>18756</v>
      </c>
      <c r="S602">
        <v>87.666700000000006</v>
      </c>
      <c r="T602">
        <v>74.666700000000006</v>
      </c>
      <c r="U602">
        <v>5488</v>
      </c>
      <c r="V602">
        <v>0.490672</v>
      </c>
      <c r="W602">
        <v>0.56281400000000004</v>
      </c>
      <c r="X602">
        <v>0.29260000000000003</v>
      </c>
    </row>
    <row r="603" spans="1:24" x14ac:dyDescent="0.25">
      <c r="A603" s="1">
        <v>602</v>
      </c>
      <c r="B603" s="1"/>
      <c r="C603" s="1"/>
      <c r="N603" t="s">
        <v>1148</v>
      </c>
      <c r="O603">
        <v>14.622999999999999</v>
      </c>
      <c r="P603">
        <v>147.667</v>
      </c>
      <c r="Q603">
        <v>112.333</v>
      </c>
      <c r="R603">
        <v>13306</v>
      </c>
      <c r="S603">
        <v>59.666699999999999</v>
      </c>
      <c r="T603">
        <v>48.666699999999999</v>
      </c>
      <c r="U603">
        <v>2366</v>
      </c>
      <c r="V603">
        <v>0.40406300000000001</v>
      </c>
      <c r="W603">
        <v>0.43323400000000001</v>
      </c>
      <c r="X603">
        <v>0.177815</v>
      </c>
    </row>
    <row r="604" spans="1:24" x14ac:dyDescent="0.25">
      <c r="A604" s="1">
        <v>603</v>
      </c>
      <c r="B604" s="1"/>
      <c r="C604" s="1"/>
      <c r="N604" t="s">
        <v>1149</v>
      </c>
      <c r="O604">
        <v>-16.159300000000002</v>
      </c>
      <c r="P604">
        <v>172.333</v>
      </c>
      <c r="Q604">
        <v>130</v>
      </c>
      <c r="R604">
        <v>17876</v>
      </c>
      <c r="S604">
        <v>80</v>
      </c>
      <c r="T604">
        <v>77.333299999999994</v>
      </c>
      <c r="U604">
        <v>4866</v>
      </c>
      <c r="V604">
        <v>0.46421600000000002</v>
      </c>
      <c r="W604">
        <v>0.59487199999999996</v>
      </c>
      <c r="X604">
        <v>0.27220899999999998</v>
      </c>
    </row>
    <row r="605" spans="1:24" x14ac:dyDescent="0.25">
      <c r="A605" s="1">
        <v>604</v>
      </c>
      <c r="B605" s="1"/>
      <c r="C605" s="1"/>
      <c r="N605" t="s">
        <v>1150</v>
      </c>
      <c r="O605">
        <v>-3.4272200000000002</v>
      </c>
      <c r="P605">
        <v>152.667</v>
      </c>
      <c r="Q605">
        <v>124.667</v>
      </c>
      <c r="R605">
        <v>15233</v>
      </c>
      <c r="S605">
        <v>56.333300000000001</v>
      </c>
      <c r="T605">
        <v>54.666699999999999</v>
      </c>
      <c r="U605">
        <v>2495</v>
      </c>
      <c r="V605">
        <v>0.36899599999999999</v>
      </c>
      <c r="W605">
        <v>0.43850299999999998</v>
      </c>
      <c r="X605">
        <v>0.16378899999999999</v>
      </c>
    </row>
    <row r="606" spans="1:24" x14ac:dyDescent="0.25">
      <c r="A606" s="1">
        <v>605</v>
      </c>
      <c r="B606" s="1"/>
      <c r="C606" s="1"/>
      <c r="N606" t="s">
        <v>1151</v>
      </c>
      <c r="O606">
        <v>-1.03491</v>
      </c>
      <c r="P606">
        <v>169.667</v>
      </c>
      <c r="Q606">
        <v>146.667</v>
      </c>
      <c r="R606">
        <v>20045</v>
      </c>
      <c r="S606">
        <v>75.666700000000006</v>
      </c>
      <c r="T606">
        <v>67.666700000000006</v>
      </c>
      <c r="U606">
        <v>4287</v>
      </c>
      <c r="V606">
        <v>0.44597199999999998</v>
      </c>
      <c r="W606">
        <v>0.461364</v>
      </c>
      <c r="X606">
        <v>0.213869</v>
      </c>
    </row>
    <row r="607" spans="1:24" x14ac:dyDescent="0.25">
      <c r="A607" s="1">
        <v>606</v>
      </c>
      <c r="B607" s="1"/>
      <c r="C607" s="1"/>
      <c r="N607" t="s">
        <v>1152</v>
      </c>
      <c r="O607">
        <v>-5.1048099999999996</v>
      </c>
      <c r="P607">
        <v>161.667</v>
      </c>
      <c r="Q607">
        <v>139.667</v>
      </c>
      <c r="R607">
        <v>18037</v>
      </c>
      <c r="S607">
        <v>82.666700000000006</v>
      </c>
      <c r="T607">
        <v>82.666700000000006</v>
      </c>
      <c r="U607">
        <v>5560</v>
      </c>
      <c r="V607">
        <v>0.51134000000000002</v>
      </c>
      <c r="W607">
        <v>0.59188499999999999</v>
      </c>
      <c r="X607">
        <v>0.308255</v>
      </c>
    </row>
    <row r="608" spans="1:24" x14ac:dyDescent="0.25">
      <c r="A608" s="1">
        <v>607</v>
      </c>
      <c r="B608" s="1"/>
      <c r="C608" s="1"/>
      <c r="N608" t="s">
        <v>1153</v>
      </c>
      <c r="O608">
        <v>-7.8609299999999998</v>
      </c>
      <c r="P608">
        <v>148.667</v>
      </c>
      <c r="Q608">
        <v>117.667</v>
      </c>
      <c r="R608">
        <v>14088</v>
      </c>
      <c r="S608">
        <v>56.666699999999999</v>
      </c>
      <c r="T608">
        <v>50.666699999999999</v>
      </c>
      <c r="U608">
        <v>2270</v>
      </c>
      <c r="V608">
        <v>0.381166</v>
      </c>
      <c r="W608">
        <v>0.43059500000000001</v>
      </c>
      <c r="X608">
        <v>0.16113</v>
      </c>
    </row>
    <row r="609" spans="1:24" x14ac:dyDescent="0.25">
      <c r="A609" s="1">
        <v>608</v>
      </c>
      <c r="B609" s="1"/>
      <c r="C609" s="1"/>
      <c r="N609" t="s">
        <v>1154</v>
      </c>
      <c r="O609">
        <v>-5.9843000000000002</v>
      </c>
      <c r="P609">
        <v>150.667</v>
      </c>
      <c r="Q609">
        <v>125.667</v>
      </c>
      <c r="R609">
        <v>14966</v>
      </c>
      <c r="S609">
        <v>68.333299999999994</v>
      </c>
      <c r="T609">
        <v>58.666699999999999</v>
      </c>
      <c r="U609">
        <v>3250</v>
      </c>
      <c r="V609">
        <v>0.45354</v>
      </c>
      <c r="W609">
        <v>0.46684300000000001</v>
      </c>
      <c r="X609">
        <v>0.21715899999999999</v>
      </c>
    </row>
    <row r="610" spans="1:24" x14ac:dyDescent="0.25">
      <c r="A610" s="1">
        <v>609</v>
      </c>
      <c r="B610" s="1"/>
      <c r="C610" s="1"/>
      <c r="N610" t="s">
        <v>1155</v>
      </c>
      <c r="O610">
        <v>-7.0772599999999999</v>
      </c>
      <c r="P610">
        <v>172.667</v>
      </c>
      <c r="Q610">
        <v>147.667</v>
      </c>
      <c r="R610">
        <v>20383</v>
      </c>
      <c r="S610">
        <v>88.666700000000006</v>
      </c>
      <c r="T610">
        <v>81.666700000000006</v>
      </c>
      <c r="U610">
        <v>5559</v>
      </c>
      <c r="V610">
        <v>0.51351400000000003</v>
      </c>
      <c r="W610">
        <v>0.55304699999999996</v>
      </c>
      <c r="X610">
        <v>0.272727</v>
      </c>
    </row>
    <row r="611" spans="1:24" x14ac:dyDescent="0.25">
      <c r="A611" s="1">
        <v>610</v>
      </c>
      <c r="B611" s="1"/>
      <c r="C611" s="1"/>
      <c r="N611" t="s">
        <v>1156</v>
      </c>
      <c r="O611">
        <v>-3.6812900000000002</v>
      </c>
      <c r="P611">
        <v>147.333</v>
      </c>
      <c r="Q611">
        <v>114.667</v>
      </c>
      <c r="R611">
        <v>13552</v>
      </c>
      <c r="S611">
        <v>66.666700000000006</v>
      </c>
      <c r="T611">
        <v>60.666699999999999</v>
      </c>
      <c r="U611">
        <v>3243</v>
      </c>
      <c r="V611">
        <v>0.45248899999999997</v>
      </c>
      <c r="W611">
        <v>0.52907000000000004</v>
      </c>
      <c r="X611">
        <v>0.23930000000000001</v>
      </c>
    </row>
    <row r="612" spans="1:24" x14ac:dyDescent="0.25">
      <c r="A612" s="1">
        <v>611</v>
      </c>
      <c r="B612" s="1"/>
      <c r="C612" s="1"/>
      <c r="N612" t="s">
        <v>1157</v>
      </c>
      <c r="O612">
        <v>-3.3552599999999999</v>
      </c>
      <c r="P612">
        <v>169.667</v>
      </c>
      <c r="Q612">
        <v>135.667</v>
      </c>
      <c r="R612">
        <v>18296</v>
      </c>
      <c r="S612">
        <v>65.666700000000006</v>
      </c>
      <c r="T612">
        <v>64.666700000000006</v>
      </c>
      <c r="U612">
        <v>3401</v>
      </c>
      <c r="V612">
        <v>0.38703300000000002</v>
      </c>
      <c r="W612">
        <v>0.47665800000000003</v>
      </c>
      <c r="X612">
        <v>0.185888</v>
      </c>
    </row>
    <row r="613" spans="1:24" x14ac:dyDescent="0.25">
      <c r="A613" s="1">
        <v>612</v>
      </c>
      <c r="B613" s="1"/>
      <c r="C613" s="1"/>
      <c r="N613" t="s">
        <v>1158</v>
      </c>
      <c r="O613">
        <v>1.0768200000000001</v>
      </c>
      <c r="P613">
        <v>173.667</v>
      </c>
      <c r="Q613">
        <v>152.667</v>
      </c>
      <c r="R613">
        <v>20979</v>
      </c>
      <c r="S613">
        <v>101.667</v>
      </c>
      <c r="T613">
        <v>96.666700000000006</v>
      </c>
      <c r="U613">
        <v>7946</v>
      </c>
      <c r="V613">
        <v>0.58541299999999996</v>
      </c>
      <c r="W613">
        <v>0.63318799999999997</v>
      </c>
      <c r="X613">
        <v>0.37875999999999999</v>
      </c>
    </row>
    <row r="614" spans="1:24" x14ac:dyDescent="0.25">
      <c r="A614" s="1">
        <v>613</v>
      </c>
      <c r="B614" s="1"/>
      <c r="C614" s="1"/>
      <c r="N614" t="s">
        <v>1159</v>
      </c>
      <c r="O614">
        <v>-0.664825</v>
      </c>
      <c r="P614">
        <v>147.667</v>
      </c>
      <c r="Q614">
        <v>118.667</v>
      </c>
      <c r="R614">
        <v>14033</v>
      </c>
      <c r="S614">
        <v>64.333299999999994</v>
      </c>
      <c r="T614">
        <v>63.666699999999999</v>
      </c>
      <c r="U614">
        <v>3301</v>
      </c>
      <c r="V614">
        <v>0.435666</v>
      </c>
      <c r="W614">
        <v>0.53651700000000002</v>
      </c>
      <c r="X614">
        <v>0.235231</v>
      </c>
    </row>
    <row r="615" spans="1:24" x14ac:dyDescent="0.25">
      <c r="A615" s="1">
        <v>614</v>
      </c>
      <c r="B615" s="1"/>
      <c r="C615" s="1"/>
      <c r="N615" t="s">
        <v>1160</v>
      </c>
      <c r="O615">
        <v>3.8921299999999999</v>
      </c>
      <c r="P615">
        <v>149.667</v>
      </c>
      <c r="Q615">
        <v>146.667</v>
      </c>
      <c r="R615">
        <v>17505</v>
      </c>
      <c r="S615">
        <v>73.666700000000006</v>
      </c>
      <c r="T615">
        <v>71.666700000000006</v>
      </c>
      <c r="U615">
        <v>4210</v>
      </c>
      <c r="V615">
        <v>0.492205</v>
      </c>
      <c r="W615">
        <v>0.48863600000000001</v>
      </c>
      <c r="X615">
        <v>0.24050299999999999</v>
      </c>
    </row>
    <row r="616" spans="1:24" x14ac:dyDescent="0.25">
      <c r="A616" s="1">
        <v>615</v>
      </c>
      <c r="B616" s="1"/>
      <c r="C616" s="1"/>
      <c r="N616" t="s">
        <v>1161</v>
      </c>
      <c r="O616">
        <v>-13.476900000000001</v>
      </c>
      <c r="P616">
        <v>176.667</v>
      </c>
      <c r="Q616">
        <v>157.667</v>
      </c>
      <c r="R616">
        <v>22251</v>
      </c>
      <c r="S616">
        <v>102.667</v>
      </c>
      <c r="T616">
        <v>100.667</v>
      </c>
      <c r="U616">
        <v>8307</v>
      </c>
      <c r="V616">
        <v>0.58113199999999998</v>
      </c>
      <c r="W616">
        <v>0.63847799999999999</v>
      </c>
      <c r="X616">
        <v>0.373332</v>
      </c>
    </row>
    <row r="617" spans="1:24" x14ac:dyDescent="0.25">
      <c r="A617" s="1">
        <v>616</v>
      </c>
      <c r="B617" s="1"/>
      <c r="C617" s="1"/>
      <c r="N617" t="s">
        <v>1162</v>
      </c>
      <c r="O617">
        <v>2.1474799999999998</v>
      </c>
      <c r="P617">
        <v>162.667</v>
      </c>
      <c r="Q617">
        <v>136.667</v>
      </c>
      <c r="R617">
        <v>17770</v>
      </c>
      <c r="S617">
        <v>77.666700000000006</v>
      </c>
      <c r="T617">
        <v>76.666700000000006</v>
      </c>
      <c r="U617">
        <v>4712</v>
      </c>
      <c r="V617">
        <v>0.47745900000000002</v>
      </c>
      <c r="W617">
        <v>0.56097600000000003</v>
      </c>
      <c r="X617">
        <v>0.26516600000000001</v>
      </c>
    </row>
    <row r="618" spans="1:24" x14ac:dyDescent="0.25">
      <c r="A618" s="1">
        <v>617</v>
      </c>
      <c r="B618" s="1"/>
      <c r="C618" s="1"/>
      <c r="N618" t="s">
        <v>1163</v>
      </c>
      <c r="O618">
        <v>1.9538800000000001</v>
      </c>
      <c r="P618">
        <v>161.333</v>
      </c>
      <c r="Q618">
        <v>132.667</v>
      </c>
      <c r="R618">
        <v>17006</v>
      </c>
      <c r="S618">
        <v>69.666700000000006</v>
      </c>
      <c r="T618">
        <v>61.333300000000001</v>
      </c>
      <c r="U618">
        <v>3484</v>
      </c>
      <c r="V618">
        <v>0.43181799999999998</v>
      </c>
      <c r="W618">
        <v>0.462312</v>
      </c>
      <c r="X618">
        <v>0.204869</v>
      </c>
    </row>
    <row r="619" spans="1:24" x14ac:dyDescent="0.25">
      <c r="A619" s="1">
        <v>618</v>
      </c>
      <c r="B619" s="1"/>
      <c r="C619" s="1"/>
      <c r="N619" t="s">
        <v>1164</v>
      </c>
      <c r="O619">
        <v>4.20329</v>
      </c>
      <c r="P619">
        <v>141.667</v>
      </c>
      <c r="Q619">
        <v>137.667</v>
      </c>
      <c r="R619">
        <v>15429</v>
      </c>
      <c r="S619">
        <v>69.666700000000006</v>
      </c>
      <c r="T619">
        <v>73.666700000000006</v>
      </c>
      <c r="U619">
        <v>4083</v>
      </c>
      <c r="V619">
        <v>0.49176500000000001</v>
      </c>
      <c r="W619">
        <v>0.53510899999999995</v>
      </c>
      <c r="X619">
        <v>0.26463199999999998</v>
      </c>
    </row>
    <row r="620" spans="1:24" x14ac:dyDescent="0.25">
      <c r="A620" s="1">
        <v>619</v>
      </c>
      <c r="B620" s="1"/>
      <c r="C620" s="1"/>
      <c r="N620" t="s">
        <v>1165</v>
      </c>
      <c r="O620">
        <v>3.5143599999999999</v>
      </c>
      <c r="P620">
        <v>180.667</v>
      </c>
      <c r="Q620">
        <v>138.667</v>
      </c>
      <c r="R620">
        <v>19547</v>
      </c>
      <c r="S620">
        <v>87.666700000000006</v>
      </c>
      <c r="T620">
        <v>84.666700000000006</v>
      </c>
      <c r="U620">
        <v>5935</v>
      </c>
      <c r="V620">
        <v>0.48524</v>
      </c>
      <c r="W620">
        <v>0.61057700000000004</v>
      </c>
      <c r="X620">
        <v>0.30362699999999998</v>
      </c>
    </row>
    <row r="621" spans="1:24" x14ac:dyDescent="0.25">
      <c r="A621" s="1">
        <v>620</v>
      </c>
      <c r="B621" s="1"/>
      <c r="C621" s="1"/>
      <c r="N621" t="s">
        <v>1166</v>
      </c>
      <c r="O621">
        <v>0.41513600000000001</v>
      </c>
      <c r="P621">
        <v>172.667</v>
      </c>
      <c r="Q621">
        <v>144.667</v>
      </c>
      <c r="R621">
        <v>19968</v>
      </c>
      <c r="S621">
        <v>84.666700000000006</v>
      </c>
      <c r="T621">
        <v>77.666700000000006</v>
      </c>
      <c r="U621">
        <v>5069</v>
      </c>
      <c r="V621">
        <v>0.49034699999999998</v>
      </c>
      <c r="W621">
        <v>0.53686599999999995</v>
      </c>
      <c r="X621">
        <v>0.25385600000000003</v>
      </c>
    </row>
    <row r="622" spans="1:24" x14ac:dyDescent="0.25">
      <c r="A622" s="1">
        <v>621</v>
      </c>
      <c r="B622" s="1"/>
      <c r="C622" s="1"/>
      <c r="N622" t="s">
        <v>1167</v>
      </c>
      <c r="O622">
        <v>1.3400799999999999</v>
      </c>
      <c r="P622">
        <v>168.667</v>
      </c>
      <c r="Q622">
        <v>139.667</v>
      </c>
      <c r="R622">
        <v>18502</v>
      </c>
      <c r="S622">
        <v>77.666700000000006</v>
      </c>
      <c r="T622">
        <v>71.666700000000006</v>
      </c>
      <c r="U622">
        <v>4358</v>
      </c>
      <c r="V622">
        <v>0.46047399999999999</v>
      </c>
      <c r="W622">
        <v>0.51312599999999997</v>
      </c>
      <c r="X622">
        <v>0.235542</v>
      </c>
    </row>
    <row r="623" spans="1:24" x14ac:dyDescent="0.25">
      <c r="A623" s="1">
        <v>622</v>
      </c>
      <c r="B623" s="1"/>
      <c r="C623" s="1"/>
      <c r="N623" t="s">
        <v>1168</v>
      </c>
      <c r="O623">
        <v>-19.689499999999999</v>
      </c>
      <c r="P623">
        <v>160.667</v>
      </c>
      <c r="Q623">
        <v>142.667</v>
      </c>
      <c r="R623">
        <v>18023</v>
      </c>
      <c r="S623">
        <v>68.666700000000006</v>
      </c>
      <c r="T623">
        <v>61.666699999999999</v>
      </c>
      <c r="U623">
        <v>3342</v>
      </c>
      <c r="V623">
        <v>0.42738599999999999</v>
      </c>
      <c r="W623">
        <v>0.43224299999999999</v>
      </c>
      <c r="X623">
        <v>0.18543000000000001</v>
      </c>
    </row>
    <row r="624" spans="1:24" x14ac:dyDescent="0.25">
      <c r="A624" s="1">
        <v>623</v>
      </c>
      <c r="B624" s="1"/>
      <c r="C624" s="1"/>
      <c r="N624" t="s">
        <v>1169</v>
      </c>
      <c r="O624">
        <v>2.2672099999999999</v>
      </c>
      <c r="P624">
        <v>195.667</v>
      </c>
      <c r="Q624">
        <v>181.667</v>
      </c>
      <c r="R624">
        <v>28745</v>
      </c>
      <c r="S624">
        <v>88.666700000000006</v>
      </c>
      <c r="T624">
        <v>96.666700000000006</v>
      </c>
      <c r="U624">
        <v>6907</v>
      </c>
      <c r="V624">
        <v>0.453152</v>
      </c>
      <c r="W624">
        <v>0.53210999999999997</v>
      </c>
      <c r="X624">
        <v>0.240285</v>
      </c>
    </row>
    <row r="625" spans="1:24" x14ac:dyDescent="0.25">
      <c r="A625" s="1">
        <v>624</v>
      </c>
      <c r="B625" s="1"/>
      <c r="C625" s="1"/>
      <c r="N625" t="s">
        <v>1170</v>
      </c>
      <c r="O625">
        <v>1.10958</v>
      </c>
      <c r="P625">
        <v>156.667</v>
      </c>
      <c r="Q625">
        <v>135.667</v>
      </c>
      <c r="R625">
        <v>16714</v>
      </c>
      <c r="S625">
        <v>68.666700000000006</v>
      </c>
      <c r="T625">
        <v>64.666700000000006</v>
      </c>
      <c r="U625">
        <v>3641</v>
      </c>
      <c r="V625">
        <v>0.43829800000000002</v>
      </c>
      <c r="W625">
        <v>0.47665800000000003</v>
      </c>
      <c r="X625">
        <v>0.21784100000000001</v>
      </c>
    </row>
    <row r="626" spans="1:24" x14ac:dyDescent="0.25">
      <c r="A626" s="1">
        <v>625</v>
      </c>
      <c r="B626" s="1"/>
      <c r="C626" s="1"/>
      <c r="N626" t="s">
        <v>1171</v>
      </c>
      <c r="O626">
        <v>3.9382700000000002</v>
      </c>
      <c r="P626">
        <v>145.667</v>
      </c>
      <c r="Q626">
        <v>121.333</v>
      </c>
      <c r="R626">
        <v>14320</v>
      </c>
      <c r="S626">
        <v>63.666699999999999</v>
      </c>
      <c r="T626">
        <v>56.666699999999999</v>
      </c>
      <c r="U626">
        <v>2880</v>
      </c>
      <c r="V626">
        <v>0.43707099999999999</v>
      </c>
      <c r="W626">
        <v>0.46703299999999998</v>
      </c>
      <c r="X626">
        <v>0.20111699999999999</v>
      </c>
    </row>
    <row r="627" spans="1:24" x14ac:dyDescent="0.25">
      <c r="A627" s="1">
        <v>626</v>
      </c>
      <c r="B627" s="1"/>
      <c r="C627" s="1"/>
      <c r="N627" t="s">
        <v>1172</v>
      </c>
      <c r="O627">
        <v>-0.13195799999999999</v>
      </c>
      <c r="P627">
        <v>153.667</v>
      </c>
      <c r="Q627">
        <v>139.333</v>
      </c>
      <c r="R627">
        <v>16894</v>
      </c>
      <c r="S627">
        <v>68.666700000000006</v>
      </c>
      <c r="T627">
        <v>64.333299999999994</v>
      </c>
      <c r="U627">
        <v>3555</v>
      </c>
      <c r="V627">
        <v>0.446855</v>
      </c>
      <c r="W627">
        <v>0.46172299999999999</v>
      </c>
      <c r="X627">
        <v>0.21043000000000001</v>
      </c>
    </row>
    <row r="628" spans="1:24" x14ac:dyDescent="0.25">
      <c r="A628" s="1">
        <v>627</v>
      </c>
      <c r="B628" s="1"/>
      <c r="C628" s="1"/>
      <c r="N628" t="s">
        <v>1173</v>
      </c>
      <c r="O628">
        <v>-1.65724</v>
      </c>
      <c r="P628">
        <v>149.667</v>
      </c>
      <c r="Q628">
        <v>138.667</v>
      </c>
      <c r="R628">
        <v>16425</v>
      </c>
      <c r="S628">
        <v>62.666699999999999</v>
      </c>
      <c r="T628">
        <v>62.666699999999999</v>
      </c>
      <c r="U628">
        <v>3171</v>
      </c>
      <c r="V628">
        <v>0.41870800000000002</v>
      </c>
      <c r="W628">
        <v>0.45192300000000002</v>
      </c>
      <c r="X628">
        <v>0.19305900000000001</v>
      </c>
    </row>
    <row r="629" spans="1:24" x14ac:dyDescent="0.25">
      <c r="A629" s="1">
        <v>628</v>
      </c>
      <c r="B629" s="1"/>
      <c r="C629" s="1"/>
      <c r="N629" t="s">
        <v>1174</v>
      </c>
      <c r="O629">
        <v>-23.9057</v>
      </c>
      <c r="P629">
        <v>136.667</v>
      </c>
      <c r="Q629">
        <v>134.667</v>
      </c>
      <c r="R629">
        <v>14611</v>
      </c>
      <c r="S629">
        <v>53.666699999999999</v>
      </c>
      <c r="T629">
        <v>57.666699999999999</v>
      </c>
      <c r="U629">
        <v>2582</v>
      </c>
      <c r="V629">
        <v>0.392683</v>
      </c>
      <c r="W629">
        <v>0.42821799999999999</v>
      </c>
      <c r="X629">
        <v>0.17671600000000001</v>
      </c>
    </row>
    <row r="630" spans="1:24" x14ac:dyDescent="0.25">
      <c r="A630" s="1">
        <v>629</v>
      </c>
      <c r="B630" s="1"/>
      <c r="C630" s="1"/>
      <c r="N630" t="s">
        <v>1175</v>
      </c>
      <c r="O630">
        <v>-2.5907399999999998</v>
      </c>
      <c r="P630">
        <v>138.667</v>
      </c>
      <c r="Q630">
        <v>105.667</v>
      </c>
      <c r="R630">
        <v>11783</v>
      </c>
      <c r="S630">
        <v>52.666699999999999</v>
      </c>
      <c r="T630">
        <v>57.666699999999999</v>
      </c>
      <c r="U630">
        <v>2421</v>
      </c>
      <c r="V630">
        <v>0.37980799999999998</v>
      </c>
      <c r="W630">
        <v>0.54574100000000003</v>
      </c>
      <c r="X630">
        <v>0.20546500000000001</v>
      </c>
    </row>
    <row r="631" spans="1:24" x14ac:dyDescent="0.25">
      <c r="A631" s="1">
        <v>630</v>
      </c>
      <c r="B631" s="1"/>
      <c r="C631" s="1"/>
      <c r="N631" t="s">
        <v>1176</v>
      </c>
      <c r="O631">
        <v>-10.6058</v>
      </c>
      <c r="P631">
        <v>177.333</v>
      </c>
      <c r="Q631">
        <v>140.667</v>
      </c>
      <c r="R631">
        <v>19817</v>
      </c>
      <c r="S631">
        <v>85.333299999999994</v>
      </c>
      <c r="T631">
        <v>83.666700000000006</v>
      </c>
      <c r="U631">
        <v>5837</v>
      </c>
      <c r="V631">
        <v>0.48120299999999999</v>
      </c>
      <c r="W631">
        <v>0.59478699999999995</v>
      </c>
      <c r="X631">
        <v>0.294545</v>
      </c>
    </row>
    <row r="632" spans="1:24" x14ac:dyDescent="0.25">
      <c r="A632" s="1">
        <v>631</v>
      </c>
      <c r="B632" s="1"/>
      <c r="C632" s="1"/>
      <c r="N632" t="s">
        <v>1177</v>
      </c>
      <c r="O632">
        <v>-3.3148</v>
      </c>
      <c r="P632">
        <v>164.667</v>
      </c>
      <c r="Q632">
        <v>149.667</v>
      </c>
      <c r="R632">
        <v>19708</v>
      </c>
      <c r="S632">
        <v>73.666700000000006</v>
      </c>
      <c r="T632">
        <v>76.666700000000006</v>
      </c>
      <c r="U632">
        <v>4619</v>
      </c>
      <c r="V632">
        <v>0.44736799999999999</v>
      </c>
      <c r="W632">
        <v>0.51224899999999995</v>
      </c>
      <c r="X632">
        <v>0.234372</v>
      </c>
    </row>
    <row r="633" spans="1:24" x14ac:dyDescent="0.25">
      <c r="A633" s="1">
        <v>632</v>
      </c>
      <c r="B633" s="1"/>
      <c r="C633" s="1"/>
      <c r="N633" t="s">
        <v>1178</v>
      </c>
      <c r="O633">
        <v>-0.67172200000000004</v>
      </c>
      <c r="P633">
        <v>185.667</v>
      </c>
      <c r="Q633">
        <v>112.667</v>
      </c>
      <c r="R633">
        <v>16737</v>
      </c>
      <c r="S633">
        <v>54.666699999999999</v>
      </c>
      <c r="T633">
        <v>56.666699999999999</v>
      </c>
      <c r="U633">
        <v>2557</v>
      </c>
      <c r="V633">
        <v>0.29443399999999997</v>
      </c>
      <c r="W633">
        <v>0.50295900000000004</v>
      </c>
      <c r="X633">
        <v>0.15277499999999999</v>
      </c>
    </row>
    <row r="634" spans="1:24" x14ac:dyDescent="0.25">
      <c r="A634" s="1">
        <v>633</v>
      </c>
      <c r="B634" s="1"/>
      <c r="C634" s="1"/>
      <c r="N634" t="s">
        <v>1179</v>
      </c>
      <c r="O634">
        <v>-5.6079699999999999</v>
      </c>
      <c r="P634">
        <v>155.667</v>
      </c>
      <c r="Q634">
        <v>139.667</v>
      </c>
      <c r="R634">
        <v>17390</v>
      </c>
      <c r="S634">
        <v>68.666700000000006</v>
      </c>
      <c r="T634">
        <v>68.666700000000006</v>
      </c>
      <c r="U634">
        <v>3858</v>
      </c>
      <c r="V634">
        <v>0.44111400000000001</v>
      </c>
      <c r="W634">
        <v>0.491647</v>
      </c>
      <c r="X634">
        <v>0.22185199999999999</v>
      </c>
    </row>
    <row r="635" spans="1:24" x14ac:dyDescent="0.25">
      <c r="A635" s="1">
        <v>634</v>
      </c>
      <c r="B635" s="1"/>
      <c r="C635" s="1"/>
      <c r="N635" t="s">
        <v>1180</v>
      </c>
      <c r="O635">
        <v>-0.14511099999999999</v>
      </c>
      <c r="P635">
        <v>177.667</v>
      </c>
      <c r="Q635">
        <v>137.667</v>
      </c>
      <c r="R635">
        <v>19530</v>
      </c>
      <c r="S635">
        <v>70.666700000000006</v>
      </c>
      <c r="T635">
        <v>74.666700000000006</v>
      </c>
      <c r="U635">
        <v>4109</v>
      </c>
      <c r="V635">
        <v>0.39774900000000002</v>
      </c>
      <c r="W635">
        <v>0.54237299999999999</v>
      </c>
      <c r="X635">
        <v>0.210394</v>
      </c>
    </row>
    <row r="636" spans="1:24" x14ac:dyDescent="0.25">
      <c r="A636" s="1">
        <v>635</v>
      </c>
      <c r="B636" s="1"/>
      <c r="C636" s="1"/>
      <c r="N636" t="s">
        <v>1181</v>
      </c>
      <c r="O636">
        <v>4.9406299999999996</v>
      </c>
      <c r="P636">
        <v>140.667</v>
      </c>
      <c r="Q636">
        <v>124.667</v>
      </c>
      <c r="R636">
        <v>14227</v>
      </c>
      <c r="S636">
        <v>74.666700000000006</v>
      </c>
      <c r="T636">
        <v>70.333299999999994</v>
      </c>
      <c r="U636">
        <v>4328</v>
      </c>
      <c r="V636">
        <v>0.530806</v>
      </c>
      <c r="W636">
        <v>0.56417099999999998</v>
      </c>
      <c r="X636">
        <v>0.30420999999999998</v>
      </c>
    </row>
    <row r="637" spans="1:24" x14ac:dyDescent="0.25">
      <c r="A637" s="1">
        <v>636</v>
      </c>
      <c r="B637" s="1"/>
      <c r="C637" s="1"/>
      <c r="N637" t="s">
        <v>1182</v>
      </c>
      <c r="O637">
        <v>-1.3672</v>
      </c>
      <c r="P637">
        <v>160.667</v>
      </c>
      <c r="Q637">
        <v>153.667</v>
      </c>
      <c r="R637">
        <v>19714</v>
      </c>
      <c r="S637">
        <v>85.333299999999994</v>
      </c>
      <c r="T637">
        <v>83.666700000000006</v>
      </c>
      <c r="U637">
        <v>5683</v>
      </c>
      <c r="V637">
        <v>0.53112000000000004</v>
      </c>
      <c r="W637">
        <v>0.54446899999999998</v>
      </c>
      <c r="X637">
        <v>0.28827199999999997</v>
      </c>
    </row>
    <row r="638" spans="1:24" x14ac:dyDescent="0.25">
      <c r="A638" s="1">
        <v>637</v>
      </c>
      <c r="B638" s="1"/>
      <c r="C638" s="1"/>
      <c r="N638" t="s">
        <v>1183</v>
      </c>
      <c r="O638">
        <v>-15.516</v>
      </c>
      <c r="P638">
        <v>183.667</v>
      </c>
      <c r="Q638">
        <v>157.333</v>
      </c>
      <c r="R638">
        <v>22949</v>
      </c>
      <c r="S638">
        <v>100.667</v>
      </c>
      <c r="T638">
        <v>93.666700000000006</v>
      </c>
      <c r="U638">
        <v>7592</v>
      </c>
      <c r="V638">
        <v>0.54809399999999997</v>
      </c>
      <c r="W638">
        <v>0.59533899999999995</v>
      </c>
      <c r="X638">
        <v>0.33082099999999998</v>
      </c>
    </row>
    <row r="639" spans="1:24" x14ac:dyDescent="0.25">
      <c r="A639" s="1">
        <v>638</v>
      </c>
      <c r="B639" s="1"/>
      <c r="C639" s="1"/>
      <c r="N639" t="s">
        <v>1184</v>
      </c>
      <c r="O639">
        <v>-6.27698</v>
      </c>
      <c r="P639">
        <v>153.667</v>
      </c>
      <c r="Q639">
        <v>138.667</v>
      </c>
      <c r="R639">
        <v>16655</v>
      </c>
      <c r="S639">
        <v>68.333299999999994</v>
      </c>
      <c r="T639">
        <v>69.666700000000006</v>
      </c>
      <c r="U639">
        <v>3852</v>
      </c>
      <c r="V639">
        <v>0.444685</v>
      </c>
      <c r="W639">
        <v>0.50240399999999996</v>
      </c>
      <c r="X639">
        <v>0.23128199999999999</v>
      </c>
    </row>
    <row r="640" spans="1:24" x14ac:dyDescent="0.25">
      <c r="A640" s="1">
        <v>639</v>
      </c>
      <c r="B640" s="1"/>
      <c r="C640" s="1"/>
      <c r="N640" t="s">
        <v>1185</v>
      </c>
      <c r="O640">
        <v>14.7744</v>
      </c>
      <c r="P640">
        <v>151.667</v>
      </c>
      <c r="Q640">
        <v>117.667</v>
      </c>
      <c r="R640">
        <v>14360</v>
      </c>
      <c r="S640">
        <v>51.666699999999999</v>
      </c>
      <c r="T640">
        <v>54.666699999999999</v>
      </c>
      <c r="U640">
        <v>2323</v>
      </c>
      <c r="V640">
        <v>0.34065899999999999</v>
      </c>
      <c r="W640">
        <v>0.46458899999999997</v>
      </c>
      <c r="X640">
        <v>0.161769</v>
      </c>
    </row>
    <row r="641" spans="1:24" x14ac:dyDescent="0.25">
      <c r="A641" s="1">
        <v>640</v>
      </c>
      <c r="B641" s="1"/>
      <c r="C641" s="1"/>
      <c r="N641" t="s">
        <v>1186</v>
      </c>
      <c r="O641">
        <v>18.669699999999999</v>
      </c>
      <c r="P641">
        <v>186.667</v>
      </c>
      <c r="Q641">
        <v>159.333</v>
      </c>
      <c r="R641">
        <v>23630</v>
      </c>
      <c r="S641">
        <v>109.667</v>
      </c>
      <c r="T641">
        <v>99.666700000000006</v>
      </c>
      <c r="U641">
        <v>8676</v>
      </c>
      <c r="V641">
        <v>0.58750000000000002</v>
      </c>
      <c r="W641">
        <v>0.62552300000000005</v>
      </c>
      <c r="X641">
        <v>0.36715999999999999</v>
      </c>
    </row>
    <row r="642" spans="1:24" x14ac:dyDescent="0.25">
      <c r="A642" s="1">
        <v>641</v>
      </c>
      <c r="B642" s="1"/>
      <c r="C642" s="1"/>
      <c r="N642" t="s">
        <v>1187</v>
      </c>
      <c r="O642">
        <v>0.188971</v>
      </c>
      <c r="P642">
        <v>166.667</v>
      </c>
      <c r="Q642">
        <v>131.667</v>
      </c>
      <c r="R642">
        <v>17766</v>
      </c>
      <c r="S642">
        <v>77</v>
      </c>
      <c r="T642">
        <v>70.666700000000006</v>
      </c>
      <c r="U642">
        <v>4301</v>
      </c>
      <c r="V642">
        <v>0.46200000000000002</v>
      </c>
      <c r="W642">
        <v>0.53670899999999999</v>
      </c>
      <c r="X642">
        <v>0.242092</v>
      </c>
    </row>
    <row r="643" spans="1:24" x14ac:dyDescent="0.25">
      <c r="A643" s="1">
        <v>642</v>
      </c>
      <c r="B643" s="1"/>
      <c r="C643" s="1"/>
      <c r="N643" t="s">
        <v>1188</v>
      </c>
      <c r="O643">
        <v>20.171299999999999</v>
      </c>
      <c r="P643">
        <v>141.667</v>
      </c>
      <c r="Q643">
        <v>124.667</v>
      </c>
      <c r="R643">
        <v>13960</v>
      </c>
      <c r="S643">
        <v>53.333300000000001</v>
      </c>
      <c r="T643">
        <v>52.333300000000001</v>
      </c>
      <c r="U643">
        <v>2258</v>
      </c>
      <c r="V643">
        <v>0.37647000000000003</v>
      </c>
      <c r="W643">
        <v>0.41978599999999999</v>
      </c>
      <c r="X643">
        <v>0.161748</v>
      </c>
    </row>
    <row r="644" spans="1:24" x14ac:dyDescent="0.25">
      <c r="A644" s="1">
        <v>643</v>
      </c>
      <c r="B644" s="1"/>
      <c r="C644" s="1"/>
      <c r="N644" t="s">
        <v>1189</v>
      </c>
      <c r="O644">
        <v>-0.56300399999999995</v>
      </c>
      <c r="P644">
        <v>182.667</v>
      </c>
      <c r="Q644">
        <v>163.667</v>
      </c>
      <c r="R644">
        <v>23624</v>
      </c>
      <c r="S644">
        <v>96.666700000000006</v>
      </c>
      <c r="T644">
        <v>95.333299999999994</v>
      </c>
      <c r="U644">
        <v>7525</v>
      </c>
      <c r="V644">
        <v>0.52919700000000003</v>
      </c>
      <c r="W644">
        <v>0.58248500000000003</v>
      </c>
      <c r="X644">
        <v>0.31853199999999998</v>
      </c>
    </row>
    <row r="645" spans="1:24" x14ac:dyDescent="0.25">
      <c r="A645" s="1">
        <v>644</v>
      </c>
      <c r="B645" s="1"/>
      <c r="C645" s="1"/>
      <c r="N645" t="s">
        <v>1190</v>
      </c>
      <c r="O645">
        <v>5.7616300000000003</v>
      </c>
      <c r="P645">
        <v>150.667</v>
      </c>
      <c r="Q645">
        <v>113.667</v>
      </c>
      <c r="R645">
        <v>13733</v>
      </c>
      <c r="S645">
        <v>63.666699999999999</v>
      </c>
      <c r="T645">
        <v>58.666699999999999</v>
      </c>
      <c r="U645">
        <v>3082</v>
      </c>
      <c r="V645">
        <v>0.422566</v>
      </c>
      <c r="W645">
        <v>0.51612899999999995</v>
      </c>
      <c r="X645">
        <v>0.22442300000000001</v>
      </c>
    </row>
    <row r="646" spans="1:24" x14ac:dyDescent="0.25">
      <c r="A646" s="1">
        <v>645</v>
      </c>
      <c r="B646" s="1"/>
      <c r="C646" s="1"/>
      <c r="N646" t="s">
        <v>1191</v>
      </c>
      <c r="O646">
        <v>-5.5791300000000001</v>
      </c>
      <c r="P646">
        <v>154.667</v>
      </c>
      <c r="Q646">
        <v>132.667</v>
      </c>
      <c r="R646">
        <v>16429</v>
      </c>
      <c r="S646">
        <v>68.666700000000006</v>
      </c>
      <c r="T646">
        <v>58.666699999999999</v>
      </c>
      <c r="U646">
        <v>3213</v>
      </c>
      <c r="V646">
        <v>0.44396600000000003</v>
      </c>
      <c r="W646">
        <v>0.44221100000000002</v>
      </c>
      <c r="X646">
        <v>0.19556899999999999</v>
      </c>
    </row>
    <row r="647" spans="1:24" x14ac:dyDescent="0.25">
      <c r="A647" s="1">
        <v>646</v>
      </c>
      <c r="B647" s="1"/>
      <c r="C647" s="1"/>
      <c r="N647" t="s">
        <v>1192</v>
      </c>
      <c r="O647">
        <v>1.80311</v>
      </c>
      <c r="P647">
        <v>154.667</v>
      </c>
      <c r="Q647">
        <v>131.667</v>
      </c>
      <c r="R647">
        <v>16228</v>
      </c>
      <c r="S647">
        <v>67.666700000000006</v>
      </c>
      <c r="T647">
        <v>60.666699999999999</v>
      </c>
      <c r="U647">
        <v>3237</v>
      </c>
      <c r="V647">
        <v>0.4375</v>
      </c>
      <c r="W647">
        <v>0.46076</v>
      </c>
      <c r="X647">
        <v>0.19947000000000001</v>
      </c>
    </row>
    <row r="648" spans="1:24" x14ac:dyDescent="0.25">
      <c r="A648" s="1">
        <v>647</v>
      </c>
      <c r="B648" s="1"/>
      <c r="C648" s="1"/>
      <c r="N648" t="s">
        <v>1193</v>
      </c>
      <c r="O648">
        <v>17.010899999999999</v>
      </c>
      <c r="P648">
        <v>160.667</v>
      </c>
      <c r="Q648">
        <v>120.667</v>
      </c>
      <c r="R648">
        <v>15360</v>
      </c>
      <c r="S648">
        <v>57.333300000000001</v>
      </c>
      <c r="T648">
        <v>60</v>
      </c>
      <c r="U648">
        <v>2764</v>
      </c>
      <c r="V648">
        <v>0.356846</v>
      </c>
      <c r="W648">
        <v>0.49723800000000001</v>
      </c>
      <c r="X648">
        <v>0.179948</v>
      </c>
    </row>
    <row r="649" spans="1:24" x14ac:dyDescent="0.25">
      <c r="A649" s="1">
        <v>648</v>
      </c>
      <c r="B649" s="1"/>
      <c r="C649" s="1"/>
      <c r="N649" t="s">
        <v>1194</v>
      </c>
      <c r="O649">
        <v>-1.8162199999999999</v>
      </c>
      <c r="P649">
        <v>146.667</v>
      </c>
      <c r="Q649">
        <v>139.667</v>
      </c>
      <c r="R649">
        <v>16192</v>
      </c>
      <c r="S649">
        <v>62.666699999999999</v>
      </c>
      <c r="T649">
        <v>61.666699999999999</v>
      </c>
      <c r="U649">
        <v>3177</v>
      </c>
      <c r="V649">
        <v>0.42727300000000001</v>
      </c>
      <c r="W649">
        <v>0.441527</v>
      </c>
      <c r="X649">
        <v>0.19620799999999999</v>
      </c>
    </row>
    <row r="650" spans="1:24" x14ac:dyDescent="0.25">
      <c r="A650" s="1">
        <v>649</v>
      </c>
      <c r="B650" s="1"/>
      <c r="C650" s="1"/>
      <c r="N650" t="s">
        <v>1195</v>
      </c>
      <c r="O650">
        <v>-1.1908700000000001</v>
      </c>
      <c r="P650">
        <v>153.667</v>
      </c>
      <c r="Q650">
        <v>132.667</v>
      </c>
      <c r="R650">
        <v>16152</v>
      </c>
      <c r="S650">
        <v>63.666699999999999</v>
      </c>
      <c r="T650">
        <v>67.666700000000006</v>
      </c>
      <c r="U650">
        <v>3375</v>
      </c>
      <c r="V650">
        <v>0.41431699999999999</v>
      </c>
      <c r="W650">
        <v>0.51005</v>
      </c>
      <c r="X650">
        <v>0.208952</v>
      </c>
    </row>
    <row r="651" spans="1:24" x14ac:dyDescent="0.25">
      <c r="A651" s="1">
        <v>650</v>
      </c>
      <c r="B651" s="1"/>
      <c r="C651" s="1"/>
      <c r="N651" t="s">
        <v>1196</v>
      </c>
      <c r="O651">
        <v>48.238599999999998</v>
      </c>
      <c r="P651">
        <v>150.667</v>
      </c>
      <c r="Q651">
        <v>150.667</v>
      </c>
      <c r="R651">
        <v>17863</v>
      </c>
      <c r="S651">
        <v>60.666699999999999</v>
      </c>
      <c r="T651">
        <v>61.666699999999999</v>
      </c>
      <c r="U651">
        <v>2993</v>
      </c>
      <c r="V651">
        <v>0.40265499999999999</v>
      </c>
      <c r="W651">
        <v>0.40929199999999999</v>
      </c>
      <c r="X651">
        <v>0.16755300000000001</v>
      </c>
    </row>
    <row r="652" spans="1:24" x14ac:dyDescent="0.25">
      <c r="A652" s="1">
        <v>651</v>
      </c>
      <c r="B652" s="1"/>
      <c r="C652" s="1"/>
      <c r="N652" t="s">
        <v>1197</v>
      </c>
      <c r="O652">
        <v>-0.30206300000000003</v>
      </c>
      <c r="P652">
        <v>171.667</v>
      </c>
      <c r="Q652">
        <v>148.667</v>
      </c>
      <c r="R652">
        <v>20258</v>
      </c>
      <c r="S652">
        <v>76.666700000000006</v>
      </c>
      <c r="T652">
        <v>67.666700000000006</v>
      </c>
      <c r="U652">
        <v>4126</v>
      </c>
      <c r="V652">
        <v>0.446602</v>
      </c>
      <c r="W652">
        <v>0.45515699999999998</v>
      </c>
      <c r="X652">
        <v>0.20367299999999999</v>
      </c>
    </row>
    <row r="653" spans="1:24" x14ac:dyDescent="0.25">
      <c r="A653" s="1">
        <v>652</v>
      </c>
      <c r="B653" s="1"/>
      <c r="C653" s="1"/>
      <c r="N653" t="s">
        <v>1198</v>
      </c>
      <c r="O653">
        <v>3.5846499999999999</v>
      </c>
      <c r="P653">
        <v>160.667</v>
      </c>
      <c r="Q653">
        <v>150.667</v>
      </c>
      <c r="R653">
        <v>19370</v>
      </c>
      <c r="S653">
        <v>76.666700000000006</v>
      </c>
      <c r="T653">
        <v>77.666700000000006</v>
      </c>
      <c r="U653">
        <v>4867</v>
      </c>
      <c r="V653">
        <v>0.47717799999999999</v>
      </c>
      <c r="W653">
        <v>0.51548700000000003</v>
      </c>
      <c r="X653">
        <v>0.25126500000000002</v>
      </c>
    </row>
    <row r="654" spans="1:24" x14ac:dyDescent="0.25">
      <c r="A654" s="1">
        <v>653</v>
      </c>
      <c r="B654" s="1"/>
      <c r="C654" s="1"/>
      <c r="N654" t="s">
        <v>1199</v>
      </c>
      <c r="O654">
        <v>3.4975499999999999</v>
      </c>
      <c r="P654">
        <v>153.667</v>
      </c>
      <c r="Q654">
        <v>122.667</v>
      </c>
      <c r="R654">
        <v>14736</v>
      </c>
      <c r="S654">
        <v>68.666700000000006</v>
      </c>
      <c r="T654">
        <v>64.666700000000006</v>
      </c>
      <c r="U654">
        <v>3554</v>
      </c>
      <c r="V654">
        <v>0.446855</v>
      </c>
      <c r="W654">
        <v>0.52717400000000003</v>
      </c>
      <c r="X654">
        <v>0.241178</v>
      </c>
    </row>
    <row r="655" spans="1:24" x14ac:dyDescent="0.25">
      <c r="A655" s="1">
        <v>654</v>
      </c>
      <c r="B655" s="1"/>
      <c r="C655" s="1"/>
      <c r="N655" t="s">
        <v>1200</v>
      </c>
      <c r="O655">
        <v>-15.3858</v>
      </c>
      <c r="P655">
        <v>169.667</v>
      </c>
      <c r="Q655">
        <v>161.667</v>
      </c>
      <c r="R655">
        <v>21272</v>
      </c>
      <c r="S655">
        <v>94.666700000000006</v>
      </c>
      <c r="T655">
        <v>92.666700000000006</v>
      </c>
      <c r="U655">
        <v>7056</v>
      </c>
      <c r="V655">
        <v>0.55795700000000004</v>
      </c>
      <c r="W655">
        <v>0.57319600000000004</v>
      </c>
      <c r="X655">
        <v>0.331704</v>
      </c>
    </row>
    <row r="656" spans="1:24" x14ac:dyDescent="0.25">
      <c r="A656" s="1">
        <v>655</v>
      </c>
      <c r="B656" s="1"/>
      <c r="C656" s="1"/>
      <c r="N656" t="s">
        <v>1201</v>
      </c>
      <c r="O656">
        <v>8.0742700000000003</v>
      </c>
      <c r="P656">
        <v>168.667</v>
      </c>
      <c r="Q656">
        <v>137.667</v>
      </c>
      <c r="R656">
        <v>18445</v>
      </c>
      <c r="S656">
        <v>62.666699999999999</v>
      </c>
      <c r="T656">
        <v>59.666699999999999</v>
      </c>
      <c r="U656">
        <v>2881</v>
      </c>
      <c r="V656">
        <v>0.37154100000000001</v>
      </c>
      <c r="W656">
        <v>0.43341400000000002</v>
      </c>
      <c r="X656">
        <v>0.156194</v>
      </c>
    </row>
    <row r="657" spans="1:24" x14ac:dyDescent="0.25">
      <c r="A657" s="1">
        <v>656</v>
      </c>
      <c r="B657" s="1"/>
      <c r="C657" s="1"/>
      <c r="N657" t="s">
        <v>1202</v>
      </c>
      <c r="O657">
        <v>-0.13067599999999999</v>
      </c>
      <c r="P657">
        <v>172.667</v>
      </c>
      <c r="Q657">
        <v>157.667</v>
      </c>
      <c r="R657">
        <v>21401</v>
      </c>
      <c r="S657">
        <v>90.666700000000006</v>
      </c>
      <c r="T657">
        <v>94.333299999999994</v>
      </c>
      <c r="U657">
        <v>6764</v>
      </c>
      <c r="V657">
        <v>0.52509600000000001</v>
      </c>
      <c r="W657">
        <v>0.59830899999999998</v>
      </c>
      <c r="X657">
        <v>0.31606000000000001</v>
      </c>
    </row>
    <row r="658" spans="1:24" x14ac:dyDescent="0.25">
      <c r="A658" s="1">
        <v>657</v>
      </c>
      <c r="B658" s="1"/>
      <c r="C658" s="1"/>
      <c r="N658" t="s">
        <v>1203</v>
      </c>
      <c r="O658">
        <v>3.5912700000000002</v>
      </c>
      <c r="P658">
        <v>168.667</v>
      </c>
      <c r="Q658">
        <v>139.667</v>
      </c>
      <c r="R658">
        <v>18882</v>
      </c>
      <c r="S658">
        <v>90.666700000000006</v>
      </c>
      <c r="T658">
        <v>73.666700000000006</v>
      </c>
      <c r="U658">
        <v>5315</v>
      </c>
      <c r="V658">
        <v>0.53754999999999997</v>
      </c>
      <c r="W658">
        <v>0.52744599999999997</v>
      </c>
      <c r="X658">
        <v>0.28148499999999999</v>
      </c>
    </row>
    <row r="659" spans="1:24" x14ac:dyDescent="0.25">
      <c r="A659" s="1">
        <v>658</v>
      </c>
      <c r="B659" s="1"/>
      <c r="C659" s="1"/>
      <c r="N659" t="s">
        <v>1204</v>
      </c>
      <c r="O659">
        <v>8.2968100000000007</v>
      </c>
      <c r="P659">
        <v>158.667</v>
      </c>
      <c r="Q659">
        <v>136.667</v>
      </c>
      <c r="R659">
        <v>17392</v>
      </c>
      <c r="S659">
        <v>76.666700000000006</v>
      </c>
      <c r="T659">
        <v>70.666700000000006</v>
      </c>
      <c r="U659">
        <v>4401</v>
      </c>
      <c r="V659">
        <v>0.48319299999999998</v>
      </c>
      <c r="W659">
        <v>0.517073</v>
      </c>
      <c r="X659">
        <v>0.25304700000000002</v>
      </c>
    </row>
    <row r="660" spans="1:24" x14ac:dyDescent="0.25">
      <c r="A660" s="1">
        <v>659</v>
      </c>
      <c r="B660" s="1"/>
      <c r="C660" s="1"/>
      <c r="N660" t="s">
        <v>1205</v>
      </c>
      <c r="O660">
        <v>-2.9071500000000001</v>
      </c>
      <c r="P660">
        <v>141.667</v>
      </c>
      <c r="Q660">
        <v>136.667</v>
      </c>
      <c r="R660">
        <v>15392</v>
      </c>
      <c r="S660">
        <v>60.666699999999999</v>
      </c>
      <c r="T660">
        <v>53.333300000000001</v>
      </c>
      <c r="U660">
        <v>2647</v>
      </c>
      <c r="V660">
        <v>0.42823499999999998</v>
      </c>
      <c r="W660">
        <v>0.39024399999999998</v>
      </c>
      <c r="X660">
        <v>0.17197200000000001</v>
      </c>
    </row>
    <row r="661" spans="1:24" x14ac:dyDescent="0.25">
      <c r="A661" s="1">
        <v>660</v>
      </c>
      <c r="B661" s="1"/>
      <c r="C661" s="1"/>
      <c r="N661" t="s">
        <v>1206</v>
      </c>
      <c r="O661">
        <v>2.0327700000000002</v>
      </c>
      <c r="P661">
        <v>148.667</v>
      </c>
      <c r="Q661">
        <v>121.667</v>
      </c>
      <c r="R661">
        <v>14512</v>
      </c>
      <c r="S661">
        <v>65.666700000000006</v>
      </c>
      <c r="T661">
        <v>62.666699999999999</v>
      </c>
      <c r="U661">
        <v>3333</v>
      </c>
      <c r="V661">
        <v>0.44170399999999999</v>
      </c>
      <c r="W661">
        <v>0.515069</v>
      </c>
      <c r="X661">
        <v>0.22967199999999999</v>
      </c>
    </row>
    <row r="662" spans="1:24" x14ac:dyDescent="0.25">
      <c r="A662" s="1">
        <v>661</v>
      </c>
      <c r="B662" s="1"/>
      <c r="C662" s="1"/>
      <c r="N662" t="s">
        <v>1207</v>
      </c>
      <c r="O662">
        <v>1.67662</v>
      </c>
      <c r="P662">
        <v>173.333</v>
      </c>
      <c r="Q662">
        <v>152.333</v>
      </c>
      <c r="R662">
        <v>21388</v>
      </c>
      <c r="S662">
        <v>80.666700000000006</v>
      </c>
      <c r="T662">
        <v>82.666700000000006</v>
      </c>
      <c r="U662">
        <v>5199</v>
      </c>
      <c r="V662">
        <v>0.46538499999999999</v>
      </c>
      <c r="W662">
        <v>0.54266999999999999</v>
      </c>
      <c r="X662">
        <v>0.24307999999999999</v>
      </c>
    </row>
    <row r="663" spans="1:24" x14ac:dyDescent="0.25">
      <c r="A663" s="1">
        <v>662</v>
      </c>
      <c r="B663" s="1"/>
      <c r="C663" s="1"/>
      <c r="N663" t="s">
        <v>1208</v>
      </c>
      <c r="O663">
        <v>17.9099</v>
      </c>
      <c r="P663">
        <v>166.333</v>
      </c>
      <c r="Q663">
        <v>142.667</v>
      </c>
      <c r="R663">
        <v>19414</v>
      </c>
      <c r="S663">
        <v>79.666700000000006</v>
      </c>
      <c r="T663">
        <v>73.666700000000006</v>
      </c>
      <c r="U663">
        <v>4694</v>
      </c>
      <c r="V663">
        <v>0.47895799999999999</v>
      </c>
      <c r="W663">
        <v>0.51635500000000001</v>
      </c>
      <c r="X663">
        <v>0.241784</v>
      </c>
    </row>
    <row r="664" spans="1:24" x14ac:dyDescent="0.25">
      <c r="A664" s="1">
        <v>663</v>
      </c>
      <c r="B664" s="1"/>
      <c r="C664" s="1"/>
      <c r="N664" t="s">
        <v>1209</v>
      </c>
      <c r="O664">
        <v>-2.1740300000000001</v>
      </c>
      <c r="P664">
        <v>194.667</v>
      </c>
      <c r="Q664">
        <v>163.667</v>
      </c>
      <c r="R664">
        <v>25412</v>
      </c>
      <c r="S664">
        <v>84.666700000000006</v>
      </c>
      <c r="T664">
        <v>78.666700000000006</v>
      </c>
      <c r="U664">
        <v>5326</v>
      </c>
      <c r="V664">
        <v>0.43493100000000001</v>
      </c>
      <c r="W664">
        <v>0.48065200000000002</v>
      </c>
      <c r="X664">
        <v>0.20958599999999999</v>
      </c>
    </row>
    <row r="665" spans="1:24" x14ac:dyDescent="0.25">
      <c r="A665" s="1">
        <v>664</v>
      </c>
      <c r="B665" s="1"/>
      <c r="C665" s="1"/>
      <c r="N665" t="s">
        <v>1210</v>
      </c>
      <c r="O665">
        <v>4.2348299999999997</v>
      </c>
      <c r="P665">
        <v>157.667</v>
      </c>
      <c r="Q665">
        <v>150.667</v>
      </c>
      <c r="R665">
        <v>18672</v>
      </c>
      <c r="S665">
        <v>70.666700000000006</v>
      </c>
      <c r="T665">
        <v>71.666700000000006</v>
      </c>
      <c r="U665">
        <v>4068</v>
      </c>
      <c r="V665">
        <v>0.44820300000000002</v>
      </c>
      <c r="W665">
        <v>0.47566399999999998</v>
      </c>
      <c r="X665">
        <v>0.217866</v>
      </c>
    </row>
    <row r="666" spans="1:24" x14ac:dyDescent="0.25">
      <c r="A666" s="1">
        <v>665</v>
      </c>
      <c r="B666" s="1"/>
      <c r="C666" s="1"/>
      <c r="N666" t="s">
        <v>1211</v>
      </c>
      <c r="O666">
        <v>-24.447299999999998</v>
      </c>
      <c r="P666">
        <v>168.667</v>
      </c>
      <c r="Q666">
        <v>159.667</v>
      </c>
      <c r="R666">
        <v>21478</v>
      </c>
      <c r="S666">
        <v>103.333</v>
      </c>
      <c r="T666">
        <v>102.667</v>
      </c>
      <c r="U666">
        <v>8496</v>
      </c>
      <c r="V666">
        <v>0.61264799999999997</v>
      </c>
      <c r="W666">
        <v>0.64300599999999997</v>
      </c>
      <c r="X666">
        <v>0.39556799999999998</v>
      </c>
    </row>
    <row r="667" spans="1:24" x14ac:dyDescent="0.25">
      <c r="A667" s="1">
        <v>666</v>
      </c>
      <c r="B667" s="1"/>
      <c r="C667" s="1"/>
      <c r="N667" t="s">
        <v>1212</v>
      </c>
      <c r="O667">
        <v>3.10527</v>
      </c>
      <c r="P667">
        <v>146.667</v>
      </c>
      <c r="Q667">
        <v>116.667</v>
      </c>
      <c r="R667">
        <v>13507</v>
      </c>
      <c r="S667">
        <v>58.666699999999999</v>
      </c>
      <c r="T667">
        <v>59.333300000000001</v>
      </c>
      <c r="U667">
        <v>2782</v>
      </c>
      <c r="V667">
        <v>0.4</v>
      </c>
      <c r="W667">
        <v>0.508571</v>
      </c>
      <c r="X667">
        <v>0.20596700000000001</v>
      </c>
    </row>
    <row r="668" spans="1:24" x14ac:dyDescent="0.25">
      <c r="A668" s="1">
        <v>667</v>
      </c>
      <c r="B668" s="1"/>
      <c r="C668" s="1"/>
      <c r="N668" t="s">
        <v>1213</v>
      </c>
      <c r="O668">
        <v>-18.383400000000002</v>
      </c>
      <c r="P668">
        <v>140.667</v>
      </c>
      <c r="Q668">
        <v>131.667</v>
      </c>
      <c r="R668">
        <v>14897</v>
      </c>
      <c r="S668">
        <v>53.333300000000001</v>
      </c>
      <c r="T668">
        <v>52.666699999999999</v>
      </c>
      <c r="U668">
        <v>2325</v>
      </c>
      <c r="V668">
        <v>0.37914700000000001</v>
      </c>
      <c r="W668">
        <v>0.4</v>
      </c>
      <c r="X668">
        <v>0.15607199999999999</v>
      </c>
    </row>
    <row r="669" spans="1:24" x14ac:dyDescent="0.25">
      <c r="A669" s="1">
        <v>668</v>
      </c>
      <c r="B669" s="1"/>
      <c r="C669" s="1"/>
      <c r="N669" t="s">
        <v>1214</v>
      </c>
      <c r="O669">
        <v>1.75928</v>
      </c>
      <c r="P669">
        <v>164.667</v>
      </c>
      <c r="Q669">
        <v>126.667</v>
      </c>
      <c r="R669">
        <v>16727</v>
      </c>
      <c r="S669">
        <v>63.666699999999999</v>
      </c>
      <c r="T669">
        <v>65.666700000000006</v>
      </c>
      <c r="U669">
        <v>3345</v>
      </c>
      <c r="V669">
        <v>0.38663999999999998</v>
      </c>
      <c r="W669">
        <v>0.51842100000000002</v>
      </c>
      <c r="X669">
        <v>0.19997599999999999</v>
      </c>
    </row>
    <row r="670" spans="1:24" x14ac:dyDescent="0.25">
      <c r="A670" s="1">
        <v>669</v>
      </c>
      <c r="B670" s="1"/>
      <c r="C670" s="1"/>
      <c r="N670" t="s">
        <v>1215</v>
      </c>
      <c r="O670">
        <v>-0.77882399999999996</v>
      </c>
      <c r="P670">
        <v>172.667</v>
      </c>
      <c r="Q670">
        <v>159.667</v>
      </c>
      <c r="R670">
        <v>21725</v>
      </c>
      <c r="S670">
        <v>94.666700000000006</v>
      </c>
      <c r="T670">
        <v>92.666700000000006</v>
      </c>
      <c r="U670">
        <v>6976</v>
      </c>
      <c r="V670">
        <v>0.54826299999999994</v>
      </c>
      <c r="W670">
        <v>0.580376</v>
      </c>
      <c r="X670">
        <v>0.32110499999999997</v>
      </c>
    </row>
    <row r="671" spans="1:24" x14ac:dyDescent="0.25">
      <c r="A671" s="1">
        <v>670</v>
      </c>
      <c r="B671" s="1"/>
      <c r="C671" s="1"/>
      <c r="N671" t="s">
        <v>1216</v>
      </c>
      <c r="O671">
        <v>-0.83194000000000001</v>
      </c>
      <c r="P671">
        <v>180.667</v>
      </c>
      <c r="Q671">
        <v>141.667</v>
      </c>
      <c r="R671">
        <v>20772</v>
      </c>
      <c r="S671">
        <v>100.667</v>
      </c>
      <c r="T671">
        <v>84.666700000000006</v>
      </c>
      <c r="U671">
        <v>6788</v>
      </c>
      <c r="V671">
        <v>0.55719600000000002</v>
      </c>
      <c r="W671">
        <v>0.59764700000000004</v>
      </c>
      <c r="X671">
        <v>0.32678600000000002</v>
      </c>
    </row>
    <row r="672" spans="1:24" x14ac:dyDescent="0.25">
      <c r="A672" s="1">
        <v>671</v>
      </c>
      <c r="B672" s="1"/>
      <c r="C672" s="1"/>
      <c r="N672" t="s">
        <v>1217</v>
      </c>
      <c r="O672">
        <v>-9.0172600000000003</v>
      </c>
      <c r="P672">
        <v>139.667</v>
      </c>
      <c r="Q672">
        <v>120.667</v>
      </c>
      <c r="R672">
        <v>13503</v>
      </c>
      <c r="S672">
        <v>68.333299999999994</v>
      </c>
      <c r="T672">
        <v>67.666700000000006</v>
      </c>
      <c r="U672">
        <v>3676</v>
      </c>
      <c r="V672">
        <v>0.48925999999999997</v>
      </c>
      <c r="W672">
        <v>0.56077399999999999</v>
      </c>
      <c r="X672">
        <v>0.27223599999999998</v>
      </c>
    </row>
    <row r="673" spans="1:24" x14ac:dyDescent="0.25">
      <c r="A673" s="1">
        <v>672</v>
      </c>
      <c r="B673" s="1"/>
      <c r="C673" s="1"/>
      <c r="N673" t="s">
        <v>1218</v>
      </c>
      <c r="O673">
        <v>-9.1740999999999993</v>
      </c>
      <c r="P673">
        <v>144.667</v>
      </c>
      <c r="Q673">
        <v>124.667</v>
      </c>
      <c r="R673">
        <v>14512</v>
      </c>
      <c r="S673">
        <v>69.666700000000006</v>
      </c>
      <c r="T673">
        <v>60.666699999999999</v>
      </c>
      <c r="U673">
        <v>3417</v>
      </c>
      <c r="V673">
        <v>0.48156700000000002</v>
      </c>
      <c r="W673">
        <v>0.48663099999999998</v>
      </c>
      <c r="X673">
        <v>0.23546</v>
      </c>
    </row>
    <row r="674" spans="1:24" x14ac:dyDescent="0.25">
      <c r="A674" s="1">
        <v>673</v>
      </c>
      <c r="B674" s="1"/>
      <c r="C674" s="1"/>
      <c r="N674" t="s">
        <v>1219</v>
      </c>
      <c r="O674">
        <v>-10.9076</v>
      </c>
      <c r="P674">
        <v>166.667</v>
      </c>
      <c r="Q674">
        <v>154.667</v>
      </c>
      <c r="R674">
        <v>20718</v>
      </c>
      <c r="S674">
        <v>72.666700000000006</v>
      </c>
      <c r="T674">
        <v>72.666700000000006</v>
      </c>
      <c r="U674">
        <v>4450</v>
      </c>
      <c r="V674">
        <v>0.436</v>
      </c>
      <c r="W674">
        <v>0.46982800000000002</v>
      </c>
      <c r="X674">
        <v>0.21478900000000001</v>
      </c>
    </row>
    <row r="675" spans="1:24" x14ac:dyDescent="0.25">
      <c r="A675" s="1">
        <v>674</v>
      </c>
      <c r="B675" s="1"/>
      <c r="C675" s="1"/>
      <c r="N675" t="s">
        <v>1220</v>
      </c>
      <c r="O675">
        <v>0.60733400000000004</v>
      </c>
      <c r="P675">
        <v>164.667</v>
      </c>
      <c r="Q675">
        <v>142.667</v>
      </c>
      <c r="R675">
        <v>18776</v>
      </c>
      <c r="S675">
        <v>60.666699999999999</v>
      </c>
      <c r="T675">
        <v>61.666699999999999</v>
      </c>
      <c r="U675">
        <v>2917</v>
      </c>
      <c r="V675">
        <v>0.368421</v>
      </c>
      <c r="W675">
        <v>0.43224299999999999</v>
      </c>
      <c r="X675">
        <v>0.155358</v>
      </c>
    </row>
    <row r="676" spans="1:24" x14ac:dyDescent="0.25">
      <c r="A676" s="1">
        <v>675</v>
      </c>
      <c r="B676" s="1"/>
      <c r="C676" s="1"/>
      <c r="N676" t="s">
        <v>1221</v>
      </c>
      <c r="O676">
        <v>-1.9101300000000001</v>
      </c>
      <c r="P676">
        <v>166.667</v>
      </c>
      <c r="Q676">
        <v>145.667</v>
      </c>
      <c r="R676">
        <v>19249</v>
      </c>
      <c r="S676">
        <v>69.333299999999994</v>
      </c>
      <c r="T676">
        <v>66.666700000000006</v>
      </c>
      <c r="U676">
        <v>3631</v>
      </c>
      <c r="V676">
        <v>0.41599999999999998</v>
      </c>
      <c r="W676">
        <v>0.45766600000000002</v>
      </c>
      <c r="X676">
        <v>0.188633</v>
      </c>
    </row>
    <row r="677" spans="1:24" x14ac:dyDescent="0.25">
      <c r="A677" s="1">
        <v>676</v>
      </c>
      <c r="B677" s="1"/>
      <c r="C677" s="1"/>
      <c r="N677" t="s">
        <v>1222</v>
      </c>
      <c r="O677">
        <v>-1.3151600000000001</v>
      </c>
      <c r="P677">
        <v>183.667</v>
      </c>
      <c r="Q677">
        <v>145.667</v>
      </c>
      <c r="R677">
        <v>21328</v>
      </c>
      <c r="S677">
        <v>71.333299999999994</v>
      </c>
      <c r="T677">
        <v>66.666700000000006</v>
      </c>
      <c r="U677">
        <v>3827</v>
      </c>
      <c r="V677">
        <v>0.38838499999999998</v>
      </c>
      <c r="W677">
        <v>0.45766600000000002</v>
      </c>
      <c r="X677">
        <v>0.17943500000000001</v>
      </c>
    </row>
    <row r="678" spans="1:24" x14ac:dyDescent="0.25">
      <c r="A678" s="1">
        <v>677</v>
      </c>
      <c r="B678" s="1"/>
      <c r="C678" s="1"/>
      <c r="N678" t="s">
        <v>1223</v>
      </c>
      <c r="O678">
        <v>8.35215</v>
      </c>
      <c r="P678">
        <v>171.333</v>
      </c>
      <c r="Q678">
        <v>130.333</v>
      </c>
      <c r="R678">
        <v>17811</v>
      </c>
      <c r="S678">
        <v>71.666700000000006</v>
      </c>
      <c r="T678">
        <v>67.333299999999994</v>
      </c>
      <c r="U678">
        <v>3924</v>
      </c>
      <c r="V678">
        <v>0.41828799999999999</v>
      </c>
      <c r="W678">
        <v>0.51662399999999997</v>
      </c>
      <c r="X678">
        <v>0.22031300000000001</v>
      </c>
    </row>
    <row r="679" spans="1:24" x14ac:dyDescent="0.25">
      <c r="A679" s="1">
        <v>678</v>
      </c>
      <c r="B679" s="1"/>
      <c r="C679" s="1"/>
      <c r="N679" t="s">
        <v>1224</v>
      </c>
      <c r="O679">
        <v>-4.7305000000000001</v>
      </c>
      <c r="P679">
        <v>144.667</v>
      </c>
      <c r="Q679">
        <v>125.667</v>
      </c>
      <c r="R679">
        <v>14434</v>
      </c>
      <c r="S679">
        <v>64.666700000000006</v>
      </c>
      <c r="T679">
        <v>64.666700000000006</v>
      </c>
      <c r="U679">
        <v>3284</v>
      </c>
      <c r="V679">
        <v>0.44700499999999999</v>
      </c>
      <c r="W679">
        <v>0.51458899999999996</v>
      </c>
      <c r="X679">
        <v>0.227518</v>
      </c>
    </row>
    <row r="680" spans="1:24" x14ac:dyDescent="0.25">
      <c r="A680" s="1">
        <v>679</v>
      </c>
      <c r="B680" s="1"/>
      <c r="C680" s="1"/>
      <c r="N680" t="s">
        <v>1225</v>
      </c>
      <c r="O680">
        <v>6.4643100000000002</v>
      </c>
      <c r="P680">
        <v>158.667</v>
      </c>
      <c r="Q680">
        <v>154.667</v>
      </c>
      <c r="R680">
        <v>19606</v>
      </c>
      <c r="S680">
        <v>77.666700000000006</v>
      </c>
      <c r="T680">
        <v>78.666700000000006</v>
      </c>
      <c r="U680">
        <v>4912</v>
      </c>
      <c r="V680">
        <v>0.48949599999999999</v>
      </c>
      <c r="W680">
        <v>0.50862099999999999</v>
      </c>
      <c r="X680">
        <v>0.25053599999999998</v>
      </c>
    </row>
    <row r="681" spans="1:24" x14ac:dyDescent="0.25">
      <c r="A681" s="1">
        <v>680</v>
      </c>
      <c r="B681" s="1"/>
      <c r="C681" s="1"/>
      <c r="N681" t="s">
        <v>1226</v>
      </c>
      <c r="O681">
        <v>-5.8653700000000004</v>
      </c>
      <c r="P681">
        <v>170.667</v>
      </c>
      <c r="Q681">
        <v>142.667</v>
      </c>
      <c r="R681">
        <v>19321</v>
      </c>
      <c r="S681">
        <v>82.666700000000006</v>
      </c>
      <c r="T681">
        <v>79.666700000000006</v>
      </c>
      <c r="U681">
        <v>5203</v>
      </c>
      <c r="V681">
        <v>0.484375</v>
      </c>
      <c r="W681">
        <v>0.55841099999999999</v>
      </c>
      <c r="X681">
        <v>0.26929199999999998</v>
      </c>
    </row>
    <row r="682" spans="1:24" x14ac:dyDescent="0.25">
      <c r="A682" s="1">
        <v>681</v>
      </c>
      <c r="B682" s="1"/>
      <c r="C682" s="1"/>
      <c r="N682" t="s">
        <v>1227</v>
      </c>
      <c r="O682">
        <v>-0.75320399999999998</v>
      </c>
      <c r="P682">
        <v>160.667</v>
      </c>
      <c r="Q682">
        <v>116.667</v>
      </c>
      <c r="R682">
        <v>14941</v>
      </c>
      <c r="S682">
        <v>85.333299999999994</v>
      </c>
      <c r="T682">
        <v>67.666700000000006</v>
      </c>
      <c r="U682">
        <v>4728</v>
      </c>
      <c r="V682">
        <v>0.53112000000000004</v>
      </c>
      <c r="W682">
        <v>0.57999999999999996</v>
      </c>
      <c r="X682">
        <v>0.31644499999999998</v>
      </c>
    </row>
    <row r="683" spans="1:24" x14ac:dyDescent="0.25">
      <c r="A683" s="1">
        <v>682</v>
      </c>
      <c r="B683" s="1"/>
      <c r="C683" s="1"/>
      <c r="N683" t="s">
        <v>1228</v>
      </c>
      <c r="O683">
        <v>-3.0178699999999998</v>
      </c>
      <c r="P683">
        <v>146.667</v>
      </c>
      <c r="Q683">
        <v>130.667</v>
      </c>
      <c r="R683">
        <v>15343</v>
      </c>
      <c r="S683">
        <v>57.666699999999999</v>
      </c>
      <c r="T683">
        <v>59.666699999999999</v>
      </c>
      <c r="U683">
        <v>2862</v>
      </c>
      <c r="V683">
        <v>0.39318199999999998</v>
      </c>
      <c r="W683">
        <v>0.45663300000000001</v>
      </c>
      <c r="X683">
        <v>0.18653500000000001</v>
      </c>
    </row>
    <row r="684" spans="1:24" x14ac:dyDescent="0.25">
      <c r="A684" s="1">
        <v>683</v>
      </c>
      <c r="B684" s="1"/>
      <c r="C684" s="1"/>
      <c r="N684" t="s">
        <v>1229</v>
      </c>
      <c r="O684">
        <v>0.78164</v>
      </c>
      <c r="P684">
        <v>159.667</v>
      </c>
      <c r="Q684">
        <v>152.667</v>
      </c>
      <c r="R684">
        <v>19340</v>
      </c>
      <c r="S684">
        <v>62.666699999999999</v>
      </c>
      <c r="T684">
        <v>62.333300000000001</v>
      </c>
      <c r="U684">
        <v>3253</v>
      </c>
      <c r="V684">
        <v>0.392484</v>
      </c>
      <c r="W684">
        <v>0.40829700000000002</v>
      </c>
      <c r="X684">
        <v>0.16820099999999999</v>
      </c>
    </row>
    <row r="685" spans="1:24" x14ac:dyDescent="0.25">
      <c r="A685" s="1">
        <v>684</v>
      </c>
      <c r="B685" s="1"/>
      <c r="C685" s="1"/>
      <c r="N685" t="s">
        <v>1230</v>
      </c>
      <c r="O685">
        <v>-9.8830899999999993</v>
      </c>
      <c r="P685">
        <v>172.667</v>
      </c>
      <c r="Q685">
        <v>148.667</v>
      </c>
      <c r="R685">
        <v>20943</v>
      </c>
      <c r="S685">
        <v>94.666700000000006</v>
      </c>
      <c r="T685">
        <v>94.666700000000006</v>
      </c>
      <c r="U685">
        <v>7139</v>
      </c>
      <c r="V685">
        <v>0.54826299999999994</v>
      </c>
      <c r="W685">
        <v>0.63677099999999998</v>
      </c>
      <c r="X685">
        <v>0.34087800000000001</v>
      </c>
    </row>
    <row r="686" spans="1:24" x14ac:dyDescent="0.25">
      <c r="A686" s="1">
        <v>685</v>
      </c>
      <c r="B686" s="1"/>
      <c r="C686" s="1"/>
      <c r="N686" t="s">
        <v>1231</v>
      </c>
      <c r="O686">
        <v>1.2271099999999999</v>
      </c>
      <c r="P686">
        <v>171.667</v>
      </c>
      <c r="Q686">
        <v>148.667</v>
      </c>
      <c r="R686">
        <v>20301</v>
      </c>
      <c r="S686">
        <v>97.666700000000006</v>
      </c>
      <c r="T686">
        <v>94.666700000000006</v>
      </c>
      <c r="U686">
        <v>7321</v>
      </c>
      <c r="V686">
        <v>0.56893199999999999</v>
      </c>
      <c r="W686">
        <v>0.63677099999999998</v>
      </c>
      <c r="X686">
        <v>0.36062300000000003</v>
      </c>
    </row>
    <row r="687" spans="1:24" x14ac:dyDescent="0.25">
      <c r="A687" s="1">
        <v>686</v>
      </c>
      <c r="B687" s="1"/>
      <c r="C687" s="1"/>
      <c r="N687" t="s">
        <v>1232</v>
      </c>
      <c r="O687">
        <v>-8.49376</v>
      </c>
      <c r="P687">
        <v>156.667</v>
      </c>
      <c r="Q687">
        <v>147.667</v>
      </c>
      <c r="R687">
        <v>18217</v>
      </c>
      <c r="S687">
        <v>83.666700000000006</v>
      </c>
      <c r="T687">
        <v>75.666700000000006</v>
      </c>
      <c r="U687">
        <v>4950</v>
      </c>
      <c r="V687">
        <v>0.53404300000000005</v>
      </c>
      <c r="W687">
        <v>0.51241499999999995</v>
      </c>
      <c r="X687">
        <v>0.27172400000000002</v>
      </c>
    </row>
    <row r="688" spans="1:24" x14ac:dyDescent="0.25">
      <c r="A688" s="1">
        <v>687</v>
      </c>
      <c r="B688" s="1"/>
      <c r="C688" s="1"/>
      <c r="N688" t="s">
        <v>1233</v>
      </c>
      <c r="O688">
        <v>-16.614999999999998</v>
      </c>
      <c r="P688">
        <v>178.333</v>
      </c>
      <c r="Q688">
        <v>162.667</v>
      </c>
      <c r="R688">
        <v>23145</v>
      </c>
      <c r="S688">
        <v>102.667</v>
      </c>
      <c r="T688">
        <v>97.666700000000006</v>
      </c>
      <c r="U688">
        <v>7773</v>
      </c>
      <c r="V688">
        <v>0.57570100000000002</v>
      </c>
      <c r="W688">
        <v>0.60041</v>
      </c>
      <c r="X688">
        <v>0.335839</v>
      </c>
    </row>
    <row r="689" spans="1:24" x14ac:dyDescent="0.25">
      <c r="A689" s="1">
        <v>688</v>
      </c>
      <c r="B689" s="1"/>
      <c r="C689" s="1"/>
      <c r="N689" t="s">
        <v>1234</v>
      </c>
      <c r="O689">
        <v>11.5022</v>
      </c>
      <c r="P689">
        <v>166.667</v>
      </c>
      <c r="Q689">
        <v>127.667</v>
      </c>
      <c r="R689">
        <v>16883</v>
      </c>
      <c r="S689">
        <v>73.666700000000006</v>
      </c>
      <c r="T689">
        <v>61.666699999999999</v>
      </c>
      <c r="U689">
        <v>3544</v>
      </c>
      <c r="V689">
        <v>0.442</v>
      </c>
      <c r="W689">
        <v>0.48302899999999999</v>
      </c>
      <c r="X689">
        <v>0.20991499999999999</v>
      </c>
    </row>
    <row r="690" spans="1:24" x14ac:dyDescent="0.25">
      <c r="A690" s="1">
        <v>689</v>
      </c>
      <c r="B690" s="1"/>
      <c r="C690" s="1"/>
      <c r="N690" t="s">
        <v>1235</v>
      </c>
      <c r="O690">
        <v>-4.5782299999999996</v>
      </c>
      <c r="P690">
        <v>168.667</v>
      </c>
      <c r="Q690">
        <v>145.667</v>
      </c>
      <c r="R690">
        <v>19226</v>
      </c>
      <c r="S690">
        <v>70.333299999999994</v>
      </c>
      <c r="T690">
        <v>64.666700000000006</v>
      </c>
      <c r="U690">
        <v>3774</v>
      </c>
      <c r="V690">
        <v>0.41699599999999998</v>
      </c>
      <c r="W690">
        <v>0.443936</v>
      </c>
      <c r="X690">
        <v>0.196297</v>
      </c>
    </row>
    <row r="691" spans="1:24" x14ac:dyDescent="0.25">
      <c r="A691" s="1">
        <v>690</v>
      </c>
      <c r="B691" s="1"/>
      <c r="C691" s="1"/>
      <c r="N691" t="s">
        <v>1236</v>
      </c>
      <c r="O691">
        <v>0.87758700000000001</v>
      </c>
      <c r="P691">
        <v>150.667</v>
      </c>
      <c r="Q691">
        <v>114.667</v>
      </c>
      <c r="R691">
        <v>13805</v>
      </c>
      <c r="S691">
        <v>65.333299999999994</v>
      </c>
      <c r="T691">
        <v>66.666700000000006</v>
      </c>
      <c r="U691">
        <v>3536</v>
      </c>
      <c r="V691">
        <v>0.43362800000000001</v>
      </c>
      <c r="W691">
        <v>0.581395</v>
      </c>
      <c r="X691">
        <v>0.25613900000000001</v>
      </c>
    </row>
    <row r="692" spans="1:24" x14ac:dyDescent="0.25">
      <c r="A692" s="1">
        <v>691</v>
      </c>
      <c r="B692" s="1"/>
      <c r="C692" s="1"/>
      <c r="N692" t="s">
        <v>1237</v>
      </c>
      <c r="O692">
        <v>-13.4064</v>
      </c>
      <c r="P692">
        <v>134.667</v>
      </c>
      <c r="Q692">
        <v>112.667</v>
      </c>
      <c r="R692">
        <v>12190</v>
      </c>
      <c r="S692">
        <v>48.666699999999999</v>
      </c>
      <c r="T692">
        <v>47.666699999999999</v>
      </c>
      <c r="U692">
        <v>1908</v>
      </c>
      <c r="V692">
        <v>0.36138599999999999</v>
      </c>
      <c r="W692">
        <v>0.42307699999999998</v>
      </c>
      <c r="X692">
        <v>0.15652199999999999</v>
      </c>
    </row>
    <row r="693" spans="1:24" x14ac:dyDescent="0.25">
      <c r="A693" s="1">
        <v>692</v>
      </c>
      <c r="B693" s="1"/>
      <c r="C693" s="1"/>
      <c r="N693" t="s">
        <v>1238</v>
      </c>
      <c r="O693">
        <v>1.0500700000000001</v>
      </c>
      <c r="P693">
        <v>143.667</v>
      </c>
      <c r="Q693">
        <v>128.667</v>
      </c>
      <c r="R693">
        <v>14718</v>
      </c>
      <c r="S693">
        <v>58.666699999999999</v>
      </c>
      <c r="T693">
        <v>56.666699999999999</v>
      </c>
      <c r="U693">
        <v>2685</v>
      </c>
      <c r="V693">
        <v>0.40835300000000002</v>
      </c>
      <c r="W693">
        <v>0.44041400000000003</v>
      </c>
      <c r="X693">
        <v>0.18243000000000001</v>
      </c>
    </row>
    <row r="694" spans="1:24" x14ac:dyDescent="0.25">
      <c r="A694" s="1">
        <v>693</v>
      </c>
      <c r="B694" s="1"/>
      <c r="C694" s="1"/>
      <c r="N694" t="s">
        <v>1239</v>
      </c>
      <c r="O694">
        <v>-0.23413100000000001</v>
      </c>
      <c r="P694">
        <v>140.667</v>
      </c>
      <c r="Q694">
        <v>106.667</v>
      </c>
      <c r="R694">
        <v>12075</v>
      </c>
      <c r="S694">
        <v>60.666699999999999</v>
      </c>
      <c r="T694">
        <v>48.666699999999999</v>
      </c>
      <c r="U694">
        <v>2377</v>
      </c>
      <c r="V694">
        <v>0.43128</v>
      </c>
      <c r="W694">
        <v>0.45624999999999999</v>
      </c>
      <c r="X694">
        <v>0.196853</v>
      </c>
    </row>
    <row r="695" spans="1:24" x14ac:dyDescent="0.25">
      <c r="A695" s="1">
        <v>694</v>
      </c>
      <c r="B695" s="1"/>
      <c r="C695" s="1"/>
      <c r="N695" t="s">
        <v>1240</v>
      </c>
      <c r="O695">
        <v>3.5924200000000002</v>
      </c>
      <c r="P695">
        <v>132.667</v>
      </c>
      <c r="Q695">
        <v>120.667</v>
      </c>
      <c r="R695">
        <v>12641</v>
      </c>
      <c r="S695">
        <v>58.666699999999999</v>
      </c>
      <c r="T695">
        <v>58.666699999999999</v>
      </c>
      <c r="U695">
        <v>2766</v>
      </c>
      <c r="V695">
        <v>0.44221100000000002</v>
      </c>
      <c r="W695">
        <v>0.48618800000000001</v>
      </c>
      <c r="X695">
        <v>0.21881200000000001</v>
      </c>
    </row>
    <row r="696" spans="1:24" x14ac:dyDescent="0.25">
      <c r="A696" s="1">
        <v>695</v>
      </c>
      <c r="B696" s="1"/>
      <c r="C696" s="1"/>
      <c r="N696" t="s">
        <v>1241</v>
      </c>
      <c r="O696">
        <v>0.26306200000000002</v>
      </c>
      <c r="P696">
        <v>156.667</v>
      </c>
      <c r="Q696">
        <v>145.667</v>
      </c>
      <c r="R696">
        <v>18088</v>
      </c>
      <c r="S696">
        <v>63.666699999999999</v>
      </c>
      <c r="T696">
        <v>58.666699999999999</v>
      </c>
      <c r="U696">
        <v>3093</v>
      </c>
      <c r="V696">
        <v>0.40638299999999999</v>
      </c>
      <c r="W696">
        <v>0.40274599999999999</v>
      </c>
      <c r="X696">
        <v>0.17099700000000001</v>
      </c>
    </row>
    <row r="697" spans="1:24" x14ac:dyDescent="0.25">
      <c r="A697" s="1">
        <v>696</v>
      </c>
      <c r="B697" s="1"/>
      <c r="C697" s="1"/>
      <c r="N697" t="s">
        <v>1242</v>
      </c>
      <c r="O697">
        <v>1.21871</v>
      </c>
      <c r="P697">
        <v>186.667</v>
      </c>
      <c r="Q697">
        <v>165.667</v>
      </c>
      <c r="R697">
        <v>24566</v>
      </c>
      <c r="S697">
        <v>73.666700000000006</v>
      </c>
      <c r="T697">
        <v>75.666700000000006</v>
      </c>
      <c r="U697">
        <v>4365</v>
      </c>
      <c r="V697">
        <v>0.39464300000000002</v>
      </c>
      <c r="W697">
        <v>0.45673999999999998</v>
      </c>
      <c r="X697">
        <v>0.17768500000000001</v>
      </c>
    </row>
    <row r="698" spans="1:24" x14ac:dyDescent="0.25">
      <c r="A698" s="1">
        <v>697</v>
      </c>
      <c r="B698" s="1"/>
      <c r="C698" s="1"/>
      <c r="N698" t="s">
        <v>1243</v>
      </c>
      <c r="O698">
        <v>-0.41198699999999999</v>
      </c>
      <c r="P698">
        <v>153.667</v>
      </c>
      <c r="Q698">
        <v>136.667</v>
      </c>
      <c r="R698">
        <v>16655</v>
      </c>
      <c r="S698">
        <v>56.666699999999999</v>
      </c>
      <c r="T698">
        <v>53.666699999999999</v>
      </c>
      <c r="U698">
        <v>2513</v>
      </c>
      <c r="V698">
        <v>0.36876399999999998</v>
      </c>
      <c r="W698">
        <v>0.392683</v>
      </c>
      <c r="X698">
        <v>0.15088599999999999</v>
      </c>
    </row>
    <row r="699" spans="1:24" x14ac:dyDescent="0.25">
      <c r="A699" s="1">
        <v>698</v>
      </c>
      <c r="B699" s="1"/>
      <c r="C699" s="1"/>
      <c r="N699" t="s">
        <v>1244</v>
      </c>
      <c r="O699">
        <v>-0.516953</v>
      </c>
      <c r="P699">
        <v>174.667</v>
      </c>
      <c r="Q699">
        <v>119.333</v>
      </c>
      <c r="R699">
        <v>16593</v>
      </c>
      <c r="S699">
        <v>79.666700000000006</v>
      </c>
      <c r="T699">
        <v>69.666700000000006</v>
      </c>
      <c r="U699">
        <v>4512</v>
      </c>
      <c r="V699">
        <v>0.45610699999999998</v>
      </c>
      <c r="W699">
        <v>0.58379899999999996</v>
      </c>
      <c r="X699">
        <v>0.271922</v>
      </c>
    </row>
    <row r="700" spans="1:24" x14ac:dyDescent="0.25">
      <c r="A700" s="1">
        <v>699</v>
      </c>
      <c r="B700" s="1"/>
      <c r="C700" s="1"/>
      <c r="N700" t="s">
        <v>1245</v>
      </c>
      <c r="O700">
        <v>-1.2974699999999999</v>
      </c>
      <c r="P700">
        <v>156.667</v>
      </c>
      <c r="Q700">
        <v>131.667</v>
      </c>
      <c r="R700">
        <v>16344</v>
      </c>
      <c r="S700">
        <v>82.666700000000006</v>
      </c>
      <c r="T700">
        <v>75.666700000000006</v>
      </c>
      <c r="U700">
        <v>5139</v>
      </c>
      <c r="V700">
        <v>0.52766000000000002</v>
      </c>
      <c r="W700">
        <v>0.57468399999999997</v>
      </c>
      <c r="X700">
        <v>0.31442700000000001</v>
      </c>
    </row>
    <row r="701" spans="1:24" x14ac:dyDescent="0.25">
      <c r="A701" s="1">
        <v>700</v>
      </c>
      <c r="B701" s="1"/>
      <c r="C701" s="1"/>
      <c r="N701" t="s">
        <v>1246</v>
      </c>
      <c r="O701">
        <v>-11.812900000000001</v>
      </c>
      <c r="P701">
        <v>169.333</v>
      </c>
      <c r="Q701">
        <v>129.667</v>
      </c>
      <c r="R701">
        <v>17536</v>
      </c>
      <c r="S701">
        <v>73.666700000000006</v>
      </c>
      <c r="T701">
        <v>66.666700000000006</v>
      </c>
      <c r="U701">
        <v>4005</v>
      </c>
      <c r="V701">
        <v>0.43503900000000001</v>
      </c>
      <c r="W701">
        <v>0.51413900000000001</v>
      </c>
      <c r="X701">
        <v>0.22838700000000001</v>
      </c>
    </row>
    <row r="702" spans="1:24" x14ac:dyDescent="0.25">
      <c r="A702" s="1">
        <v>701</v>
      </c>
      <c r="B702" s="1"/>
      <c r="C702" s="1"/>
      <c r="N702" t="s">
        <v>1247</v>
      </c>
      <c r="O702">
        <v>-4.38103</v>
      </c>
      <c r="P702">
        <v>155.667</v>
      </c>
      <c r="Q702">
        <v>140.333</v>
      </c>
      <c r="R702">
        <v>17443</v>
      </c>
      <c r="S702">
        <v>86.666700000000006</v>
      </c>
      <c r="T702">
        <v>80.666700000000006</v>
      </c>
      <c r="U702">
        <v>5716</v>
      </c>
      <c r="V702">
        <v>0.55674500000000005</v>
      </c>
      <c r="W702">
        <v>0.57482200000000006</v>
      </c>
      <c r="X702">
        <v>0.32769599999999999</v>
      </c>
    </row>
    <row r="703" spans="1:24" x14ac:dyDescent="0.25">
      <c r="A703" s="1">
        <v>702</v>
      </c>
      <c r="B703" s="1"/>
      <c r="C703" s="1"/>
      <c r="N703" t="s">
        <v>1248</v>
      </c>
      <c r="O703">
        <v>-2.7976700000000001</v>
      </c>
      <c r="P703">
        <v>144.667</v>
      </c>
      <c r="Q703">
        <v>130.667</v>
      </c>
      <c r="R703">
        <v>15332</v>
      </c>
      <c r="S703">
        <v>56.666699999999999</v>
      </c>
      <c r="T703">
        <v>57.666699999999999</v>
      </c>
      <c r="U703">
        <v>2682</v>
      </c>
      <c r="V703">
        <v>0.39170500000000003</v>
      </c>
      <c r="W703">
        <v>0.441326</v>
      </c>
      <c r="X703">
        <v>0.174928</v>
      </c>
    </row>
    <row r="704" spans="1:24" x14ac:dyDescent="0.25">
      <c r="A704" s="1">
        <v>703</v>
      </c>
      <c r="B704" s="1"/>
      <c r="C704" s="1"/>
      <c r="N704" t="s">
        <v>1249</v>
      </c>
      <c r="O704">
        <v>15.9138</v>
      </c>
      <c r="P704">
        <v>161.667</v>
      </c>
      <c r="Q704">
        <v>130.667</v>
      </c>
      <c r="R704">
        <v>17475</v>
      </c>
      <c r="S704">
        <v>62.666699999999999</v>
      </c>
      <c r="T704">
        <v>65.333299999999994</v>
      </c>
      <c r="U704">
        <v>3296</v>
      </c>
      <c r="V704">
        <v>0.387629</v>
      </c>
      <c r="W704">
        <v>0.5</v>
      </c>
      <c r="X704">
        <v>0.188612</v>
      </c>
    </row>
    <row r="705" spans="1:24" x14ac:dyDescent="0.25">
      <c r="A705" s="1">
        <v>704</v>
      </c>
      <c r="B705" s="1"/>
      <c r="C705" s="1"/>
      <c r="N705" t="s">
        <v>1250</v>
      </c>
      <c r="O705">
        <v>-0.49607800000000002</v>
      </c>
      <c r="P705">
        <v>177.667</v>
      </c>
      <c r="Q705">
        <v>151.667</v>
      </c>
      <c r="R705">
        <v>21321</v>
      </c>
      <c r="S705">
        <v>96.666700000000006</v>
      </c>
      <c r="T705">
        <v>91.666700000000006</v>
      </c>
      <c r="U705">
        <v>7076</v>
      </c>
      <c r="V705">
        <v>0.54408999999999996</v>
      </c>
      <c r="W705">
        <v>0.60439600000000004</v>
      </c>
      <c r="X705">
        <v>0.33187899999999998</v>
      </c>
    </row>
    <row r="706" spans="1:24" x14ac:dyDescent="0.25">
      <c r="A706" s="1">
        <v>705</v>
      </c>
      <c r="B706" s="1"/>
      <c r="C706" s="1"/>
      <c r="N706" t="s">
        <v>1251</v>
      </c>
      <c r="O706">
        <v>15.7362</v>
      </c>
      <c r="P706">
        <v>160.333</v>
      </c>
      <c r="Q706">
        <v>114</v>
      </c>
      <c r="R706">
        <v>14316</v>
      </c>
      <c r="S706">
        <v>78</v>
      </c>
      <c r="T706">
        <v>74.666700000000006</v>
      </c>
      <c r="U706">
        <v>4571</v>
      </c>
      <c r="V706">
        <v>0.48648599999999997</v>
      </c>
      <c r="W706">
        <v>0.65497099999999997</v>
      </c>
      <c r="X706">
        <v>0.31929299999999999</v>
      </c>
    </row>
    <row r="707" spans="1:24" x14ac:dyDescent="0.25">
      <c r="A707" s="1">
        <v>706</v>
      </c>
      <c r="B707" s="1"/>
      <c r="C707" s="1"/>
      <c r="N707" t="s">
        <v>1252</v>
      </c>
      <c r="O707">
        <v>0.32583099999999998</v>
      </c>
      <c r="P707">
        <v>183.667</v>
      </c>
      <c r="Q707">
        <v>127.667</v>
      </c>
      <c r="R707">
        <v>18690</v>
      </c>
      <c r="S707">
        <v>80.666700000000006</v>
      </c>
      <c r="T707">
        <v>75.333299999999994</v>
      </c>
      <c r="U707">
        <v>4892</v>
      </c>
      <c r="V707">
        <v>0.43920199999999998</v>
      </c>
      <c r="W707">
        <v>0.59007799999999999</v>
      </c>
      <c r="X707">
        <v>0.26174399999999998</v>
      </c>
    </row>
    <row r="708" spans="1:24" x14ac:dyDescent="0.25">
      <c r="A708" s="1">
        <v>707</v>
      </c>
      <c r="B708" s="1"/>
      <c r="C708" s="1"/>
      <c r="N708" t="s">
        <v>1253</v>
      </c>
      <c r="O708">
        <v>-0.65891999999999995</v>
      </c>
      <c r="P708">
        <v>157.667</v>
      </c>
      <c r="Q708">
        <v>125.667</v>
      </c>
      <c r="R708">
        <v>15748</v>
      </c>
      <c r="S708">
        <v>64.666700000000006</v>
      </c>
      <c r="T708">
        <v>67.666700000000006</v>
      </c>
      <c r="U708">
        <v>3515</v>
      </c>
      <c r="V708">
        <v>0.41014800000000001</v>
      </c>
      <c r="W708">
        <v>0.538462</v>
      </c>
      <c r="X708">
        <v>0.22320300000000001</v>
      </c>
    </row>
    <row r="709" spans="1:24" x14ac:dyDescent="0.25">
      <c r="A709" s="1">
        <v>708</v>
      </c>
      <c r="B709" s="1"/>
      <c r="C709" s="1"/>
      <c r="N709" t="s">
        <v>1254</v>
      </c>
      <c r="O709">
        <v>-0.53399700000000005</v>
      </c>
      <c r="P709">
        <v>144.667</v>
      </c>
      <c r="Q709">
        <v>122.333</v>
      </c>
      <c r="R709">
        <v>14304</v>
      </c>
      <c r="S709">
        <v>61.666699999999999</v>
      </c>
      <c r="T709">
        <v>59.666699999999999</v>
      </c>
      <c r="U709">
        <v>2870</v>
      </c>
      <c r="V709">
        <v>0.42626700000000001</v>
      </c>
      <c r="W709">
        <v>0.487738</v>
      </c>
      <c r="X709">
        <v>0.20064299999999999</v>
      </c>
    </row>
    <row r="710" spans="1:24" x14ac:dyDescent="0.25">
      <c r="A710" s="1">
        <v>709</v>
      </c>
      <c r="B710" s="1"/>
      <c r="C710" s="1"/>
      <c r="N710" t="s">
        <v>1255</v>
      </c>
      <c r="O710">
        <v>3.5369799999999998</v>
      </c>
      <c r="P710">
        <v>135.667</v>
      </c>
      <c r="Q710">
        <v>111.667</v>
      </c>
      <c r="R710">
        <v>12093</v>
      </c>
      <c r="S710">
        <v>53.666699999999999</v>
      </c>
      <c r="T710">
        <v>51.666699999999999</v>
      </c>
      <c r="U710">
        <v>2118</v>
      </c>
      <c r="V710">
        <v>0.39557700000000001</v>
      </c>
      <c r="W710">
        <v>0.46268700000000001</v>
      </c>
      <c r="X710">
        <v>0.17514299999999999</v>
      </c>
    </row>
    <row r="711" spans="1:24" x14ac:dyDescent="0.25">
      <c r="A711" s="1">
        <v>710</v>
      </c>
      <c r="B711" s="1"/>
      <c r="C711" s="1"/>
      <c r="N711" t="s">
        <v>1256</v>
      </c>
      <c r="O711">
        <v>4.02651</v>
      </c>
      <c r="P711">
        <v>139.667</v>
      </c>
      <c r="Q711">
        <v>97.666700000000006</v>
      </c>
      <c r="R711">
        <v>10650</v>
      </c>
      <c r="S711">
        <v>48.666699999999999</v>
      </c>
      <c r="T711">
        <v>51.666699999999999</v>
      </c>
      <c r="U711">
        <v>2033</v>
      </c>
      <c r="V711">
        <v>0.34844900000000001</v>
      </c>
      <c r="W711">
        <v>0.52900999999999998</v>
      </c>
      <c r="X711">
        <v>0.19089200000000001</v>
      </c>
    </row>
    <row r="712" spans="1:24" x14ac:dyDescent="0.25">
      <c r="A712" s="1">
        <v>711</v>
      </c>
      <c r="B712" s="1"/>
      <c r="C712" s="1"/>
      <c r="N712" t="s">
        <v>1257</v>
      </c>
      <c r="O712">
        <v>2.9341400000000002</v>
      </c>
      <c r="P712">
        <v>145.667</v>
      </c>
      <c r="Q712">
        <v>118.667</v>
      </c>
      <c r="R712">
        <v>13848</v>
      </c>
      <c r="S712">
        <v>63.666699999999999</v>
      </c>
      <c r="T712">
        <v>63.666699999999999</v>
      </c>
      <c r="U712">
        <v>3252</v>
      </c>
      <c r="V712">
        <v>0.43707099999999999</v>
      </c>
      <c r="W712">
        <v>0.53651700000000002</v>
      </c>
      <c r="X712">
        <v>0.23483499999999999</v>
      </c>
    </row>
    <row r="713" spans="1:24" x14ac:dyDescent="0.25">
      <c r="A713" s="1">
        <v>712</v>
      </c>
      <c r="B713" s="1"/>
      <c r="C713" s="1"/>
      <c r="N713" t="s">
        <v>1258</v>
      </c>
      <c r="O713">
        <v>74.797799999999995</v>
      </c>
      <c r="P713">
        <v>176.667</v>
      </c>
      <c r="Q713">
        <v>177.667</v>
      </c>
      <c r="R713">
        <v>24945</v>
      </c>
      <c r="S713">
        <v>82.333299999999994</v>
      </c>
      <c r="T713">
        <v>82.666700000000006</v>
      </c>
      <c r="U713">
        <v>5486</v>
      </c>
      <c r="V713">
        <v>0.46603800000000001</v>
      </c>
      <c r="W713">
        <v>0.46529100000000001</v>
      </c>
      <c r="X713">
        <v>0.21992400000000001</v>
      </c>
    </row>
    <row r="714" spans="1:24" x14ac:dyDescent="0.25">
      <c r="A714" s="1">
        <v>713</v>
      </c>
      <c r="B714" s="1"/>
      <c r="C714" s="1"/>
      <c r="N714" t="s">
        <v>1259</v>
      </c>
      <c r="O714">
        <v>84.465100000000007</v>
      </c>
      <c r="P714">
        <v>142.667</v>
      </c>
      <c r="Q714">
        <v>144.667</v>
      </c>
      <c r="R714">
        <v>16441</v>
      </c>
      <c r="S714">
        <v>58.666699999999999</v>
      </c>
      <c r="T714">
        <v>62.666699999999999</v>
      </c>
      <c r="U714">
        <v>3017</v>
      </c>
      <c r="V714">
        <v>0.411215</v>
      </c>
      <c r="W714">
        <v>0.43318000000000001</v>
      </c>
      <c r="X714">
        <v>0.183505</v>
      </c>
    </row>
    <row r="715" spans="1:24" x14ac:dyDescent="0.25">
      <c r="A715" s="1">
        <v>714</v>
      </c>
      <c r="B715" s="1"/>
      <c r="C715" s="1"/>
      <c r="N715" t="s">
        <v>1260</v>
      </c>
      <c r="O715">
        <v>-7.7254500000000004</v>
      </c>
      <c r="P715">
        <v>156.333</v>
      </c>
      <c r="Q715">
        <v>146.333</v>
      </c>
      <c r="R715">
        <v>18317</v>
      </c>
      <c r="S715">
        <v>73.666700000000006</v>
      </c>
      <c r="T715">
        <v>74.666700000000006</v>
      </c>
      <c r="U715">
        <v>4400</v>
      </c>
      <c r="V715">
        <v>0.47121499999999999</v>
      </c>
      <c r="W715">
        <v>0.51025100000000001</v>
      </c>
      <c r="X715">
        <v>0.24021400000000001</v>
      </c>
    </row>
    <row r="716" spans="1:24" x14ac:dyDescent="0.25">
      <c r="A716" s="1">
        <v>715</v>
      </c>
      <c r="B716" s="1"/>
      <c r="C716" s="1"/>
      <c r="N716" t="s">
        <v>1261</v>
      </c>
      <c r="O716">
        <v>-0.49441499999999999</v>
      </c>
      <c r="P716">
        <v>153.667</v>
      </c>
      <c r="Q716">
        <v>123.667</v>
      </c>
      <c r="R716">
        <v>15118</v>
      </c>
      <c r="S716">
        <v>70.666700000000006</v>
      </c>
      <c r="T716">
        <v>68.666700000000006</v>
      </c>
      <c r="U716">
        <v>4074</v>
      </c>
      <c r="V716">
        <v>0.45987</v>
      </c>
      <c r="W716">
        <v>0.55525599999999997</v>
      </c>
      <c r="X716">
        <v>0.26948</v>
      </c>
    </row>
    <row r="717" spans="1:24" x14ac:dyDescent="0.25">
      <c r="A717" s="1">
        <v>716</v>
      </c>
      <c r="B717" s="1"/>
      <c r="C717" s="1"/>
      <c r="N717" t="s">
        <v>1262</v>
      </c>
      <c r="O717">
        <v>-3.1650399999999999</v>
      </c>
      <c r="P717">
        <v>164.667</v>
      </c>
      <c r="Q717">
        <v>153.667</v>
      </c>
      <c r="R717">
        <v>20164</v>
      </c>
      <c r="S717">
        <v>85.666700000000006</v>
      </c>
      <c r="T717">
        <v>83.666700000000006</v>
      </c>
      <c r="U717">
        <v>5883</v>
      </c>
      <c r="V717">
        <v>0.52024300000000001</v>
      </c>
      <c r="W717">
        <v>0.54446899999999998</v>
      </c>
      <c r="X717">
        <v>0.29175800000000002</v>
      </c>
    </row>
    <row r="718" spans="1:24" x14ac:dyDescent="0.25">
      <c r="A718" s="1">
        <v>717</v>
      </c>
      <c r="B718" s="1"/>
      <c r="C718" s="1"/>
      <c r="N718" t="s">
        <v>1263</v>
      </c>
      <c r="O718">
        <v>9.72715</v>
      </c>
      <c r="P718">
        <v>166.667</v>
      </c>
      <c r="Q718">
        <v>139.667</v>
      </c>
      <c r="R718">
        <v>18393</v>
      </c>
      <c r="S718">
        <v>68.666700000000006</v>
      </c>
      <c r="T718">
        <v>69.666700000000006</v>
      </c>
      <c r="U718">
        <v>3886</v>
      </c>
      <c r="V718">
        <v>0.41199999999999998</v>
      </c>
      <c r="W718">
        <v>0.498807</v>
      </c>
      <c r="X718">
        <v>0.21127599999999999</v>
      </c>
    </row>
    <row r="719" spans="1:24" x14ac:dyDescent="0.25">
      <c r="A719" s="1">
        <v>718</v>
      </c>
      <c r="B719" s="1"/>
      <c r="C719" s="1"/>
      <c r="N719" t="s">
        <v>1264</v>
      </c>
      <c r="O719">
        <v>1.8960999999999999</v>
      </c>
      <c r="P719">
        <v>189.667</v>
      </c>
      <c r="Q719">
        <v>177.667</v>
      </c>
      <c r="R719">
        <v>26441</v>
      </c>
      <c r="S719">
        <v>127.667</v>
      </c>
      <c r="T719">
        <v>104.667</v>
      </c>
      <c r="U719">
        <v>10788</v>
      </c>
      <c r="V719">
        <v>0.67311100000000001</v>
      </c>
      <c r="W719">
        <v>0.58911800000000003</v>
      </c>
      <c r="X719">
        <v>0.408003</v>
      </c>
    </row>
    <row r="720" spans="1:24" x14ac:dyDescent="0.25">
      <c r="A720" s="1">
        <v>719</v>
      </c>
      <c r="B720" s="1"/>
      <c r="C720" s="1"/>
      <c r="N720" t="s">
        <v>1265</v>
      </c>
      <c r="O720">
        <v>6.25291</v>
      </c>
      <c r="P720">
        <v>151.667</v>
      </c>
      <c r="Q720">
        <v>122.667</v>
      </c>
      <c r="R720">
        <v>14667</v>
      </c>
      <c r="S720">
        <v>54.666699999999999</v>
      </c>
      <c r="T720">
        <v>56.666699999999999</v>
      </c>
      <c r="U720">
        <v>2514</v>
      </c>
      <c r="V720">
        <v>0.36043999999999998</v>
      </c>
      <c r="W720">
        <v>0.46195700000000001</v>
      </c>
      <c r="X720">
        <v>0.171405</v>
      </c>
    </row>
    <row r="721" spans="1:24" x14ac:dyDescent="0.25">
      <c r="A721" s="1">
        <v>720</v>
      </c>
      <c r="B721" s="1"/>
      <c r="C721" s="1"/>
      <c r="N721" t="s">
        <v>1266</v>
      </c>
      <c r="O721">
        <v>1.8616200000000001</v>
      </c>
      <c r="P721">
        <v>183.667</v>
      </c>
      <c r="Q721">
        <v>139.667</v>
      </c>
      <c r="R721">
        <v>20475</v>
      </c>
      <c r="S721">
        <v>105.667</v>
      </c>
      <c r="T721">
        <v>87.666700000000006</v>
      </c>
      <c r="U721">
        <v>7431</v>
      </c>
      <c r="V721">
        <v>0.575318</v>
      </c>
      <c r="W721">
        <v>0.62768500000000005</v>
      </c>
      <c r="X721">
        <v>0.36292999999999997</v>
      </c>
    </row>
    <row r="722" spans="1:24" x14ac:dyDescent="0.25">
      <c r="A722" s="1">
        <v>721</v>
      </c>
      <c r="B722" s="1"/>
      <c r="C722" s="1"/>
      <c r="N722" t="s">
        <v>42</v>
      </c>
      <c r="O722">
        <v>35.6023</v>
      </c>
      <c r="P722">
        <v>161.667</v>
      </c>
      <c r="Q722">
        <v>130.333</v>
      </c>
      <c r="R722">
        <v>16842</v>
      </c>
      <c r="S722">
        <v>78.333299999999994</v>
      </c>
      <c r="T722">
        <v>76.333399999999997</v>
      </c>
      <c r="U722">
        <v>4656</v>
      </c>
      <c r="V722">
        <v>0.48453600000000002</v>
      </c>
      <c r="W722">
        <v>0.58567800000000003</v>
      </c>
      <c r="X722">
        <v>0.27645199999999998</v>
      </c>
    </row>
    <row r="723" spans="1:24" x14ac:dyDescent="0.25">
      <c r="A723" s="1">
        <v>722</v>
      </c>
      <c r="B723" s="1"/>
      <c r="C723" s="1"/>
      <c r="N723" t="s">
        <v>43</v>
      </c>
      <c r="O723">
        <v>18.668399999999998</v>
      </c>
      <c r="P723">
        <v>139</v>
      </c>
      <c r="Q723">
        <v>107</v>
      </c>
      <c r="R723">
        <v>11758</v>
      </c>
      <c r="S723">
        <v>48</v>
      </c>
      <c r="T723">
        <v>52.666699999999999</v>
      </c>
      <c r="U723">
        <v>1959</v>
      </c>
      <c r="V723">
        <v>0.34532400000000002</v>
      </c>
      <c r="W723">
        <v>0.49221199999999998</v>
      </c>
      <c r="X723">
        <v>0.16661000000000001</v>
      </c>
    </row>
    <row r="724" spans="1:24" x14ac:dyDescent="0.25">
      <c r="A724" s="1">
        <v>723</v>
      </c>
      <c r="B724" s="1"/>
      <c r="C724" s="1"/>
      <c r="N724" t="s">
        <v>44</v>
      </c>
      <c r="O724">
        <v>29.245100000000001</v>
      </c>
      <c r="P724">
        <v>163.333</v>
      </c>
      <c r="Q724">
        <v>113.333</v>
      </c>
      <c r="R724">
        <v>14634</v>
      </c>
      <c r="S724">
        <v>77</v>
      </c>
      <c r="T724">
        <v>75.666700000000006</v>
      </c>
      <c r="U724">
        <v>4616</v>
      </c>
      <c r="V724">
        <v>0.47142800000000001</v>
      </c>
      <c r="W724">
        <v>0.66764699999999999</v>
      </c>
      <c r="X724">
        <v>0.31542999999999999</v>
      </c>
    </row>
    <row r="725" spans="1:24" x14ac:dyDescent="0.25">
      <c r="A725" s="1">
        <v>724</v>
      </c>
      <c r="B725" s="1"/>
      <c r="C725" s="1"/>
      <c r="N725" t="s">
        <v>45</v>
      </c>
      <c r="O725">
        <v>-13.3407</v>
      </c>
      <c r="P725">
        <v>189.667</v>
      </c>
      <c r="Q725">
        <v>179.667</v>
      </c>
      <c r="R725">
        <v>26962</v>
      </c>
      <c r="S725">
        <v>92.666700000000006</v>
      </c>
      <c r="T725">
        <v>79.666700000000006</v>
      </c>
      <c r="U725">
        <v>5977</v>
      </c>
      <c r="V725">
        <v>0.48857699999999998</v>
      </c>
      <c r="W725">
        <v>0.44341399999999997</v>
      </c>
      <c r="X725">
        <v>0.22168199999999999</v>
      </c>
    </row>
    <row r="726" spans="1:24" x14ac:dyDescent="0.25">
      <c r="A726" s="1">
        <v>725</v>
      </c>
      <c r="B726" s="1"/>
      <c r="C726" s="1"/>
      <c r="N726" t="s">
        <v>46</v>
      </c>
      <c r="O726">
        <v>18.005299999999998</v>
      </c>
      <c r="P726">
        <v>153.667</v>
      </c>
      <c r="Q726">
        <v>130.667</v>
      </c>
      <c r="R726">
        <v>16480</v>
      </c>
      <c r="S726">
        <v>63.666699999999999</v>
      </c>
      <c r="T726">
        <v>65.666700000000006</v>
      </c>
      <c r="U726">
        <v>3444</v>
      </c>
      <c r="V726">
        <v>0.41431699999999999</v>
      </c>
      <c r="W726">
        <v>0.50255099999999997</v>
      </c>
      <c r="X726">
        <v>0.208981</v>
      </c>
    </row>
    <row r="727" spans="1:24" x14ac:dyDescent="0.25">
      <c r="A727" s="1">
        <v>726</v>
      </c>
      <c r="B727" s="1"/>
      <c r="C727" s="1"/>
      <c r="N727" t="s">
        <v>47</v>
      </c>
      <c r="O727">
        <v>1.10405</v>
      </c>
      <c r="P727">
        <v>179.667</v>
      </c>
      <c r="Q727">
        <v>148.667</v>
      </c>
      <c r="R727">
        <v>21104</v>
      </c>
      <c r="S727">
        <v>89.666700000000006</v>
      </c>
      <c r="T727">
        <v>88.666700000000006</v>
      </c>
      <c r="U727">
        <v>6294</v>
      </c>
      <c r="V727">
        <v>0.49907200000000002</v>
      </c>
      <c r="W727">
        <v>0.59641200000000005</v>
      </c>
      <c r="X727">
        <v>0.29823699999999997</v>
      </c>
    </row>
    <row r="728" spans="1:24" x14ac:dyDescent="0.25">
      <c r="A728" s="1">
        <v>727</v>
      </c>
      <c r="B728" s="1"/>
      <c r="C728" s="1"/>
      <c r="N728" t="s">
        <v>48</v>
      </c>
      <c r="O728">
        <v>1.8774900000000001</v>
      </c>
      <c r="P728">
        <v>156.667</v>
      </c>
      <c r="Q728">
        <v>117.667</v>
      </c>
      <c r="R728">
        <v>14630</v>
      </c>
      <c r="S728">
        <v>52.666699999999999</v>
      </c>
      <c r="T728">
        <v>50.666699999999999</v>
      </c>
      <c r="U728">
        <v>2176</v>
      </c>
      <c r="V728">
        <v>0.33617000000000002</v>
      </c>
      <c r="W728">
        <v>0.43059500000000001</v>
      </c>
      <c r="X728">
        <v>0.14873500000000001</v>
      </c>
    </row>
    <row r="729" spans="1:24" x14ac:dyDescent="0.25">
      <c r="A729" s="1">
        <v>728</v>
      </c>
      <c r="B729" s="1"/>
      <c r="C729" s="1"/>
      <c r="N729" t="s">
        <v>49</v>
      </c>
      <c r="O729">
        <v>2.4327800000000002</v>
      </c>
      <c r="P729">
        <v>152.667</v>
      </c>
      <c r="Q729">
        <v>143.667</v>
      </c>
      <c r="R729">
        <v>17365</v>
      </c>
      <c r="S729">
        <v>67.666700000000006</v>
      </c>
      <c r="T729">
        <v>65.666700000000006</v>
      </c>
      <c r="U729">
        <v>3565</v>
      </c>
      <c r="V729">
        <v>0.44323099999999999</v>
      </c>
      <c r="W729">
        <v>0.45707700000000001</v>
      </c>
      <c r="X729">
        <v>0.20529800000000001</v>
      </c>
    </row>
    <row r="730" spans="1:24" x14ac:dyDescent="0.25">
      <c r="A730" s="1">
        <v>729</v>
      </c>
      <c r="B730" s="1"/>
      <c r="C730" s="1"/>
      <c r="N730" t="s">
        <v>50</v>
      </c>
      <c r="O730">
        <v>-2.9529700000000001</v>
      </c>
      <c r="P730">
        <v>165.667</v>
      </c>
      <c r="Q730">
        <v>132.667</v>
      </c>
      <c r="R730">
        <v>17661</v>
      </c>
      <c r="S730">
        <v>98.666700000000006</v>
      </c>
      <c r="T730">
        <v>76.666700000000006</v>
      </c>
      <c r="U730">
        <v>6126</v>
      </c>
      <c r="V730">
        <v>0.59557300000000002</v>
      </c>
      <c r="W730">
        <v>0.57788899999999999</v>
      </c>
      <c r="X730">
        <v>0.34686600000000001</v>
      </c>
    </row>
    <row r="731" spans="1:24" x14ac:dyDescent="0.25">
      <c r="A731" s="1">
        <v>730</v>
      </c>
      <c r="B731" s="1"/>
      <c r="C731" s="1"/>
      <c r="N731" t="s">
        <v>51</v>
      </c>
      <c r="O731">
        <v>-5.1071199999999997E-2</v>
      </c>
      <c r="P731">
        <v>164.667</v>
      </c>
      <c r="Q731">
        <v>138.667</v>
      </c>
      <c r="R731">
        <v>18109</v>
      </c>
      <c r="S731">
        <v>78.333299999999994</v>
      </c>
      <c r="T731">
        <v>76.666700000000006</v>
      </c>
      <c r="U731">
        <v>4861</v>
      </c>
      <c r="V731">
        <v>0.47570899999999999</v>
      </c>
      <c r="W731">
        <v>0.55288499999999996</v>
      </c>
      <c r="X731">
        <v>0.26843</v>
      </c>
    </row>
    <row r="732" spans="1:24" x14ac:dyDescent="0.25">
      <c r="A732" s="1">
        <v>731</v>
      </c>
      <c r="B732" s="1"/>
      <c r="C732" s="1"/>
      <c r="N732" t="s">
        <v>52</v>
      </c>
      <c r="O732">
        <v>1.48247</v>
      </c>
      <c r="P732">
        <v>152.667</v>
      </c>
      <c r="Q732">
        <v>109.667</v>
      </c>
      <c r="R732">
        <v>13528</v>
      </c>
      <c r="S732">
        <v>57.333300000000001</v>
      </c>
      <c r="T732">
        <v>55.666699999999999</v>
      </c>
      <c r="U732">
        <v>2491</v>
      </c>
      <c r="V732">
        <v>0.37554599999999999</v>
      </c>
      <c r="W732">
        <v>0.50759900000000002</v>
      </c>
      <c r="X732">
        <v>0.184137</v>
      </c>
    </row>
    <row r="733" spans="1:24" x14ac:dyDescent="0.25">
      <c r="A733" s="1">
        <v>732</v>
      </c>
      <c r="B733" s="1"/>
      <c r="C733" s="1"/>
      <c r="N733" t="s">
        <v>53</v>
      </c>
      <c r="O733">
        <v>-3.5441699999999998</v>
      </c>
      <c r="P733">
        <v>170.667</v>
      </c>
      <c r="Q733">
        <v>140.667</v>
      </c>
      <c r="R733">
        <v>19191</v>
      </c>
      <c r="S733">
        <v>105.667</v>
      </c>
      <c r="T733">
        <v>95.666700000000006</v>
      </c>
      <c r="U733">
        <v>8190</v>
      </c>
      <c r="V733">
        <v>0.61914100000000005</v>
      </c>
      <c r="W733">
        <v>0.68009500000000001</v>
      </c>
      <c r="X733">
        <v>0.426763</v>
      </c>
    </row>
    <row r="734" spans="1:24" x14ac:dyDescent="0.25">
      <c r="A734" s="1">
        <v>733</v>
      </c>
      <c r="B734" s="1"/>
      <c r="C734" s="1"/>
      <c r="N734" t="s">
        <v>54</v>
      </c>
      <c r="O734">
        <v>-3.30267</v>
      </c>
      <c r="P734">
        <v>172.667</v>
      </c>
      <c r="Q734">
        <v>137.667</v>
      </c>
      <c r="R734">
        <v>18828</v>
      </c>
      <c r="S734">
        <v>70.666700000000006</v>
      </c>
      <c r="T734">
        <v>66.666700000000006</v>
      </c>
      <c r="U734">
        <v>3614</v>
      </c>
      <c r="V734">
        <v>0.40926600000000002</v>
      </c>
      <c r="W734">
        <v>0.484261</v>
      </c>
      <c r="X734">
        <v>0.19194800000000001</v>
      </c>
    </row>
    <row r="735" spans="1:24" x14ac:dyDescent="0.25">
      <c r="A735" s="1">
        <v>734</v>
      </c>
      <c r="B735" s="1"/>
      <c r="C735" s="1"/>
      <c r="N735" t="s">
        <v>55</v>
      </c>
      <c r="O735">
        <v>7.7487899999999996</v>
      </c>
      <c r="P735">
        <v>159.667</v>
      </c>
      <c r="Q735">
        <v>130.667</v>
      </c>
      <c r="R735">
        <v>16368</v>
      </c>
      <c r="S735">
        <v>66.666700000000006</v>
      </c>
      <c r="T735">
        <v>62.666699999999999</v>
      </c>
      <c r="U735">
        <v>3341</v>
      </c>
      <c r="V735">
        <v>0.41753699999999999</v>
      </c>
      <c r="W735">
        <v>0.47959200000000002</v>
      </c>
      <c r="X735">
        <v>0.20411799999999999</v>
      </c>
    </row>
    <row r="736" spans="1:24" x14ac:dyDescent="0.25">
      <c r="A736" s="1">
        <v>735</v>
      </c>
      <c r="B736" s="1"/>
      <c r="C736" s="1"/>
      <c r="N736" t="s">
        <v>56</v>
      </c>
      <c r="O736">
        <v>4.4227400000000001</v>
      </c>
      <c r="P736">
        <v>161.667</v>
      </c>
      <c r="Q736">
        <v>107.667</v>
      </c>
      <c r="R736">
        <v>13772</v>
      </c>
      <c r="S736">
        <v>69.333299999999994</v>
      </c>
      <c r="T736">
        <v>61.666699999999999</v>
      </c>
      <c r="U736">
        <v>3362</v>
      </c>
      <c r="V736">
        <v>0.42886600000000002</v>
      </c>
      <c r="W736">
        <v>0.57275500000000001</v>
      </c>
      <c r="X736">
        <v>0.244118</v>
      </c>
    </row>
    <row r="737" spans="1:24" x14ac:dyDescent="0.25">
      <c r="A737" s="1">
        <v>736</v>
      </c>
      <c r="B737" s="1"/>
      <c r="C737" s="1"/>
      <c r="N737" t="s">
        <v>57</v>
      </c>
      <c r="O737">
        <v>24.745200000000001</v>
      </c>
      <c r="P737">
        <v>160.667</v>
      </c>
      <c r="Q737">
        <v>145.667</v>
      </c>
      <c r="R737">
        <v>18630</v>
      </c>
      <c r="S737">
        <v>80.666700000000006</v>
      </c>
      <c r="T737">
        <v>81.666700000000006</v>
      </c>
      <c r="U737">
        <v>5398</v>
      </c>
      <c r="V737">
        <v>0.50207500000000005</v>
      </c>
      <c r="W737">
        <v>0.56064099999999994</v>
      </c>
      <c r="X737">
        <v>0.28974800000000001</v>
      </c>
    </row>
    <row r="738" spans="1:24" x14ac:dyDescent="0.25">
      <c r="A738" s="1">
        <v>737</v>
      </c>
      <c r="B738" s="1"/>
      <c r="C738" s="1"/>
      <c r="N738" t="s">
        <v>58</v>
      </c>
      <c r="O738">
        <v>-1.5214399999999999</v>
      </c>
      <c r="P738">
        <v>145.667</v>
      </c>
      <c r="Q738">
        <v>123.667</v>
      </c>
      <c r="R738">
        <v>14408</v>
      </c>
      <c r="S738">
        <v>80.666700000000006</v>
      </c>
      <c r="T738">
        <v>88.333299999999994</v>
      </c>
      <c r="U738">
        <v>5700</v>
      </c>
      <c r="V738">
        <v>0.55377600000000005</v>
      </c>
      <c r="W738">
        <v>0.71428599999999998</v>
      </c>
      <c r="X738">
        <v>0.39561400000000002</v>
      </c>
    </row>
    <row r="739" spans="1:24" x14ac:dyDescent="0.25">
      <c r="A739" s="1">
        <v>738</v>
      </c>
      <c r="B739" s="1"/>
      <c r="C739" s="1"/>
      <c r="N739" t="s">
        <v>59</v>
      </c>
      <c r="O739">
        <v>11.933999999999999</v>
      </c>
      <c r="P739">
        <v>152.333</v>
      </c>
      <c r="Q739">
        <v>117.667</v>
      </c>
      <c r="R739">
        <v>14439</v>
      </c>
      <c r="S739">
        <v>60.333300000000001</v>
      </c>
      <c r="T739">
        <v>57.666699999999999</v>
      </c>
      <c r="U739">
        <v>2797</v>
      </c>
      <c r="V739">
        <v>0.396061</v>
      </c>
      <c r="W739">
        <v>0.49008499999999999</v>
      </c>
      <c r="X739">
        <v>0.19371099999999999</v>
      </c>
    </row>
    <row r="740" spans="1:24" x14ac:dyDescent="0.25">
      <c r="A740" s="1">
        <v>739</v>
      </c>
      <c r="B740" s="1"/>
      <c r="C740" s="1"/>
      <c r="N740" t="s">
        <v>60</v>
      </c>
      <c r="O740">
        <v>0.41081699999999999</v>
      </c>
      <c r="P740">
        <v>191.667</v>
      </c>
      <c r="Q740">
        <v>166.667</v>
      </c>
      <c r="R740">
        <v>25327</v>
      </c>
      <c r="S740">
        <v>130.667</v>
      </c>
      <c r="T740">
        <v>120.667</v>
      </c>
      <c r="U740">
        <v>12401</v>
      </c>
      <c r="V740">
        <v>0.68173899999999998</v>
      </c>
      <c r="W740">
        <v>0.72399999999999998</v>
      </c>
      <c r="X740">
        <v>0.48963600000000002</v>
      </c>
    </row>
    <row r="741" spans="1:24" x14ac:dyDescent="0.25">
      <c r="A741" s="1">
        <v>740</v>
      </c>
      <c r="B741" s="1"/>
      <c r="C741" s="1"/>
      <c r="N741" t="s">
        <v>61</v>
      </c>
      <c r="O741">
        <v>87.144099999999995</v>
      </c>
      <c r="P741">
        <v>168.667</v>
      </c>
      <c r="Q741">
        <v>169.667</v>
      </c>
      <c r="R741">
        <v>22645</v>
      </c>
      <c r="S741">
        <v>82.666700000000006</v>
      </c>
      <c r="T741">
        <v>85.666700000000006</v>
      </c>
      <c r="U741">
        <v>5553</v>
      </c>
      <c r="V741">
        <v>0.49011900000000003</v>
      </c>
      <c r="W741">
        <v>0.50491200000000003</v>
      </c>
      <c r="X741">
        <v>0.24521999999999999</v>
      </c>
    </row>
    <row r="742" spans="1:24" x14ac:dyDescent="0.25">
      <c r="A742" s="1">
        <v>741</v>
      </c>
      <c r="B742" s="1"/>
      <c r="C742" s="1"/>
      <c r="N742" t="s">
        <v>62</v>
      </c>
      <c r="O742">
        <v>3.4795099999999999</v>
      </c>
      <c r="P742">
        <v>149.667</v>
      </c>
      <c r="Q742">
        <v>111.667</v>
      </c>
      <c r="R742">
        <v>13365</v>
      </c>
      <c r="S742">
        <v>69.666700000000006</v>
      </c>
      <c r="T742">
        <v>63.666699999999999</v>
      </c>
      <c r="U742">
        <v>3677</v>
      </c>
      <c r="V742">
        <v>0.46547899999999998</v>
      </c>
      <c r="W742">
        <v>0.57014900000000002</v>
      </c>
      <c r="X742">
        <v>0.27512199999999998</v>
      </c>
    </row>
    <row r="743" spans="1:24" x14ac:dyDescent="0.25">
      <c r="A743" s="1">
        <v>742</v>
      </c>
      <c r="B743" s="1"/>
      <c r="C743" s="1"/>
      <c r="N743" t="s">
        <v>63</v>
      </c>
      <c r="O743">
        <v>1.1436900000000001</v>
      </c>
      <c r="P743">
        <v>141.667</v>
      </c>
      <c r="Q743">
        <v>119.667</v>
      </c>
      <c r="R743">
        <v>13443</v>
      </c>
      <c r="S743">
        <v>65.666700000000006</v>
      </c>
      <c r="T743">
        <v>68.333299999999994</v>
      </c>
      <c r="U743">
        <v>3708</v>
      </c>
      <c r="V743">
        <v>0.46352900000000002</v>
      </c>
      <c r="W743">
        <v>0.57103099999999996</v>
      </c>
      <c r="X743">
        <v>0.27583099999999999</v>
      </c>
    </row>
    <row r="744" spans="1:24" x14ac:dyDescent="0.25">
      <c r="A744" s="1">
        <v>743</v>
      </c>
      <c r="B744" s="1"/>
      <c r="C744" s="1"/>
      <c r="N744" t="s">
        <v>64</v>
      </c>
      <c r="O744">
        <v>21.988099999999999</v>
      </c>
      <c r="P744">
        <v>133.333</v>
      </c>
      <c r="Q744">
        <v>93.333299999999994</v>
      </c>
      <c r="R744">
        <v>9927</v>
      </c>
      <c r="S744">
        <v>45</v>
      </c>
      <c r="T744">
        <v>42.333300000000001</v>
      </c>
      <c r="U744">
        <v>1520</v>
      </c>
      <c r="V744">
        <v>0.33750000000000002</v>
      </c>
      <c r="W744">
        <v>0.453571</v>
      </c>
      <c r="X744">
        <v>0.153118</v>
      </c>
    </row>
    <row r="745" spans="1:24" x14ac:dyDescent="0.25">
      <c r="A745" s="1">
        <v>744</v>
      </c>
      <c r="B745" s="1"/>
      <c r="C745" s="1"/>
      <c r="N745" t="s">
        <v>65</v>
      </c>
      <c r="O745">
        <v>-5.8317600000000001</v>
      </c>
      <c r="P745">
        <v>168.667</v>
      </c>
      <c r="Q745">
        <v>137.667</v>
      </c>
      <c r="R745">
        <v>18611</v>
      </c>
      <c r="S745">
        <v>84.666700000000006</v>
      </c>
      <c r="T745">
        <v>73.666700000000006</v>
      </c>
      <c r="U745">
        <v>5009</v>
      </c>
      <c r="V745">
        <v>0.50197599999999998</v>
      </c>
      <c r="W745">
        <v>0.53510899999999995</v>
      </c>
      <c r="X745">
        <v>0.26914199999999999</v>
      </c>
    </row>
    <row r="746" spans="1:24" x14ac:dyDescent="0.25">
      <c r="A746" s="1">
        <v>745</v>
      </c>
      <c r="B746" s="1"/>
      <c r="C746" s="1"/>
      <c r="N746" t="s">
        <v>66</v>
      </c>
      <c r="O746">
        <v>-14.4038</v>
      </c>
      <c r="P746">
        <v>157.667</v>
      </c>
      <c r="Q746">
        <v>135.667</v>
      </c>
      <c r="R746">
        <v>17034</v>
      </c>
      <c r="S746">
        <v>59.666699999999999</v>
      </c>
      <c r="T746">
        <v>61.666699999999999</v>
      </c>
      <c r="U746">
        <v>2967</v>
      </c>
      <c r="V746">
        <v>0.37843500000000002</v>
      </c>
      <c r="W746">
        <v>0.45454499999999998</v>
      </c>
      <c r="X746">
        <v>0.174181</v>
      </c>
    </row>
    <row r="747" spans="1:24" x14ac:dyDescent="0.25">
      <c r="A747" s="1">
        <v>746</v>
      </c>
      <c r="B747" s="1"/>
      <c r="C747" s="1"/>
      <c r="N747" t="s">
        <v>67</v>
      </c>
      <c r="O747">
        <v>5.0425399999999998</v>
      </c>
      <c r="P747">
        <v>152.667</v>
      </c>
      <c r="Q747">
        <v>134.667</v>
      </c>
      <c r="R747">
        <v>16372</v>
      </c>
      <c r="S747">
        <v>79.666700000000006</v>
      </c>
      <c r="T747">
        <v>79.666700000000006</v>
      </c>
      <c r="U747">
        <v>5066</v>
      </c>
      <c r="V747">
        <v>0.52183400000000002</v>
      </c>
      <c r="W747">
        <v>0.591584</v>
      </c>
      <c r="X747">
        <v>0.30943100000000001</v>
      </c>
    </row>
    <row r="748" spans="1:24" x14ac:dyDescent="0.25">
      <c r="A748" s="1">
        <v>747</v>
      </c>
      <c r="B748" s="1"/>
      <c r="C748" s="1"/>
      <c r="N748" t="s">
        <v>68</v>
      </c>
      <c r="O748">
        <v>-0.30236800000000003</v>
      </c>
      <c r="P748">
        <v>162.667</v>
      </c>
      <c r="Q748">
        <v>136.667</v>
      </c>
      <c r="R748">
        <v>17450</v>
      </c>
      <c r="S748">
        <v>92.666700000000006</v>
      </c>
      <c r="T748">
        <v>83.666700000000006</v>
      </c>
      <c r="U748">
        <v>6130</v>
      </c>
      <c r="V748">
        <v>0.56967199999999996</v>
      </c>
      <c r="W748">
        <v>0.61219500000000004</v>
      </c>
      <c r="X748">
        <v>0.35128900000000002</v>
      </c>
    </row>
    <row r="749" spans="1:24" x14ac:dyDescent="0.25">
      <c r="A749" s="1">
        <v>748</v>
      </c>
      <c r="B749" s="1"/>
      <c r="C749" s="1"/>
      <c r="N749" t="s">
        <v>69</v>
      </c>
      <c r="O749">
        <v>-0.84661900000000001</v>
      </c>
      <c r="P749">
        <v>146.667</v>
      </c>
      <c r="Q749">
        <v>139.667</v>
      </c>
      <c r="R749">
        <v>16230</v>
      </c>
      <c r="S749">
        <v>56.666699999999999</v>
      </c>
      <c r="T749">
        <v>55.666699999999999</v>
      </c>
      <c r="U749">
        <v>2639</v>
      </c>
      <c r="V749">
        <v>0.38636399999999999</v>
      </c>
      <c r="W749">
        <v>0.39856799999999998</v>
      </c>
      <c r="X749">
        <v>0.16259999999999999</v>
      </c>
    </row>
    <row r="750" spans="1:24" x14ac:dyDescent="0.25">
      <c r="A750" s="1">
        <v>749</v>
      </c>
      <c r="B750" s="1"/>
      <c r="C750" s="1"/>
      <c r="N750" t="s">
        <v>70</v>
      </c>
      <c r="O750">
        <v>8.2527000000000008</v>
      </c>
      <c r="P750">
        <v>170.667</v>
      </c>
      <c r="Q750">
        <v>127.667</v>
      </c>
      <c r="R750">
        <v>17294</v>
      </c>
      <c r="S750">
        <v>85.666700000000006</v>
      </c>
      <c r="T750">
        <v>73.666700000000006</v>
      </c>
      <c r="U750">
        <v>5141</v>
      </c>
      <c r="V750">
        <v>0.50195299999999998</v>
      </c>
      <c r="W750">
        <v>0.57702299999999995</v>
      </c>
      <c r="X750">
        <v>0.29727100000000001</v>
      </c>
    </row>
    <row r="751" spans="1:24" x14ac:dyDescent="0.25">
      <c r="A751" s="1">
        <v>750</v>
      </c>
      <c r="B751" s="1"/>
      <c r="C751" s="1"/>
      <c r="N751" t="s">
        <v>71</v>
      </c>
      <c r="O751">
        <v>-10.0929</v>
      </c>
      <c r="P751">
        <v>155.667</v>
      </c>
      <c r="Q751">
        <v>150.667</v>
      </c>
      <c r="R751">
        <v>18419</v>
      </c>
      <c r="S751">
        <v>76.333299999999994</v>
      </c>
      <c r="T751">
        <v>78.666700000000006</v>
      </c>
      <c r="U751">
        <v>4721</v>
      </c>
      <c r="V751">
        <v>0.49036400000000002</v>
      </c>
      <c r="W751">
        <v>0.52212400000000003</v>
      </c>
      <c r="X751">
        <v>0.25631100000000001</v>
      </c>
    </row>
    <row r="752" spans="1:24" x14ac:dyDescent="0.25">
      <c r="A752" s="1">
        <v>751</v>
      </c>
      <c r="B752" s="1"/>
      <c r="C752" s="1"/>
      <c r="N752" t="s">
        <v>72</v>
      </c>
      <c r="O752">
        <v>0.99770300000000001</v>
      </c>
      <c r="P752">
        <v>154.667</v>
      </c>
      <c r="Q752">
        <v>113.667</v>
      </c>
      <c r="R752">
        <v>14108</v>
      </c>
      <c r="S752">
        <v>64.333299999999994</v>
      </c>
      <c r="T752">
        <v>58.666699999999999</v>
      </c>
      <c r="U752">
        <v>3052</v>
      </c>
      <c r="V752">
        <v>0.41594799999999998</v>
      </c>
      <c r="W752">
        <v>0.51612899999999995</v>
      </c>
      <c r="X752">
        <v>0.216331</v>
      </c>
    </row>
    <row r="753" spans="1:24" x14ac:dyDescent="0.25">
      <c r="A753" s="1">
        <v>752</v>
      </c>
      <c r="B753" s="1"/>
      <c r="C753" s="1"/>
      <c r="N753" t="s">
        <v>73</v>
      </c>
      <c r="O753">
        <v>-14.693</v>
      </c>
      <c r="P753">
        <v>176.667</v>
      </c>
      <c r="Q753">
        <v>142.667</v>
      </c>
      <c r="R753">
        <v>20566</v>
      </c>
      <c r="S753">
        <v>48.666699999999999</v>
      </c>
      <c r="T753">
        <v>45.666699999999999</v>
      </c>
      <c r="U753">
        <v>1934</v>
      </c>
      <c r="V753">
        <v>0.27547199999999999</v>
      </c>
      <c r="W753">
        <v>0.32009300000000002</v>
      </c>
      <c r="X753">
        <v>9.4038700000000003E-2</v>
      </c>
    </row>
    <row r="754" spans="1:24" x14ac:dyDescent="0.25">
      <c r="A754" s="1">
        <v>753</v>
      </c>
      <c r="B754" s="1"/>
      <c r="C754" s="1"/>
      <c r="N754" t="s">
        <v>74</v>
      </c>
      <c r="O754">
        <v>7.2305799999999998</v>
      </c>
      <c r="P754">
        <v>152.667</v>
      </c>
      <c r="Q754">
        <v>117.667</v>
      </c>
      <c r="R754">
        <v>14512</v>
      </c>
      <c r="S754">
        <v>72.666700000000006</v>
      </c>
      <c r="T754">
        <v>68.666700000000006</v>
      </c>
      <c r="U754">
        <v>4054</v>
      </c>
      <c r="V754">
        <v>0.47598299999999999</v>
      </c>
      <c r="W754">
        <v>0.583569</v>
      </c>
      <c r="X754">
        <v>0.27935500000000002</v>
      </c>
    </row>
    <row r="755" spans="1:24" x14ac:dyDescent="0.25">
      <c r="A755" s="1">
        <v>754</v>
      </c>
      <c r="B755" s="1"/>
      <c r="C755" s="1"/>
      <c r="N755" t="s">
        <v>75</v>
      </c>
      <c r="O755">
        <v>1.4367399999999999</v>
      </c>
      <c r="P755">
        <v>143.667</v>
      </c>
      <c r="Q755">
        <v>139.667</v>
      </c>
      <c r="R755">
        <v>16054</v>
      </c>
      <c r="S755">
        <v>61.666699999999999</v>
      </c>
      <c r="T755">
        <v>62.666699999999999</v>
      </c>
      <c r="U755">
        <v>2995</v>
      </c>
      <c r="V755">
        <v>0.429234</v>
      </c>
      <c r="W755">
        <v>0.448687</v>
      </c>
      <c r="X755">
        <v>0.186558</v>
      </c>
    </row>
    <row r="756" spans="1:24" x14ac:dyDescent="0.25">
      <c r="A756" s="1">
        <v>755</v>
      </c>
      <c r="B756" s="1"/>
      <c r="C756" s="1"/>
      <c r="N756" t="s">
        <v>76</v>
      </c>
      <c r="O756">
        <v>3.3191700000000002</v>
      </c>
      <c r="P756">
        <v>158.667</v>
      </c>
      <c r="Q756">
        <v>135.667</v>
      </c>
      <c r="R756">
        <v>17147</v>
      </c>
      <c r="S756">
        <v>72.333299999999994</v>
      </c>
      <c r="T756">
        <v>73.666700000000006</v>
      </c>
      <c r="U756">
        <v>4303</v>
      </c>
      <c r="V756">
        <v>0.45588200000000001</v>
      </c>
      <c r="W756">
        <v>0.54299699999999995</v>
      </c>
      <c r="X756">
        <v>0.250948</v>
      </c>
    </row>
    <row r="757" spans="1:24" x14ac:dyDescent="0.25">
      <c r="A757" s="1">
        <v>756</v>
      </c>
      <c r="B757" s="1"/>
      <c r="C757" s="1"/>
      <c r="N757" t="s">
        <v>77</v>
      </c>
      <c r="O757">
        <v>-0.441025</v>
      </c>
      <c r="P757">
        <v>164.667</v>
      </c>
      <c r="Q757">
        <v>130.667</v>
      </c>
      <c r="R757">
        <v>17257</v>
      </c>
      <c r="S757">
        <v>79.666700000000006</v>
      </c>
      <c r="T757">
        <v>77.666700000000006</v>
      </c>
      <c r="U757">
        <v>4877</v>
      </c>
      <c r="V757">
        <v>0.48380600000000001</v>
      </c>
      <c r="W757">
        <v>0.59438800000000003</v>
      </c>
      <c r="X757">
        <v>0.28260999999999997</v>
      </c>
    </row>
    <row r="758" spans="1:24" x14ac:dyDescent="0.25">
      <c r="A758" s="1">
        <v>757</v>
      </c>
      <c r="B758" s="1"/>
      <c r="C758" s="1"/>
      <c r="N758" t="s">
        <v>78</v>
      </c>
      <c r="O758">
        <v>1.5035400000000001</v>
      </c>
      <c r="P758">
        <v>158.667</v>
      </c>
      <c r="Q758">
        <v>116.667</v>
      </c>
      <c r="R758">
        <v>14950</v>
      </c>
      <c r="S758">
        <v>53.333300000000001</v>
      </c>
      <c r="T758">
        <v>55.333300000000001</v>
      </c>
      <c r="U758">
        <v>2441</v>
      </c>
      <c r="V758">
        <v>0.33613500000000002</v>
      </c>
      <c r="W758">
        <v>0.47428599999999999</v>
      </c>
      <c r="X758">
        <v>0.16327800000000001</v>
      </c>
    </row>
    <row r="759" spans="1:24" x14ac:dyDescent="0.25">
      <c r="A759" s="1">
        <v>758</v>
      </c>
      <c r="B759" s="1"/>
      <c r="C759" s="1"/>
      <c r="N759" t="s">
        <v>79</v>
      </c>
      <c r="O759">
        <v>-2.00414</v>
      </c>
      <c r="P759">
        <v>173.667</v>
      </c>
      <c r="Q759">
        <v>152.667</v>
      </c>
      <c r="R759">
        <v>21378</v>
      </c>
      <c r="S759">
        <v>95.666700000000006</v>
      </c>
      <c r="T759">
        <v>89.333299999999994</v>
      </c>
      <c r="U759">
        <v>6911</v>
      </c>
      <c r="V759">
        <v>0.55086400000000002</v>
      </c>
      <c r="W759">
        <v>0.58515300000000003</v>
      </c>
      <c r="X759">
        <v>0.32327600000000001</v>
      </c>
    </row>
    <row r="760" spans="1:24" x14ac:dyDescent="0.25">
      <c r="A760" s="1">
        <v>759</v>
      </c>
      <c r="B760" s="1"/>
      <c r="C760" s="1"/>
      <c r="N760" t="s">
        <v>80</v>
      </c>
      <c r="O760">
        <v>-42.0563</v>
      </c>
      <c r="P760">
        <v>167.667</v>
      </c>
      <c r="Q760">
        <v>169.667</v>
      </c>
      <c r="R760">
        <v>22552</v>
      </c>
      <c r="S760">
        <v>100.667</v>
      </c>
      <c r="T760">
        <v>109.667</v>
      </c>
      <c r="U760">
        <v>9192</v>
      </c>
      <c r="V760">
        <v>0.60039699999999996</v>
      </c>
      <c r="W760">
        <v>0.64636499999999997</v>
      </c>
      <c r="X760">
        <v>0.40759099999999998</v>
      </c>
    </row>
    <row r="761" spans="1:24" x14ac:dyDescent="0.25">
      <c r="A761" s="1">
        <v>760</v>
      </c>
      <c r="B761" s="1"/>
      <c r="C761" s="1"/>
      <c r="N761" t="s">
        <v>81</v>
      </c>
      <c r="O761">
        <v>2.63354</v>
      </c>
      <c r="P761">
        <v>135.667</v>
      </c>
      <c r="Q761">
        <v>118.667</v>
      </c>
      <c r="R761">
        <v>12930</v>
      </c>
      <c r="S761">
        <v>49.666699999999999</v>
      </c>
      <c r="T761">
        <v>51.666699999999999</v>
      </c>
      <c r="U761">
        <v>2102</v>
      </c>
      <c r="V761">
        <v>0.366093</v>
      </c>
      <c r="W761">
        <v>0.43539299999999997</v>
      </c>
      <c r="X761">
        <v>0.16256799999999999</v>
      </c>
    </row>
    <row r="762" spans="1:24" x14ac:dyDescent="0.25">
      <c r="A762" s="1">
        <v>761</v>
      </c>
      <c r="B762" s="1"/>
      <c r="C762" s="1"/>
      <c r="N762" t="s">
        <v>82</v>
      </c>
      <c r="O762">
        <v>0.15990699999999999</v>
      </c>
      <c r="P762">
        <v>144.667</v>
      </c>
      <c r="Q762">
        <v>116.667</v>
      </c>
      <c r="R762">
        <v>13509</v>
      </c>
      <c r="S762">
        <v>68.666700000000006</v>
      </c>
      <c r="T762">
        <v>68.333299999999994</v>
      </c>
      <c r="U762">
        <v>3826</v>
      </c>
      <c r="V762">
        <v>0.47465400000000002</v>
      </c>
      <c r="W762">
        <v>0.58571399999999996</v>
      </c>
      <c r="X762">
        <v>0.283219</v>
      </c>
    </row>
    <row r="763" spans="1:24" x14ac:dyDescent="0.25">
      <c r="A763" s="1">
        <v>762</v>
      </c>
      <c r="B763" s="1"/>
      <c r="C763" s="1"/>
      <c r="N763" t="s">
        <v>83</v>
      </c>
      <c r="O763">
        <v>3.7791100000000002</v>
      </c>
      <c r="P763">
        <v>157.667</v>
      </c>
      <c r="Q763">
        <v>116.667</v>
      </c>
      <c r="R763">
        <v>14774</v>
      </c>
      <c r="S763">
        <v>60.333300000000001</v>
      </c>
      <c r="T763">
        <v>57.333300000000001</v>
      </c>
      <c r="U763">
        <v>2859</v>
      </c>
      <c r="V763">
        <v>0.382664</v>
      </c>
      <c r="W763">
        <v>0.49142799999999998</v>
      </c>
      <c r="X763">
        <v>0.19351599999999999</v>
      </c>
    </row>
    <row r="764" spans="1:24" x14ac:dyDescent="0.25">
      <c r="A764" s="1">
        <v>763</v>
      </c>
      <c r="B764" s="1"/>
      <c r="C764" s="1"/>
      <c r="N764" t="s">
        <v>84</v>
      </c>
      <c r="O764">
        <v>-0.89619400000000005</v>
      </c>
      <c r="P764">
        <v>179.667</v>
      </c>
      <c r="Q764">
        <v>156.667</v>
      </c>
      <c r="R764">
        <v>22252</v>
      </c>
      <c r="S764">
        <v>106.667</v>
      </c>
      <c r="T764">
        <v>99.333299999999994</v>
      </c>
      <c r="U764">
        <v>8400</v>
      </c>
      <c r="V764">
        <v>0.593692</v>
      </c>
      <c r="W764">
        <v>0.63404300000000002</v>
      </c>
      <c r="X764">
        <v>0.377494</v>
      </c>
    </row>
    <row r="765" spans="1:24" x14ac:dyDescent="0.25">
      <c r="A765" s="1">
        <v>764</v>
      </c>
      <c r="B765" s="1"/>
      <c r="C765" s="1"/>
      <c r="N765" t="s">
        <v>85</v>
      </c>
      <c r="O765">
        <v>0.75514199999999998</v>
      </c>
      <c r="P765">
        <v>141.667</v>
      </c>
      <c r="Q765">
        <v>128.667</v>
      </c>
      <c r="R765">
        <v>14591</v>
      </c>
      <c r="S765">
        <v>52.666699999999999</v>
      </c>
      <c r="T765">
        <v>54.666699999999999</v>
      </c>
      <c r="U765">
        <v>2380</v>
      </c>
      <c r="V765">
        <v>0.37176500000000001</v>
      </c>
      <c r="W765">
        <v>0.42487000000000003</v>
      </c>
      <c r="X765">
        <v>0.16311400000000001</v>
      </c>
    </row>
    <row r="766" spans="1:24" x14ac:dyDescent="0.25">
      <c r="A766" s="1">
        <v>765</v>
      </c>
      <c r="B766" s="1"/>
      <c r="C766" s="1"/>
      <c r="N766" t="s">
        <v>86</v>
      </c>
      <c r="O766">
        <v>0.90374699999999997</v>
      </c>
      <c r="P766">
        <v>170.667</v>
      </c>
      <c r="Q766">
        <v>118.667</v>
      </c>
      <c r="R766">
        <v>16067</v>
      </c>
      <c r="S766">
        <v>65.666700000000006</v>
      </c>
      <c r="T766">
        <v>50.666699999999999</v>
      </c>
      <c r="U766">
        <v>2670</v>
      </c>
      <c r="V766">
        <v>0.384766</v>
      </c>
      <c r="W766">
        <v>0.42696600000000001</v>
      </c>
      <c r="X766">
        <v>0.16617899999999999</v>
      </c>
    </row>
    <row r="767" spans="1:24" x14ac:dyDescent="0.25">
      <c r="A767" s="1">
        <v>766</v>
      </c>
      <c r="B767" s="1"/>
      <c r="C767" s="1"/>
      <c r="N767" t="s">
        <v>87</v>
      </c>
      <c r="O767">
        <v>-1.1424399999999999</v>
      </c>
      <c r="P767">
        <v>159.333</v>
      </c>
      <c r="Q767">
        <v>152.667</v>
      </c>
      <c r="R767">
        <v>19594</v>
      </c>
      <c r="S767">
        <v>66.666700000000006</v>
      </c>
      <c r="T767">
        <v>63.333300000000001</v>
      </c>
      <c r="U767">
        <v>3318</v>
      </c>
      <c r="V767">
        <v>0.41841</v>
      </c>
      <c r="W767">
        <v>0.41484700000000002</v>
      </c>
      <c r="X767">
        <v>0.16933799999999999</v>
      </c>
    </row>
    <row r="768" spans="1:24" x14ac:dyDescent="0.25">
      <c r="A768" s="1">
        <v>767</v>
      </c>
      <c r="B768" s="1"/>
      <c r="C768" s="1"/>
      <c r="N768" t="s">
        <v>88</v>
      </c>
      <c r="O768">
        <v>-10.15</v>
      </c>
      <c r="P768">
        <v>155.667</v>
      </c>
      <c r="Q768">
        <v>154.667</v>
      </c>
      <c r="R768">
        <v>19289</v>
      </c>
      <c r="S768">
        <v>74.666700000000006</v>
      </c>
      <c r="T768">
        <v>74.666700000000006</v>
      </c>
      <c r="U768">
        <v>4578</v>
      </c>
      <c r="V768">
        <v>0.479657</v>
      </c>
      <c r="W768">
        <v>0.48275899999999999</v>
      </c>
      <c r="X768">
        <v>0.23733699999999999</v>
      </c>
    </row>
    <row r="769" spans="1:24" x14ac:dyDescent="0.25">
      <c r="A769" s="1">
        <v>768</v>
      </c>
      <c r="B769" s="1"/>
      <c r="C769" s="1"/>
      <c r="N769" t="s">
        <v>89</v>
      </c>
      <c r="O769">
        <v>4.7273699999999996</v>
      </c>
      <c r="P769">
        <v>161.667</v>
      </c>
      <c r="Q769">
        <v>127.667</v>
      </c>
      <c r="R769">
        <v>16240</v>
      </c>
      <c r="S769">
        <v>70.666700000000006</v>
      </c>
      <c r="T769">
        <v>68.666700000000006</v>
      </c>
      <c r="U769">
        <v>4057</v>
      </c>
      <c r="V769">
        <v>0.43711299999999997</v>
      </c>
      <c r="W769">
        <v>0.53785899999999998</v>
      </c>
      <c r="X769">
        <v>0.24981500000000001</v>
      </c>
    </row>
    <row r="770" spans="1:24" x14ac:dyDescent="0.25">
      <c r="A770" s="1">
        <v>769</v>
      </c>
      <c r="B770" s="1"/>
      <c r="C770" s="1"/>
      <c r="N770" t="s">
        <v>90</v>
      </c>
      <c r="O770">
        <v>-14.669600000000001</v>
      </c>
      <c r="P770">
        <v>151.667</v>
      </c>
      <c r="Q770">
        <v>132.667</v>
      </c>
      <c r="R770">
        <v>16054</v>
      </c>
      <c r="S770">
        <v>61.666699999999999</v>
      </c>
      <c r="T770">
        <v>62.666699999999999</v>
      </c>
      <c r="U770">
        <v>3208</v>
      </c>
      <c r="V770">
        <v>0.40659299999999998</v>
      </c>
      <c r="W770">
        <v>0.472362</v>
      </c>
      <c r="X770">
        <v>0.199826</v>
      </c>
    </row>
    <row r="771" spans="1:24" x14ac:dyDescent="0.25">
      <c r="A771" s="1">
        <v>770</v>
      </c>
      <c r="B771" s="1"/>
      <c r="C771" s="1"/>
      <c r="N771" t="s">
        <v>91</v>
      </c>
      <c r="O771">
        <v>7.85039</v>
      </c>
      <c r="P771">
        <v>159.667</v>
      </c>
      <c r="Q771">
        <v>137.333</v>
      </c>
      <c r="R771">
        <v>17334</v>
      </c>
      <c r="S771">
        <v>64.666700000000006</v>
      </c>
      <c r="T771">
        <v>64.666700000000006</v>
      </c>
      <c r="U771">
        <v>3295</v>
      </c>
      <c r="V771">
        <v>0.40501100000000001</v>
      </c>
      <c r="W771">
        <v>0.47087400000000001</v>
      </c>
      <c r="X771">
        <v>0.19008900000000001</v>
      </c>
    </row>
    <row r="772" spans="1:24" x14ac:dyDescent="0.25">
      <c r="A772" s="1">
        <v>771</v>
      </c>
      <c r="B772" s="1"/>
      <c r="C772" s="1"/>
      <c r="N772" t="s">
        <v>92</v>
      </c>
      <c r="O772">
        <v>-2.3758400000000002</v>
      </c>
      <c r="P772">
        <v>150.667</v>
      </c>
      <c r="Q772">
        <v>128.667</v>
      </c>
      <c r="R772">
        <v>15439</v>
      </c>
      <c r="S772">
        <v>52.666699999999999</v>
      </c>
      <c r="T772">
        <v>50.666699999999999</v>
      </c>
      <c r="U772">
        <v>2110</v>
      </c>
      <c r="V772">
        <v>0.34955700000000001</v>
      </c>
      <c r="W772">
        <v>0.39378200000000002</v>
      </c>
      <c r="X772">
        <v>0.13666700000000001</v>
      </c>
    </row>
    <row r="773" spans="1:24" x14ac:dyDescent="0.25">
      <c r="A773" s="1">
        <v>772</v>
      </c>
      <c r="B773" s="1"/>
      <c r="C773" s="1"/>
      <c r="N773" t="s">
        <v>93</v>
      </c>
      <c r="O773">
        <v>1.4050199999999999</v>
      </c>
      <c r="P773">
        <v>160.667</v>
      </c>
      <c r="Q773">
        <v>135.667</v>
      </c>
      <c r="R773">
        <v>17475</v>
      </c>
      <c r="S773">
        <v>66.666700000000006</v>
      </c>
      <c r="T773">
        <v>64.666700000000006</v>
      </c>
      <c r="U773">
        <v>3478</v>
      </c>
      <c r="V773">
        <v>0.41493799999999997</v>
      </c>
      <c r="W773">
        <v>0.47665800000000003</v>
      </c>
      <c r="X773">
        <v>0.19902700000000001</v>
      </c>
    </row>
    <row r="774" spans="1:24" x14ac:dyDescent="0.25">
      <c r="A774" s="1">
        <v>773</v>
      </c>
      <c r="B774" s="1"/>
      <c r="C774" s="1"/>
      <c r="N774" t="s">
        <v>94</v>
      </c>
      <c r="O774">
        <v>-23.7666</v>
      </c>
      <c r="P774">
        <v>158.667</v>
      </c>
      <c r="Q774">
        <v>140.667</v>
      </c>
      <c r="R774">
        <v>17741</v>
      </c>
      <c r="S774">
        <v>79.666700000000006</v>
      </c>
      <c r="T774">
        <v>80.666700000000006</v>
      </c>
      <c r="U774">
        <v>5212</v>
      </c>
      <c r="V774">
        <v>0.50210100000000002</v>
      </c>
      <c r="W774">
        <v>0.57345999999999997</v>
      </c>
      <c r="X774">
        <v>0.29378300000000002</v>
      </c>
    </row>
    <row r="775" spans="1:24" x14ac:dyDescent="0.25">
      <c r="A775" s="1">
        <v>774</v>
      </c>
      <c r="B775" s="1"/>
      <c r="C775" s="1"/>
      <c r="N775" t="s">
        <v>95</v>
      </c>
      <c r="O775">
        <v>2.3175599999999998</v>
      </c>
      <c r="P775">
        <v>156.667</v>
      </c>
      <c r="Q775">
        <v>132.667</v>
      </c>
      <c r="R775">
        <v>16477</v>
      </c>
      <c r="S775">
        <v>65.666700000000006</v>
      </c>
      <c r="T775">
        <v>65.666700000000006</v>
      </c>
      <c r="U775">
        <v>3414</v>
      </c>
      <c r="V775">
        <v>0.41914899999999999</v>
      </c>
      <c r="W775">
        <v>0.494975</v>
      </c>
      <c r="X775">
        <v>0.20719799999999999</v>
      </c>
    </row>
    <row r="776" spans="1:24" x14ac:dyDescent="0.25">
      <c r="A776" s="1">
        <v>775</v>
      </c>
      <c r="B776" s="1"/>
      <c r="C776" s="1"/>
      <c r="N776" t="s">
        <v>96</v>
      </c>
      <c r="O776">
        <v>-0.24621599999999999</v>
      </c>
      <c r="P776">
        <v>170.667</v>
      </c>
      <c r="Q776">
        <v>130.667</v>
      </c>
      <c r="R776">
        <v>17591</v>
      </c>
      <c r="S776">
        <v>79.666700000000006</v>
      </c>
      <c r="T776">
        <v>76.666700000000006</v>
      </c>
      <c r="U776">
        <v>4951</v>
      </c>
      <c r="V776">
        <v>0.46679700000000002</v>
      </c>
      <c r="W776">
        <v>0.58673500000000001</v>
      </c>
      <c r="X776">
        <v>0.28145100000000001</v>
      </c>
    </row>
    <row r="777" spans="1:24" x14ac:dyDescent="0.25">
      <c r="A777" s="1">
        <v>776</v>
      </c>
      <c r="B777" s="1"/>
      <c r="C777" s="1"/>
      <c r="N777" t="s">
        <v>97</v>
      </c>
      <c r="O777">
        <v>3.6069200000000001</v>
      </c>
      <c r="P777">
        <v>173.667</v>
      </c>
      <c r="Q777">
        <v>135.667</v>
      </c>
      <c r="R777">
        <v>18674</v>
      </c>
      <c r="S777">
        <v>75.666700000000006</v>
      </c>
      <c r="T777">
        <v>64.666700000000006</v>
      </c>
      <c r="U777">
        <v>3981</v>
      </c>
      <c r="V777">
        <v>0.435701</v>
      </c>
      <c r="W777">
        <v>0.47665800000000003</v>
      </c>
      <c r="X777">
        <v>0.21318400000000001</v>
      </c>
    </row>
    <row r="778" spans="1:24" x14ac:dyDescent="0.25">
      <c r="A778" s="1">
        <v>777</v>
      </c>
      <c r="B778" s="1"/>
      <c r="C778" s="1"/>
      <c r="N778" t="s">
        <v>98</v>
      </c>
      <c r="O778">
        <v>1.2448300000000001</v>
      </c>
      <c r="P778">
        <v>151.333</v>
      </c>
      <c r="Q778">
        <v>140.667</v>
      </c>
      <c r="R778">
        <v>16935</v>
      </c>
      <c r="S778">
        <v>82.666700000000006</v>
      </c>
      <c r="T778">
        <v>75.666700000000006</v>
      </c>
      <c r="U778">
        <v>5060</v>
      </c>
      <c r="V778">
        <v>0.54625599999999996</v>
      </c>
      <c r="W778">
        <v>0.53791500000000003</v>
      </c>
      <c r="X778">
        <v>0.29879</v>
      </c>
    </row>
    <row r="779" spans="1:24" x14ac:dyDescent="0.25">
      <c r="A779" s="1">
        <v>778</v>
      </c>
      <c r="B779" s="1"/>
      <c r="C779" s="1"/>
      <c r="N779" t="s">
        <v>99</v>
      </c>
      <c r="O779">
        <v>0.84885299999999997</v>
      </c>
      <c r="P779">
        <v>174.667</v>
      </c>
      <c r="Q779">
        <v>149.667</v>
      </c>
      <c r="R779">
        <v>20832</v>
      </c>
      <c r="S779">
        <v>76.666700000000006</v>
      </c>
      <c r="T779">
        <v>70.666700000000006</v>
      </c>
      <c r="U779">
        <v>4368</v>
      </c>
      <c r="V779">
        <v>0.43893100000000002</v>
      </c>
      <c r="W779">
        <v>0.47216000000000002</v>
      </c>
      <c r="X779">
        <v>0.209677</v>
      </c>
    </row>
    <row r="780" spans="1:24" x14ac:dyDescent="0.25">
      <c r="A780" s="1">
        <v>779</v>
      </c>
      <c r="B780" s="1"/>
      <c r="C780" s="1"/>
      <c r="N780" t="s">
        <v>100</v>
      </c>
      <c r="O780">
        <v>5.3987999999999996</v>
      </c>
      <c r="P780">
        <v>158</v>
      </c>
      <c r="Q780">
        <v>119.667</v>
      </c>
      <c r="R780">
        <v>14809</v>
      </c>
      <c r="S780">
        <v>63.666699999999999</v>
      </c>
      <c r="T780">
        <v>65.666700000000006</v>
      </c>
      <c r="U780">
        <v>3267</v>
      </c>
      <c r="V780">
        <v>0.40295399999999998</v>
      </c>
      <c r="W780">
        <v>0.54874699999999998</v>
      </c>
      <c r="X780">
        <v>0.220609</v>
      </c>
    </row>
    <row r="781" spans="1:24" x14ac:dyDescent="0.25">
      <c r="A781" s="1">
        <v>780</v>
      </c>
      <c r="B781" s="1"/>
      <c r="C781" s="1"/>
      <c r="N781" t="s">
        <v>101</v>
      </c>
      <c r="O781">
        <v>-1.0448200000000001</v>
      </c>
      <c r="P781">
        <v>174.667</v>
      </c>
      <c r="Q781">
        <v>158.667</v>
      </c>
      <c r="R781">
        <v>21954</v>
      </c>
      <c r="S781">
        <v>79.666700000000006</v>
      </c>
      <c r="T781">
        <v>79.666700000000006</v>
      </c>
      <c r="U781">
        <v>4898</v>
      </c>
      <c r="V781">
        <v>0.45610699999999998</v>
      </c>
      <c r="W781">
        <v>0.50210100000000002</v>
      </c>
      <c r="X781">
        <v>0.223103</v>
      </c>
    </row>
    <row r="782" spans="1:24" x14ac:dyDescent="0.25">
      <c r="A782" s="1">
        <v>781</v>
      </c>
      <c r="B782" s="1"/>
      <c r="C782" s="1"/>
      <c r="N782" t="s">
        <v>102</v>
      </c>
      <c r="O782">
        <v>-0.26536599999999999</v>
      </c>
      <c r="P782">
        <v>179.667</v>
      </c>
      <c r="Q782">
        <v>166.667</v>
      </c>
      <c r="R782">
        <v>23992</v>
      </c>
      <c r="S782">
        <v>92.666700000000006</v>
      </c>
      <c r="T782">
        <v>87.666700000000006</v>
      </c>
      <c r="U782">
        <v>6521</v>
      </c>
      <c r="V782">
        <v>0.51576999999999995</v>
      </c>
      <c r="W782">
        <v>0.52600000000000002</v>
      </c>
      <c r="X782">
        <v>0.27179900000000001</v>
      </c>
    </row>
    <row r="783" spans="1:24" x14ac:dyDescent="0.25">
      <c r="A783" s="1">
        <v>782</v>
      </c>
      <c r="B783" s="1"/>
      <c r="C783" s="1"/>
      <c r="N783" t="s">
        <v>103</v>
      </c>
      <c r="O783">
        <v>4.7965</v>
      </c>
      <c r="P783">
        <v>161.667</v>
      </c>
      <c r="Q783">
        <v>114.667</v>
      </c>
      <c r="R783">
        <v>14519</v>
      </c>
      <c r="S783">
        <v>85.666700000000006</v>
      </c>
      <c r="T783">
        <v>76.666700000000006</v>
      </c>
      <c r="U783">
        <v>5076</v>
      </c>
      <c r="V783">
        <v>0.52989699999999995</v>
      </c>
      <c r="W783">
        <v>0.668605</v>
      </c>
      <c r="X783">
        <v>0.34961100000000001</v>
      </c>
    </row>
    <row r="784" spans="1:24" x14ac:dyDescent="0.25">
      <c r="A784" s="1">
        <v>783</v>
      </c>
      <c r="B784" s="1"/>
      <c r="C784" s="1"/>
      <c r="N784" t="s">
        <v>104</v>
      </c>
      <c r="O784">
        <v>-2.3056800000000002</v>
      </c>
      <c r="P784">
        <v>137.667</v>
      </c>
      <c r="Q784">
        <v>119.667</v>
      </c>
      <c r="R784">
        <v>13255</v>
      </c>
      <c r="S784">
        <v>57.666699999999999</v>
      </c>
      <c r="T784">
        <v>54.666699999999999</v>
      </c>
      <c r="U784">
        <v>2516</v>
      </c>
      <c r="V784">
        <v>0.41888599999999998</v>
      </c>
      <c r="W784">
        <v>0.45682400000000001</v>
      </c>
      <c r="X784">
        <v>0.18981500000000001</v>
      </c>
    </row>
    <row r="785" spans="1:24" x14ac:dyDescent="0.25">
      <c r="A785" s="1">
        <v>784</v>
      </c>
      <c r="B785" s="1"/>
      <c r="C785" s="1"/>
      <c r="N785" t="s">
        <v>105</v>
      </c>
      <c r="O785">
        <v>1.7619</v>
      </c>
      <c r="P785">
        <v>158.667</v>
      </c>
      <c r="Q785">
        <v>136.667</v>
      </c>
      <c r="R785">
        <v>17339</v>
      </c>
      <c r="S785">
        <v>86.666700000000006</v>
      </c>
      <c r="T785">
        <v>84.666700000000006</v>
      </c>
      <c r="U785">
        <v>5948</v>
      </c>
      <c r="V785">
        <v>0.54621799999999998</v>
      </c>
      <c r="W785">
        <v>0.61951199999999995</v>
      </c>
      <c r="X785">
        <v>0.34304200000000001</v>
      </c>
    </row>
    <row r="786" spans="1:24" x14ac:dyDescent="0.25">
      <c r="A786" s="1">
        <v>785</v>
      </c>
      <c r="B786" s="1"/>
      <c r="C786" s="1"/>
      <c r="N786" t="s">
        <v>106</v>
      </c>
      <c r="O786">
        <v>2.8334000000000001</v>
      </c>
      <c r="P786">
        <v>193.667</v>
      </c>
      <c r="Q786">
        <v>158.667</v>
      </c>
      <c r="R786">
        <v>24069</v>
      </c>
      <c r="S786">
        <v>72.666700000000006</v>
      </c>
      <c r="T786">
        <v>73.333299999999994</v>
      </c>
      <c r="U786">
        <v>4268</v>
      </c>
      <c r="V786">
        <v>0.37521500000000002</v>
      </c>
      <c r="W786">
        <v>0.46218500000000001</v>
      </c>
      <c r="X786">
        <v>0.17732400000000001</v>
      </c>
    </row>
    <row r="787" spans="1:24" x14ac:dyDescent="0.25">
      <c r="A787" s="1">
        <v>786</v>
      </c>
      <c r="B787" s="1"/>
      <c r="C787" s="1"/>
      <c r="N787" t="s">
        <v>107</v>
      </c>
      <c r="O787">
        <v>6.1874900000000004</v>
      </c>
      <c r="P787">
        <v>149.667</v>
      </c>
      <c r="Q787">
        <v>124.667</v>
      </c>
      <c r="R787">
        <v>14889</v>
      </c>
      <c r="S787">
        <v>52.666699999999999</v>
      </c>
      <c r="T787">
        <v>53.666699999999999</v>
      </c>
      <c r="U787">
        <v>2232</v>
      </c>
      <c r="V787">
        <v>0.35189300000000001</v>
      </c>
      <c r="W787">
        <v>0.430481</v>
      </c>
      <c r="X787">
        <v>0.14990899999999999</v>
      </c>
    </row>
    <row r="788" spans="1:24" x14ac:dyDescent="0.25">
      <c r="A788" s="1">
        <v>787</v>
      </c>
      <c r="B788" s="1"/>
      <c r="C788" s="1"/>
      <c r="N788" t="s">
        <v>108</v>
      </c>
      <c r="O788">
        <v>1.11415</v>
      </c>
      <c r="P788">
        <v>171.667</v>
      </c>
      <c r="Q788">
        <v>132.667</v>
      </c>
      <c r="R788">
        <v>17987</v>
      </c>
      <c r="S788">
        <v>69.666700000000006</v>
      </c>
      <c r="T788">
        <v>63.333300000000001</v>
      </c>
      <c r="U788">
        <v>3616</v>
      </c>
      <c r="V788">
        <v>0.40582499999999999</v>
      </c>
      <c r="W788">
        <v>0.47738700000000001</v>
      </c>
      <c r="X788">
        <v>0.20103399999999999</v>
      </c>
    </row>
    <row r="789" spans="1:24" x14ac:dyDescent="0.25">
      <c r="A789" s="1">
        <v>788</v>
      </c>
      <c r="B789" s="1"/>
      <c r="C789" s="1"/>
      <c r="N789" t="s">
        <v>109</v>
      </c>
      <c r="O789">
        <v>88.938999999999993</v>
      </c>
      <c r="P789">
        <v>152.667</v>
      </c>
      <c r="Q789">
        <v>157.333</v>
      </c>
      <c r="R789">
        <v>19104</v>
      </c>
      <c r="S789">
        <v>92.666700000000006</v>
      </c>
      <c r="T789">
        <v>95.666700000000006</v>
      </c>
      <c r="U789">
        <v>7140</v>
      </c>
      <c r="V789">
        <v>0.60698700000000005</v>
      </c>
      <c r="W789">
        <v>0.60805100000000001</v>
      </c>
      <c r="X789">
        <v>0.37374400000000002</v>
      </c>
    </row>
    <row r="790" spans="1:24" x14ac:dyDescent="0.25">
      <c r="A790" s="1">
        <v>789</v>
      </c>
      <c r="B790" s="1"/>
      <c r="C790" s="1"/>
      <c r="N790" t="s">
        <v>110</v>
      </c>
      <c r="O790">
        <v>-2.3164799999999999</v>
      </c>
      <c r="P790">
        <v>183.667</v>
      </c>
      <c r="Q790">
        <v>152.667</v>
      </c>
      <c r="R790">
        <v>22077</v>
      </c>
      <c r="S790">
        <v>60.666699999999999</v>
      </c>
      <c r="T790">
        <v>62.666699999999999</v>
      </c>
      <c r="U790">
        <v>3214</v>
      </c>
      <c r="V790">
        <v>0.33030799999999999</v>
      </c>
      <c r="W790">
        <v>0.41048000000000001</v>
      </c>
      <c r="X790">
        <v>0.14558099999999999</v>
      </c>
    </row>
    <row r="791" spans="1:24" x14ac:dyDescent="0.25">
      <c r="A791" s="1">
        <v>790</v>
      </c>
      <c r="B791" s="1"/>
      <c r="C791" s="1"/>
      <c r="N791" t="s">
        <v>111</v>
      </c>
      <c r="O791">
        <v>1.5996600000000001</v>
      </c>
      <c r="P791">
        <v>147.667</v>
      </c>
      <c r="Q791">
        <v>122.667</v>
      </c>
      <c r="R791">
        <v>14532</v>
      </c>
      <c r="S791">
        <v>67.666700000000006</v>
      </c>
      <c r="T791">
        <v>63.666699999999999</v>
      </c>
      <c r="U791">
        <v>3513</v>
      </c>
      <c r="V791">
        <v>0.45823900000000001</v>
      </c>
      <c r="W791">
        <v>0.51902199999999998</v>
      </c>
      <c r="X791">
        <v>0.24174200000000001</v>
      </c>
    </row>
    <row r="792" spans="1:24" x14ac:dyDescent="0.25">
      <c r="A792" s="1">
        <v>791</v>
      </c>
      <c r="B792" s="1"/>
      <c r="C792" s="1"/>
      <c r="N792" t="s">
        <v>112</v>
      </c>
      <c r="O792">
        <v>-15.7447</v>
      </c>
      <c r="P792">
        <v>173.333</v>
      </c>
      <c r="Q792">
        <v>157.667</v>
      </c>
      <c r="R792">
        <v>21659</v>
      </c>
      <c r="S792">
        <v>117.667</v>
      </c>
      <c r="T792">
        <v>115.667</v>
      </c>
      <c r="U792">
        <v>11039</v>
      </c>
      <c r="V792">
        <v>0.67884599999999995</v>
      </c>
      <c r="W792">
        <v>0.73361500000000002</v>
      </c>
      <c r="X792">
        <v>0.50967300000000004</v>
      </c>
    </row>
    <row r="793" spans="1:24" x14ac:dyDescent="0.25">
      <c r="A793" s="1">
        <v>792</v>
      </c>
      <c r="B793" s="1"/>
      <c r="C793" s="1"/>
      <c r="N793" t="s">
        <v>113</v>
      </c>
      <c r="O793">
        <v>8.5175899999999999E-2</v>
      </c>
      <c r="P793">
        <v>151.667</v>
      </c>
      <c r="Q793">
        <v>109.333</v>
      </c>
      <c r="R793">
        <v>13142</v>
      </c>
      <c r="S793">
        <v>62.666699999999999</v>
      </c>
      <c r="T793">
        <v>59.666699999999999</v>
      </c>
      <c r="U793">
        <v>2936</v>
      </c>
      <c r="V793">
        <v>0.41318700000000003</v>
      </c>
      <c r="W793">
        <v>0.54573199999999999</v>
      </c>
      <c r="X793">
        <v>0.22340599999999999</v>
      </c>
    </row>
    <row r="794" spans="1:24" x14ac:dyDescent="0.25">
      <c r="A794" s="1">
        <v>793</v>
      </c>
      <c r="B794" s="1"/>
      <c r="C794" s="1"/>
      <c r="N794" t="s">
        <v>114</v>
      </c>
      <c r="O794">
        <v>2.3162699999999998</v>
      </c>
      <c r="P794">
        <v>167.667</v>
      </c>
      <c r="Q794">
        <v>135.667</v>
      </c>
      <c r="R794">
        <v>18062</v>
      </c>
      <c r="S794">
        <v>72.333299999999994</v>
      </c>
      <c r="T794">
        <v>70.666700000000006</v>
      </c>
      <c r="U794">
        <v>4113</v>
      </c>
      <c r="V794">
        <v>0.43141200000000002</v>
      </c>
      <c r="W794">
        <v>0.52088400000000001</v>
      </c>
      <c r="X794">
        <v>0.227716</v>
      </c>
    </row>
    <row r="795" spans="1:24" x14ac:dyDescent="0.25">
      <c r="A795" s="1">
        <v>794</v>
      </c>
      <c r="B795" s="1"/>
      <c r="C795" s="1"/>
      <c r="N795" t="s">
        <v>115</v>
      </c>
      <c r="O795">
        <v>1.0352699999999999</v>
      </c>
      <c r="P795">
        <v>162.667</v>
      </c>
      <c r="Q795">
        <v>129.333</v>
      </c>
      <c r="R795">
        <v>16855</v>
      </c>
      <c r="S795">
        <v>67.666700000000006</v>
      </c>
      <c r="T795">
        <v>66.666700000000006</v>
      </c>
      <c r="U795">
        <v>3666</v>
      </c>
      <c r="V795">
        <v>0.41598400000000002</v>
      </c>
      <c r="W795">
        <v>0.51546400000000003</v>
      </c>
      <c r="X795">
        <v>0.217502</v>
      </c>
    </row>
    <row r="796" spans="1:24" x14ac:dyDescent="0.25">
      <c r="A796" s="1">
        <v>795</v>
      </c>
      <c r="B796" s="1"/>
      <c r="C796" s="1"/>
      <c r="N796" t="s">
        <v>116</v>
      </c>
      <c r="O796">
        <v>5.05023</v>
      </c>
      <c r="P796">
        <v>162.667</v>
      </c>
      <c r="Q796">
        <v>117.333</v>
      </c>
      <c r="R796">
        <v>15189</v>
      </c>
      <c r="S796">
        <v>88.666700000000006</v>
      </c>
      <c r="T796">
        <v>75.666700000000006</v>
      </c>
      <c r="U796">
        <v>5423</v>
      </c>
      <c r="V796">
        <v>0.54508199999999996</v>
      </c>
      <c r="W796">
        <v>0.64488599999999996</v>
      </c>
      <c r="X796">
        <v>0.35703499999999999</v>
      </c>
    </row>
    <row r="797" spans="1:24" x14ac:dyDescent="0.25">
      <c r="A797" s="1">
        <v>796</v>
      </c>
      <c r="B797" s="1"/>
      <c r="C797" s="1"/>
      <c r="N797" t="s">
        <v>117</v>
      </c>
      <c r="O797">
        <v>1.73567</v>
      </c>
      <c r="P797">
        <v>176.667</v>
      </c>
      <c r="Q797">
        <v>154.667</v>
      </c>
      <c r="R797">
        <v>21696</v>
      </c>
      <c r="S797">
        <v>89.666700000000006</v>
      </c>
      <c r="T797">
        <v>87.666700000000006</v>
      </c>
      <c r="U797">
        <v>6339</v>
      </c>
      <c r="V797">
        <v>0.50754699999999997</v>
      </c>
      <c r="W797">
        <v>0.56681000000000004</v>
      </c>
      <c r="X797">
        <v>0.29217399999999999</v>
      </c>
    </row>
    <row r="798" spans="1:24" x14ac:dyDescent="0.25">
      <c r="A798" s="1">
        <v>797</v>
      </c>
      <c r="B798" s="1"/>
      <c r="C798" s="1"/>
      <c r="N798" t="s">
        <v>118</v>
      </c>
      <c r="O798">
        <v>1.2362200000000001</v>
      </c>
      <c r="P798">
        <v>133.667</v>
      </c>
      <c r="Q798">
        <v>128.333</v>
      </c>
      <c r="R798">
        <v>13742</v>
      </c>
      <c r="S798">
        <v>50.333300000000001</v>
      </c>
      <c r="T798">
        <v>54.666699999999999</v>
      </c>
      <c r="U798">
        <v>2260</v>
      </c>
      <c r="V798">
        <v>0.37655899999999998</v>
      </c>
      <c r="W798">
        <v>0.42597400000000002</v>
      </c>
      <c r="X798">
        <v>0.16445899999999999</v>
      </c>
    </row>
    <row r="799" spans="1:24" x14ac:dyDescent="0.25">
      <c r="A799" s="1">
        <v>798</v>
      </c>
      <c r="B799" s="1"/>
      <c r="C799" s="1"/>
      <c r="N799" t="s">
        <v>119</v>
      </c>
      <c r="O799">
        <v>-0.37210100000000002</v>
      </c>
      <c r="P799">
        <v>160.667</v>
      </c>
      <c r="Q799">
        <v>129.667</v>
      </c>
      <c r="R799">
        <v>16671</v>
      </c>
      <c r="S799">
        <v>70.666700000000006</v>
      </c>
      <c r="T799">
        <v>70.666700000000006</v>
      </c>
      <c r="U799">
        <v>4113</v>
      </c>
      <c r="V799">
        <v>0.439834</v>
      </c>
      <c r="W799">
        <v>0.544987</v>
      </c>
      <c r="X799">
        <v>0.24671599999999999</v>
      </c>
    </row>
    <row r="800" spans="1:24" x14ac:dyDescent="0.25">
      <c r="A800" s="1">
        <v>799</v>
      </c>
      <c r="B800" s="1"/>
      <c r="C800" s="1"/>
      <c r="N800" t="s">
        <v>120</v>
      </c>
      <c r="O800">
        <v>2.1789800000000001</v>
      </c>
      <c r="P800">
        <v>136.667</v>
      </c>
      <c r="Q800">
        <v>126.667</v>
      </c>
      <c r="R800">
        <v>13905</v>
      </c>
      <c r="S800">
        <v>63.333300000000001</v>
      </c>
      <c r="T800">
        <v>64.666700000000006</v>
      </c>
      <c r="U800">
        <v>3318</v>
      </c>
      <c r="V800">
        <v>0.46341500000000002</v>
      </c>
      <c r="W800">
        <v>0.51052600000000004</v>
      </c>
      <c r="X800">
        <v>0.238619</v>
      </c>
    </row>
    <row r="801" spans="1:24" x14ac:dyDescent="0.25">
      <c r="A801" s="1">
        <v>800</v>
      </c>
      <c r="B801" s="1"/>
      <c r="C801" s="1"/>
      <c r="N801" t="s">
        <v>121</v>
      </c>
      <c r="O801">
        <v>7.0955300000000001</v>
      </c>
      <c r="P801">
        <v>165.667</v>
      </c>
      <c r="Q801">
        <v>137.667</v>
      </c>
      <c r="R801">
        <v>18153</v>
      </c>
      <c r="S801">
        <v>79.333299999999994</v>
      </c>
      <c r="T801">
        <v>71.666700000000006</v>
      </c>
      <c r="U801">
        <v>4614</v>
      </c>
      <c r="V801">
        <v>0.47887299999999999</v>
      </c>
      <c r="W801">
        <v>0.52058099999999996</v>
      </c>
      <c r="X801">
        <v>0.25417299999999998</v>
      </c>
    </row>
    <row r="802" spans="1:24" x14ac:dyDescent="0.25">
      <c r="A802" s="1">
        <v>801</v>
      </c>
      <c r="B802" s="1"/>
      <c r="C802" s="1"/>
      <c r="N802" t="s">
        <v>122</v>
      </c>
      <c r="O802">
        <v>-1.99533</v>
      </c>
      <c r="P802">
        <v>171.667</v>
      </c>
      <c r="Q802">
        <v>150.667</v>
      </c>
      <c r="R802">
        <v>20850</v>
      </c>
      <c r="S802">
        <v>102.667</v>
      </c>
      <c r="T802">
        <v>84.666700000000006</v>
      </c>
      <c r="U802">
        <v>6807</v>
      </c>
      <c r="V802">
        <v>0.59805799999999998</v>
      </c>
      <c r="W802">
        <v>0.56194699999999997</v>
      </c>
      <c r="X802">
        <v>0.32647500000000002</v>
      </c>
    </row>
    <row r="803" spans="1:24" x14ac:dyDescent="0.25">
      <c r="A803" s="1">
        <v>802</v>
      </c>
      <c r="B803" s="1"/>
      <c r="C803" s="1"/>
      <c r="N803" t="s">
        <v>123</v>
      </c>
      <c r="O803">
        <v>-6.4482699999999999</v>
      </c>
      <c r="P803">
        <v>141.667</v>
      </c>
      <c r="Q803">
        <v>137.333</v>
      </c>
      <c r="R803">
        <v>15479</v>
      </c>
      <c r="S803">
        <v>68.666700000000006</v>
      </c>
      <c r="T803">
        <v>71.666700000000006</v>
      </c>
      <c r="U803">
        <v>3959</v>
      </c>
      <c r="V803">
        <v>0.48470600000000003</v>
      </c>
      <c r="W803">
        <v>0.521845</v>
      </c>
      <c r="X803">
        <v>0.25576599999999999</v>
      </c>
    </row>
    <row r="804" spans="1:24" x14ac:dyDescent="0.25">
      <c r="A804" s="1">
        <v>803</v>
      </c>
      <c r="B804" s="1"/>
      <c r="C804" s="1"/>
      <c r="N804" t="s">
        <v>124</v>
      </c>
      <c r="O804">
        <v>20.347200000000001</v>
      </c>
      <c r="P804">
        <v>152</v>
      </c>
      <c r="Q804">
        <v>116</v>
      </c>
      <c r="R804">
        <v>13742</v>
      </c>
      <c r="S804">
        <v>50</v>
      </c>
      <c r="T804">
        <v>52.333399999999997</v>
      </c>
      <c r="U804">
        <v>2034</v>
      </c>
      <c r="V804">
        <v>0.32894800000000002</v>
      </c>
      <c r="W804">
        <v>0.45114900000000002</v>
      </c>
      <c r="X804">
        <v>0.14801300000000001</v>
      </c>
    </row>
    <row r="805" spans="1:24" x14ac:dyDescent="0.25">
      <c r="A805" s="1">
        <v>804</v>
      </c>
      <c r="B805" s="1"/>
      <c r="C805" s="1"/>
      <c r="N805" t="s">
        <v>125</v>
      </c>
      <c r="O805">
        <v>-10.530799999999999</v>
      </c>
      <c r="P805">
        <v>183.333</v>
      </c>
      <c r="Q805">
        <v>163.667</v>
      </c>
      <c r="R805">
        <v>23871</v>
      </c>
      <c r="S805">
        <v>92.666700000000006</v>
      </c>
      <c r="T805">
        <v>84.666700000000006</v>
      </c>
      <c r="U805">
        <v>6150</v>
      </c>
      <c r="V805">
        <v>0.50545499999999999</v>
      </c>
      <c r="W805">
        <v>0.51731199999999999</v>
      </c>
      <c r="X805">
        <v>0.257635</v>
      </c>
    </row>
    <row r="806" spans="1:24" x14ac:dyDescent="0.25">
      <c r="A806" s="1">
        <v>805</v>
      </c>
      <c r="B806" s="1"/>
      <c r="C806" s="1"/>
      <c r="N806" t="s">
        <v>126</v>
      </c>
      <c r="O806">
        <v>-1.19397</v>
      </c>
      <c r="P806">
        <v>157.667</v>
      </c>
      <c r="Q806">
        <v>120.667</v>
      </c>
      <c r="R806">
        <v>15110</v>
      </c>
      <c r="S806">
        <v>70.666700000000006</v>
      </c>
      <c r="T806">
        <v>60.666699999999999</v>
      </c>
      <c r="U806">
        <v>3441</v>
      </c>
      <c r="V806">
        <v>0.44820300000000002</v>
      </c>
      <c r="W806">
        <v>0.50276200000000004</v>
      </c>
      <c r="X806">
        <v>0.22772999999999999</v>
      </c>
    </row>
    <row r="807" spans="1:24" x14ac:dyDescent="0.25">
      <c r="A807" s="1">
        <v>806</v>
      </c>
      <c r="B807" s="1"/>
      <c r="C807" s="1"/>
      <c r="N807" t="s">
        <v>127</v>
      </c>
      <c r="O807">
        <v>-2.6796099999999998</v>
      </c>
      <c r="P807">
        <v>172.667</v>
      </c>
      <c r="Q807">
        <v>154.667</v>
      </c>
      <c r="R807">
        <v>21215</v>
      </c>
      <c r="S807">
        <v>110.667</v>
      </c>
      <c r="T807">
        <v>110.667</v>
      </c>
      <c r="U807">
        <v>9715</v>
      </c>
      <c r="V807">
        <v>0.64092700000000002</v>
      </c>
      <c r="W807">
        <v>0.71551699999999996</v>
      </c>
      <c r="X807">
        <v>0.45793099999999998</v>
      </c>
    </row>
    <row r="808" spans="1:24" x14ac:dyDescent="0.25">
      <c r="A808" s="1">
        <v>807</v>
      </c>
      <c r="B808" s="1"/>
      <c r="C808" s="1"/>
      <c r="N808" t="s">
        <v>128</v>
      </c>
      <c r="O808">
        <v>-11.444699999999999</v>
      </c>
      <c r="P808">
        <v>145.667</v>
      </c>
      <c r="Q808">
        <v>134.667</v>
      </c>
      <c r="R808">
        <v>15649</v>
      </c>
      <c r="S808">
        <v>66.666700000000006</v>
      </c>
      <c r="T808">
        <v>66.666700000000006</v>
      </c>
      <c r="U808">
        <v>3698</v>
      </c>
      <c r="V808">
        <v>0.45766600000000002</v>
      </c>
      <c r="W808">
        <v>0.49504900000000002</v>
      </c>
      <c r="X808">
        <v>0.23630899999999999</v>
      </c>
    </row>
    <row r="809" spans="1:24" x14ac:dyDescent="0.25">
      <c r="A809" s="1">
        <v>808</v>
      </c>
      <c r="B809" s="1"/>
      <c r="C809" s="1"/>
      <c r="N809" t="s">
        <v>129</v>
      </c>
      <c r="O809">
        <v>6.5951500000000003</v>
      </c>
      <c r="P809">
        <v>141.667</v>
      </c>
      <c r="Q809">
        <v>115.667</v>
      </c>
      <c r="R809">
        <v>13015</v>
      </c>
      <c r="S809">
        <v>61.666699999999999</v>
      </c>
      <c r="T809">
        <v>66.666700000000006</v>
      </c>
      <c r="U809">
        <v>3249</v>
      </c>
      <c r="V809">
        <v>0.43529400000000001</v>
      </c>
      <c r="W809">
        <v>0.57636900000000002</v>
      </c>
      <c r="X809">
        <v>0.249635</v>
      </c>
    </row>
    <row r="810" spans="1:24" x14ac:dyDescent="0.25">
      <c r="A810" s="1">
        <v>809</v>
      </c>
      <c r="B810" s="1"/>
      <c r="C810" s="1"/>
      <c r="N810" t="s">
        <v>130</v>
      </c>
      <c r="O810">
        <v>-1.7730399999999999</v>
      </c>
      <c r="P810">
        <v>176.667</v>
      </c>
      <c r="Q810">
        <v>126.667</v>
      </c>
      <c r="R810">
        <v>17464</v>
      </c>
      <c r="S810">
        <v>76.666700000000006</v>
      </c>
      <c r="T810">
        <v>60.666699999999999</v>
      </c>
      <c r="U810">
        <v>3790</v>
      </c>
      <c r="V810">
        <v>0.43396200000000001</v>
      </c>
      <c r="W810">
        <v>0.47894700000000001</v>
      </c>
      <c r="X810">
        <v>0.21701799999999999</v>
      </c>
    </row>
    <row r="811" spans="1:24" x14ac:dyDescent="0.25">
      <c r="A811" s="1">
        <v>810</v>
      </c>
      <c r="B811" s="1"/>
      <c r="C811" s="1"/>
      <c r="N811" t="s">
        <v>131</v>
      </c>
      <c r="O811">
        <v>4.2704199999999997</v>
      </c>
      <c r="P811">
        <v>161.667</v>
      </c>
      <c r="Q811">
        <v>133.667</v>
      </c>
      <c r="R811">
        <v>17371</v>
      </c>
      <c r="S811">
        <v>67.666700000000006</v>
      </c>
      <c r="T811">
        <v>66.333299999999994</v>
      </c>
      <c r="U811">
        <v>3650</v>
      </c>
      <c r="V811">
        <v>0.41855700000000001</v>
      </c>
      <c r="W811">
        <v>0.49625900000000001</v>
      </c>
      <c r="X811">
        <v>0.21012</v>
      </c>
    </row>
    <row r="812" spans="1:24" x14ac:dyDescent="0.25">
      <c r="A812" s="1">
        <v>811</v>
      </c>
      <c r="B812" s="1"/>
      <c r="C812" s="1"/>
      <c r="N812" t="s">
        <v>132</v>
      </c>
      <c r="O812">
        <v>30.2926</v>
      </c>
      <c r="P812">
        <v>169.667</v>
      </c>
      <c r="Q812">
        <v>158.667</v>
      </c>
      <c r="R812">
        <v>21131</v>
      </c>
      <c r="S812">
        <v>92</v>
      </c>
      <c r="T812">
        <v>86.333299999999994</v>
      </c>
      <c r="U812">
        <v>6547</v>
      </c>
      <c r="V812">
        <v>0.54224000000000006</v>
      </c>
      <c r="W812">
        <v>0.54411799999999999</v>
      </c>
      <c r="X812">
        <v>0.30982900000000002</v>
      </c>
    </row>
    <row r="813" spans="1:24" x14ac:dyDescent="0.25">
      <c r="A813" s="1">
        <v>812</v>
      </c>
      <c r="B813" s="1"/>
      <c r="C813" s="1"/>
      <c r="N813" t="s">
        <v>133</v>
      </c>
      <c r="O813">
        <v>1.40856</v>
      </c>
      <c r="P813">
        <v>157.667</v>
      </c>
      <c r="Q813">
        <v>127.667</v>
      </c>
      <c r="R813">
        <v>16208</v>
      </c>
      <c r="S813">
        <v>55.666699999999999</v>
      </c>
      <c r="T813">
        <v>53.666699999999999</v>
      </c>
      <c r="U813">
        <v>2462</v>
      </c>
      <c r="V813">
        <v>0.35306500000000002</v>
      </c>
      <c r="W813">
        <v>0.42036600000000002</v>
      </c>
      <c r="X813">
        <v>0.15190000000000001</v>
      </c>
    </row>
    <row r="814" spans="1:24" x14ac:dyDescent="0.25">
      <c r="A814" s="1">
        <v>813</v>
      </c>
      <c r="B814" s="1"/>
      <c r="C814" s="1"/>
      <c r="N814" t="s">
        <v>134</v>
      </c>
      <c r="O814">
        <v>13.943</v>
      </c>
      <c r="P814">
        <v>163.667</v>
      </c>
      <c r="Q814">
        <v>123.333</v>
      </c>
      <c r="R814">
        <v>15617</v>
      </c>
      <c r="S814">
        <v>81.666700000000006</v>
      </c>
      <c r="T814">
        <v>69.333299999999994</v>
      </c>
      <c r="U814">
        <v>4549</v>
      </c>
      <c r="V814">
        <v>0.49898199999999998</v>
      </c>
      <c r="W814">
        <v>0.56216200000000005</v>
      </c>
      <c r="X814">
        <v>0.29128500000000002</v>
      </c>
    </row>
    <row r="815" spans="1:24" x14ac:dyDescent="0.25">
      <c r="A815" s="1">
        <v>814</v>
      </c>
      <c r="B815" s="1"/>
      <c r="C815" s="1"/>
      <c r="N815" t="s">
        <v>135</v>
      </c>
      <c r="O815">
        <v>0.82694699999999999</v>
      </c>
      <c r="P815">
        <v>158.667</v>
      </c>
      <c r="Q815">
        <v>121.667</v>
      </c>
      <c r="R815">
        <v>15263</v>
      </c>
      <c r="S815">
        <v>72.333299999999994</v>
      </c>
      <c r="T815">
        <v>69.666700000000006</v>
      </c>
      <c r="U815">
        <v>4032</v>
      </c>
      <c r="V815">
        <v>0.45588200000000001</v>
      </c>
      <c r="W815">
        <v>0.57260299999999997</v>
      </c>
      <c r="X815">
        <v>0.26416800000000001</v>
      </c>
    </row>
    <row r="816" spans="1:24" x14ac:dyDescent="0.25">
      <c r="A816" s="1">
        <v>815</v>
      </c>
      <c r="B816" s="1"/>
      <c r="C816" s="1"/>
      <c r="N816" t="s">
        <v>136</v>
      </c>
      <c r="O816">
        <v>-13.1982</v>
      </c>
      <c r="P816">
        <v>174.667</v>
      </c>
      <c r="Q816">
        <v>155.667</v>
      </c>
      <c r="R816">
        <v>21544</v>
      </c>
      <c r="S816">
        <v>99.333299999999994</v>
      </c>
      <c r="T816">
        <v>89.333299999999994</v>
      </c>
      <c r="U816">
        <v>6981</v>
      </c>
      <c r="V816">
        <v>0.56870200000000004</v>
      </c>
      <c r="W816">
        <v>0.57387600000000005</v>
      </c>
      <c r="X816">
        <v>0.32403500000000002</v>
      </c>
    </row>
    <row r="817" spans="1:24" x14ac:dyDescent="0.25">
      <c r="A817" s="1">
        <v>816</v>
      </c>
      <c r="B817" s="1"/>
      <c r="C817" s="1"/>
      <c r="N817" t="s">
        <v>137</v>
      </c>
      <c r="O817">
        <v>-13.718500000000001</v>
      </c>
      <c r="P817">
        <v>147.667</v>
      </c>
      <c r="Q817">
        <v>122.667</v>
      </c>
      <c r="R817">
        <v>14324</v>
      </c>
      <c r="S817">
        <v>74.666700000000006</v>
      </c>
      <c r="T817">
        <v>79.666700000000006</v>
      </c>
      <c r="U817">
        <v>4885</v>
      </c>
      <c r="V817">
        <v>0.50564299999999995</v>
      </c>
      <c r="W817">
        <v>0.64945699999999995</v>
      </c>
      <c r="X817">
        <v>0.34103600000000001</v>
      </c>
    </row>
    <row r="818" spans="1:24" x14ac:dyDescent="0.25">
      <c r="A818" s="1">
        <v>817</v>
      </c>
      <c r="B818" s="1"/>
      <c r="C818" s="1"/>
      <c r="N818" t="s">
        <v>138</v>
      </c>
      <c r="O818">
        <v>3.2481900000000001</v>
      </c>
      <c r="P818">
        <v>164.667</v>
      </c>
      <c r="Q818">
        <v>139.333</v>
      </c>
      <c r="R818">
        <v>18071</v>
      </c>
      <c r="S818">
        <v>82.333299999999994</v>
      </c>
      <c r="T818">
        <v>78.666700000000006</v>
      </c>
      <c r="U818">
        <v>5136</v>
      </c>
      <c r="V818">
        <v>0.5</v>
      </c>
      <c r="W818">
        <v>0.56459300000000001</v>
      </c>
      <c r="X818">
        <v>0.28421200000000002</v>
      </c>
    </row>
    <row r="819" spans="1:24" x14ac:dyDescent="0.25">
      <c r="A819" s="1">
        <v>818</v>
      </c>
      <c r="B819" s="1"/>
      <c r="C819" s="1"/>
      <c r="N819" t="s">
        <v>139</v>
      </c>
      <c r="O819">
        <v>0.92660600000000004</v>
      </c>
      <c r="P819">
        <v>166.667</v>
      </c>
      <c r="Q819">
        <v>124.333</v>
      </c>
      <c r="R819">
        <v>16889</v>
      </c>
      <c r="S819">
        <v>62.666699999999999</v>
      </c>
      <c r="T819">
        <v>68.666700000000006</v>
      </c>
      <c r="U819">
        <v>3510</v>
      </c>
      <c r="V819">
        <v>0.376</v>
      </c>
      <c r="W819">
        <v>0.55227899999999996</v>
      </c>
      <c r="X819">
        <v>0.20782800000000001</v>
      </c>
    </row>
    <row r="820" spans="1:24" x14ac:dyDescent="0.25">
      <c r="A820" s="1">
        <v>819</v>
      </c>
      <c r="B820" s="1"/>
      <c r="C820" s="1"/>
      <c r="N820" t="s">
        <v>140</v>
      </c>
      <c r="O820">
        <v>5.0084</v>
      </c>
      <c r="P820">
        <v>162.667</v>
      </c>
      <c r="Q820">
        <v>136.667</v>
      </c>
      <c r="R820">
        <v>17416</v>
      </c>
      <c r="S820">
        <v>77.666700000000006</v>
      </c>
      <c r="T820">
        <v>56.666699999999999</v>
      </c>
      <c r="U820">
        <v>3534</v>
      </c>
      <c r="V820">
        <v>0.47745900000000002</v>
      </c>
      <c r="W820">
        <v>0.414634</v>
      </c>
      <c r="X820">
        <v>0.20291699999999999</v>
      </c>
    </row>
    <row r="821" spans="1:24" x14ac:dyDescent="0.25">
      <c r="A821" s="1">
        <v>820</v>
      </c>
      <c r="B821" s="1"/>
      <c r="C821" s="1"/>
      <c r="N821" t="s">
        <v>141</v>
      </c>
      <c r="O821">
        <v>-1.03491</v>
      </c>
      <c r="P821">
        <v>153.667</v>
      </c>
      <c r="Q821">
        <v>111.667</v>
      </c>
      <c r="R821">
        <v>13684</v>
      </c>
      <c r="S821">
        <v>58.666699999999999</v>
      </c>
      <c r="T821">
        <v>57.666699999999999</v>
      </c>
      <c r="U821">
        <v>2765</v>
      </c>
      <c r="V821">
        <v>0.38177899999999998</v>
      </c>
      <c r="W821">
        <v>0.51641800000000004</v>
      </c>
      <c r="X821">
        <v>0.20206099999999999</v>
      </c>
    </row>
    <row r="822" spans="1:24" x14ac:dyDescent="0.25">
      <c r="A822" s="1">
        <v>821</v>
      </c>
      <c r="B822" s="1"/>
      <c r="C822" s="1"/>
      <c r="N822" t="s">
        <v>142</v>
      </c>
      <c r="O822">
        <v>-1.6177999999999999</v>
      </c>
      <c r="P822">
        <v>141.667</v>
      </c>
      <c r="Q822">
        <v>103.667</v>
      </c>
      <c r="R822">
        <v>11629</v>
      </c>
      <c r="S822">
        <v>48.666699999999999</v>
      </c>
      <c r="T822">
        <v>52.333300000000001</v>
      </c>
      <c r="U822">
        <v>2050</v>
      </c>
      <c r="V822">
        <v>0.34352899999999997</v>
      </c>
      <c r="W822">
        <v>0.50482300000000002</v>
      </c>
      <c r="X822">
        <v>0.176283</v>
      </c>
    </row>
    <row r="823" spans="1:24" x14ac:dyDescent="0.25">
      <c r="A823" s="1">
        <v>822</v>
      </c>
      <c r="B823" s="1"/>
      <c r="C823" s="1"/>
      <c r="N823" t="s">
        <v>143</v>
      </c>
      <c r="O823">
        <v>-84.761700000000005</v>
      </c>
      <c r="P823">
        <v>152.667</v>
      </c>
      <c r="Q823">
        <v>166.667</v>
      </c>
      <c r="R823">
        <v>19978</v>
      </c>
      <c r="S823">
        <v>87.666700000000006</v>
      </c>
      <c r="T823">
        <v>87.333299999999994</v>
      </c>
      <c r="U823">
        <v>6192</v>
      </c>
      <c r="V823">
        <v>0.57423599999999997</v>
      </c>
      <c r="W823">
        <v>0.52400000000000002</v>
      </c>
      <c r="X823">
        <v>0.30994100000000002</v>
      </c>
    </row>
    <row r="824" spans="1:24" x14ac:dyDescent="0.25">
      <c r="A824" s="1">
        <v>823</v>
      </c>
      <c r="B824" s="1"/>
      <c r="C824" s="1"/>
      <c r="N824" t="s">
        <v>144</v>
      </c>
      <c r="O824">
        <v>6.6507100000000001</v>
      </c>
      <c r="P824">
        <v>187.333</v>
      </c>
      <c r="Q824">
        <v>131.667</v>
      </c>
      <c r="R824">
        <v>19660</v>
      </c>
      <c r="S824">
        <v>77.666700000000006</v>
      </c>
      <c r="T824">
        <v>63.666699999999999</v>
      </c>
      <c r="U824">
        <v>3958</v>
      </c>
      <c r="V824">
        <v>0.41459099999999999</v>
      </c>
      <c r="W824">
        <v>0.48354399999999997</v>
      </c>
      <c r="X824">
        <v>0.201322</v>
      </c>
    </row>
    <row r="825" spans="1:24" x14ac:dyDescent="0.25">
      <c r="A825" s="1">
        <v>824</v>
      </c>
      <c r="B825" s="1"/>
      <c r="C825" s="1"/>
      <c r="N825" t="s">
        <v>145</v>
      </c>
      <c r="O825">
        <v>14.348800000000001</v>
      </c>
      <c r="P825">
        <v>155.333</v>
      </c>
      <c r="Q825">
        <v>132.667</v>
      </c>
      <c r="R825">
        <v>16506</v>
      </c>
      <c r="S825">
        <v>80.666700000000006</v>
      </c>
      <c r="T825">
        <v>72.666700000000006</v>
      </c>
      <c r="U825">
        <v>4550</v>
      </c>
      <c r="V825">
        <v>0.51931300000000002</v>
      </c>
      <c r="W825">
        <v>0.54773899999999998</v>
      </c>
      <c r="X825">
        <v>0.27565699999999999</v>
      </c>
    </row>
    <row r="826" spans="1:24" x14ac:dyDescent="0.25">
      <c r="A826" s="1">
        <v>825</v>
      </c>
      <c r="B826" s="1"/>
      <c r="C826" s="1"/>
      <c r="N826" t="s">
        <v>146</v>
      </c>
      <c r="O826">
        <v>-3.3944200000000002</v>
      </c>
      <c r="P826">
        <v>153.667</v>
      </c>
      <c r="Q826">
        <v>146.667</v>
      </c>
      <c r="R826">
        <v>18047</v>
      </c>
      <c r="S826">
        <v>67.666700000000006</v>
      </c>
      <c r="T826">
        <v>67.666700000000006</v>
      </c>
      <c r="U826">
        <v>3628</v>
      </c>
      <c r="V826">
        <v>0.44034699999999999</v>
      </c>
      <c r="W826">
        <v>0.461364</v>
      </c>
      <c r="X826">
        <v>0.20103099999999999</v>
      </c>
    </row>
    <row r="827" spans="1:24" x14ac:dyDescent="0.25">
      <c r="A827" s="1">
        <v>826</v>
      </c>
      <c r="B827" s="1"/>
      <c r="C827" s="1"/>
      <c r="N827" t="s">
        <v>147</v>
      </c>
      <c r="O827">
        <v>0.62708600000000003</v>
      </c>
      <c r="P827">
        <v>178.667</v>
      </c>
      <c r="Q827">
        <v>141.667</v>
      </c>
      <c r="R827">
        <v>20171</v>
      </c>
      <c r="S827">
        <v>92.333299999999994</v>
      </c>
      <c r="T827">
        <v>90.666700000000006</v>
      </c>
      <c r="U827">
        <v>6741</v>
      </c>
      <c r="V827">
        <v>0.516791</v>
      </c>
      <c r="W827">
        <v>0.64</v>
      </c>
      <c r="X827">
        <v>0.33419300000000002</v>
      </c>
    </row>
    <row r="828" spans="1:24" x14ac:dyDescent="0.25">
      <c r="A828" s="1">
        <v>827</v>
      </c>
      <c r="B828" s="1"/>
      <c r="C828" s="1"/>
      <c r="N828" t="s">
        <v>148</v>
      </c>
      <c r="O828">
        <v>-0.62425200000000003</v>
      </c>
      <c r="P828">
        <v>145.667</v>
      </c>
      <c r="Q828">
        <v>121.667</v>
      </c>
      <c r="R828">
        <v>13944</v>
      </c>
      <c r="S828">
        <v>55.666699999999999</v>
      </c>
      <c r="T828">
        <v>53.666699999999999</v>
      </c>
      <c r="U828">
        <v>2448</v>
      </c>
      <c r="V828">
        <v>0.38215100000000002</v>
      </c>
      <c r="W828">
        <v>0.44109599999999999</v>
      </c>
      <c r="X828">
        <v>0.17555899999999999</v>
      </c>
    </row>
    <row r="829" spans="1:24" x14ac:dyDescent="0.25">
      <c r="A829" s="1">
        <v>828</v>
      </c>
      <c r="B829" s="1"/>
      <c r="C829" s="1"/>
      <c r="N829" t="s">
        <v>149</v>
      </c>
      <c r="O829">
        <v>-2.5887500000000001</v>
      </c>
      <c r="P829">
        <v>189.667</v>
      </c>
      <c r="Q829">
        <v>177.667</v>
      </c>
      <c r="R829">
        <v>26763</v>
      </c>
      <c r="S829">
        <v>142.667</v>
      </c>
      <c r="T829">
        <v>143.667</v>
      </c>
      <c r="U829">
        <v>16342</v>
      </c>
      <c r="V829">
        <v>0.752197</v>
      </c>
      <c r="W829">
        <v>0.80862999999999996</v>
      </c>
      <c r="X829">
        <v>0.61061900000000002</v>
      </c>
    </row>
    <row r="830" spans="1:24" x14ac:dyDescent="0.25">
      <c r="A830" s="1">
        <v>829</v>
      </c>
      <c r="B830" s="1"/>
      <c r="C830" s="1"/>
      <c r="N830" t="s">
        <v>150</v>
      </c>
      <c r="O830">
        <v>1.35501</v>
      </c>
      <c r="P830">
        <v>157.667</v>
      </c>
      <c r="Q830">
        <v>130.667</v>
      </c>
      <c r="R830">
        <v>16492</v>
      </c>
      <c r="S830">
        <v>74.666700000000006</v>
      </c>
      <c r="T830">
        <v>75.666700000000006</v>
      </c>
      <c r="U830">
        <v>4629</v>
      </c>
      <c r="V830">
        <v>0.47357300000000002</v>
      </c>
      <c r="W830">
        <v>0.57908199999999999</v>
      </c>
      <c r="X830">
        <v>0.28068199999999999</v>
      </c>
    </row>
    <row r="831" spans="1:24" x14ac:dyDescent="0.25">
      <c r="A831" s="1">
        <v>830</v>
      </c>
      <c r="B831" s="1"/>
      <c r="C831" s="1"/>
      <c r="N831" t="s">
        <v>151</v>
      </c>
      <c r="O831">
        <v>-15.714600000000001</v>
      </c>
      <c r="P831">
        <v>158.667</v>
      </c>
      <c r="Q831">
        <v>140.667</v>
      </c>
      <c r="R831">
        <v>17657</v>
      </c>
      <c r="S831">
        <v>88.666700000000006</v>
      </c>
      <c r="T831">
        <v>78.333299999999994</v>
      </c>
      <c r="U831">
        <v>5564</v>
      </c>
      <c r="V831">
        <v>0.55882399999999999</v>
      </c>
      <c r="W831">
        <v>0.55687200000000003</v>
      </c>
      <c r="X831">
        <v>0.31511600000000001</v>
      </c>
    </row>
    <row r="832" spans="1:24" x14ac:dyDescent="0.25">
      <c r="A832" s="1">
        <v>831</v>
      </c>
      <c r="B832" s="1"/>
      <c r="C832" s="1"/>
      <c r="N832" t="s">
        <v>152</v>
      </c>
      <c r="O832">
        <v>8.2302700000000006E-2</v>
      </c>
      <c r="P832">
        <v>177.667</v>
      </c>
      <c r="Q832">
        <v>152.667</v>
      </c>
      <c r="R832">
        <v>21474</v>
      </c>
      <c r="S832">
        <v>74.666700000000006</v>
      </c>
      <c r="T832">
        <v>67.666700000000006</v>
      </c>
      <c r="U832">
        <v>4073</v>
      </c>
      <c r="V832">
        <v>0.420263</v>
      </c>
      <c r="W832">
        <v>0.44323099999999999</v>
      </c>
      <c r="X832">
        <v>0.18967100000000001</v>
      </c>
    </row>
    <row r="833" spans="1:24" x14ac:dyDescent="0.25">
      <c r="A833" s="1">
        <v>832</v>
      </c>
      <c r="B833" s="1"/>
      <c r="C833" s="1"/>
      <c r="N833" t="s">
        <v>153</v>
      </c>
      <c r="O833">
        <v>-7.9424000000000001</v>
      </c>
      <c r="P833">
        <v>139.667</v>
      </c>
      <c r="Q833">
        <v>134.667</v>
      </c>
      <c r="R833">
        <v>15054</v>
      </c>
      <c r="S833">
        <v>82.333299999999994</v>
      </c>
      <c r="T833">
        <v>83.666700000000006</v>
      </c>
      <c r="U833">
        <v>5520</v>
      </c>
      <c r="V833">
        <v>0.589499</v>
      </c>
      <c r="W833">
        <v>0.62128700000000003</v>
      </c>
      <c r="X833">
        <v>0.36668000000000001</v>
      </c>
    </row>
    <row r="834" spans="1:24" x14ac:dyDescent="0.25">
      <c r="A834" s="1">
        <v>833</v>
      </c>
      <c r="B834" s="1"/>
      <c r="C834" s="1"/>
      <c r="N834" t="s">
        <v>154</v>
      </c>
      <c r="O834">
        <v>0.34576499999999999</v>
      </c>
      <c r="P834">
        <v>148.667</v>
      </c>
      <c r="Q834">
        <v>116.667</v>
      </c>
      <c r="R834">
        <v>13979</v>
      </c>
      <c r="S834">
        <v>56.666699999999999</v>
      </c>
      <c r="T834">
        <v>60.666699999999999</v>
      </c>
      <c r="U834">
        <v>2774</v>
      </c>
      <c r="V834">
        <v>0.381166</v>
      </c>
      <c r="W834">
        <v>0.52</v>
      </c>
      <c r="X834">
        <v>0.19844100000000001</v>
      </c>
    </row>
    <row r="835" spans="1:24" x14ac:dyDescent="0.25">
      <c r="A835" s="1">
        <v>834</v>
      </c>
      <c r="B835" s="1"/>
      <c r="C835" s="1"/>
      <c r="N835" t="s">
        <v>155</v>
      </c>
      <c r="O835">
        <v>-1.22116</v>
      </c>
      <c r="P835">
        <v>149.667</v>
      </c>
      <c r="Q835">
        <v>116.667</v>
      </c>
      <c r="R835">
        <v>14130</v>
      </c>
      <c r="S835">
        <v>55.666699999999999</v>
      </c>
      <c r="T835">
        <v>54.666699999999999</v>
      </c>
      <c r="U835">
        <v>2474</v>
      </c>
      <c r="V835">
        <v>0.37193799999999999</v>
      </c>
      <c r="W835">
        <v>0.46857100000000002</v>
      </c>
      <c r="X835">
        <v>0.17508799999999999</v>
      </c>
    </row>
    <row r="836" spans="1:24" x14ac:dyDescent="0.25">
      <c r="A836" s="1">
        <v>835</v>
      </c>
      <c r="B836" s="1"/>
      <c r="C836" s="1"/>
      <c r="N836" t="s">
        <v>156</v>
      </c>
      <c r="O836">
        <v>-0.36834699999999998</v>
      </c>
      <c r="P836">
        <v>159.667</v>
      </c>
      <c r="Q836">
        <v>132.667</v>
      </c>
      <c r="R836">
        <v>16902</v>
      </c>
      <c r="S836">
        <v>68.666700000000006</v>
      </c>
      <c r="T836">
        <v>67.666700000000006</v>
      </c>
      <c r="U836">
        <v>3665</v>
      </c>
      <c r="V836">
        <v>0.43006299999999997</v>
      </c>
      <c r="W836">
        <v>0.51005</v>
      </c>
      <c r="X836">
        <v>0.216838</v>
      </c>
    </row>
    <row r="837" spans="1:24" x14ac:dyDescent="0.25">
      <c r="A837" s="1">
        <v>836</v>
      </c>
      <c r="B837" s="1"/>
      <c r="C837" s="1"/>
      <c r="N837" t="s">
        <v>157</v>
      </c>
      <c r="O837">
        <v>0.52887700000000004</v>
      </c>
      <c r="P837">
        <v>171.667</v>
      </c>
      <c r="Q837">
        <v>149.333</v>
      </c>
      <c r="R837">
        <v>20209</v>
      </c>
      <c r="S837">
        <v>90.666700000000006</v>
      </c>
      <c r="T837">
        <v>87.666700000000006</v>
      </c>
      <c r="U837">
        <v>6141</v>
      </c>
      <c r="V837">
        <v>0.52815599999999996</v>
      </c>
      <c r="W837">
        <v>0.58705399999999996</v>
      </c>
      <c r="X837">
        <v>0.30387500000000001</v>
      </c>
    </row>
    <row r="838" spans="1:24" x14ac:dyDescent="0.25">
      <c r="A838" s="1">
        <v>837</v>
      </c>
      <c r="B838" s="1"/>
      <c r="C838" s="1"/>
      <c r="N838" t="s">
        <v>158</v>
      </c>
      <c r="O838">
        <v>5.9095899999999997</v>
      </c>
      <c r="P838">
        <v>139.667</v>
      </c>
      <c r="Q838">
        <v>120.667</v>
      </c>
      <c r="R838">
        <v>13400</v>
      </c>
      <c r="S838">
        <v>50.666699999999999</v>
      </c>
      <c r="T838">
        <v>48.666699999999999</v>
      </c>
      <c r="U838">
        <v>1955</v>
      </c>
      <c r="V838">
        <v>0.36276799999999998</v>
      </c>
      <c r="W838">
        <v>0.40331499999999998</v>
      </c>
      <c r="X838">
        <v>0.145896</v>
      </c>
    </row>
    <row r="839" spans="1:24" x14ac:dyDescent="0.25">
      <c r="A839" s="1">
        <v>838</v>
      </c>
      <c r="B839" s="1"/>
      <c r="C839" s="1"/>
      <c r="N839" t="s">
        <v>159</v>
      </c>
      <c r="O839">
        <v>27.926600000000001</v>
      </c>
      <c r="P839">
        <v>155.667</v>
      </c>
      <c r="Q839">
        <v>143.333</v>
      </c>
      <c r="R839">
        <v>17965</v>
      </c>
      <c r="S839">
        <v>72.666700000000006</v>
      </c>
      <c r="T839">
        <v>73.666700000000006</v>
      </c>
      <c r="U839">
        <v>4257</v>
      </c>
      <c r="V839">
        <v>0.46681</v>
      </c>
      <c r="W839">
        <v>0.51395299999999999</v>
      </c>
      <c r="X839">
        <v>0.236961</v>
      </c>
    </row>
    <row r="840" spans="1:24" x14ac:dyDescent="0.25">
      <c r="A840" s="1">
        <v>839</v>
      </c>
      <c r="B840" s="1"/>
      <c r="C840" s="1"/>
      <c r="N840" t="s">
        <v>160</v>
      </c>
      <c r="O840">
        <v>-2.99655</v>
      </c>
      <c r="P840">
        <v>159.667</v>
      </c>
      <c r="Q840">
        <v>130.667</v>
      </c>
      <c r="R840">
        <v>16864</v>
      </c>
      <c r="S840">
        <v>78.666700000000006</v>
      </c>
      <c r="T840">
        <v>77.333299999999994</v>
      </c>
      <c r="U840">
        <v>4766</v>
      </c>
      <c r="V840">
        <v>0.49269299999999999</v>
      </c>
      <c r="W840">
        <v>0.59183699999999995</v>
      </c>
      <c r="X840">
        <v>0.28261399999999998</v>
      </c>
    </row>
    <row r="841" spans="1:24" x14ac:dyDescent="0.25">
      <c r="A841" s="1">
        <v>840</v>
      </c>
      <c r="B841" s="1"/>
      <c r="C841" s="1"/>
      <c r="N841" t="s">
        <v>161</v>
      </c>
      <c r="O841">
        <v>3.7714299999999999E-2</v>
      </c>
      <c r="P841">
        <v>158.667</v>
      </c>
      <c r="Q841">
        <v>123.667</v>
      </c>
      <c r="R841">
        <v>15512</v>
      </c>
      <c r="S841">
        <v>57.666699999999999</v>
      </c>
      <c r="T841">
        <v>51.666699999999999</v>
      </c>
      <c r="U841">
        <v>2297</v>
      </c>
      <c r="V841">
        <v>0.36344500000000002</v>
      </c>
      <c r="W841">
        <v>0.41778999999999999</v>
      </c>
      <c r="X841">
        <v>0.14807899999999999</v>
      </c>
    </row>
    <row r="842" spans="1:24" x14ac:dyDescent="0.25">
      <c r="A842" s="1">
        <v>841</v>
      </c>
      <c r="B842" s="1"/>
      <c r="C842" s="1"/>
      <c r="N842" t="s">
        <v>162</v>
      </c>
      <c r="O842">
        <v>-0.190445</v>
      </c>
      <c r="P842">
        <v>170.667</v>
      </c>
      <c r="Q842">
        <v>144.667</v>
      </c>
      <c r="R842">
        <v>19755</v>
      </c>
      <c r="S842">
        <v>81.666700000000006</v>
      </c>
      <c r="T842">
        <v>77.666700000000006</v>
      </c>
      <c r="U842">
        <v>5002</v>
      </c>
      <c r="V842">
        <v>0.478516</v>
      </c>
      <c r="W842">
        <v>0.53686599999999995</v>
      </c>
      <c r="X842">
        <v>0.25320199999999998</v>
      </c>
    </row>
    <row r="843" spans="1:24" x14ac:dyDescent="0.25">
      <c r="A843" s="1">
        <v>842</v>
      </c>
      <c r="B843" s="1"/>
      <c r="C843" s="1"/>
      <c r="N843" t="s">
        <v>163</v>
      </c>
      <c r="O843">
        <v>0.21937200000000001</v>
      </c>
      <c r="P843">
        <v>155.333</v>
      </c>
      <c r="Q843">
        <v>115.667</v>
      </c>
      <c r="R843">
        <v>14061</v>
      </c>
      <c r="S843">
        <v>52.666699999999999</v>
      </c>
      <c r="T843">
        <v>54.666699999999999</v>
      </c>
      <c r="U843">
        <v>2384</v>
      </c>
      <c r="V843">
        <v>0.33905600000000002</v>
      </c>
      <c r="W843">
        <v>0.47262199999999999</v>
      </c>
      <c r="X843">
        <v>0.169547</v>
      </c>
    </row>
    <row r="844" spans="1:24" x14ac:dyDescent="0.25">
      <c r="A844" s="1">
        <v>843</v>
      </c>
      <c r="B844" s="1"/>
      <c r="C844" s="1"/>
      <c r="N844" t="s">
        <v>164</v>
      </c>
      <c r="O844">
        <v>18.033999999999999</v>
      </c>
      <c r="P844">
        <v>143.333</v>
      </c>
      <c r="Q844">
        <v>109.333</v>
      </c>
      <c r="R844">
        <v>12165</v>
      </c>
      <c r="S844">
        <v>58</v>
      </c>
      <c r="T844">
        <v>58</v>
      </c>
      <c r="U844">
        <v>2593</v>
      </c>
      <c r="V844">
        <v>0.40465099999999998</v>
      </c>
      <c r="W844">
        <v>0.53048799999999996</v>
      </c>
      <c r="X844">
        <v>0.21315200000000001</v>
      </c>
    </row>
    <row r="845" spans="1:24" x14ac:dyDescent="0.25">
      <c r="A845" s="1">
        <v>844</v>
      </c>
      <c r="B845" s="1"/>
      <c r="C845" s="1"/>
      <c r="N845" t="s">
        <v>165</v>
      </c>
      <c r="O845">
        <v>-0.37573200000000001</v>
      </c>
      <c r="P845">
        <v>166.333</v>
      </c>
      <c r="Q845">
        <v>134.667</v>
      </c>
      <c r="R845">
        <v>17977</v>
      </c>
      <c r="S845">
        <v>78.666700000000006</v>
      </c>
      <c r="T845">
        <v>68.666700000000006</v>
      </c>
      <c r="U845">
        <v>4159</v>
      </c>
      <c r="V845">
        <v>0.47294599999999998</v>
      </c>
      <c r="W845">
        <v>0.50990100000000005</v>
      </c>
      <c r="X845">
        <v>0.231351</v>
      </c>
    </row>
    <row r="846" spans="1:24" x14ac:dyDescent="0.25">
      <c r="A846" s="1">
        <v>845</v>
      </c>
      <c r="B846" s="1"/>
      <c r="C846" s="1"/>
      <c r="N846" t="s">
        <v>166</v>
      </c>
      <c r="O846">
        <v>-6.1102800000000004</v>
      </c>
      <c r="P846">
        <v>151.333</v>
      </c>
      <c r="Q846">
        <v>134.667</v>
      </c>
      <c r="R846">
        <v>16255</v>
      </c>
      <c r="S846">
        <v>71.666700000000006</v>
      </c>
      <c r="T846">
        <v>62.333300000000001</v>
      </c>
      <c r="U846">
        <v>3526</v>
      </c>
      <c r="V846">
        <v>0.47356799999999999</v>
      </c>
      <c r="W846">
        <v>0.46287099999999998</v>
      </c>
      <c r="X846">
        <v>0.216918</v>
      </c>
    </row>
    <row r="847" spans="1:24" x14ac:dyDescent="0.25">
      <c r="A847" s="1">
        <v>846</v>
      </c>
      <c r="B847" s="1"/>
      <c r="C847" s="1"/>
      <c r="N847" t="s">
        <v>167</v>
      </c>
      <c r="O847">
        <v>-12.978</v>
      </c>
      <c r="P847">
        <v>170.333</v>
      </c>
      <c r="Q847">
        <v>157.667</v>
      </c>
      <c r="R847">
        <v>21054</v>
      </c>
      <c r="S847">
        <v>107.667</v>
      </c>
      <c r="T847">
        <v>93.666700000000006</v>
      </c>
      <c r="U847">
        <v>7942</v>
      </c>
      <c r="V847">
        <v>0.63209400000000004</v>
      </c>
      <c r="W847">
        <v>0.59408000000000005</v>
      </c>
      <c r="X847">
        <v>0.37722</v>
      </c>
    </row>
    <row r="848" spans="1:24" x14ac:dyDescent="0.25">
      <c r="A848" s="1">
        <v>847</v>
      </c>
      <c r="B848" s="1"/>
      <c r="C848" s="1"/>
      <c r="N848" t="s">
        <v>168</v>
      </c>
      <c r="O848">
        <v>12.053800000000001</v>
      </c>
      <c r="P848">
        <v>154.667</v>
      </c>
      <c r="Q848">
        <v>128.667</v>
      </c>
      <c r="R848">
        <v>15911</v>
      </c>
      <c r="S848">
        <v>64.333299999999994</v>
      </c>
      <c r="T848">
        <v>62.666699999999999</v>
      </c>
      <c r="U848">
        <v>3028</v>
      </c>
      <c r="V848">
        <v>0.41594799999999998</v>
      </c>
      <c r="W848">
        <v>0.48704700000000001</v>
      </c>
      <c r="X848">
        <v>0.19030900000000001</v>
      </c>
    </row>
    <row r="849" spans="1:24" x14ac:dyDescent="0.25">
      <c r="A849" s="1">
        <v>848</v>
      </c>
      <c r="B849" s="1"/>
      <c r="C849" s="1"/>
      <c r="N849" t="s">
        <v>169</v>
      </c>
      <c r="O849">
        <v>-3.6524800000000002</v>
      </c>
      <c r="P849">
        <v>168.667</v>
      </c>
      <c r="Q849">
        <v>133.667</v>
      </c>
      <c r="R849">
        <v>18233</v>
      </c>
      <c r="S849">
        <v>59.666699999999999</v>
      </c>
      <c r="T849">
        <v>58.333300000000001</v>
      </c>
      <c r="U849">
        <v>2844</v>
      </c>
      <c r="V849">
        <v>0.35375499999999999</v>
      </c>
      <c r="W849">
        <v>0.43640899999999999</v>
      </c>
      <c r="X849">
        <v>0.15598100000000001</v>
      </c>
    </row>
    <row r="850" spans="1:24" x14ac:dyDescent="0.25">
      <c r="A850" s="1">
        <v>849</v>
      </c>
      <c r="B850" s="1"/>
      <c r="C850" s="1"/>
      <c r="N850" t="s">
        <v>170</v>
      </c>
      <c r="O850">
        <v>18.9878</v>
      </c>
      <c r="P850">
        <v>150.667</v>
      </c>
      <c r="Q850">
        <v>132.667</v>
      </c>
      <c r="R850">
        <v>15873</v>
      </c>
      <c r="S850">
        <v>71.666700000000006</v>
      </c>
      <c r="T850">
        <v>74.666700000000006</v>
      </c>
      <c r="U850">
        <v>4237</v>
      </c>
      <c r="V850">
        <v>0.47566399999999998</v>
      </c>
      <c r="W850">
        <v>0.56281400000000004</v>
      </c>
      <c r="X850">
        <v>0.26693099999999997</v>
      </c>
    </row>
    <row r="851" spans="1:24" x14ac:dyDescent="0.25">
      <c r="A851" s="1">
        <v>850</v>
      </c>
      <c r="B851" s="1"/>
      <c r="C851" s="1"/>
      <c r="N851" t="s">
        <v>171</v>
      </c>
      <c r="O851">
        <v>28.198699999999999</v>
      </c>
      <c r="P851">
        <v>141.667</v>
      </c>
      <c r="Q851">
        <v>124.667</v>
      </c>
      <c r="R851">
        <v>13972</v>
      </c>
      <c r="S851">
        <v>68.666700000000006</v>
      </c>
      <c r="T851">
        <v>67.666700000000006</v>
      </c>
      <c r="U851">
        <v>3619</v>
      </c>
      <c r="V851">
        <v>0.48470600000000003</v>
      </c>
      <c r="W851">
        <v>0.54278099999999996</v>
      </c>
      <c r="X851">
        <v>0.25901800000000003</v>
      </c>
    </row>
    <row r="852" spans="1:24" x14ac:dyDescent="0.25">
      <c r="A852" s="1">
        <v>851</v>
      </c>
      <c r="B852" s="1"/>
      <c r="C852" s="1"/>
      <c r="N852" t="s">
        <v>172</v>
      </c>
      <c r="O852">
        <v>8.5123400000000002E-2</v>
      </c>
      <c r="P852">
        <v>155.667</v>
      </c>
      <c r="Q852">
        <v>138.667</v>
      </c>
      <c r="R852">
        <v>17361</v>
      </c>
      <c r="S852">
        <v>55.333300000000001</v>
      </c>
      <c r="T852">
        <v>56.666699999999999</v>
      </c>
      <c r="U852">
        <v>2508</v>
      </c>
      <c r="V852">
        <v>0.35546</v>
      </c>
      <c r="W852">
        <v>0.40865400000000002</v>
      </c>
      <c r="X852">
        <v>0.14446200000000001</v>
      </c>
    </row>
    <row r="853" spans="1:24" x14ac:dyDescent="0.25">
      <c r="A853" s="1">
        <v>852</v>
      </c>
      <c r="B853" s="1"/>
      <c r="C853" s="1"/>
      <c r="N853" t="s">
        <v>173</v>
      </c>
      <c r="O853">
        <v>4.3505200000000004</v>
      </c>
      <c r="P853">
        <v>146.333</v>
      </c>
      <c r="Q853">
        <v>136.667</v>
      </c>
      <c r="R853">
        <v>15792</v>
      </c>
      <c r="S853">
        <v>52.666699999999999</v>
      </c>
      <c r="T853">
        <v>53.666699999999999</v>
      </c>
      <c r="U853">
        <v>2263</v>
      </c>
      <c r="V853">
        <v>0.35990899999999998</v>
      </c>
      <c r="W853">
        <v>0.392683</v>
      </c>
      <c r="X853">
        <v>0.14330000000000001</v>
      </c>
    </row>
    <row r="854" spans="1:24" x14ac:dyDescent="0.25">
      <c r="A854" s="1">
        <v>853</v>
      </c>
      <c r="B854" s="1"/>
      <c r="C854" s="1"/>
      <c r="N854" t="s">
        <v>174</v>
      </c>
      <c r="O854">
        <v>-4.7742000000000004</v>
      </c>
      <c r="P854">
        <v>182.667</v>
      </c>
      <c r="Q854">
        <v>149.667</v>
      </c>
      <c r="R854">
        <v>21308</v>
      </c>
      <c r="S854">
        <v>80.666700000000006</v>
      </c>
      <c r="T854">
        <v>71.666700000000006</v>
      </c>
      <c r="U854">
        <v>4644</v>
      </c>
      <c r="V854">
        <v>0.441606</v>
      </c>
      <c r="W854">
        <v>0.47884199999999999</v>
      </c>
      <c r="X854">
        <v>0.217946</v>
      </c>
    </row>
    <row r="855" spans="1:24" x14ac:dyDescent="0.25">
      <c r="A855" s="1">
        <v>854</v>
      </c>
      <c r="B855" s="1"/>
      <c r="C855" s="1"/>
      <c r="N855" t="s">
        <v>175</v>
      </c>
      <c r="O855">
        <v>-0.68075600000000003</v>
      </c>
      <c r="P855">
        <v>176.667</v>
      </c>
      <c r="Q855">
        <v>141.667</v>
      </c>
      <c r="R855">
        <v>20087</v>
      </c>
      <c r="S855">
        <v>66.666700000000006</v>
      </c>
      <c r="T855">
        <v>60.666699999999999</v>
      </c>
      <c r="U855">
        <v>3352</v>
      </c>
      <c r="V855">
        <v>0.377359</v>
      </c>
      <c r="W855">
        <v>0.42823499999999998</v>
      </c>
      <c r="X855">
        <v>0.16687399999999999</v>
      </c>
    </row>
    <row r="856" spans="1:24" x14ac:dyDescent="0.25">
      <c r="A856" s="1">
        <v>855</v>
      </c>
      <c r="B856" s="1"/>
      <c r="C856" s="1"/>
      <c r="N856" t="s">
        <v>176</v>
      </c>
      <c r="O856">
        <v>-12.475099999999999</v>
      </c>
      <c r="P856">
        <v>173.667</v>
      </c>
      <c r="Q856">
        <v>164.333</v>
      </c>
      <c r="R856">
        <v>22672</v>
      </c>
      <c r="S856">
        <v>110.667</v>
      </c>
      <c r="T856">
        <v>106.667</v>
      </c>
      <c r="U856">
        <v>9358</v>
      </c>
      <c r="V856">
        <v>0.63723600000000002</v>
      </c>
      <c r="W856">
        <v>0.64908699999999997</v>
      </c>
      <c r="X856">
        <v>0.41275600000000001</v>
      </c>
    </row>
    <row r="857" spans="1:24" x14ac:dyDescent="0.25">
      <c r="A857" s="1">
        <v>856</v>
      </c>
      <c r="B857" s="1"/>
      <c r="C857" s="1"/>
      <c r="N857" t="s">
        <v>177</v>
      </c>
      <c r="O857">
        <v>3.84876</v>
      </c>
      <c r="P857">
        <v>143.667</v>
      </c>
      <c r="Q857">
        <v>104.667</v>
      </c>
      <c r="R857">
        <v>12114</v>
      </c>
      <c r="S857">
        <v>65.666700000000006</v>
      </c>
      <c r="T857">
        <v>56.666699999999999</v>
      </c>
      <c r="U857">
        <v>3038</v>
      </c>
      <c r="V857">
        <v>0.45707700000000001</v>
      </c>
      <c r="W857">
        <v>0.54140100000000002</v>
      </c>
      <c r="X857">
        <v>0.25078400000000001</v>
      </c>
    </row>
    <row r="858" spans="1:24" x14ac:dyDescent="0.25">
      <c r="A858" s="1">
        <v>857</v>
      </c>
      <c r="B858" s="1"/>
      <c r="C858" s="1"/>
      <c r="N858" t="s">
        <v>178</v>
      </c>
      <c r="O858">
        <v>-0.16944899999999999</v>
      </c>
      <c r="P858">
        <v>157.667</v>
      </c>
      <c r="Q858">
        <v>108.667</v>
      </c>
      <c r="R858">
        <v>13676</v>
      </c>
      <c r="S858">
        <v>61.666699999999999</v>
      </c>
      <c r="T858">
        <v>54.666699999999999</v>
      </c>
      <c r="U858">
        <v>2704</v>
      </c>
      <c r="V858">
        <v>0.39112000000000002</v>
      </c>
      <c r="W858">
        <v>0.50306700000000004</v>
      </c>
      <c r="X858">
        <v>0.19771900000000001</v>
      </c>
    </row>
    <row r="859" spans="1:24" x14ac:dyDescent="0.25">
      <c r="A859" s="1">
        <v>858</v>
      </c>
      <c r="B859" s="1"/>
      <c r="C859" s="1"/>
      <c r="N859" t="s">
        <v>179</v>
      </c>
      <c r="O859">
        <v>-0.63180499999999995</v>
      </c>
      <c r="P859">
        <v>170.667</v>
      </c>
      <c r="Q859">
        <v>138.667</v>
      </c>
      <c r="R859">
        <v>18866</v>
      </c>
      <c r="S859">
        <v>66.666700000000006</v>
      </c>
      <c r="T859">
        <v>60.666699999999999</v>
      </c>
      <c r="U859">
        <v>3408</v>
      </c>
      <c r="V859">
        <v>0.390625</v>
      </c>
      <c r="W859">
        <v>0.4375</v>
      </c>
      <c r="X859">
        <v>0.180642</v>
      </c>
    </row>
    <row r="860" spans="1:24" x14ac:dyDescent="0.25">
      <c r="A860" s="1">
        <v>859</v>
      </c>
      <c r="B860" s="1"/>
      <c r="C860" s="1"/>
      <c r="N860" t="s">
        <v>180</v>
      </c>
      <c r="O860">
        <v>1.1511100000000001</v>
      </c>
      <c r="P860">
        <v>146.667</v>
      </c>
      <c r="Q860">
        <v>129.667</v>
      </c>
      <c r="R860">
        <v>14994</v>
      </c>
      <c r="S860">
        <v>53.666699999999999</v>
      </c>
      <c r="T860">
        <v>53.666699999999999</v>
      </c>
      <c r="U860">
        <v>2303</v>
      </c>
      <c r="V860">
        <v>0.36590899999999998</v>
      </c>
      <c r="W860">
        <v>0.41388200000000003</v>
      </c>
      <c r="X860">
        <v>0.15359500000000001</v>
      </c>
    </row>
    <row r="861" spans="1:24" x14ac:dyDescent="0.25">
      <c r="A861" s="1">
        <v>860</v>
      </c>
      <c r="B861" s="1"/>
      <c r="C861" s="1"/>
      <c r="N861" t="s">
        <v>181</v>
      </c>
      <c r="O861">
        <v>11.3675</v>
      </c>
      <c r="P861">
        <v>147.667</v>
      </c>
      <c r="Q861">
        <v>119.667</v>
      </c>
      <c r="R861">
        <v>14310</v>
      </c>
      <c r="S861">
        <v>61.666699999999999</v>
      </c>
      <c r="T861">
        <v>55.666699999999999</v>
      </c>
      <c r="U861">
        <v>2787</v>
      </c>
      <c r="V861">
        <v>0.41760700000000001</v>
      </c>
      <c r="W861">
        <v>0.46518100000000001</v>
      </c>
      <c r="X861">
        <v>0.19475899999999999</v>
      </c>
    </row>
    <row r="862" spans="1:24" x14ac:dyDescent="0.25">
      <c r="A862" s="1">
        <v>861</v>
      </c>
      <c r="B862" s="1"/>
      <c r="C862" s="1"/>
      <c r="N862" t="s">
        <v>182</v>
      </c>
      <c r="O862">
        <v>-18.912099999999999</v>
      </c>
      <c r="P862">
        <v>152.667</v>
      </c>
      <c r="Q862">
        <v>135.667</v>
      </c>
      <c r="R862">
        <v>16595</v>
      </c>
      <c r="S862">
        <v>82.666700000000006</v>
      </c>
      <c r="T862">
        <v>78.666700000000006</v>
      </c>
      <c r="U862">
        <v>5218</v>
      </c>
      <c r="V862">
        <v>0.54148499999999999</v>
      </c>
      <c r="W862">
        <v>0.57985299999999995</v>
      </c>
      <c r="X862">
        <v>0.31443199999999999</v>
      </c>
    </row>
    <row r="863" spans="1:24" x14ac:dyDescent="0.25">
      <c r="A863" s="1">
        <v>862</v>
      </c>
      <c r="B863" s="1"/>
      <c r="C863" s="1"/>
      <c r="N863" t="s">
        <v>183</v>
      </c>
      <c r="O863">
        <v>0.46158199999999999</v>
      </c>
      <c r="P863">
        <v>171.667</v>
      </c>
      <c r="Q863">
        <v>152.667</v>
      </c>
      <c r="R863">
        <v>20551</v>
      </c>
      <c r="S863">
        <v>88.666700000000006</v>
      </c>
      <c r="T863">
        <v>87.666700000000006</v>
      </c>
      <c r="U863">
        <v>6212</v>
      </c>
      <c r="V863">
        <v>0.51650499999999999</v>
      </c>
      <c r="W863">
        <v>0.57423599999999997</v>
      </c>
      <c r="X863">
        <v>0.30227199999999999</v>
      </c>
    </row>
    <row r="864" spans="1:24" x14ac:dyDescent="0.25">
      <c r="A864" s="1">
        <v>863</v>
      </c>
      <c r="B864" s="1"/>
      <c r="C864" s="1"/>
      <c r="N864" t="s">
        <v>184</v>
      </c>
      <c r="O864">
        <v>10.308199999999999</v>
      </c>
      <c r="P864">
        <v>159.667</v>
      </c>
      <c r="Q864">
        <v>150.667</v>
      </c>
      <c r="R864">
        <v>19255</v>
      </c>
      <c r="S864">
        <v>72.666700000000006</v>
      </c>
      <c r="T864">
        <v>69.333299999999994</v>
      </c>
      <c r="U864">
        <v>4141</v>
      </c>
      <c r="V864">
        <v>0.45511499999999999</v>
      </c>
      <c r="W864">
        <v>0.460177</v>
      </c>
      <c r="X864">
        <v>0.215061</v>
      </c>
    </row>
    <row r="865" spans="1:24" x14ac:dyDescent="0.25">
      <c r="A865" s="1">
        <v>864</v>
      </c>
      <c r="B865" s="1"/>
      <c r="C865" s="1"/>
      <c r="N865" t="s">
        <v>185</v>
      </c>
      <c r="O865">
        <v>1.1885300000000001</v>
      </c>
      <c r="P865">
        <v>149.667</v>
      </c>
      <c r="Q865">
        <v>123.667</v>
      </c>
      <c r="R865">
        <v>14829</v>
      </c>
      <c r="S865">
        <v>62.666699999999999</v>
      </c>
      <c r="T865">
        <v>58.666699999999999</v>
      </c>
      <c r="U865">
        <v>2963</v>
      </c>
      <c r="V865">
        <v>0.41870800000000002</v>
      </c>
      <c r="W865">
        <v>0.47439300000000001</v>
      </c>
      <c r="X865">
        <v>0.19981099999999999</v>
      </c>
    </row>
    <row r="866" spans="1:24" x14ac:dyDescent="0.25">
      <c r="A866" s="1">
        <v>865</v>
      </c>
      <c r="B866" s="1"/>
      <c r="C866" s="1"/>
      <c r="N866" t="s">
        <v>186</v>
      </c>
      <c r="O866">
        <v>0.44295099999999998</v>
      </c>
      <c r="P866">
        <v>175.667</v>
      </c>
      <c r="Q866">
        <v>160.667</v>
      </c>
      <c r="R866">
        <v>22417</v>
      </c>
      <c r="S866">
        <v>88.666700000000006</v>
      </c>
      <c r="T866">
        <v>84.666700000000006</v>
      </c>
      <c r="U866">
        <v>5927</v>
      </c>
      <c r="V866">
        <v>0.50474399999999997</v>
      </c>
      <c r="W866">
        <v>0.52697099999999997</v>
      </c>
      <c r="X866">
        <v>0.26439800000000002</v>
      </c>
    </row>
    <row r="867" spans="1:24" x14ac:dyDescent="0.25">
      <c r="A867" s="1">
        <v>866</v>
      </c>
      <c r="B867" s="1"/>
      <c r="C867" s="1"/>
      <c r="N867" t="s">
        <v>187</v>
      </c>
      <c r="O867">
        <v>6.86538</v>
      </c>
      <c r="P867">
        <v>156.667</v>
      </c>
      <c r="Q867">
        <v>146.667</v>
      </c>
      <c r="R867">
        <v>18436</v>
      </c>
      <c r="S867">
        <v>65.666700000000006</v>
      </c>
      <c r="T867">
        <v>66.333299999999994</v>
      </c>
      <c r="U867">
        <v>3500</v>
      </c>
      <c r="V867">
        <v>0.41914899999999999</v>
      </c>
      <c r="W867">
        <v>0.45227299999999998</v>
      </c>
      <c r="X867">
        <v>0.18984599999999999</v>
      </c>
    </row>
    <row r="868" spans="1:24" x14ac:dyDescent="0.25">
      <c r="A868" s="1">
        <v>867</v>
      </c>
      <c r="B868" s="1"/>
      <c r="C868" s="1"/>
      <c r="N868" t="s">
        <v>188</v>
      </c>
      <c r="O868">
        <v>-0.126419</v>
      </c>
      <c r="P868">
        <v>187.667</v>
      </c>
      <c r="Q868">
        <v>162.667</v>
      </c>
      <c r="R868">
        <v>24360</v>
      </c>
      <c r="S868">
        <v>99.666700000000006</v>
      </c>
      <c r="T868">
        <v>105.667</v>
      </c>
      <c r="U868">
        <v>8268</v>
      </c>
      <c r="V868">
        <v>0.53108299999999997</v>
      </c>
      <c r="W868">
        <v>0.64959</v>
      </c>
      <c r="X868">
        <v>0.33940900000000002</v>
      </c>
    </row>
    <row r="869" spans="1:24" x14ac:dyDescent="0.25">
      <c r="A869" s="1">
        <v>868</v>
      </c>
      <c r="B869" s="1"/>
      <c r="C869" s="1"/>
      <c r="N869" t="s">
        <v>189</v>
      </c>
      <c r="O869">
        <v>9.0528099999999991</v>
      </c>
      <c r="P869">
        <v>158.667</v>
      </c>
      <c r="Q869">
        <v>149.667</v>
      </c>
      <c r="R869">
        <v>18836</v>
      </c>
      <c r="S869">
        <v>61.666699999999999</v>
      </c>
      <c r="T869">
        <v>62.666699999999999</v>
      </c>
      <c r="U869">
        <v>3088</v>
      </c>
      <c r="V869">
        <v>0.388656</v>
      </c>
      <c r="W869">
        <v>0.41870800000000002</v>
      </c>
      <c r="X869">
        <v>0.163941</v>
      </c>
    </row>
    <row r="870" spans="1:24" x14ac:dyDescent="0.25">
      <c r="A870" s="1">
        <v>869</v>
      </c>
      <c r="B870" s="1"/>
      <c r="C870" s="1"/>
      <c r="N870" t="s">
        <v>190</v>
      </c>
      <c r="O870">
        <v>2.9630299999999998</v>
      </c>
      <c r="P870">
        <v>158.667</v>
      </c>
      <c r="Q870">
        <v>154.667</v>
      </c>
      <c r="R870">
        <v>19726</v>
      </c>
      <c r="S870">
        <v>97.666700000000006</v>
      </c>
      <c r="T870">
        <v>89.666700000000006</v>
      </c>
      <c r="U870">
        <v>7084</v>
      </c>
      <c r="V870">
        <v>0.61554600000000004</v>
      </c>
      <c r="W870">
        <v>0.57974099999999995</v>
      </c>
      <c r="X870">
        <v>0.35911999999999999</v>
      </c>
    </row>
    <row r="871" spans="1:24" x14ac:dyDescent="0.25">
      <c r="A871" s="1">
        <v>870</v>
      </c>
      <c r="B871" s="1"/>
      <c r="C871" s="1"/>
      <c r="N871" t="s">
        <v>191</v>
      </c>
      <c r="O871">
        <v>1.4954499999999999</v>
      </c>
      <c r="P871">
        <v>149.667</v>
      </c>
      <c r="Q871">
        <v>143.667</v>
      </c>
      <c r="R871">
        <v>16914</v>
      </c>
      <c r="S871">
        <v>56.333300000000001</v>
      </c>
      <c r="T871">
        <v>58.666699999999999</v>
      </c>
      <c r="U871">
        <v>2686</v>
      </c>
      <c r="V871">
        <v>0.376392</v>
      </c>
      <c r="W871">
        <v>0.40835300000000002</v>
      </c>
      <c r="X871">
        <v>0.158803</v>
      </c>
    </row>
    <row r="872" spans="1:24" x14ac:dyDescent="0.25">
      <c r="A872" s="1">
        <v>871</v>
      </c>
      <c r="B872" s="1"/>
      <c r="C872" s="1"/>
      <c r="N872" t="s">
        <v>192</v>
      </c>
      <c r="O872">
        <v>8.0596500000000001E-2</v>
      </c>
      <c r="P872">
        <v>181.667</v>
      </c>
      <c r="Q872">
        <v>140.667</v>
      </c>
      <c r="R872">
        <v>20458</v>
      </c>
      <c r="S872">
        <v>99.666700000000006</v>
      </c>
      <c r="T872">
        <v>82.666700000000006</v>
      </c>
      <c r="U872">
        <v>6642</v>
      </c>
      <c r="V872">
        <v>0.548624</v>
      </c>
      <c r="W872">
        <v>0.58767800000000003</v>
      </c>
      <c r="X872">
        <v>0.32466499999999998</v>
      </c>
    </row>
    <row r="873" spans="1:24" x14ac:dyDescent="0.25">
      <c r="A873" s="1">
        <v>872</v>
      </c>
      <c r="B873" s="1"/>
      <c r="C873" s="1"/>
      <c r="N873" t="s">
        <v>193</v>
      </c>
      <c r="O873">
        <v>-6.0374800000000004</v>
      </c>
      <c r="P873">
        <v>181.667</v>
      </c>
      <c r="Q873">
        <v>141.667</v>
      </c>
      <c r="R873">
        <v>20273</v>
      </c>
      <c r="S873">
        <v>73.666700000000006</v>
      </c>
      <c r="T873">
        <v>86.666700000000006</v>
      </c>
      <c r="U873">
        <v>5252</v>
      </c>
      <c r="V873">
        <v>0.405505</v>
      </c>
      <c r="W873">
        <v>0.611765</v>
      </c>
      <c r="X873">
        <v>0.25906400000000002</v>
      </c>
    </row>
    <row r="874" spans="1:24" x14ac:dyDescent="0.25">
      <c r="A874" s="1">
        <v>873</v>
      </c>
      <c r="B874" s="1"/>
      <c r="C874" s="1"/>
      <c r="N874" t="s">
        <v>194</v>
      </c>
      <c r="O874">
        <v>6.3940799999999998</v>
      </c>
      <c r="P874">
        <v>149.667</v>
      </c>
      <c r="Q874">
        <v>146.667</v>
      </c>
      <c r="R874">
        <v>17395</v>
      </c>
      <c r="S874">
        <v>73.666700000000006</v>
      </c>
      <c r="T874">
        <v>61.666699999999999</v>
      </c>
      <c r="U874">
        <v>3561</v>
      </c>
      <c r="V874">
        <v>0.492205</v>
      </c>
      <c r="W874">
        <v>0.42045500000000002</v>
      </c>
      <c r="X874">
        <v>0.20471400000000001</v>
      </c>
    </row>
    <row r="875" spans="1:24" x14ac:dyDescent="0.25">
      <c r="A875" s="1">
        <v>874</v>
      </c>
      <c r="B875" s="1"/>
      <c r="C875" s="1"/>
      <c r="N875" t="s">
        <v>195</v>
      </c>
      <c r="O875">
        <v>0.44164999999999999</v>
      </c>
      <c r="P875">
        <v>165.667</v>
      </c>
      <c r="Q875">
        <v>123.667</v>
      </c>
      <c r="R875">
        <v>16403</v>
      </c>
      <c r="S875">
        <v>73.666700000000006</v>
      </c>
      <c r="T875">
        <v>62.666699999999999</v>
      </c>
      <c r="U875">
        <v>3864</v>
      </c>
      <c r="V875">
        <v>0.44466800000000001</v>
      </c>
      <c r="W875">
        <v>0.50673800000000002</v>
      </c>
      <c r="X875">
        <v>0.235567</v>
      </c>
    </row>
    <row r="876" spans="1:24" x14ac:dyDescent="0.25">
      <c r="A876" s="1">
        <v>875</v>
      </c>
      <c r="B876" s="1"/>
      <c r="C876" s="1"/>
      <c r="N876" t="s">
        <v>196</v>
      </c>
      <c r="O876">
        <v>2.54419</v>
      </c>
      <c r="P876">
        <v>157.667</v>
      </c>
      <c r="Q876">
        <v>132.667</v>
      </c>
      <c r="R876">
        <v>16689</v>
      </c>
      <c r="S876">
        <v>68.666700000000006</v>
      </c>
      <c r="T876">
        <v>73.666700000000006</v>
      </c>
      <c r="U876">
        <v>4134</v>
      </c>
      <c r="V876">
        <v>0.43551800000000002</v>
      </c>
      <c r="W876">
        <v>0.55527599999999999</v>
      </c>
      <c r="X876">
        <v>0.24770800000000001</v>
      </c>
    </row>
    <row r="877" spans="1:24" x14ac:dyDescent="0.25">
      <c r="A877" s="1">
        <v>876</v>
      </c>
      <c r="B877" s="1"/>
      <c r="C877" s="1"/>
      <c r="N877" t="s">
        <v>197</v>
      </c>
      <c r="O877">
        <v>-0.20480300000000001</v>
      </c>
      <c r="P877">
        <v>164.667</v>
      </c>
      <c r="Q877">
        <v>134.667</v>
      </c>
      <c r="R877">
        <v>17419</v>
      </c>
      <c r="S877">
        <v>77.666700000000006</v>
      </c>
      <c r="T877">
        <v>65.666700000000006</v>
      </c>
      <c r="U877">
        <v>4004</v>
      </c>
      <c r="V877">
        <v>0.47166000000000002</v>
      </c>
      <c r="W877">
        <v>0.487624</v>
      </c>
      <c r="X877">
        <v>0.22986400000000001</v>
      </c>
    </row>
    <row r="878" spans="1:24" x14ac:dyDescent="0.25">
      <c r="A878" s="1">
        <v>877</v>
      </c>
      <c r="B878" s="1"/>
      <c r="C878" s="1"/>
      <c r="N878" t="s">
        <v>198</v>
      </c>
      <c r="O878">
        <v>-7.7643000000000004</v>
      </c>
      <c r="P878">
        <v>154.667</v>
      </c>
      <c r="Q878">
        <v>152.667</v>
      </c>
      <c r="R878">
        <v>18766</v>
      </c>
      <c r="S878">
        <v>86.666700000000006</v>
      </c>
      <c r="T878">
        <v>80.666700000000006</v>
      </c>
      <c r="U878">
        <v>5557</v>
      </c>
      <c r="V878">
        <v>0.56034499999999998</v>
      </c>
      <c r="W878">
        <v>0.52838399999999996</v>
      </c>
      <c r="X878">
        <v>0.29612100000000002</v>
      </c>
    </row>
    <row r="879" spans="1:24" x14ac:dyDescent="0.25">
      <c r="A879" s="1">
        <v>878</v>
      </c>
      <c r="B879" s="1"/>
      <c r="C879" s="1"/>
      <c r="N879" t="s">
        <v>199</v>
      </c>
      <c r="O879">
        <v>0.52183800000000002</v>
      </c>
      <c r="P879">
        <v>134.667</v>
      </c>
      <c r="Q879">
        <v>110.667</v>
      </c>
      <c r="R879">
        <v>11796</v>
      </c>
      <c r="S879">
        <v>56.666699999999999</v>
      </c>
      <c r="T879">
        <v>53.666699999999999</v>
      </c>
      <c r="U879">
        <v>2462</v>
      </c>
      <c r="V879">
        <v>0.420792</v>
      </c>
      <c r="W879">
        <v>0.48493999999999998</v>
      </c>
      <c r="X879">
        <v>0.20871500000000001</v>
      </c>
    </row>
    <row r="880" spans="1:24" x14ac:dyDescent="0.25">
      <c r="A880" s="1">
        <v>879</v>
      </c>
      <c r="B880" s="1"/>
      <c r="C880" s="1"/>
      <c r="N880" t="s">
        <v>200</v>
      </c>
      <c r="O880">
        <v>13.620100000000001</v>
      </c>
      <c r="P880">
        <v>154.667</v>
      </c>
      <c r="Q880">
        <v>124.667</v>
      </c>
      <c r="R880">
        <v>15159</v>
      </c>
      <c r="S880">
        <v>54.666699999999999</v>
      </c>
      <c r="T880">
        <v>63.666699999999999</v>
      </c>
      <c r="U880">
        <v>2807</v>
      </c>
      <c r="V880">
        <v>0.35344799999999998</v>
      </c>
      <c r="W880">
        <v>0.51069500000000001</v>
      </c>
      <c r="X880">
        <v>0.185171</v>
      </c>
    </row>
    <row r="881" spans="1:24" x14ac:dyDescent="0.25">
      <c r="A881" s="1">
        <v>880</v>
      </c>
      <c r="B881" s="1"/>
      <c r="C881" s="1"/>
      <c r="N881" t="s">
        <v>201</v>
      </c>
      <c r="O881">
        <v>-9.5193499999999993</v>
      </c>
      <c r="P881">
        <v>183.667</v>
      </c>
      <c r="Q881">
        <v>160.667</v>
      </c>
      <c r="R881">
        <v>23296</v>
      </c>
      <c r="S881">
        <v>97.666700000000006</v>
      </c>
      <c r="T881">
        <v>84.666700000000006</v>
      </c>
      <c r="U881">
        <v>6662</v>
      </c>
      <c r="V881">
        <v>0.53176100000000004</v>
      </c>
      <c r="W881">
        <v>0.52697099999999997</v>
      </c>
      <c r="X881">
        <v>0.285972</v>
      </c>
    </row>
    <row r="882" spans="1:24" x14ac:dyDescent="0.25">
      <c r="A882" s="1">
        <v>881</v>
      </c>
      <c r="B882" s="1"/>
      <c r="C882" s="1"/>
      <c r="N882" t="s">
        <v>202</v>
      </c>
      <c r="O882">
        <v>0.76469799999999999</v>
      </c>
      <c r="P882">
        <v>150.667</v>
      </c>
      <c r="Q882">
        <v>131.667</v>
      </c>
      <c r="R882">
        <v>15922</v>
      </c>
      <c r="S882">
        <v>60.666699999999999</v>
      </c>
      <c r="T882">
        <v>57.666699999999999</v>
      </c>
      <c r="U882">
        <v>2915</v>
      </c>
      <c r="V882">
        <v>0.40265499999999999</v>
      </c>
      <c r="W882">
        <v>0.437975</v>
      </c>
      <c r="X882">
        <v>0.18307999999999999</v>
      </c>
    </row>
    <row r="883" spans="1:24" x14ac:dyDescent="0.25">
      <c r="A883" s="1">
        <v>882</v>
      </c>
      <c r="B883" s="1"/>
      <c r="C883" s="1"/>
      <c r="N883" t="s">
        <v>203</v>
      </c>
      <c r="O883">
        <v>-1.21404</v>
      </c>
      <c r="P883">
        <v>185.667</v>
      </c>
      <c r="Q883">
        <v>162.667</v>
      </c>
      <c r="R883">
        <v>24099</v>
      </c>
      <c r="S883">
        <v>118.667</v>
      </c>
      <c r="T883">
        <v>121.667</v>
      </c>
      <c r="U883">
        <v>11132</v>
      </c>
      <c r="V883">
        <v>0.63913799999999998</v>
      </c>
      <c r="W883">
        <v>0.74795100000000003</v>
      </c>
      <c r="X883">
        <v>0.46192800000000001</v>
      </c>
    </row>
    <row r="884" spans="1:24" x14ac:dyDescent="0.25">
      <c r="A884" s="1">
        <v>883</v>
      </c>
      <c r="B884" s="1"/>
      <c r="C884" s="1"/>
      <c r="N884" t="s">
        <v>204</v>
      </c>
      <c r="O884">
        <v>2.0355799999999999</v>
      </c>
      <c r="P884">
        <v>139.667</v>
      </c>
      <c r="Q884">
        <v>126.667</v>
      </c>
      <c r="R884">
        <v>14148</v>
      </c>
      <c r="S884">
        <v>73.333299999999994</v>
      </c>
      <c r="T884">
        <v>79.666700000000006</v>
      </c>
      <c r="U884">
        <v>4728</v>
      </c>
      <c r="V884">
        <v>0.52505999999999997</v>
      </c>
      <c r="W884">
        <v>0.62894700000000003</v>
      </c>
      <c r="X884">
        <v>0.33418199999999998</v>
      </c>
    </row>
    <row r="885" spans="1:24" x14ac:dyDescent="0.25">
      <c r="A885" s="1">
        <v>884</v>
      </c>
      <c r="B885" s="1"/>
      <c r="C885" s="1"/>
      <c r="N885" t="s">
        <v>205</v>
      </c>
      <c r="O885">
        <v>-6.6767000000000003</v>
      </c>
      <c r="P885">
        <v>171.667</v>
      </c>
      <c r="Q885">
        <v>143.667</v>
      </c>
      <c r="R885">
        <v>19395</v>
      </c>
      <c r="S885">
        <v>96.666700000000006</v>
      </c>
      <c r="T885">
        <v>83.666700000000006</v>
      </c>
      <c r="U885">
        <v>6513</v>
      </c>
      <c r="V885">
        <v>0.56310700000000002</v>
      </c>
      <c r="W885">
        <v>0.58236699999999997</v>
      </c>
      <c r="X885">
        <v>0.335808</v>
      </c>
    </row>
    <row r="886" spans="1:24" x14ac:dyDescent="0.25">
      <c r="A886" s="1">
        <v>885</v>
      </c>
      <c r="B886" s="1"/>
      <c r="C886" s="1"/>
      <c r="N886" t="s">
        <v>206</v>
      </c>
      <c r="O886">
        <v>0.54292399999999996</v>
      </c>
      <c r="P886">
        <v>149.667</v>
      </c>
      <c r="Q886">
        <v>128.667</v>
      </c>
      <c r="R886">
        <v>15513</v>
      </c>
      <c r="S886">
        <v>57.666699999999999</v>
      </c>
      <c r="T886">
        <v>59.666699999999999</v>
      </c>
      <c r="U886">
        <v>2771</v>
      </c>
      <c r="V886">
        <v>0.385301</v>
      </c>
      <c r="W886">
        <v>0.46372999999999998</v>
      </c>
      <c r="X886">
        <v>0.178624</v>
      </c>
    </row>
    <row r="887" spans="1:24" x14ac:dyDescent="0.25">
      <c r="A887" s="1">
        <v>886</v>
      </c>
      <c r="B887" s="1"/>
      <c r="C887" s="1"/>
      <c r="N887" t="s">
        <v>207</v>
      </c>
      <c r="O887">
        <v>0.62173100000000003</v>
      </c>
      <c r="P887">
        <v>164.667</v>
      </c>
      <c r="Q887">
        <v>112.667</v>
      </c>
      <c r="R887">
        <v>14833</v>
      </c>
      <c r="S887">
        <v>58.666699999999999</v>
      </c>
      <c r="T887">
        <v>57.666699999999999</v>
      </c>
      <c r="U887">
        <v>2783</v>
      </c>
      <c r="V887">
        <v>0.35627500000000001</v>
      </c>
      <c r="W887">
        <v>0.51183400000000001</v>
      </c>
      <c r="X887">
        <v>0.18762200000000001</v>
      </c>
    </row>
    <row r="888" spans="1:24" x14ac:dyDescent="0.25">
      <c r="A888" s="1">
        <v>887</v>
      </c>
      <c r="B888" s="1"/>
      <c r="C888" s="1"/>
      <c r="N888" t="s">
        <v>208</v>
      </c>
      <c r="O888">
        <v>3.5129299999999999</v>
      </c>
      <c r="P888">
        <v>156.667</v>
      </c>
      <c r="Q888">
        <v>145.667</v>
      </c>
      <c r="R888">
        <v>17933</v>
      </c>
      <c r="S888">
        <v>56.666699999999999</v>
      </c>
      <c r="T888">
        <v>60.666699999999999</v>
      </c>
      <c r="U888">
        <v>2841</v>
      </c>
      <c r="V888">
        <v>0.36170200000000002</v>
      </c>
      <c r="W888">
        <v>0.41647600000000001</v>
      </c>
      <c r="X888">
        <v>0.15842300000000001</v>
      </c>
    </row>
    <row r="889" spans="1:24" x14ac:dyDescent="0.25">
      <c r="A889" s="1">
        <v>888</v>
      </c>
      <c r="B889" s="1"/>
      <c r="C889" s="1"/>
      <c r="N889" t="s">
        <v>209</v>
      </c>
      <c r="O889">
        <v>1.5748000000000002E-2</v>
      </c>
      <c r="P889">
        <v>160.667</v>
      </c>
      <c r="Q889">
        <v>124.667</v>
      </c>
      <c r="R889">
        <v>15906</v>
      </c>
      <c r="S889">
        <v>51.666699999999999</v>
      </c>
      <c r="T889">
        <v>52.333300000000001</v>
      </c>
      <c r="U889">
        <v>2110</v>
      </c>
      <c r="V889">
        <v>0.321577</v>
      </c>
      <c r="W889">
        <v>0.41978599999999999</v>
      </c>
      <c r="X889">
        <v>0.13265399999999999</v>
      </c>
    </row>
    <row r="890" spans="1:24" x14ac:dyDescent="0.25">
      <c r="A890" s="1">
        <v>889</v>
      </c>
      <c r="B890" s="1"/>
      <c r="C890" s="1"/>
      <c r="N890" t="s">
        <v>210</v>
      </c>
      <c r="O890">
        <v>2.0579299999999998</v>
      </c>
      <c r="P890">
        <v>148.667</v>
      </c>
      <c r="Q890">
        <v>128.667</v>
      </c>
      <c r="R890">
        <v>15203</v>
      </c>
      <c r="S890">
        <v>60.666699999999999</v>
      </c>
      <c r="T890">
        <v>62.666699999999999</v>
      </c>
      <c r="U890">
        <v>2906</v>
      </c>
      <c r="V890">
        <v>0.40807199999999999</v>
      </c>
      <c r="W890">
        <v>0.48704700000000001</v>
      </c>
      <c r="X890">
        <v>0.19114600000000001</v>
      </c>
    </row>
    <row r="891" spans="1:24" x14ac:dyDescent="0.25">
      <c r="A891" s="1">
        <v>890</v>
      </c>
      <c r="B891" s="1"/>
      <c r="C891" s="1"/>
      <c r="N891" t="s">
        <v>211</v>
      </c>
      <c r="O891">
        <v>-13.692600000000001</v>
      </c>
      <c r="P891">
        <v>139.667</v>
      </c>
      <c r="Q891">
        <v>117.667</v>
      </c>
      <c r="R891">
        <v>12840</v>
      </c>
      <c r="S891">
        <v>56.666699999999999</v>
      </c>
      <c r="T891">
        <v>57.666699999999999</v>
      </c>
      <c r="U891">
        <v>2606</v>
      </c>
      <c r="V891">
        <v>0.40572799999999998</v>
      </c>
      <c r="W891">
        <v>0.49008499999999999</v>
      </c>
      <c r="X891">
        <v>0.20296</v>
      </c>
    </row>
    <row r="892" spans="1:24" x14ac:dyDescent="0.25">
      <c r="A892" s="1">
        <v>891</v>
      </c>
      <c r="B892" s="1"/>
      <c r="C892" s="1"/>
      <c r="N892" t="s">
        <v>212</v>
      </c>
      <c r="O892">
        <v>-9.2253699999999998</v>
      </c>
      <c r="P892">
        <v>157.667</v>
      </c>
      <c r="Q892">
        <v>140.667</v>
      </c>
      <c r="R892">
        <v>17359</v>
      </c>
      <c r="S892">
        <v>56.666699999999999</v>
      </c>
      <c r="T892">
        <v>58.666699999999999</v>
      </c>
      <c r="U892">
        <v>2756</v>
      </c>
      <c r="V892">
        <v>0.35940800000000001</v>
      </c>
      <c r="W892">
        <v>0.41706199999999999</v>
      </c>
      <c r="X892">
        <v>0.15876499999999999</v>
      </c>
    </row>
    <row r="893" spans="1:24" x14ac:dyDescent="0.25">
      <c r="A893" s="1">
        <v>892</v>
      </c>
      <c r="B893" s="1"/>
      <c r="C893" s="1"/>
      <c r="N893" t="s">
        <v>213</v>
      </c>
      <c r="O893">
        <v>14.9922</v>
      </c>
      <c r="P893">
        <v>150.667</v>
      </c>
      <c r="Q893">
        <v>121.667</v>
      </c>
      <c r="R893">
        <v>14637</v>
      </c>
      <c r="S893">
        <v>85.333299999999994</v>
      </c>
      <c r="T893">
        <v>77.333299999999994</v>
      </c>
      <c r="U893">
        <v>5396</v>
      </c>
      <c r="V893">
        <v>0.56637199999999999</v>
      </c>
      <c r="W893">
        <v>0.63561599999999996</v>
      </c>
      <c r="X893">
        <v>0.36865500000000001</v>
      </c>
    </row>
    <row r="894" spans="1:24" x14ac:dyDescent="0.25">
      <c r="A894" s="1">
        <v>893</v>
      </c>
      <c r="B894" s="1"/>
      <c r="C894" s="1"/>
      <c r="N894" t="s">
        <v>214</v>
      </c>
      <c r="O894">
        <v>-9.7268399999999993</v>
      </c>
      <c r="P894">
        <v>160.667</v>
      </c>
      <c r="Q894">
        <v>150.333</v>
      </c>
      <c r="R894">
        <v>19602</v>
      </c>
      <c r="S894">
        <v>59.666699999999999</v>
      </c>
      <c r="T894">
        <v>60.666699999999999</v>
      </c>
      <c r="U894">
        <v>2903</v>
      </c>
      <c r="V894">
        <v>0.371369</v>
      </c>
      <c r="W894">
        <v>0.40354800000000002</v>
      </c>
      <c r="X894">
        <v>0.14809700000000001</v>
      </c>
    </row>
    <row r="895" spans="1:24" x14ac:dyDescent="0.25">
      <c r="A895" s="1">
        <v>894</v>
      </c>
      <c r="B895" s="1"/>
      <c r="C895" s="1"/>
      <c r="N895" t="s">
        <v>215</v>
      </c>
      <c r="O895">
        <v>-3.82545</v>
      </c>
      <c r="P895">
        <v>161.667</v>
      </c>
      <c r="Q895">
        <v>135.667</v>
      </c>
      <c r="R895">
        <v>17290</v>
      </c>
      <c r="S895">
        <v>59.666699999999999</v>
      </c>
      <c r="T895">
        <v>58.666699999999999</v>
      </c>
      <c r="U895">
        <v>2782</v>
      </c>
      <c r="V895">
        <v>0.36907200000000001</v>
      </c>
      <c r="W895">
        <v>0.43243199999999998</v>
      </c>
      <c r="X895">
        <v>0.16090199999999999</v>
      </c>
    </row>
    <row r="896" spans="1:24" x14ac:dyDescent="0.25">
      <c r="A896" s="1">
        <v>895</v>
      </c>
      <c r="B896" s="1"/>
      <c r="C896" s="1"/>
      <c r="N896" t="s">
        <v>216</v>
      </c>
      <c r="O896">
        <v>-4.9840499999999999</v>
      </c>
      <c r="P896">
        <v>163.667</v>
      </c>
      <c r="Q896">
        <v>121.667</v>
      </c>
      <c r="R896">
        <v>15764</v>
      </c>
      <c r="S896">
        <v>90.666700000000006</v>
      </c>
      <c r="T896">
        <v>73.666700000000006</v>
      </c>
      <c r="U896">
        <v>5412</v>
      </c>
      <c r="V896">
        <v>0.55397099999999999</v>
      </c>
      <c r="W896">
        <v>0.60547899999999999</v>
      </c>
      <c r="X896">
        <v>0.34331400000000001</v>
      </c>
    </row>
    <row r="897" spans="1:24" x14ac:dyDescent="0.25">
      <c r="A897" s="1">
        <v>896</v>
      </c>
      <c r="B897" s="1"/>
      <c r="C897" s="1"/>
      <c r="N897" t="s">
        <v>217</v>
      </c>
      <c r="O897">
        <v>-0.75692700000000002</v>
      </c>
      <c r="P897">
        <v>162.667</v>
      </c>
      <c r="Q897">
        <v>143.667</v>
      </c>
      <c r="R897">
        <v>18510</v>
      </c>
      <c r="S897">
        <v>68.666700000000006</v>
      </c>
      <c r="T897">
        <v>66.666700000000006</v>
      </c>
      <c r="U897">
        <v>3719</v>
      </c>
      <c r="V897">
        <v>0.42213099999999998</v>
      </c>
      <c r="W897">
        <v>0.46403699999999998</v>
      </c>
      <c r="X897">
        <v>0.20091800000000001</v>
      </c>
    </row>
    <row r="898" spans="1:24" x14ac:dyDescent="0.25">
      <c r="A898" s="1">
        <v>897</v>
      </c>
      <c r="B898" s="1"/>
      <c r="C898" s="1"/>
      <c r="N898" t="s">
        <v>218</v>
      </c>
      <c r="O898">
        <v>-1.5484500000000001</v>
      </c>
      <c r="P898">
        <v>185.667</v>
      </c>
      <c r="Q898">
        <v>150.667</v>
      </c>
      <c r="R898">
        <v>22287</v>
      </c>
      <c r="S898">
        <v>94.666700000000006</v>
      </c>
      <c r="T898">
        <v>88.666700000000006</v>
      </c>
      <c r="U898">
        <v>6428</v>
      </c>
      <c r="V898">
        <v>0.50987400000000005</v>
      </c>
      <c r="W898">
        <v>0.58849600000000002</v>
      </c>
      <c r="X898">
        <v>0.28841899999999998</v>
      </c>
    </row>
    <row r="899" spans="1:24" x14ac:dyDescent="0.25">
      <c r="A899" s="1">
        <v>898</v>
      </c>
      <c r="B899" s="1"/>
      <c r="C899" s="1"/>
      <c r="N899" t="s">
        <v>219</v>
      </c>
      <c r="O899">
        <v>7.0155799999999999</v>
      </c>
      <c r="P899">
        <v>168.667</v>
      </c>
      <c r="Q899">
        <v>126.667</v>
      </c>
      <c r="R899">
        <v>16947</v>
      </c>
      <c r="S899">
        <v>75.666700000000006</v>
      </c>
      <c r="T899">
        <v>68.666700000000006</v>
      </c>
      <c r="U899">
        <v>4125</v>
      </c>
      <c r="V899">
        <v>0.44861699999999999</v>
      </c>
      <c r="W899">
        <v>0.54210499999999995</v>
      </c>
      <c r="X899">
        <v>0.24340600000000001</v>
      </c>
    </row>
    <row r="900" spans="1:24" x14ac:dyDescent="0.25">
      <c r="A900" s="1">
        <v>899</v>
      </c>
      <c r="B900" s="1"/>
      <c r="C900" s="1"/>
      <c r="N900" t="s">
        <v>220</v>
      </c>
      <c r="O900">
        <v>-1.03603</v>
      </c>
      <c r="P900">
        <v>164.667</v>
      </c>
      <c r="Q900">
        <v>125.333</v>
      </c>
      <c r="R900">
        <v>16404</v>
      </c>
      <c r="S900">
        <v>74.666700000000006</v>
      </c>
      <c r="T900">
        <v>65.666700000000006</v>
      </c>
      <c r="U900">
        <v>3928</v>
      </c>
      <c r="V900">
        <v>0.45344099999999998</v>
      </c>
      <c r="W900">
        <v>0.52393599999999996</v>
      </c>
      <c r="X900">
        <v>0.239454</v>
      </c>
    </row>
    <row r="901" spans="1:24" x14ac:dyDescent="0.25">
      <c r="A901" s="1">
        <v>900</v>
      </c>
      <c r="B901" s="1"/>
      <c r="C901" s="1"/>
      <c r="N901" t="s">
        <v>221</v>
      </c>
      <c r="O901">
        <v>-0.76075700000000002</v>
      </c>
      <c r="P901">
        <v>179.667</v>
      </c>
      <c r="Q901">
        <v>133.667</v>
      </c>
      <c r="R901">
        <v>19161</v>
      </c>
      <c r="S901">
        <v>79.666700000000006</v>
      </c>
      <c r="T901">
        <v>80.666700000000006</v>
      </c>
      <c r="U901">
        <v>5075</v>
      </c>
      <c r="V901">
        <v>0.44341399999999997</v>
      </c>
      <c r="W901">
        <v>0.603491</v>
      </c>
      <c r="X901">
        <v>0.26486100000000001</v>
      </c>
    </row>
    <row r="902" spans="1:24" x14ac:dyDescent="0.25">
      <c r="A902" s="1">
        <v>901</v>
      </c>
      <c r="B902" s="1"/>
      <c r="C902" s="1"/>
      <c r="N902" t="s">
        <v>222</v>
      </c>
      <c r="O902">
        <v>10.7173</v>
      </c>
      <c r="P902">
        <v>152.667</v>
      </c>
      <c r="Q902">
        <v>121.667</v>
      </c>
      <c r="R902">
        <v>14886</v>
      </c>
      <c r="S902">
        <v>60.666699999999999</v>
      </c>
      <c r="T902">
        <v>52.666699999999999</v>
      </c>
      <c r="U902">
        <v>2684</v>
      </c>
      <c r="V902">
        <v>0.39738000000000001</v>
      </c>
      <c r="W902">
        <v>0.43287700000000001</v>
      </c>
      <c r="X902">
        <v>0.18030399999999999</v>
      </c>
    </row>
    <row r="903" spans="1:24" x14ac:dyDescent="0.25">
      <c r="A903" s="1">
        <v>902</v>
      </c>
      <c r="B903" s="1"/>
      <c r="C903" s="1"/>
      <c r="N903" t="s">
        <v>223</v>
      </c>
      <c r="O903">
        <v>2.9678200000000001</v>
      </c>
      <c r="P903">
        <v>157.667</v>
      </c>
      <c r="Q903">
        <v>118.667</v>
      </c>
      <c r="R903">
        <v>15064</v>
      </c>
      <c r="S903">
        <v>63.666699999999999</v>
      </c>
      <c r="T903">
        <v>52.666699999999999</v>
      </c>
      <c r="U903">
        <v>2821</v>
      </c>
      <c r="V903">
        <v>0.40380500000000003</v>
      </c>
      <c r="W903">
        <v>0.44381999999999999</v>
      </c>
      <c r="X903">
        <v>0.18726799999999999</v>
      </c>
    </row>
    <row r="904" spans="1:24" x14ac:dyDescent="0.25">
      <c r="A904" s="1">
        <v>903</v>
      </c>
      <c r="B904" s="1"/>
      <c r="C904" s="1"/>
      <c r="N904" t="s">
        <v>224</v>
      </c>
      <c r="O904">
        <v>-2.0116999999999998</v>
      </c>
      <c r="P904">
        <v>168.667</v>
      </c>
      <c r="Q904">
        <v>148.667</v>
      </c>
      <c r="R904">
        <v>20151</v>
      </c>
      <c r="S904">
        <v>71.666700000000006</v>
      </c>
      <c r="T904">
        <v>70.666700000000006</v>
      </c>
      <c r="U904">
        <v>4093</v>
      </c>
      <c r="V904">
        <v>0.42490099999999997</v>
      </c>
      <c r="W904">
        <v>0.47533599999999998</v>
      </c>
      <c r="X904">
        <v>0.20311599999999999</v>
      </c>
    </row>
    <row r="905" spans="1:24" x14ac:dyDescent="0.25">
      <c r="A905" s="1">
        <v>904</v>
      </c>
      <c r="B905" s="1"/>
      <c r="C905" s="1"/>
      <c r="N905" t="s">
        <v>225</v>
      </c>
      <c r="O905">
        <v>1.4384999999999999</v>
      </c>
      <c r="P905">
        <v>166.667</v>
      </c>
      <c r="Q905">
        <v>113.667</v>
      </c>
      <c r="R905">
        <v>15215</v>
      </c>
      <c r="S905">
        <v>77.666700000000006</v>
      </c>
      <c r="T905">
        <v>69.666700000000006</v>
      </c>
      <c r="U905">
        <v>4338</v>
      </c>
      <c r="V905">
        <v>0.46600000000000003</v>
      </c>
      <c r="W905">
        <v>0.61290299999999998</v>
      </c>
      <c r="X905">
        <v>0.28511300000000001</v>
      </c>
    </row>
    <row r="906" spans="1:24" x14ac:dyDescent="0.25">
      <c r="A906" s="1">
        <v>905</v>
      </c>
      <c r="B906" s="1"/>
      <c r="C906" s="1"/>
      <c r="N906" t="s">
        <v>226</v>
      </c>
      <c r="O906">
        <v>9.1532699999999991</v>
      </c>
      <c r="P906">
        <v>178.667</v>
      </c>
      <c r="Q906">
        <v>139.667</v>
      </c>
      <c r="R906">
        <v>19848</v>
      </c>
      <c r="S906">
        <v>72.333299999999994</v>
      </c>
      <c r="T906">
        <v>62.666699999999999</v>
      </c>
      <c r="U906">
        <v>3669</v>
      </c>
      <c r="V906">
        <v>0.40485100000000002</v>
      </c>
      <c r="W906">
        <v>0.448687</v>
      </c>
      <c r="X906">
        <v>0.18485499999999999</v>
      </c>
    </row>
    <row r="907" spans="1:24" x14ac:dyDescent="0.25">
      <c r="A907" s="1">
        <v>906</v>
      </c>
      <c r="B907" s="1"/>
      <c r="C907" s="1"/>
      <c r="N907" t="s">
        <v>227</v>
      </c>
      <c r="O907">
        <v>20.647099999999998</v>
      </c>
      <c r="P907">
        <v>162.667</v>
      </c>
      <c r="Q907">
        <v>146.667</v>
      </c>
      <c r="R907">
        <v>19005</v>
      </c>
      <c r="S907">
        <v>76.666700000000006</v>
      </c>
      <c r="T907">
        <v>70.666700000000006</v>
      </c>
      <c r="U907">
        <v>4373</v>
      </c>
      <c r="V907">
        <v>0.47131099999999998</v>
      </c>
      <c r="W907">
        <v>0.48181800000000002</v>
      </c>
      <c r="X907">
        <v>0.230097</v>
      </c>
    </row>
    <row r="908" spans="1:24" x14ac:dyDescent="0.25">
      <c r="A908" s="1">
        <v>907</v>
      </c>
      <c r="B908" s="1"/>
      <c r="C908" s="1"/>
      <c r="N908" t="s">
        <v>228</v>
      </c>
      <c r="O908">
        <v>16.9499</v>
      </c>
      <c r="P908">
        <v>158.667</v>
      </c>
      <c r="Q908">
        <v>140.667</v>
      </c>
      <c r="R908">
        <v>17587</v>
      </c>
      <c r="S908">
        <v>86.333299999999994</v>
      </c>
      <c r="T908">
        <v>80.333299999999994</v>
      </c>
      <c r="U908">
        <v>5763</v>
      </c>
      <c r="V908">
        <v>0.54411799999999999</v>
      </c>
      <c r="W908">
        <v>0.57108999999999999</v>
      </c>
      <c r="X908">
        <v>0.327685</v>
      </c>
    </row>
    <row r="909" spans="1:24" x14ac:dyDescent="0.25">
      <c r="A909" s="1">
        <v>908</v>
      </c>
      <c r="B909" s="1"/>
      <c r="C909" s="1"/>
      <c r="N909" t="s">
        <v>229</v>
      </c>
      <c r="O909">
        <v>2.6162600000000001E-2</v>
      </c>
      <c r="P909">
        <v>148.667</v>
      </c>
      <c r="Q909">
        <v>133.667</v>
      </c>
      <c r="R909">
        <v>16113</v>
      </c>
      <c r="S909">
        <v>65.666700000000006</v>
      </c>
      <c r="T909">
        <v>65.666700000000006</v>
      </c>
      <c r="U909">
        <v>3537</v>
      </c>
      <c r="V909">
        <v>0.44170399999999999</v>
      </c>
      <c r="W909">
        <v>0.49127199999999999</v>
      </c>
      <c r="X909">
        <v>0.21951200000000001</v>
      </c>
    </row>
    <row r="910" spans="1:24" x14ac:dyDescent="0.25">
      <c r="A910" s="1">
        <v>909</v>
      </c>
      <c r="B910" s="1"/>
      <c r="C910" s="1"/>
      <c r="N910" t="s">
        <v>230</v>
      </c>
      <c r="O910">
        <v>82.130399999999995</v>
      </c>
      <c r="P910">
        <v>167.667</v>
      </c>
      <c r="Q910">
        <v>173.667</v>
      </c>
      <c r="R910">
        <v>23155</v>
      </c>
      <c r="S910">
        <v>87.333299999999994</v>
      </c>
      <c r="T910">
        <v>88.666700000000006</v>
      </c>
      <c r="U910">
        <v>6267</v>
      </c>
      <c r="V910">
        <v>0.52087499999999998</v>
      </c>
      <c r="W910">
        <v>0.51055700000000004</v>
      </c>
      <c r="X910">
        <v>0.27065400000000001</v>
      </c>
    </row>
    <row r="911" spans="1:24" x14ac:dyDescent="0.25">
      <c r="A911" s="1">
        <v>910</v>
      </c>
      <c r="B911" s="1"/>
      <c r="C911" s="1"/>
      <c r="N911" t="s">
        <v>231</v>
      </c>
      <c r="O911">
        <v>21.9663</v>
      </c>
      <c r="P911">
        <v>136.667</v>
      </c>
      <c r="Q911">
        <v>126.333</v>
      </c>
      <c r="R911">
        <v>13811</v>
      </c>
      <c r="S911">
        <v>67.666700000000006</v>
      </c>
      <c r="T911">
        <v>60.666699999999999</v>
      </c>
      <c r="U911">
        <v>3198</v>
      </c>
      <c r="V911">
        <v>0.49512200000000001</v>
      </c>
      <c r="W911">
        <v>0.480211</v>
      </c>
      <c r="X911">
        <v>0.23155500000000001</v>
      </c>
    </row>
    <row r="912" spans="1:24" x14ac:dyDescent="0.25">
      <c r="A912" s="1">
        <v>911</v>
      </c>
      <c r="B912" s="1"/>
      <c r="C912" s="1"/>
      <c r="N912" t="s">
        <v>232</v>
      </c>
      <c r="O912">
        <v>2.0800200000000002</v>
      </c>
      <c r="P912">
        <v>143.667</v>
      </c>
      <c r="Q912">
        <v>137.667</v>
      </c>
      <c r="R912">
        <v>15882</v>
      </c>
      <c r="S912">
        <v>54.666699999999999</v>
      </c>
      <c r="T912">
        <v>58.666699999999999</v>
      </c>
      <c r="U912">
        <v>2687</v>
      </c>
      <c r="V912">
        <v>0.38051000000000001</v>
      </c>
      <c r="W912">
        <v>0.42614999999999997</v>
      </c>
      <c r="X912">
        <v>0.169185</v>
      </c>
    </row>
    <row r="913" spans="1:24" x14ac:dyDescent="0.25">
      <c r="A913" s="1">
        <v>912</v>
      </c>
      <c r="B913" s="1"/>
      <c r="C913" s="1"/>
      <c r="N913" t="s">
        <v>233</v>
      </c>
      <c r="O913">
        <v>4.4841199999999999</v>
      </c>
      <c r="P913">
        <v>150.667</v>
      </c>
      <c r="Q913">
        <v>137.667</v>
      </c>
      <c r="R913">
        <v>16236</v>
      </c>
      <c r="S913">
        <v>54.666699999999999</v>
      </c>
      <c r="T913">
        <v>46.666699999999999</v>
      </c>
      <c r="U913">
        <v>2135</v>
      </c>
      <c r="V913">
        <v>0.36283199999999999</v>
      </c>
      <c r="W913">
        <v>0.33898299999999998</v>
      </c>
      <c r="X913">
        <v>0.131498</v>
      </c>
    </row>
    <row r="914" spans="1:24" x14ac:dyDescent="0.25">
      <c r="A914" s="1">
        <v>913</v>
      </c>
      <c r="B914" s="1"/>
      <c r="C914" s="1"/>
      <c r="N914" t="s">
        <v>234</v>
      </c>
      <c r="O914">
        <v>26.323499999999999</v>
      </c>
      <c r="P914">
        <v>147.333</v>
      </c>
      <c r="Q914">
        <v>123.667</v>
      </c>
      <c r="R914">
        <v>15397</v>
      </c>
      <c r="S914">
        <v>50.666699999999999</v>
      </c>
      <c r="T914">
        <v>55.666699999999999</v>
      </c>
      <c r="U914">
        <v>2257</v>
      </c>
      <c r="V914">
        <v>0.343891</v>
      </c>
      <c r="W914">
        <v>0.45013500000000001</v>
      </c>
      <c r="X914">
        <v>0.146587</v>
      </c>
    </row>
    <row r="915" spans="1:24" x14ac:dyDescent="0.25">
      <c r="A915" s="1">
        <v>914</v>
      </c>
      <c r="B915" s="1"/>
      <c r="C915" s="1"/>
      <c r="N915" t="s">
        <v>235</v>
      </c>
      <c r="O915">
        <v>-1.16266</v>
      </c>
      <c r="P915">
        <v>168.667</v>
      </c>
      <c r="Q915">
        <v>147.667</v>
      </c>
      <c r="R915">
        <v>19819</v>
      </c>
      <c r="S915">
        <v>65.666700000000006</v>
      </c>
      <c r="T915">
        <v>66.666700000000006</v>
      </c>
      <c r="U915">
        <v>3545</v>
      </c>
      <c r="V915">
        <v>0.38932800000000001</v>
      </c>
      <c r="W915">
        <v>0.45146700000000001</v>
      </c>
      <c r="X915">
        <v>0.178869</v>
      </c>
    </row>
    <row r="916" spans="1:24" x14ac:dyDescent="0.25">
      <c r="A916" s="1">
        <v>915</v>
      </c>
      <c r="B916" s="1"/>
      <c r="C916" s="1"/>
      <c r="N916" t="s">
        <v>236</v>
      </c>
      <c r="O916">
        <v>23.6435</v>
      </c>
      <c r="P916">
        <v>143.667</v>
      </c>
      <c r="Q916">
        <v>120.667</v>
      </c>
      <c r="R916">
        <v>14102</v>
      </c>
      <c r="S916">
        <v>58.666699999999999</v>
      </c>
      <c r="T916">
        <v>56.666699999999999</v>
      </c>
      <c r="U916">
        <v>2665</v>
      </c>
      <c r="V916">
        <v>0.40835300000000002</v>
      </c>
      <c r="W916">
        <v>0.469613</v>
      </c>
      <c r="X916">
        <v>0.18898000000000001</v>
      </c>
    </row>
    <row r="917" spans="1:24" x14ac:dyDescent="0.25">
      <c r="A917" s="1">
        <v>916</v>
      </c>
      <c r="B917" s="1"/>
      <c r="C917" s="1"/>
      <c r="N917" t="s">
        <v>237</v>
      </c>
      <c r="O917">
        <v>26.631799999999998</v>
      </c>
      <c r="P917">
        <v>142.333</v>
      </c>
      <c r="Q917">
        <v>124.667</v>
      </c>
      <c r="R917">
        <v>14188</v>
      </c>
      <c r="S917">
        <v>59.666699999999999</v>
      </c>
      <c r="T917">
        <v>61.666699999999999</v>
      </c>
      <c r="U917">
        <v>3020</v>
      </c>
      <c r="V917">
        <v>0.41920400000000002</v>
      </c>
      <c r="W917">
        <v>0.49465199999999998</v>
      </c>
      <c r="X917">
        <v>0.21285599999999999</v>
      </c>
    </row>
    <row r="918" spans="1:24" x14ac:dyDescent="0.25">
      <c r="A918" s="1">
        <v>917</v>
      </c>
      <c r="B918" s="1"/>
      <c r="C918" s="1"/>
      <c r="N918" t="s">
        <v>238</v>
      </c>
      <c r="O918">
        <v>3.1270500000000001</v>
      </c>
      <c r="P918">
        <v>140.667</v>
      </c>
      <c r="Q918">
        <v>112.667</v>
      </c>
      <c r="R918">
        <v>12962</v>
      </c>
      <c r="S918">
        <v>59.666699999999999</v>
      </c>
      <c r="T918">
        <v>71.666700000000006</v>
      </c>
      <c r="U918">
        <v>3485</v>
      </c>
      <c r="V918">
        <v>0.42417100000000002</v>
      </c>
      <c r="W918">
        <v>0.63609499999999997</v>
      </c>
      <c r="X918">
        <v>0.26886300000000002</v>
      </c>
    </row>
    <row r="919" spans="1:24" x14ac:dyDescent="0.25">
      <c r="A919" s="1">
        <v>918</v>
      </c>
      <c r="B919" s="1"/>
      <c r="C919" s="1"/>
      <c r="N919" t="s">
        <v>239</v>
      </c>
      <c r="O919">
        <v>-0.42240899999999998</v>
      </c>
      <c r="P919">
        <v>151.667</v>
      </c>
      <c r="Q919">
        <v>144.667</v>
      </c>
      <c r="R919">
        <v>17525</v>
      </c>
      <c r="S919">
        <v>76.666700000000006</v>
      </c>
      <c r="T919">
        <v>81.666700000000006</v>
      </c>
      <c r="U919">
        <v>5135</v>
      </c>
      <c r="V919">
        <v>0.50549500000000003</v>
      </c>
      <c r="W919">
        <v>0.56451600000000002</v>
      </c>
      <c r="X919">
        <v>0.29300999999999999</v>
      </c>
    </row>
    <row r="920" spans="1:24" x14ac:dyDescent="0.25">
      <c r="A920" s="1">
        <v>919</v>
      </c>
      <c r="B920" s="1"/>
      <c r="C920" s="1"/>
      <c r="N920" t="s">
        <v>240</v>
      </c>
      <c r="O920">
        <v>5.5010300000000001</v>
      </c>
      <c r="P920">
        <v>172.667</v>
      </c>
      <c r="Q920">
        <v>167.667</v>
      </c>
      <c r="R920">
        <v>22925</v>
      </c>
      <c r="S920">
        <v>99.666700000000006</v>
      </c>
      <c r="T920">
        <v>93.666700000000006</v>
      </c>
      <c r="U920">
        <v>7444</v>
      </c>
      <c r="V920">
        <v>0.57721999999999996</v>
      </c>
      <c r="W920">
        <v>0.55864800000000003</v>
      </c>
      <c r="X920">
        <v>0.32471100000000003</v>
      </c>
    </row>
    <row r="921" spans="1:24" x14ac:dyDescent="0.25">
      <c r="A921" s="1">
        <v>920</v>
      </c>
      <c r="B921" s="1"/>
      <c r="C921" s="1"/>
      <c r="N921" t="s">
        <v>241</v>
      </c>
      <c r="O921">
        <v>-2.37459</v>
      </c>
      <c r="P921">
        <v>187.667</v>
      </c>
      <c r="Q921">
        <v>163.667</v>
      </c>
      <c r="R921">
        <v>24332</v>
      </c>
      <c r="S921">
        <v>95.666700000000006</v>
      </c>
      <c r="T921">
        <v>87.666700000000006</v>
      </c>
      <c r="U921">
        <v>6972</v>
      </c>
      <c r="V921">
        <v>0.50976900000000003</v>
      </c>
      <c r="W921">
        <v>0.53564199999999995</v>
      </c>
      <c r="X921">
        <v>0.28653600000000001</v>
      </c>
    </row>
    <row r="922" spans="1:24" x14ac:dyDescent="0.25">
      <c r="A922" s="1">
        <v>921</v>
      </c>
      <c r="B922" s="1"/>
      <c r="C922" s="1"/>
      <c r="N922" t="s">
        <v>242</v>
      </c>
      <c r="O922">
        <v>0.27632000000000001</v>
      </c>
      <c r="P922">
        <v>165.667</v>
      </c>
      <c r="Q922">
        <v>134.667</v>
      </c>
      <c r="R922">
        <v>17779</v>
      </c>
      <c r="S922">
        <v>83.333299999999994</v>
      </c>
      <c r="T922">
        <v>75.666700000000006</v>
      </c>
      <c r="U922">
        <v>5076</v>
      </c>
      <c r="V922">
        <v>0.50301799999999997</v>
      </c>
      <c r="W922">
        <v>0.56188099999999996</v>
      </c>
      <c r="X922">
        <v>0.28550500000000001</v>
      </c>
    </row>
    <row r="923" spans="1:24" x14ac:dyDescent="0.25">
      <c r="A923" s="1">
        <v>922</v>
      </c>
      <c r="B923" s="1"/>
      <c r="C923" s="1"/>
      <c r="N923" t="s">
        <v>243</v>
      </c>
      <c r="O923">
        <v>2.4729800000000002</v>
      </c>
      <c r="P923">
        <v>166.667</v>
      </c>
      <c r="Q923">
        <v>118.667</v>
      </c>
      <c r="R923">
        <v>15776</v>
      </c>
      <c r="S923">
        <v>58.666699999999999</v>
      </c>
      <c r="T923">
        <v>60.666699999999999</v>
      </c>
      <c r="U923">
        <v>2965</v>
      </c>
      <c r="V923">
        <v>0.35199999999999998</v>
      </c>
      <c r="W923">
        <v>0.51123600000000002</v>
      </c>
      <c r="X923">
        <v>0.187944</v>
      </c>
    </row>
    <row r="924" spans="1:24" x14ac:dyDescent="0.25">
      <c r="A924" s="1">
        <v>923</v>
      </c>
      <c r="B924" s="1"/>
      <c r="C924" s="1"/>
      <c r="N924" t="s">
        <v>244</v>
      </c>
      <c r="O924">
        <v>7.8969300000000002</v>
      </c>
      <c r="P924">
        <v>159.667</v>
      </c>
      <c r="Q924">
        <v>118.667</v>
      </c>
      <c r="R924">
        <v>15463</v>
      </c>
      <c r="S924">
        <v>56.666699999999999</v>
      </c>
      <c r="T924">
        <v>54.666699999999999</v>
      </c>
      <c r="U924">
        <v>2546</v>
      </c>
      <c r="V924">
        <v>0.354906</v>
      </c>
      <c r="W924">
        <v>0.46067399999999997</v>
      </c>
      <c r="X924">
        <v>0.16465099999999999</v>
      </c>
    </row>
    <row r="925" spans="1:24" x14ac:dyDescent="0.25">
      <c r="A925" s="1">
        <v>924</v>
      </c>
      <c r="B925" s="1"/>
      <c r="C925" s="1"/>
      <c r="N925" t="s">
        <v>245</v>
      </c>
      <c r="O925">
        <v>1.0357000000000001</v>
      </c>
      <c r="P925">
        <v>156.667</v>
      </c>
      <c r="Q925">
        <v>133.667</v>
      </c>
      <c r="R925">
        <v>16619</v>
      </c>
      <c r="S925">
        <v>64.666700000000006</v>
      </c>
      <c r="T925">
        <v>67.666700000000006</v>
      </c>
      <c r="U925">
        <v>3391</v>
      </c>
      <c r="V925">
        <v>0.41276600000000002</v>
      </c>
      <c r="W925">
        <v>0.50623399999999996</v>
      </c>
      <c r="X925">
        <v>0.204044</v>
      </c>
    </row>
    <row r="926" spans="1:24" x14ac:dyDescent="0.25">
      <c r="A926" s="1">
        <v>925</v>
      </c>
      <c r="B926" s="1"/>
      <c r="C926" s="1"/>
      <c r="N926" t="s">
        <v>246</v>
      </c>
      <c r="O926">
        <v>-9.1421700000000001</v>
      </c>
      <c r="P926">
        <v>145.667</v>
      </c>
      <c r="Q926">
        <v>128.667</v>
      </c>
      <c r="R926">
        <v>14655</v>
      </c>
      <c r="S926">
        <v>50.666699999999999</v>
      </c>
      <c r="T926">
        <v>53.666699999999999</v>
      </c>
      <c r="U926">
        <v>2181</v>
      </c>
      <c r="V926">
        <v>0.34782600000000002</v>
      </c>
      <c r="W926">
        <v>0.41709800000000002</v>
      </c>
      <c r="X926">
        <v>0.14882300000000001</v>
      </c>
    </row>
    <row r="927" spans="1:24" x14ac:dyDescent="0.25">
      <c r="A927" s="1">
        <v>926</v>
      </c>
      <c r="B927" s="1"/>
      <c r="C927" s="1"/>
      <c r="N927" t="s">
        <v>247</v>
      </c>
      <c r="O927">
        <v>2.4410099999999999</v>
      </c>
      <c r="P927">
        <v>160.667</v>
      </c>
      <c r="Q927">
        <v>144.333</v>
      </c>
      <c r="R927">
        <v>18634</v>
      </c>
      <c r="S927">
        <v>91.666700000000006</v>
      </c>
      <c r="T927">
        <v>87.666700000000006</v>
      </c>
      <c r="U927">
        <v>6508</v>
      </c>
      <c r="V927">
        <v>0.57054000000000005</v>
      </c>
      <c r="W927">
        <v>0.60738999999999999</v>
      </c>
      <c r="X927">
        <v>0.34925400000000001</v>
      </c>
    </row>
    <row r="928" spans="1:24" x14ac:dyDescent="0.25">
      <c r="A928" s="1">
        <v>927</v>
      </c>
      <c r="B928" s="1"/>
      <c r="C928" s="1"/>
      <c r="N928" t="s">
        <v>248</v>
      </c>
      <c r="O928">
        <v>-2.5662199999999999</v>
      </c>
      <c r="P928">
        <v>149.667</v>
      </c>
      <c r="Q928">
        <v>123.667</v>
      </c>
      <c r="R928">
        <v>14811</v>
      </c>
      <c r="S928">
        <v>62.666699999999999</v>
      </c>
      <c r="T928">
        <v>58.666699999999999</v>
      </c>
      <c r="U928">
        <v>2841</v>
      </c>
      <c r="V928">
        <v>0.41870800000000002</v>
      </c>
      <c r="W928">
        <v>0.47439399999999998</v>
      </c>
      <c r="X928">
        <v>0.19181699999999999</v>
      </c>
    </row>
    <row r="929" spans="1:24" x14ac:dyDescent="0.25">
      <c r="A929" s="1">
        <v>928</v>
      </c>
      <c r="B929" s="1"/>
      <c r="C929" s="1"/>
      <c r="N929" t="s">
        <v>249</v>
      </c>
      <c r="O929">
        <v>-0.95153799999999999</v>
      </c>
      <c r="P929">
        <v>152.667</v>
      </c>
      <c r="Q929">
        <v>141.667</v>
      </c>
      <c r="R929">
        <v>17599</v>
      </c>
      <c r="S929">
        <v>65.666700000000006</v>
      </c>
      <c r="T929">
        <v>63.333300000000001</v>
      </c>
      <c r="U929">
        <v>3453</v>
      </c>
      <c r="V929">
        <v>0.43013099999999999</v>
      </c>
      <c r="W929">
        <v>0.44705899999999998</v>
      </c>
      <c r="X929">
        <v>0.19620399999999999</v>
      </c>
    </row>
    <row r="930" spans="1:24" x14ac:dyDescent="0.25">
      <c r="A930" s="1">
        <v>929</v>
      </c>
      <c r="B930" s="1"/>
      <c r="C930" s="1"/>
      <c r="N930" t="s">
        <v>250</v>
      </c>
      <c r="O930">
        <v>0.39668999999999999</v>
      </c>
      <c r="P930">
        <v>161.667</v>
      </c>
      <c r="Q930">
        <v>133.667</v>
      </c>
      <c r="R930">
        <v>17102</v>
      </c>
      <c r="S930">
        <v>68.666700000000006</v>
      </c>
      <c r="T930">
        <v>67.333299999999994</v>
      </c>
      <c r="U930">
        <v>3679</v>
      </c>
      <c r="V930">
        <v>0.42474200000000001</v>
      </c>
      <c r="W930">
        <v>0.50374099999999999</v>
      </c>
      <c r="X930">
        <v>0.21512100000000001</v>
      </c>
    </row>
    <row r="931" spans="1:24" x14ac:dyDescent="0.25">
      <c r="A931" s="1">
        <v>930</v>
      </c>
      <c r="B931" s="1"/>
      <c r="C931" s="1"/>
      <c r="N931" t="s">
        <v>251</v>
      </c>
      <c r="O931">
        <v>-1.96407</v>
      </c>
      <c r="P931">
        <v>174.667</v>
      </c>
      <c r="Q931">
        <v>156.667</v>
      </c>
      <c r="R931">
        <v>21920</v>
      </c>
      <c r="S931">
        <v>106.667</v>
      </c>
      <c r="T931">
        <v>92.666700000000006</v>
      </c>
      <c r="U931">
        <v>7786</v>
      </c>
      <c r="V931">
        <v>0.61068699999999998</v>
      </c>
      <c r="W931">
        <v>0.59148900000000004</v>
      </c>
      <c r="X931">
        <v>0.35520099999999999</v>
      </c>
    </row>
    <row r="932" spans="1:24" x14ac:dyDescent="0.25">
      <c r="A932" s="1">
        <v>931</v>
      </c>
      <c r="B932" s="1"/>
      <c r="C932" s="1"/>
      <c r="N932" t="s">
        <v>252</v>
      </c>
      <c r="O932">
        <v>0.22448399999999999</v>
      </c>
      <c r="P932">
        <v>163.667</v>
      </c>
      <c r="Q932">
        <v>129.667</v>
      </c>
      <c r="R932">
        <v>17106</v>
      </c>
      <c r="S932">
        <v>77.666700000000006</v>
      </c>
      <c r="T932">
        <v>88.666700000000006</v>
      </c>
      <c r="U932">
        <v>5575</v>
      </c>
      <c r="V932">
        <v>0.47454200000000002</v>
      </c>
      <c r="W932">
        <v>0.683805</v>
      </c>
      <c r="X932">
        <v>0.325909</v>
      </c>
    </row>
    <row r="933" spans="1:24" x14ac:dyDescent="0.25">
      <c r="A933" s="1">
        <v>932</v>
      </c>
      <c r="B933" s="1"/>
      <c r="C933" s="1"/>
      <c r="N933" t="s">
        <v>253</v>
      </c>
      <c r="O933">
        <v>5.0992600000000001</v>
      </c>
      <c r="P933">
        <v>158.667</v>
      </c>
      <c r="Q933">
        <v>137.667</v>
      </c>
      <c r="R933">
        <v>17134</v>
      </c>
      <c r="S933">
        <v>80.666700000000006</v>
      </c>
      <c r="T933">
        <v>72.666700000000006</v>
      </c>
      <c r="U933">
        <v>4872</v>
      </c>
      <c r="V933">
        <v>0.50840300000000005</v>
      </c>
      <c r="W933">
        <v>0.52784500000000001</v>
      </c>
      <c r="X933">
        <v>0.28434700000000002</v>
      </c>
    </row>
    <row r="934" spans="1:24" x14ac:dyDescent="0.25">
      <c r="A934" s="1">
        <v>933</v>
      </c>
      <c r="B934" s="1"/>
      <c r="C934" s="1"/>
      <c r="N934" t="s">
        <v>254</v>
      </c>
      <c r="O934">
        <v>7.6853499999999997</v>
      </c>
      <c r="P934">
        <v>157.667</v>
      </c>
      <c r="Q934">
        <v>132.667</v>
      </c>
      <c r="R934">
        <v>16631</v>
      </c>
      <c r="S934">
        <v>73.666700000000006</v>
      </c>
      <c r="T934">
        <v>65.333299999999994</v>
      </c>
      <c r="U934">
        <v>4022</v>
      </c>
      <c r="V934">
        <v>0.46722999999999998</v>
      </c>
      <c r="W934">
        <v>0.49246200000000001</v>
      </c>
      <c r="X934">
        <v>0.241838</v>
      </c>
    </row>
    <row r="935" spans="1:24" x14ac:dyDescent="0.25">
      <c r="A935" s="1">
        <v>934</v>
      </c>
      <c r="B935" s="1"/>
      <c r="C935" s="1"/>
      <c r="N935" t="s">
        <v>255</v>
      </c>
      <c r="O935">
        <v>-13.9491</v>
      </c>
      <c r="P935">
        <v>141.667</v>
      </c>
      <c r="Q935">
        <v>131.667</v>
      </c>
      <c r="R935">
        <v>14797</v>
      </c>
      <c r="S935">
        <v>74.666700000000006</v>
      </c>
      <c r="T935">
        <v>63.666699999999999</v>
      </c>
      <c r="U935">
        <v>3694</v>
      </c>
      <c r="V935">
        <v>0.52705900000000006</v>
      </c>
      <c r="W935">
        <v>0.48354399999999997</v>
      </c>
      <c r="X935">
        <v>0.24964500000000001</v>
      </c>
    </row>
    <row r="936" spans="1:24" x14ac:dyDescent="0.25">
      <c r="A936" s="1">
        <v>935</v>
      </c>
      <c r="B936" s="1"/>
      <c r="C936" s="1"/>
      <c r="N936" t="s">
        <v>256</v>
      </c>
      <c r="O936">
        <v>-0.19508400000000001</v>
      </c>
      <c r="P936">
        <v>152.667</v>
      </c>
      <c r="Q936">
        <v>112.667</v>
      </c>
      <c r="R936">
        <v>13525</v>
      </c>
      <c r="S936">
        <v>63.333300000000001</v>
      </c>
      <c r="T936">
        <v>63.666699999999999</v>
      </c>
      <c r="U936">
        <v>3244</v>
      </c>
      <c r="V936">
        <v>0.41484700000000002</v>
      </c>
      <c r="W936">
        <v>0.56508899999999995</v>
      </c>
      <c r="X936">
        <v>0.23985200000000001</v>
      </c>
    </row>
    <row r="937" spans="1:24" x14ac:dyDescent="0.25">
      <c r="A937" s="1">
        <v>936</v>
      </c>
      <c r="B937" s="1"/>
      <c r="C937" s="1"/>
      <c r="N937" t="s">
        <v>257</v>
      </c>
      <c r="O937">
        <v>-2.8050700000000002</v>
      </c>
      <c r="P937">
        <v>168.667</v>
      </c>
      <c r="Q937">
        <v>128.667</v>
      </c>
      <c r="R937">
        <v>17431</v>
      </c>
      <c r="S937">
        <v>89.666700000000006</v>
      </c>
      <c r="T937">
        <v>79.666700000000006</v>
      </c>
      <c r="U937">
        <v>5848</v>
      </c>
      <c r="V937">
        <v>0.53162100000000001</v>
      </c>
      <c r="W937">
        <v>0.61917100000000003</v>
      </c>
      <c r="X937">
        <v>0.33549400000000001</v>
      </c>
    </row>
    <row r="938" spans="1:24" x14ac:dyDescent="0.25">
      <c r="A938" s="1">
        <v>937</v>
      </c>
      <c r="B938" s="1"/>
      <c r="C938" s="1"/>
      <c r="N938" t="s">
        <v>258</v>
      </c>
      <c r="O938">
        <v>0.45175399999999999</v>
      </c>
      <c r="P938">
        <v>141.667</v>
      </c>
      <c r="Q938">
        <v>104.667</v>
      </c>
      <c r="R938">
        <v>11858</v>
      </c>
      <c r="S938">
        <v>48.666699999999999</v>
      </c>
      <c r="T938">
        <v>45.666699999999999</v>
      </c>
      <c r="U938">
        <v>1799</v>
      </c>
      <c r="V938">
        <v>0.34352899999999997</v>
      </c>
      <c r="W938">
        <v>0.43630600000000003</v>
      </c>
      <c r="X938">
        <v>0.15171200000000001</v>
      </c>
    </row>
    <row r="939" spans="1:24" x14ac:dyDescent="0.25">
      <c r="A939" s="1">
        <v>938</v>
      </c>
      <c r="B939" s="1"/>
      <c r="C939" s="1"/>
      <c r="N939" t="s">
        <v>259</v>
      </c>
      <c r="O939">
        <v>-3.2871700000000001</v>
      </c>
      <c r="P939">
        <v>147.667</v>
      </c>
      <c r="Q939">
        <v>141.667</v>
      </c>
      <c r="R939">
        <v>16790</v>
      </c>
      <c r="S939">
        <v>65.666700000000006</v>
      </c>
      <c r="T939">
        <v>67.666700000000006</v>
      </c>
      <c r="U939">
        <v>3656</v>
      </c>
      <c r="V939">
        <v>0.44469500000000001</v>
      </c>
      <c r="W939">
        <v>0.47764699999999999</v>
      </c>
      <c r="X939">
        <v>0.217749</v>
      </c>
    </row>
    <row r="940" spans="1:24" x14ac:dyDescent="0.25">
      <c r="A940" s="1">
        <v>939</v>
      </c>
      <c r="B940" s="1"/>
      <c r="C940" s="1"/>
      <c r="N940" t="s">
        <v>260</v>
      </c>
      <c r="O940">
        <v>-0.35394300000000001</v>
      </c>
      <c r="P940">
        <v>170.667</v>
      </c>
      <c r="Q940">
        <v>144.667</v>
      </c>
      <c r="R940">
        <v>19548</v>
      </c>
      <c r="S940">
        <v>70.666700000000006</v>
      </c>
      <c r="T940">
        <v>77.666700000000006</v>
      </c>
      <c r="U940">
        <v>4390</v>
      </c>
      <c r="V940">
        <v>0.41406300000000001</v>
      </c>
      <c r="W940">
        <v>0.53686599999999995</v>
      </c>
      <c r="X940">
        <v>0.224575</v>
      </c>
    </row>
    <row r="941" spans="1:24" x14ac:dyDescent="0.25">
      <c r="A941" s="1">
        <v>940</v>
      </c>
      <c r="B941" s="1"/>
      <c r="C941" s="1"/>
      <c r="N941" t="s">
        <v>261</v>
      </c>
      <c r="O941">
        <v>-14.6919</v>
      </c>
      <c r="P941">
        <v>158.667</v>
      </c>
      <c r="Q941">
        <v>126.667</v>
      </c>
      <c r="R941">
        <v>16196</v>
      </c>
      <c r="S941">
        <v>76.666700000000006</v>
      </c>
      <c r="T941">
        <v>73.666700000000006</v>
      </c>
      <c r="U941">
        <v>4603</v>
      </c>
      <c r="V941">
        <v>0.48319299999999998</v>
      </c>
      <c r="W941">
        <v>0.58157899999999996</v>
      </c>
      <c r="X941">
        <v>0.28420600000000001</v>
      </c>
    </row>
    <row r="942" spans="1:24" x14ac:dyDescent="0.25">
      <c r="A942" s="1">
        <v>941</v>
      </c>
      <c r="B942" s="1"/>
      <c r="C942" s="1"/>
      <c r="N942" t="s">
        <v>262</v>
      </c>
      <c r="O942">
        <v>2.1818200000000001</v>
      </c>
      <c r="P942">
        <v>141.667</v>
      </c>
      <c r="Q942">
        <v>122.667</v>
      </c>
      <c r="R942">
        <v>13850</v>
      </c>
      <c r="S942">
        <v>69.666700000000006</v>
      </c>
      <c r="T942">
        <v>62.666699999999999</v>
      </c>
      <c r="U942">
        <v>3443</v>
      </c>
      <c r="V942">
        <v>0.49176500000000001</v>
      </c>
      <c r="W942">
        <v>0.51086900000000002</v>
      </c>
      <c r="X942">
        <v>0.24859200000000001</v>
      </c>
    </row>
    <row r="943" spans="1:24" x14ac:dyDescent="0.25">
      <c r="A943" s="1">
        <v>942</v>
      </c>
      <c r="B943" s="1"/>
      <c r="C943" s="1"/>
      <c r="N943" t="s">
        <v>263</v>
      </c>
      <c r="O943">
        <v>-4.2818800000000001</v>
      </c>
      <c r="P943">
        <v>181.667</v>
      </c>
      <c r="Q943">
        <v>158.667</v>
      </c>
      <c r="R943">
        <v>22991</v>
      </c>
      <c r="S943">
        <v>98.666700000000006</v>
      </c>
      <c r="T943">
        <v>92.666700000000006</v>
      </c>
      <c r="U943">
        <v>7293</v>
      </c>
      <c r="V943">
        <v>0.54311900000000002</v>
      </c>
      <c r="W943">
        <v>0.58403400000000005</v>
      </c>
      <c r="X943">
        <v>0.31721100000000002</v>
      </c>
    </row>
    <row r="944" spans="1:24" x14ac:dyDescent="0.25">
      <c r="A944" s="1">
        <v>943</v>
      </c>
      <c r="B944" s="1"/>
      <c r="C944" s="1"/>
      <c r="N944" t="s">
        <v>264</v>
      </c>
      <c r="O944">
        <v>0.30427300000000002</v>
      </c>
      <c r="P944">
        <v>144.667</v>
      </c>
      <c r="Q944">
        <v>102.333</v>
      </c>
      <c r="R944">
        <v>11960</v>
      </c>
      <c r="S944">
        <v>61.666699999999999</v>
      </c>
      <c r="T944">
        <v>48.666699999999999</v>
      </c>
      <c r="U944">
        <v>2420</v>
      </c>
      <c r="V944">
        <v>0.42626700000000001</v>
      </c>
      <c r="W944">
        <v>0.47556999999999999</v>
      </c>
      <c r="X944">
        <v>0.20234099999999999</v>
      </c>
    </row>
    <row r="945" spans="1:24" x14ac:dyDescent="0.25">
      <c r="A945" s="1">
        <v>944</v>
      </c>
      <c r="B945" s="1"/>
      <c r="C945" s="1"/>
      <c r="N945" t="s">
        <v>265</v>
      </c>
      <c r="O945">
        <v>1.8037000000000001</v>
      </c>
      <c r="P945">
        <v>140.667</v>
      </c>
      <c r="Q945">
        <v>129.667</v>
      </c>
      <c r="R945">
        <v>14537</v>
      </c>
      <c r="S945">
        <v>65.666700000000006</v>
      </c>
      <c r="T945">
        <v>66.666700000000006</v>
      </c>
      <c r="U945">
        <v>3454</v>
      </c>
      <c r="V945">
        <v>0.46682499999999999</v>
      </c>
      <c r="W945">
        <v>0.51413900000000001</v>
      </c>
      <c r="X945">
        <v>0.23760100000000001</v>
      </c>
    </row>
    <row r="946" spans="1:24" x14ac:dyDescent="0.25">
      <c r="A946" s="1">
        <v>945</v>
      </c>
      <c r="B946" s="1"/>
      <c r="C946" s="1"/>
      <c r="N946" t="s">
        <v>266</v>
      </c>
      <c r="O946">
        <v>3.5490599999999999</v>
      </c>
      <c r="P946">
        <v>168.667</v>
      </c>
      <c r="Q946">
        <v>140.667</v>
      </c>
      <c r="R946">
        <v>18873</v>
      </c>
      <c r="S946">
        <v>82.333299999999994</v>
      </c>
      <c r="T946">
        <v>80.333299999999994</v>
      </c>
      <c r="U946">
        <v>5498</v>
      </c>
      <c r="V946">
        <v>0.48814200000000002</v>
      </c>
      <c r="W946">
        <v>0.57108999999999999</v>
      </c>
      <c r="X946">
        <v>0.29131600000000002</v>
      </c>
    </row>
    <row r="947" spans="1:24" x14ac:dyDescent="0.25">
      <c r="A947" s="1">
        <v>946</v>
      </c>
      <c r="B947" s="1"/>
      <c r="C947" s="1"/>
      <c r="N947" t="s">
        <v>267</v>
      </c>
      <c r="O947">
        <v>-3.0251600000000001</v>
      </c>
      <c r="P947">
        <v>163.667</v>
      </c>
      <c r="Q947">
        <v>130.667</v>
      </c>
      <c r="R947">
        <v>16929</v>
      </c>
      <c r="S947">
        <v>75.666700000000006</v>
      </c>
      <c r="T947">
        <v>72.666700000000006</v>
      </c>
      <c r="U947">
        <v>4275</v>
      </c>
      <c r="V947">
        <v>0.46232200000000001</v>
      </c>
      <c r="W947">
        <v>0.55612200000000001</v>
      </c>
      <c r="X947">
        <v>0.252525</v>
      </c>
    </row>
    <row r="948" spans="1:24" x14ac:dyDescent="0.25">
      <c r="A948" s="1">
        <v>947</v>
      </c>
      <c r="B948" s="1"/>
      <c r="C948" s="1"/>
      <c r="N948" t="s">
        <v>268</v>
      </c>
      <c r="O948">
        <v>0.76094499999999998</v>
      </c>
      <c r="P948">
        <v>173.667</v>
      </c>
      <c r="Q948">
        <v>127.667</v>
      </c>
      <c r="R948">
        <v>17561</v>
      </c>
      <c r="S948">
        <v>60.666699999999999</v>
      </c>
      <c r="T948">
        <v>60.666699999999999</v>
      </c>
      <c r="U948">
        <v>2993</v>
      </c>
      <c r="V948">
        <v>0.34932800000000003</v>
      </c>
      <c r="W948">
        <v>0.47519600000000001</v>
      </c>
      <c r="X948">
        <v>0.170434</v>
      </c>
    </row>
    <row r="949" spans="1:24" x14ac:dyDescent="0.25">
      <c r="A949" s="1">
        <v>948</v>
      </c>
      <c r="B949" s="1"/>
      <c r="C949" s="1"/>
      <c r="N949" t="s">
        <v>269</v>
      </c>
      <c r="O949">
        <v>0.13217300000000001</v>
      </c>
      <c r="P949">
        <v>172.667</v>
      </c>
      <c r="Q949">
        <v>135.667</v>
      </c>
      <c r="R949">
        <v>18736</v>
      </c>
      <c r="S949">
        <v>86.666700000000006</v>
      </c>
      <c r="T949">
        <v>82.666700000000006</v>
      </c>
      <c r="U949">
        <v>5928</v>
      </c>
      <c r="V949">
        <v>0.50193100000000002</v>
      </c>
      <c r="W949">
        <v>0.60933599999999999</v>
      </c>
      <c r="X949">
        <v>0.31639600000000001</v>
      </c>
    </row>
    <row r="950" spans="1:24" x14ac:dyDescent="0.25">
      <c r="A950" s="1">
        <v>949</v>
      </c>
      <c r="B950" s="1"/>
      <c r="C950" s="1"/>
      <c r="N950" t="s">
        <v>270</v>
      </c>
      <c r="O950">
        <v>-0.27601599999999998</v>
      </c>
      <c r="P950">
        <v>170.667</v>
      </c>
      <c r="Q950">
        <v>140.667</v>
      </c>
      <c r="R950">
        <v>19187</v>
      </c>
      <c r="S950">
        <v>101.667</v>
      </c>
      <c r="T950">
        <v>83.666700000000006</v>
      </c>
      <c r="U950">
        <v>6811</v>
      </c>
      <c r="V950">
        <v>0.59570299999999998</v>
      </c>
      <c r="W950">
        <v>0.59478699999999995</v>
      </c>
      <c r="X950">
        <v>0.35498000000000002</v>
      </c>
    </row>
    <row r="951" spans="1:24" x14ac:dyDescent="0.25">
      <c r="A951" s="1">
        <v>950</v>
      </c>
      <c r="B951" s="1"/>
      <c r="C951" s="1"/>
      <c r="N951" t="s">
        <v>271</v>
      </c>
      <c r="O951">
        <v>3.43588</v>
      </c>
      <c r="P951">
        <v>191.667</v>
      </c>
      <c r="Q951">
        <v>146.667</v>
      </c>
      <c r="R951">
        <v>22372</v>
      </c>
      <c r="S951">
        <v>65.666700000000006</v>
      </c>
      <c r="T951">
        <v>65.333299999999994</v>
      </c>
      <c r="U951">
        <v>3422</v>
      </c>
      <c r="V951">
        <v>0.342609</v>
      </c>
      <c r="W951">
        <v>0.44545499999999999</v>
      </c>
      <c r="X951">
        <v>0.15295900000000001</v>
      </c>
    </row>
    <row r="952" spans="1:24" x14ac:dyDescent="0.25">
      <c r="A952" s="1">
        <v>951</v>
      </c>
      <c r="B952" s="1"/>
      <c r="C952" s="1"/>
      <c r="N952" t="s">
        <v>272</v>
      </c>
      <c r="O952">
        <v>0.72119699999999998</v>
      </c>
      <c r="P952">
        <v>149.667</v>
      </c>
      <c r="Q952">
        <v>127.667</v>
      </c>
      <c r="R952">
        <v>15167</v>
      </c>
      <c r="S952">
        <v>73.666700000000006</v>
      </c>
      <c r="T952">
        <v>71.666700000000006</v>
      </c>
      <c r="U952">
        <v>4339</v>
      </c>
      <c r="V952">
        <v>0.492205</v>
      </c>
      <c r="W952">
        <v>0.56135800000000002</v>
      </c>
      <c r="X952">
        <v>0.286082</v>
      </c>
    </row>
    <row r="953" spans="1:24" x14ac:dyDescent="0.25">
      <c r="A953" s="1">
        <v>952</v>
      </c>
      <c r="B953" s="1"/>
      <c r="C953" s="1"/>
      <c r="N953" t="s">
        <v>273</v>
      </c>
      <c r="O953">
        <v>-5.1190899999999999</v>
      </c>
      <c r="P953">
        <v>173.667</v>
      </c>
      <c r="Q953">
        <v>150.667</v>
      </c>
      <c r="R953">
        <v>20828</v>
      </c>
      <c r="S953">
        <v>100.667</v>
      </c>
      <c r="T953">
        <v>85.666700000000006</v>
      </c>
      <c r="U953">
        <v>6884</v>
      </c>
      <c r="V953">
        <v>0.57965500000000003</v>
      </c>
      <c r="W953">
        <v>0.56858399999999998</v>
      </c>
      <c r="X953">
        <v>0.33051700000000001</v>
      </c>
    </row>
    <row r="954" spans="1:24" x14ac:dyDescent="0.25">
      <c r="A954" s="1">
        <v>953</v>
      </c>
      <c r="B954" s="1"/>
      <c r="C954" s="1"/>
      <c r="N954" t="s">
        <v>274</v>
      </c>
      <c r="O954">
        <v>16.415400000000002</v>
      </c>
      <c r="P954">
        <v>155.667</v>
      </c>
      <c r="Q954">
        <v>127.667</v>
      </c>
      <c r="R954">
        <v>16114</v>
      </c>
      <c r="S954">
        <v>69.333299999999994</v>
      </c>
      <c r="T954">
        <v>72.666700000000006</v>
      </c>
      <c r="U954">
        <v>4062</v>
      </c>
      <c r="V954">
        <v>0.44539600000000001</v>
      </c>
      <c r="W954">
        <v>0.569191</v>
      </c>
      <c r="X954">
        <v>0.252079</v>
      </c>
    </row>
    <row r="955" spans="1:24" x14ac:dyDescent="0.25">
      <c r="A955" s="1">
        <v>954</v>
      </c>
      <c r="B955" s="1"/>
      <c r="C955" s="1"/>
      <c r="N955" t="s">
        <v>275</v>
      </c>
      <c r="O955">
        <v>17.402000000000001</v>
      </c>
      <c r="P955">
        <v>153.667</v>
      </c>
      <c r="Q955">
        <v>134.667</v>
      </c>
      <c r="R955">
        <v>16441</v>
      </c>
      <c r="S955">
        <v>60.666699999999999</v>
      </c>
      <c r="T955">
        <v>58.666699999999999</v>
      </c>
      <c r="U955">
        <v>2755</v>
      </c>
      <c r="V955">
        <v>0.39479399999999998</v>
      </c>
      <c r="W955">
        <v>0.435643</v>
      </c>
      <c r="X955">
        <v>0.167569</v>
      </c>
    </row>
    <row r="956" spans="1:24" x14ac:dyDescent="0.25">
      <c r="A956" s="1">
        <v>955</v>
      </c>
      <c r="B956" s="1"/>
      <c r="C956" s="1"/>
      <c r="N956" t="s">
        <v>276</v>
      </c>
      <c r="O956">
        <v>11.727499999999999</v>
      </c>
      <c r="P956">
        <v>156.667</v>
      </c>
      <c r="Q956">
        <v>119.667</v>
      </c>
      <c r="R956">
        <v>14853</v>
      </c>
      <c r="S956">
        <v>65.666700000000006</v>
      </c>
      <c r="T956">
        <v>64.333299999999994</v>
      </c>
      <c r="U956">
        <v>3272</v>
      </c>
      <c r="V956">
        <v>0.41914899999999999</v>
      </c>
      <c r="W956">
        <v>0.537605</v>
      </c>
      <c r="X956">
        <v>0.22029199999999999</v>
      </c>
    </row>
    <row r="957" spans="1:24" x14ac:dyDescent="0.25">
      <c r="A957" s="1">
        <v>956</v>
      </c>
      <c r="B957" s="1"/>
      <c r="C957" s="1"/>
      <c r="N957" t="s">
        <v>277</v>
      </c>
      <c r="O957">
        <v>-1.6678200000000001</v>
      </c>
      <c r="P957">
        <v>175.667</v>
      </c>
      <c r="Q957">
        <v>141.667</v>
      </c>
      <c r="R957">
        <v>20078</v>
      </c>
      <c r="S957">
        <v>72.666700000000006</v>
      </c>
      <c r="T957">
        <v>69.666700000000006</v>
      </c>
      <c r="U957">
        <v>4002</v>
      </c>
      <c r="V957">
        <v>0.41366199999999997</v>
      </c>
      <c r="W957">
        <v>0.49176500000000001</v>
      </c>
      <c r="X957">
        <v>0.199323</v>
      </c>
    </row>
    <row r="958" spans="1:24" x14ac:dyDescent="0.25">
      <c r="A958" s="1">
        <v>957</v>
      </c>
      <c r="B958" s="1"/>
      <c r="C958" s="1"/>
      <c r="N958" t="s">
        <v>278</v>
      </c>
      <c r="O958">
        <v>-6.6375699999999998E-3</v>
      </c>
      <c r="P958">
        <v>154.667</v>
      </c>
      <c r="Q958">
        <v>133.667</v>
      </c>
      <c r="R958">
        <v>16609</v>
      </c>
      <c r="S958">
        <v>58.666699999999999</v>
      </c>
      <c r="T958">
        <v>60.666699999999999</v>
      </c>
      <c r="U958">
        <v>2861</v>
      </c>
      <c r="V958">
        <v>0.37930999999999998</v>
      </c>
      <c r="W958">
        <v>0.45386500000000002</v>
      </c>
      <c r="X958">
        <v>0.17225599999999999</v>
      </c>
    </row>
    <row r="959" spans="1:24" x14ac:dyDescent="0.25">
      <c r="A959" s="1">
        <v>958</v>
      </c>
      <c r="B959" s="1"/>
      <c r="C959" s="1"/>
      <c r="N959" t="s">
        <v>279</v>
      </c>
      <c r="O959">
        <v>7.1880200000000005E-2</v>
      </c>
      <c r="P959">
        <v>167.667</v>
      </c>
      <c r="Q959">
        <v>143.667</v>
      </c>
      <c r="R959">
        <v>19234</v>
      </c>
      <c r="S959">
        <v>61.666699999999999</v>
      </c>
      <c r="T959">
        <v>57.666699999999999</v>
      </c>
      <c r="U959">
        <v>2876</v>
      </c>
      <c r="V959">
        <v>0.36779299999999998</v>
      </c>
      <c r="W959">
        <v>0.40139200000000003</v>
      </c>
      <c r="X959">
        <v>0.14952699999999999</v>
      </c>
    </row>
    <row r="960" spans="1:24" x14ac:dyDescent="0.25">
      <c r="A960" s="1">
        <v>959</v>
      </c>
      <c r="B960" s="1"/>
      <c r="C960" s="1"/>
      <c r="N960" t="s">
        <v>280</v>
      </c>
      <c r="O960">
        <v>6.2125199999999996</v>
      </c>
      <c r="P960">
        <v>182.667</v>
      </c>
      <c r="Q960">
        <v>167.667</v>
      </c>
      <c r="R960">
        <v>24175</v>
      </c>
      <c r="S960">
        <v>120.667</v>
      </c>
      <c r="T960">
        <v>110.667</v>
      </c>
      <c r="U960">
        <v>10719</v>
      </c>
      <c r="V960">
        <v>0.66058399999999995</v>
      </c>
      <c r="W960">
        <v>0.66003999999999996</v>
      </c>
      <c r="X960">
        <v>0.44339200000000001</v>
      </c>
    </row>
    <row r="961" spans="1:24" x14ac:dyDescent="0.25">
      <c r="A961" s="1">
        <v>960</v>
      </c>
      <c r="B961" s="1"/>
      <c r="C961" s="1"/>
      <c r="N961" t="s">
        <v>281</v>
      </c>
      <c r="O961">
        <v>-11.476599999999999</v>
      </c>
      <c r="P961">
        <v>170.667</v>
      </c>
      <c r="Q961">
        <v>139.667</v>
      </c>
      <c r="R961">
        <v>19261</v>
      </c>
      <c r="S961">
        <v>107.667</v>
      </c>
      <c r="T961">
        <v>83.666700000000006</v>
      </c>
      <c r="U961">
        <v>7267</v>
      </c>
      <c r="V961">
        <v>0.63085899999999995</v>
      </c>
      <c r="W961">
        <v>0.59904500000000005</v>
      </c>
      <c r="X961">
        <v>0.37729099999999999</v>
      </c>
    </row>
    <row r="962" spans="1:24" x14ac:dyDescent="0.25">
      <c r="A962" s="1">
        <v>961</v>
      </c>
      <c r="B962" s="1"/>
      <c r="C962" s="1"/>
      <c r="N962" t="s">
        <v>282</v>
      </c>
      <c r="O962">
        <v>-0.832596</v>
      </c>
      <c r="P962">
        <v>162.667</v>
      </c>
      <c r="Q962">
        <v>154.667</v>
      </c>
      <c r="R962">
        <v>19902</v>
      </c>
      <c r="S962">
        <v>89.666700000000006</v>
      </c>
      <c r="T962">
        <v>85.666700000000006</v>
      </c>
      <c r="U962">
        <v>6025</v>
      </c>
      <c r="V962">
        <v>0.55123</v>
      </c>
      <c r="W962">
        <v>0.55387900000000001</v>
      </c>
      <c r="X962">
        <v>0.30273299999999997</v>
      </c>
    </row>
    <row r="963" spans="1:24" x14ac:dyDescent="0.25">
      <c r="A963" s="1">
        <v>962</v>
      </c>
      <c r="B963" s="1"/>
      <c r="C963" s="1"/>
      <c r="N963" t="s">
        <v>283</v>
      </c>
      <c r="O963">
        <v>1.3637600000000001</v>
      </c>
      <c r="P963">
        <v>167.667</v>
      </c>
      <c r="Q963">
        <v>121.667</v>
      </c>
      <c r="R963">
        <v>16250</v>
      </c>
      <c r="S963">
        <v>93.666700000000006</v>
      </c>
      <c r="T963">
        <v>75.666700000000006</v>
      </c>
      <c r="U963">
        <v>5709</v>
      </c>
      <c r="V963">
        <v>0.55864800000000003</v>
      </c>
      <c r="W963">
        <v>0.62191799999999997</v>
      </c>
      <c r="X963">
        <v>0.351323</v>
      </c>
    </row>
    <row r="964" spans="1:24" x14ac:dyDescent="0.25">
      <c r="A964" s="1">
        <v>963</v>
      </c>
      <c r="B964" s="1"/>
      <c r="C964" s="1"/>
      <c r="N964" t="s">
        <v>284</v>
      </c>
      <c r="O964">
        <v>2.7775400000000001</v>
      </c>
      <c r="P964">
        <v>159.667</v>
      </c>
      <c r="Q964">
        <v>122.667</v>
      </c>
      <c r="R964">
        <v>15611</v>
      </c>
      <c r="S964">
        <v>64.666700000000006</v>
      </c>
      <c r="T964">
        <v>59.666699999999999</v>
      </c>
      <c r="U964">
        <v>3227</v>
      </c>
      <c r="V964">
        <v>0.40500999999999998</v>
      </c>
      <c r="W964">
        <v>0.48641299999999998</v>
      </c>
      <c r="X964">
        <v>0.20671300000000001</v>
      </c>
    </row>
    <row r="965" spans="1:24" x14ac:dyDescent="0.25">
      <c r="A965" s="1">
        <v>964</v>
      </c>
      <c r="B965" s="1"/>
      <c r="C965" s="1"/>
      <c r="N965" t="s">
        <v>285</v>
      </c>
      <c r="O965">
        <v>-0.35975600000000002</v>
      </c>
      <c r="P965">
        <v>150.667</v>
      </c>
      <c r="Q965">
        <v>129.667</v>
      </c>
      <c r="R965">
        <v>15514</v>
      </c>
      <c r="S965">
        <v>63.666699999999999</v>
      </c>
      <c r="T965">
        <v>63.666699999999999</v>
      </c>
      <c r="U965">
        <v>3353</v>
      </c>
      <c r="V965">
        <v>0.422566</v>
      </c>
      <c r="W965">
        <v>0.49100199999999999</v>
      </c>
      <c r="X965">
        <v>0.21612700000000001</v>
      </c>
    </row>
    <row r="966" spans="1:24" x14ac:dyDescent="0.25">
      <c r="A966" s="1">
        <v>965</v>
      </c>
      <c r="B966" s="1"/>
      <c r="C966" s="1"/>
      <c r="N966" t="s">
        <v>286</v>
      </c>
      <c r="O966">
        <v>2.49581E-2</v>
      </c>
      <c r="P966">
        <v>183.667</v>
      </c>
      <c r="Q966">
        <v>155.667</v>
      </c>
      <c r="R966">
        <v>22932</v>
      </c>
      <c r="S966">
        <v>110.667</v>
      </c>
      <c r="T966">
        <v>102.667</v>
      </c>
      <c r="U966">
        <v>9222</v>
      </c>
      <c r="V966">
        <v>0.60254099999999999</v>
      </c>
      <c r="W966">
        <v>0.65952900000000003</v>
      </c>
      <c r="X966">
        <v>0.40214499999999997</v>
      </c>
    </row>
    <row r="967" spans="1:24" x14ac:dyDescent="0.25">
      <c r="A967" s="1">
        <v>966</v>
      </c>
      <c r="B967" s="1"/>
      <c r="C967" s="1"/>
      <c r="N967" t="s">
        <v>287</v>
      </c>
      <c r="O967">
        <v>4.4294599999999997</v>
      </c>
      <c r="P967">
        <v>153.667</v>
      </c>
      <c r="Q967">
        <v>117.667</v>
      </c>
      <c r="R967">
        <v>14207</v>
      </c>
      <c r="S967">
        <v>60.666699999999999</v>
      </c>
      <c r="T967">
        <v>60.666699999999999</v>
      </c>
      <c r="U967">
        <v>2904</v>
      </c>
      <c r="V967">
        <v>0.39479399999999998</v>
      </c>
      <c r="W967">
        <v>0.51558099999999996</v>
      </c>
      <c r="X967">
        <v>0.204406</v>
      </c>
    </row>
    <row r="968" spans="1:24" x14ac:dyDescent="0.25">
      <c r="A968" s="1">
        <v>967</v>
      </c>
      <c r="B968" s="1"/>
      <c r="C968" s="1"/>
      <c r="N968" t="s">
        <v>288</v>
      </c>
      <c r="O968">
        <v>12.1838</v>
      </c>
      <c r="P968">
        <v>163.667</v>
      </c>
      <c r="Q968">
        <v>137.667</v>
      </c>
      <c r="R968">
        <v>18054</v>
      </c>
      <c r="S968">
        <v>58.666699999999999</v>
      </c>
      <c r="T968">
        <v>56.666699999999999</v>
      </c>
      <c r="U968">
        <v>2594</v>
      </c>
      <c r="V968">
        <v>0.35845199999999999</v>
      </c>
      <c r="W968">
        <v>0.41162199999999999</v>
      </c>
      <c r="X968">
        <v>0.14368</v>
      </c>
    </row>
    <row r="969" spans="1:24" x14ac:dyDescent="0.25">
      <c r="A969" s="1">
        <v>968</v>
      </c>
      <c r="B969" s="1"/>
      <c r="C969" s="1"/>
      <c r="N969" t="s">
        <v>289</v>
      </c>
      <c r="O969">
        <v>-3.0395499999999999E-2</v>
      </c>
      <c r="P969">
        <v>144.667</v>
      </c>
      <c r="Q969">
        <v>106.667</v>
      </c>
      <c r="R969">
        <v>12389</v>
      </c>
      <c r="S969">
        <v>60.666699999999999</v>
      </c>
      <c r="T969">
        <v>55.333300000000001</v>
      </c>
      <c r="U969">
        <v>2749</v>
      </c>
      <c r="V969">
        <v>0.41935499999999998</v>
      </c>
      <c r="W969">
        <v>0.51875000000000004</v>
      </c>
      <c r="X969">
        <v>0.22189</v>
      </c>
    </row>
    <row r="970" spans="1:24" x14ac:dyDescent="0.25">
      <c r="A970" s="1">
        <v>969</v>
      </c>
      <c r="B970" s="1"/>
      <c r="C970" s="1"/>
      <c r="N970" t="s">
        <v>290</v>
      </c>
      <c r="O970">
        <v>-6.0051300000000003</v>
      </c>
      <c r="P970">
        <v>150.667</v>
      </c>
      <c r="Q970">
        <v>126.667</v>
      </c>
      <c r="R970">
        <v>15123</v>
      </c>
      <c r="S970">
        <v>69.666700000000006</v>
      </c>
      <c r="T970">
        <v>64.333299999999994</v>
      </c>
      <c r="U970">
        <v>3570</v>
      </c>
      <c r="V970">
        <v>0.46238899999999999</v>
      </c>
      <c r="W970">
        <v>0.50789499999999999</v>
      </c>
      <c r="X970">
        <v>0.236064</v>
      </c>
    </row>
    <row r="971" spans="1:24" x14ac:dyDescent="0.25">
      <c r="A971" s="1">
        <v>970</v>
      </c>
      <c r="B971" s="1"/>
      <c r="C971" s="1"/>
      <c r="N971" t="s">
        <v>291</v>
      </c>
      <c r="O971">
        <v>-13.040800000000001</v>
      </c>
      <c r="P971">
        <v>147.667</v>
      </c>
      <c r="Q971">
        <v>136.667</v>
      </c>
      <c r="R971">
        <v>16193</v>
      </c>
      <c r="S971">
        <v>77.666700000000006</v>
      </c>
      <c r="T971">
        <v>78.666700000000006</v>
      </c>
      <c r="U971">
        <v>4985</v>
      </c>
      <c r="V971">
        <v>0.52595899999999995</v>
      </c>
      <c r="W971">
        <v>0.57560999999999996</v>
      </c>
      <c r="X971">
        <v>0.30784899999999998</v>
      </c>
    </row>
    <row r="972" spans="1:24" x14ac:dyDescent="0.25">
      <c r="A972" s="1">
        <v>971</v>
      </c>
      <c r="B972" s="1"/>
      <c r="C972" s="1"/>
      <c r="N972" t="s">
        <v>292</v>
      </c>
      <c r="O972">
        <v>-1.6389899999999999</v>
      </c>
      <c r="P972">
        <v>173.333</v>
      </c>
      <c r="Q972">
        <v>140.667</v>
      </c>
      <c r="R972">
        <v>19563</v>
      </c>
      <c r="S972">
        <v>77.666700000000006</v>
      </c>
      <c r="T972">
        <v>69.666700000000006</v>
      </c>
      <c r="U972">
        <v>4444</v>
      </c>
      <c r="V972">
        <v>0.448077</v>
      </c>
      <c r="W972">
        <v>0.49526100000000001</v>
      </c>
      <c r="X972">
        <v>0.227164</v>
      </c>
    </row>
    <row r="973" spans="1:24" x14ac:dyDescent="0.25">
      <c r="A973" s="1">
        <v>972</v>
      </c>
      <c r="B973" s="1"/>
      <c r="C973" s="1"/>
      <c r="N973" t="s">
        <v>293</v>
      </c>
      <c r="O973">
        <v>0.18382399999999999</v>
      </c>
      <c r="P973">
        <v>176.333</v>
      </c>
      <c r="Q973">
        <v>147.667</v>
      </c>
      <c r="R973">
        <v>20801</v>
      </c>
      <c r="S973">
        <v>78.666700000000006</v>
      </c>
      <c r="T973">
        <v>71.333299999999994</v>
      </c>
      <c r="U973">
        <v>4484</v>
      </c>
      <c r="V973">
        <v>0.44612499999999999</v>
      </c>
      <c r="W973">
        <v>0.48307</v>
      </c>
      <c r="X973">
        <v>0.21556700000000001</v>
      </c>
    </row>
    <row r="974" spans="1:24" x14ac:dyDescent="0.25">
      <c r="A974" s="1">
        <v>973</v>
      </c>
      <c r="B974" s="1"/>
      <c r="C974" s="1"/>
      <c r="N974" t="s">
        <v>294</v>
      </c>
      <c r="O974">
        <v>2.2356799999999999</v>
      </c>
      <c r="P974">
        <v>160.667</v>
      </c>
      <c r="Q974">
        <v>156.667</v>
      </c>
      <c r="R974">
        <v>20177</v>
      </c>
      <c r="S974">
        <v>83.333299999999994</v>
      </c>
      <c r="T974">
        <v>77.666700000000006</v>
      </c>
      <c r="U974">
        <v>5249</v>
      </c>
      <c r="V974">
        <v>0.51867200000000002</v>
      </c>
      <c r="W974">
        <v>0.49574499999999999</v>
      </c>
      <c r="X974">
        <v>0.26014799999999999</v>
      </c>
    </row>
    <row r="975" spans="1:24" x14ac:dyDescent="0.25">
      <c r="A975" s="1">
        <v>974</v>
      </c>
      <c r="B975" s="1"/>
      <c r="C975" s="1"/>
      <c r="N975" t="s">
        <v>295</v>
      </c>
      <c r="O975">
        <v>0.60530200000000001</v>
      </c>
      <c r="P975">
        <v>147.667</v>
      </c>
      <c r="Q975">
        <v>116.667</v>
      </c>
      <c r="R975">
        <v>13740</v>
      </c>
      <c r="S975">
        <v>53.666699999999999</v>
      </c>
      <c r="T975">
        <v>49.333300000000001</v>
      </c>
      <c r="U975">
        <v>2250</v>
      </c>
      <c r="V975">
        <v>0.363431</v>
      </c>
      <c r="W975">
        <v>0.42285699999999998</v>
      </c>
      <c r="X975">
        <v>0.16375500000000001</v>
      </c>
    </row>
    <row r="976" spans="1:24" x14ac:dyDescent="0.25">
      <c r="A976" s="1">
        <v>975</v>
      </c>
      <c r="B976" s="1"/>
      <c r="C976" s="1"/>
      <c r="N976" t="s">
        <v>296</v>
      </c>
      <c r="O976">
        <v>-0.30973800000000001</v>
      </c>
      <c r="P976">
        <v>155.667</v>
      </c>
      <c r="Q976">
        <v>124.667</v>
      </c>
      <c r="R976">
        <v>15612</v>
      </c>
      <c r="S976">
        <v>56.666699999999999</v>
      </c>
      <c r="T976">
        <v>57.666699999999999</v>
      </c>
      <c r="U976">
        <v>2738</v>
      </c>
      <c r="V976">
        <v>0.36402600000000002</v>
      </c>
      <c r="W976">
        <v>0.46256700000000001</v>
      </c>
      <c r="X976">
        <v>0.17537800000000001</v>
      </c>
    </row>
    <row r="977" spans="1:24" x14ac:dyDescent="0.25">
      <c r="A977" s="1">
        <v>976</v>
      </c>
      <c r="B977" s="1"/>
      <c r="C977" s="1"/>
      <c r="N977" t="s">
        <v>297</v>
      </c>
      <c r="O977">
        <v>-2.3557399999999999</v>
      </c>
      <c r="P977">
        <v>156.333</v>
      </c>
      <c r="Q977">
        <v>123.667</v>
      </c>
      <c r="R977">
        <v>15525</v>
      </c>
      <c r="S977">
        <v>62.666699999999999</v>
      </c>
      <c r="T977">
        <v>60.666699999999999</v>
      </c>
      <c r="U977">
        <v>2994</v>
      </c>
      <c r="V977">
        <v>0.40085300000000001</v>
      </c>
      <c r="W977">
        <v>0.490566</v>
      </c>
      <c r="X977">
        <v>0.19284999999999999</v>
      </c>
    </row>
    <row r="978" spans="1:24" x14ac:dyDescent="0.25">
      <c r="A978" s="1">
        <v>977</v>
      </c>
      <c r="B978" s="1"/>
      <c r="C978" s="1"/>
      <c r="N978" t="s">
        <v>298</v>
      </c>
      <c r="O978">
        <v>-1.5841799999999999</v>
      </c>
      <c r="P978">
        <v>141.667</v>
      </c>
      <c r="Q978">
        <v>135.667</v>
      </c>
      <c r="R978">
        <v>15385</v>
      </c>
      <c r="S978">
        <v>56.666699999999999</v>
      </c>
      <c r="T978">
        <v>56.333300000000001</v>
      </c>
      <c r="U978">
        <v>2600</v>
      </c>
      <c r="V978">
        <v>0.4</v>
      </c>
      <c r="W978">
        <v>0.41523300000000002</v>
      </c>
      <c r="X978">
        <v>0.16899600000000001</v>
      </c>
    </row>
    <row r="979" spans="1:24" x14ac:dyDescent="0.25">
      <c r="A979" s="1">
        <v>978</v>
      </c>
      <c r="B979" s="1"/>
      <c r="C979" s="1"/>
      <c r="N979" t="s">
        <v>299</v>
      </c>
      <c r="O979">
        <v>-80.823499999999996</v>
      </c>
      <c r="P979">
        <v>139.667</v>
      </c>
      <c r="Q979">
        <v>155.667</v>
      </c>
      <c r="R979">
        <v>17129</v>
      </c>
      <c r="S979">
        <v>63.666699999999999</v>
      </c>
      <c r="T979">
        <v>60.666699999999999</v>
      </c>
      <c r="U979">
        <v>3152</v>
      </c>
      <c r="V979">
        <v>0.455847</v>
      </c>
      <c r="W979">
        <v>0.38972200000000001</v>
      </c>
      <c r="X979">
        <v>0.18401500000000001</v>
      </c>
    </row>
    <row r="980" spans="1:24" x14ac:dyDescent="0.25">
      <c r="A980" s="1">
        <v>979</v>
      </c>
      <c r="B980" s="1"/>
      <c r="C980" s="1"/>
      <c r="N980" t="s">
        <v>300</v>
      </c>
      <c r="O980">
        <v>-1.11565</v>
      </c>
      <c r="P980">
        <v>160.667</v>
      </c>
      <c r="Q980">
        <v>137.667</v>
      </c>
      <c r="R980">
        <v>17544</v>
      </c>
      <c r="S980">
        <v>66.666700000000006</v>
      </c>
      <c r="T980">
        <v>71.666700000000006</v>
      </c>
      <c r="U980">
        <v>3876</v>
      </c>
      <c r="V980">
        <v>0.41493799999999997</v>
      </c>
      <c r="W980">
        <v>0.52058099999999996</v>
      </c>
      <c r="X980">
        <v>0.22092999999999999</v>
      </c>
    </row>
    <row r="981" spans="1:24" x14ac:dyDescent="0.25">
      <c r="A981" s="1">
        <v>980</v>
      </c>
      <c r="B981" s="1"/>
      <c r="C981" s="1"/>
      <c r="N981" t="s">
        <v>301</v>
      </c>
      <c r="O981">
        <v>-0.71774300000000002</v>
      </c>
      <c r="P981">
        <v>177.667</v>
      </c>
      <c r="Q981">
        <v>150.667</v>
      </c>
      <c r="R981">
        <v>21469</v>
      </c>
      <c r="S981">
        <v>92.666700000000006</v>
      </c>
      <c r="T981">
        <v>88.666700000000006</v>
      </c>
      <c r="U981">
        <v>6575</v>
      </c>
      <c r="V981">
        <v>0.52157600000000004</v>
      </c>
      <c r="W981">
        <v>0.58849499999999999</v>
      </c>
      <c r="X981">
        <v>0.30625599999999997</v>
      </c>
    </row>
    <row r="982" spans="1:24" x14ac:dyDescent="0.25">
      <c r="A982" s="1">
        <v>981</v>
      </c>
      <c r="B982" s="1"/>
      <c r="C982" s="1"/>
      <c r="N982" t="s">
        <v>302</v>
      </c>
      <c r="O982">
        <v>-3.3911600000000002</v>
      </c>
      <c r="P982">
        <v>174.333</v>
      </c>
      <c r="Q982">
        <v>144.667</v>
      </c>
      <c r="R982">
        <v>19986</v>
      </c>
      <c r="S982">
        <v>98.666700000000006</v>
      </c>
      <c r="T982">
        <v>86.666700000000006</v>
      </c>
      <c r="U982">
        <v>6664</v>
      </c>
      <c r="V982">
        <v>0.56596599999999997</v>
      </c>
      <c r="W982">
        <v>0.599078</v>
      </c>
      <c r="X982">
        <v>0.33343299999999998</v>
      </c>
    </row>
    <row r="983" spans="1:24" x14ac:dyDescent="0.25">
      <c r="A983" s="1">
        <v>982</v>
      </c>
      <c r="B983" s="1"/>
      <c r="C983" s="1"/>
      <c r="N983" t="s">
        <v>303</v>
      </c>
      <c r="O983">
        <v>-1.4959899999999999</v>
      </c>
      <c r="P983">
        <v>159.667</v>
      </c>
      <c r="Q983">
        <v>131.667</v>
      </c>
      <c r="R983">
        <v>16723</v>
      </c>
      <c r="S983">
        <v>78.666700000000006</v>
      </c>
      <c r="T983">
        <v>69.666700000000006</v>
      </c>
      <c r="U983">
        <v>4454</v>
      </c>
      <c r="V983">
        <v>0.49269299999999999</v>
      </c>
      <c r="W983">
        <v>0.52911399999999997</v>
      </c>
      <c r="X983">
        <v>0.26634000000000002</v>
      </c>
    </row>
    <row r="984" spans="1:24" x14ac:dyDescent="0.25">
      <c r="A984" s="1">
        <v>983</v>
      </c>
      <c r="B984" s="1"/>
      <c r="C984" s="1"/>
      <c r="N984" t="s">
        <v>304</v>
      </c>
      <c r="O984">
        <v>1.84107</v>
      </c>
      <c r="P984">
        <v>154.667</v>
      </c>
      <c r="Q984">
        <v>147.667</v>
      </c>
      <c r="R984">
        <v>18217</v>
      </c>
      <c r="S984">
        <v>71.333299999999994</v>
      </c>
      <c r="T984">
        <v>69.666700000000006</v>
      </c>
      <c r="U984">
        <v>4037</v>
      </c>
      <c r="V984">
        <v>0.46120699999999998</v>
      </c>
      <c r="W984">
        <v>0.47178300000000001</v>
      </c>
      <c r="X984">
        <v>0.221606</v>
      </c>
    </row>
    <row r="985" spans="1:24" x14ac:dyDescent="0.25">
      <c r="A985" s="1">
        <v>984</v>
      </c>
      <c r="B985" s="1"/>
      <c r="C985" s="1"/>
      <c r="N985" t="s">
        <v>305</v>
      </c>
      <c r="O985">
        <v>-0.53070099999999998</v>
      </c>
      <c r="P985">
        <v>140.667</v>
      </c>
      <c r="Q985">
        <v>108.333</v>
      </c>
      <c r="R985">
        <v>12268</v>
      </c>
      <c r="S985">
        <v>65.333299999999994</v>
      </c>
      <c r="T985">
        <v>57.666699999999999</v>
      </c>
      <c r="U985">
        <v>2967</v>
      </c>
      <c r="V985">
        <v>0.46445500000000001</v>
      </c>
      <c r="W985">
        <v>0.532308</v>
      </c>
      <c r="X985">
        <v>0.24184900000000001</v>
      </c>
    </row>
    <row r="986" spans="1:24" x14ac:dyDescent="0.25">
      <c r="A986" s="1">
        <v>985</v>
      </c>
      <c r="B986" s="1"/>
      <c r="C986" s="1"/>
      <c r="N986" t="s">
        <v>306</v>
      </c>
      <c r="O986">
        <v>29.566600000000001</v>
      </c>
      <c r="P986">
        <v>142.667</v>
      </c>
      <c r="Q986">
        <v>125.667</v>
      </c>
      <c r="R986">
        <v>14586</v>
      </c>
      <c r="S986">
        <v>60.666699999999999</v>
      </c>
      <c r="T986">
        <v>61.333300000000001</v>
      </c>
      <c r="U986">
        <v>2998</v>
      </c>
      <c r="V986">
        <v>0.425234</v>
      </c>
      <c r="W986">
        <v>0.488064</v>
      </c>
      <c r="X986">
        <v>0.20554</v>
      </c>
    </row>
    <row r="987" spans="1:24" x14ac:dyDescent="0.25">
      <c r="A987" s="1">
        <v>986</v>
      </c>
      <c r="B987" s="1"/>
      <c r="C987" s="1"/>
      <c r="N987" t="s">
        <v>307</v>
      </c>
      <c r="O987">
        <v>3.6586599999999998</v>
      </c>
      <c r="P987">
        <v>176.667</v>
      </c>
      <c r="Q987">
        <v>141.667</v>
      </c>
      <c r="R987">
        <v>19809</v>
      </c>
      <c r="S987">
        <v>106.667</v>
      </c>
      <c r="T987">
        <v>92.666700000000006</v>
      </c>
      <c r="U987">
        <v>7863</v>
      </c>
      <c r="V987">
        <v>0.60377400000000003</v>
      </c>
      <c r="W987">
        <v>0.65411799999999998</v>
      </c>
      <c r="X987">
        <v>0.39694099999999999</v>
      </c>
    </row>
    <row r="988" spans="1:24" x14ac:dyDescent="0.25">
      <c r="A988" s="1">
        <v>987</v>
      </c>
      <c r="B988" s="1"/>
      <c r="C988" s="1"/>
      <c r="N988" t="s">
        <v>308</v>
      </c>
      <c r="O988">
        <v>12.5829</v>
      </c>
      <c r="P988">
        <v>142.667</v>
      </c>
      <c r="Q988">
        <v>112.667</v>
      </c>
      <c r="R988">
        <v>12827</v>
      </c>
      <c r="S988">
        <v>54.666699999999999</v>
      </c>
      <c r="T988">
        <v>52.666699999999999</v>
      </c>
      <c r="U988">
        <v>2267</v>
      </c>
      <c r="V988">
        <v>0.38317800000000002</v>
      </c>
      <c r="W988">
        <v>0.46745599999999998</v>
      </c>
      <c r="X988">
        <v>0.17673700000000001</v>
      </c>
    </row>
    <row r="989" spans="1:24" x14ac:dyDescent="0.25">
      <c r="A989" s="1">
        <v>988</v>
      </c>
      <c r="B989" s="1"/>
      <c r="C989" s="1"/>
      <c r="N989" t="s">
        <v>309</v>
      </c>
      <c r="O989">
        <v>71.697400000000002</v>
      </c>
      <c r="P989">
        <v>150.667</v>
      </c>
      <c r="Q989">
        <v>150.667</v>
      </c>
      <c r="R989">
        <v>18238</v>
      </c>
      <c r="S989">
        <v>74.666700000000006</v>
      </c>
      <c r="T989">
        <v>75.666700000000006</v>
      </c>
      <c r="U989">
        <v>4684</v>
      </c>
      <c r="V989">
        <v>0.49557499999999999</v>
      </c>
      <c r="W989">
        <v>0.50221199999999999</v>
      </c>
      <c r="X989">
        <v>0.256826</v>
      </c>
    </row>
    <row r="990" spans="1:24" x14ac:dyDescent="0.25">
      <c r="A990" s="1">
        <v>989</v>
      </c>
      <c r="B990" s="1"/>
      <c r="C990" s="1"/>
      <c r="N990" t="s">
        <v>310</v>
      </c>
      <c r="O990">
        <v>7.5267799999999996</v>
      </c>
      <c r="P990">
        <v>159.667</v>
      </c>
      <c r="Q990">
        <v>138.667</v>
      </c>
      <c r="R990">
        <v>17690</v>
      </c>
      <c r="S990">
        <v>70.666700000000006</v>
      </c>
      <c r="T990">
        <v>63.666699999999999</v>
      </c>
      <c r="U990">
        <v>3572</v>
      </c>
      <c r="V990">
        <v>0.44258900000000001</v>
      </c>
      <c r="W990">
        <v>0.45913500000000002</v>
      </c>
      <c r="X990">
        <v>0.20192199999999999</v>
      </c>
    </row>
    <row r="991" spans="1:24" x14ac:dyDescent="0.25">
      <c r="A991" s="1">
        <v>990</v>
      </c>
      <c r="B991" s="1"/>
      <c r="C991" s="1"/>
      <c r="N991" t="s">
        <v>311</v>
      </c>
      <c r="O991">
        <v>-1.23265</v>
      </c>
      <c r="P991">
        <v>169.667</v>
      </c>
      <c r="Q991">
        <v>146.667</v>
      </c>
      <c r="R991">
        <v>20009</v>
      </c>
      <c r="S991">
        <v>85.666700000000006</v>
      </c>
      <c r="T991">
        <v>71.666700000000006</v>
      </c>
      <c r="U991">
        <v>4966</v>
      </c>
      <c r="V991">
        <v>0.50491200000000003</v>
      </c>
      <c r="W991">
        <v>0.48863600000000001</v>
      </c>
      <c r="X991">
        <v>0.24818799999999999</v>
      </c>
    </row>
    <row r="992" spans="1:24" x14ac:dyDescent="0.25">
      <c r="A992" s="1">
        <v>991</v>
      </c>
      <c r="B992" s="1"/>
      <c r="C992" s="1"/>
      <c r="N992" t="s">
        <v>312</v>
      </c>
      <c r="O992">
        <v>0.65576999999999996</v>
      </c>
      <c r="P992">
        <v>162.667</v>
      </c>
      <c r="Q992">
        <v>138.667</v>
      </c>
      <c r="R992">
        <v>18271</v>
      </c>
      <c r="S992">
        <v>84.666700000000006</v>
      </c>
      <c r="T992">
        <v>84.666700000000006</v>
      </c>
      <c r="U992">
        <v>5922</v>
      </c>
      <c r="V992">
        <v>0.52049199999999995</v>
      </c>
      <c r="W992">
        <v>0.61057700000000004</v>
      </c>
      <c r="X992">
        <v>0.32412000000000002</v>
      </c>
    </row>
    <row r="993" spans="1:24" x14ac:dyDescent="0.25">
      <c r="A993" s="1">
        <v>992</v>
      </c>
      <c r="B993" s="1"/>
      <c r="C993" s="1"/>
      <c r="N993" t="s">
        <v>313</v>
      </c>
      <c r="O993">
        <v>-20.816199999999998</v>
      </c>
      <c r="P993">
        <v>175.667</v>
      </c>
      <c r="Q993">
        <v>154.667</v>
      </c>
      <c r="R993">
        <v>21594</v>
      </c>
      <c r="S993">
        <v>122.667</v>
      </c>
      <c r="T993">
        <v>100.667</v>
      </c>
      <c r="U993">
        <v>9991</v>
      </c>
      <c r="V993">
        <v>0.69829200000000002</v>
      </c>
      <c r="W993">
        <v>0.65086200000000005</v>
      </c>
      <c r="X993">
        <v>0.462675</v>
      </c>
    </row>
    <row r="994" spans="1:24" x14ac:dyDescent="0.25">
      <c r="A994" s="1">
        <v>993</v>
      </c>
      <c r="B994" s="1"/>
      <c r="C994" s="1"/>
      <c r="N994" t="s">
        <v>314</v>
      </c>
      <c r="O994">
        <v>-2.2584499999999998</v>
      </c>
      <c r="P994">
        <v>161.667</v>
      </c>
      <c r="Q994">
        <v>145.667</v>
      </c>
      <c r="R994">
        <v>18726</v>
      </c>
      <c r="S994">
        <v>89.666700000000006</v>
      </c>
      <c r="T994">
        <v>74.666700000000006</v>
      </c>
      <c r="U994">
        <v>5356</v>
      </c>
      <c r="V994">
        <v>0.55463899999999999</v>
      </c>
      <c r="W994">
        <v>0.51258599999999999</v>
      </c>
      <c r="X994">
        <v>0.28601900000000002</v>
      </c>
    </row>
    <row r="995" spans="1:24" x14ac:dyDescent="0.25">
      <c r="A995" s="1">
        <v>994</v>
      </c>
      <c r="B995" s="1"/>
      <c r="C995" s="1"/>
      <c r="N995" t="s">
        <v>315</v>
      </c>
      <c r="O995">
        <v>54.967399999999998</v>
      </c>
      <c r="P995">
        <v>155</v>
      </c>
      <c r="Q995">
        <v>118.333</v>
      </c>
      <c r="R995">
        <v>14487</v>
      </c>
      <c r="S995">
        <v>73.333299999999994</v>
      </c>
      <c r="T995">
        <v>67.666700000000006</v>
      </c>
      <c r="U995">
        <v>3942</v>
      </c>
      <c r="V995">
        <v>0.47311799999999998</v>
      </c>
      <c r="W995">
        <v>0.57183099999999998</v>
      </c>
      <c r="X995">
        <v>0.27210600000000001</v>
      </c>
    </row>
    <row r="996" spans="1:24" x14ac:dyDescent="0.25">
      <c r="A996" s="1">
        <v>995</v>
      </c>
      <c r="B996" s="1"/>
      <c r="C996" s="1"/>
      <c r="N996" t="s">
        <v>316</v>
      </c>
      <c r="O996">
        <v>-0.27003500000000003</v>
      </c>
      <c r="P996">
        <v>154.667</v>
      </c>
      <c r="Q996">
        <v>120.667</v>
      </c>
      <c r="R996">
        <v>14775</v>
      </c>
      <c r="S996">
        <v>66.333299999999994</v>
      </c>
      <c r="T996">
        <v>69.333299999999994</v>
      </c>
      <c r="U996">
        <v>3671</v>
      </c>
      <c r="V996">
        <v>0.42887900000000001</v>
      </c>
      <c r="W996">
        <v>0.57458600000000004</v>
      </c>
      <c r="X996">
        <v>0.24845999999999999</v>
      </c>
    </row>
    <row r="997" spans="1:24" x14ac:dyDescent="0.25">
      <c r="A997" s="1">
        <v>996</v>
      </c>
      <c r="B997" s="1"/>
      <c r="C997" s="1"/>
      <c r="N997" t="s">
        <v>317</v>
      </c>
      <c r="O997">
        <v>-5.6259200000000002E-2</v>
      </c>
      <c r="P997">
        <v>171.667</v>
      </c>
      <c r="Q997">
        <v>127.667</v>
      </c>
      <c r="R997">
        <v>17529</v>
      </c>
      <c r="S997">
        <v>75.666700000000006</v>
      </c>
      <c r="T997">
        <v>68.666700000000006</v>
      </c>
      <c r="U997">
        <v>4310</v>
      </c>
      <c r="V997">
        <v>0.44077699999999997</v>
      </c>
      <c r="W997">
        <v>0.53785899999999998</v>
      </c>
      <c r="X997">
        <v>0.24587800000000001</v>
      </c>
    </row>
    <row r="998" spans="1:24" x14ac:dyDescent="0.25">
      <c r="A998" s="1">
        <v>997</v>
      </c>
      <c r="B998" s="1"/>
      <c r="C998" s="1"/>
      <c r="N998" t="s">
        <v>318</v>
      </c>
      <c r="O998">
        <v>1.9913400000000001</v>
      </c>
      <c r="P998">
        <v>156.667</v>
      </c>
      <c r="Q998">
        <v>140.667</v>
      </c>
      <c r="R998">
        <v>17458</v>
      </c>
      <c r="S998">
        <v>68.333299999999994</v>
      </c>
      <c r="T998">
        <v>66.666700000000006</v>
      </c>
      <c r="U998">
        <v>3764</v>
      </c>
      <c r="V998">
        <v>0.43617</v>
      </c>
      <c r="W998">
        <v>0.47393400000000002</v>
      </c>
      <c r="X998">
        <v>0.21560299999999999</v>
      </c>
    </row>
    <row r="999" spans="1:24" x14ac:dyDescent="0.25">
      <c r="A999" s="1">
        <v>998</v>
      </c>
      <c r="B999" s="1"/>
      <c r="C999" s="1"/>
      <c r="N999" t="s">
        <v>319</v>
      </c>
      <c r="O999">
        <v>1.1547000000000001</v>
      </c>
      <c r="P999">
        <v>138.667</v>
      </c>
      <c r="Q999">
        <v>119.333</v>
      </c>
      <c r="R999">
        <v>13324</v>
      </c>
      <c r="S999">
        <v>49.666699999999999</v>
      </c>
      <c r="T999">
        <v>49.666699999999999</v>
      </c>
      <c r="U999">
        <v>2013</v>
      </c>
      <c r="V999">
        <v>0.35817300000000002</v>
      </c>
      <c r="W999">
        <v>0.41620099999999999</v>
      </c>
      <c r="X999">
        <v>0.15108099999999999</v>
      </c>
    </row>
    <row r="1000" spans="1:24" x14ac:dyDescent="0.25">
      <c r="A1000" s="1">
        <v>999</v>
      </c>
      <c r="B1000" s="1"/>
      <c r="C1000" s="1"/>
      <c r="N1000" t="s">
        <v>320</v>
      </c>
      <c r="O1000">
        <v>0.95841399999999999</v>
      </c>
      <c r="P1000">
        <v>154.667</v>
      </c>
      <c r="Q1000">
        <v>129.667</v>
      </c>
      <c r="R1000">
        <v>15908</v>
      </c>
      <c r="S1000">
        <v>72.333299999999994</v>
      </c>
      <c r="T1000">
        <v>62.666699999999999</v>
      </c>
      <c r="U1000">
        <v>3672</v>
      </c>
      <c r="V1000">
        <v>0.46767199999999998</v>
      </c>
      <c r="W1000">
        <v>0.48329</v>
      </c>
      <c r="X1000">
        <v>0.230827</v>
      </c>
    </row>
    <row r="1001" spans="1:24" x14ac:dyDescent="0.25">
      <c r="A1001" s="1">
        <v>1000</v>
      </c>
      <c r="B1001" s="1"/>
      <c r="C1001" s="1"/>
      <c r="N1001" t="s">
        <v>321</v>
      </c>
      <c r="O1001">
        <v>5.0861900000000002</v>
      </c>
      <c r="P1001">
        <v>158.667</v>
      </c>
      <c r="Q1001">
        <v>109.667</v>
      </c>
      <c r="R1001">
        <v>14355</v>
      </c>
      <c r="S1001">
        <v>64.666700000000006</v>
      </c>
      <c r="T1001">
        <v>65.666700000000006</v>
      </c>
      <c r="U1001">
        <v>3518</v>
      </c>
      <c r="V1001">
        <v>0.40756300000000001</v>
      </c>
      <c r="W1001">
        <v>0.59878399999999998</v>
      </c>
      <c r="X1001">
        <v>0.24507100000000001</v>
      </c>
    </row>
    <row r="1002" spans="1:24" x14ac:dyDescent="0.25">
      <c r="A1002" s="1">
        <v>1001</v>
      </c>
      <c r="B1002" s="1"/>
      <c r="C1002" s="1"/>
      <c r="N1002" t="s">
        <v>322</v>
      </c>
      <c r="O1002">
        <v>0.112626</v>
      </c>
      <c r="P1002">
        <v>178.667</v>
      </c>
      <c r="Q1002">
        <v>162.667</v>
      </c>
      <c r="R1002">
        <v>23255</v>
      </c>
      <c r="S1002">
        <v>97.666700000000006</v>
      </c>
      <c r="T1002">
        <v>95.666700000000006</v>
      </c>
      <c r="U1002">
        <v>7546</v>
      </c>
      <c r="V1002">
        <v>0.54664199999999996</v>
      </c>
      <c r="W1002">
        <v>0.58811500000000005</v>
      </c>
      <c r="X1002">
        <v>0.32448900000000003</v>
      </c>
    </row>
    <row r="1003" spans="1:24" x14ac:dyDescent="0.25">
      <c r="A1003" s="1">
        <v>1002</v>
      </c>
      <c r="B1003" s="1"/>
      <c r="C1003" s="1"/>
      <c r="N1003" t="s">
        <v>323</v>
      </c>
      <c r="O1003">
        <v>2.4260999999999999</v>
      </c>
      <c r="P1003">
        <v>155.667</v>
      </c>
      <c r="Q1003">
        <v>136.667</v>
      </c>
      <c r="R1003">
        <v>16899</v>
      </c>
      <c r="S1003">
        <v>69.666700000000006</v>
      </c>
      <c r="T1003">
        <v>66.333299999999994</v>
      </c>
      <c r="U1003">
        <v>3709</v>
      </c>
      <c r="V1003">
        <v>0.44753700000000002</v>
      </c>
      <c r="W1003">
        <v>0.48536600000000002</v>
      </c>
      <c r="X1003">
        <v>0.21948000000000001</v>
      </c>
    </row>
    <row r="1004" spans="1:24" x14ac:dyDescent="0.25">
      <c r="A1004" s="1">
        <v>1003</v>
      </c>
      <c r="B1004" s="1"/>
      <c r="C1004" s="1"/>
      <c r="N1004" t="s">
        <v>324</v>
      </c>
      <c r="O1004">
        <v>12.411899999999999</v>
      </c>
      <c r="P1004">
        <v>142.667</v>
      </c>
      <c r="Q1004">
        <v>120.667</v>
      </c>
      <c r="R1004">
        <v>13844</v>
      </c>
      <c r="S1004">
        <v>65</v>
      </c>
      <c r="T1004">
        <v>56.666699999999999</v>
      </c>
      <c r="U1004">
        <v>2881</v>
      </c>
      <c r="V1004">
        <v>0.45560800000000001</v>
      </c>
      <c r="W1004">
        <v>0.469613</v>
      </c>
      <c r="X1004">
        <v>0.20810500000000001</v>
      </c>
    </row>
    <row r="1005" spans="1:24" x14ac:dyDescent="0.25">
      <c r="A1005" s="1">
        <v>1004</v>
      </c>
      <c r="B1005" s="1"/>
      <c r="C1005" s="1"/>
      <c r="N1005" t="s">
        <v>325</v>
      </c>
      <c r="O1005">
        <v>-0.24238599999999999</v>
      </c>
      <c r="P1005">
        <v>152.667</v>
      </c>
      <c r="Q1005">
        <v>135.667</v>
      </c>
      <c r="R1005">
        <v>16497</v>
      </c>
      <c r="S1005">
        <v>66.666700000000006</v>
      </c>
      <c r="T1005">
        <v>63.333300000000001</v>
      </c>
      <c r="U1005">
        <v>3403</v>
      </c>
      <c r="V1005">
        <v>0.43668099999999999</v>
      </c>
      <c r="W1005">
        <v>0.46683000000000002</v>
      </c>
      <c r="X1005">
        <v>0.20627999999999999</v>
      </c>
    </row>
    <row r="1006" spans="1:24" x14ac:dyDescent="0.25">
      <c r="A1006" s="1">
        <v>1005</v>
      </c>
      <c r="B1006" s="1"/>
      <c r="C1006" s="1"/>
      <c r="N1006" t="s">
        <v>326</v>
      </c>
      <c r="O1006">
        <v>32.803899999999999</v>
      </c>
      <c r="P1006">
        <v>140.333</v>
      </c>
      <c r="Q1006">
        <v>130.667</v>
      </c>
      <c r="R1006">
        <v>14610</v>
      </c>
      <c r="S1006">
        <v>56.666699999999999</v>
      </c>
      <c r="T1006">
        <v>63.333300000000001</v>
      </c>
      <c r="U1006">
        <v>2950</v>
      </c>
      <c r="V1006">
        <v>0.40379999999999999</v>
      </c>
      <c r="W1006">
        <v>0.48469400000000001</v>
      </c>
      <c r="X1006">
        <v>0.20191700000000001</v>
      </c>
    </row>
    <row r="1007" spans="1:24" x14ac:dyDescent="0.25">
      <c r="A1007" s="1">
        <v>1006</v>
      </c>
      <c r="B1007" s="1"/>
      <c r="C1007" s="1"/>
      <c r="N1007" t="s">
        <v>327</v>
      </c>
      <c r="O1007">
        <v>-7.6375999999999999</v>
      </c>
      <c r="P1007">
        <v>162.667</v>
      </c>
      <c r="Q1007">
        <v>151.333</v>
      </c>
      <c r="R1007">
        <v>19738</v>
      </c>
      <c r="S1007">
        <v>68.666700000000006</v>
      </c>
      <c r="T1007">
        <v>63.333300000000001</v>
      </c>
      <c r="U1007">
        <v>3416</v>
      </c>
      <c r="V1007">
        <v>0.42213099999999998</v>
      </c>
      <c r="W1007">
        <v>0.41850199999999999</v>
      </c>
      <c r="X1007">
        <v>0.173067</v>
      </c>
    </row>
    <row r="1008" spans="1:24" x14ac:dyDescent="0.25">
      <c r="A1008" s="1">
        <v>1007</v>
      </c>
      <c r="B1008" s="1"/>
      <c r="C1008" s="1"/>
      <c r="N1008" t="s">
        <v>328</v>
      </c>
      <c r="O1008">
        <v>-1.1028899999999999</v>
      </c>
      <c r="P1008">
        <v>137.667</v>
      </c>
      <c r="Q1008">
        <v>104.667</v>
      </c>
      <c r="R1008">
        <v>11339</v>
      </c>
      <c r="S1008">
        <v>61.666699999999999</v>
      </c>
      <c r="T1008">
        <v>55.666699999999999</v>
      </c>
      <c r="U1008">
        <v>2728</v>
      </c>
      <c r="V1008">
        <v>0.44794200000000001</v>
      </c>
      <c r="W1008">
        <v>0.53184699999999996</v>
      </c>
      <c r="X1008">
        <v>0.24058599999999999</v>
      </c>
    </row>
    <row r="1009" spans="1:24" x14ac:dyDescent="0.25">
      <c r="A1009" s="1">
        <v>1008</v>
      </c>
      <c r="B1009" s="1"/>
      <c r="C1009" s="1"/>
      <c r="N1009" t="s">
        <v>329</v>
      </c>
      <c r="O1009">
        <v>17.873799999999999</v>
      </c>
      <c r="P1009">
        <v>148.667</v>
      </c>
      <c r="Q1009">
        <v>132.667</v>
      </c>
      <c r="R1009">
        <v>15916</v>
      </c>
      <c r="S1009">
        <v>68.333299999999994</v>
      </c>
      <c r="T1009">
        <v>59.666699999999999</v>
      </c>
      <c r="U1009">
        <v>3340</v>
      </c>
      <c r="V1009">
        <v>0.45964100000000002</v>
      </c>
      <c r="W1009">
        <v>0.44974900000000001</v>
      </c>
      <c r="X1009">
        <v>0.20985200000000001</v>
      </c>
    </row>
    <row r="1010" spans="1:24" x14ac:dyDescent="0.25">
      <c r="A1010" s="1">
        <v>1009</v>
      </c>
      <c r="B1010" s="1"/>
      <c r="C1010" s="1"/>
      <c r="N1010" t="s">
        <v>330</v>
      </c>
      <c r="O1010">
        <v>-67.528999999999996</v>
      </c>
      <c r="P1010">
        <v>135.333</v>
      </c>
      <c r="Q1010">
        <v>136.667</v>
      </c>
      <c r="R1010">
        <v>14720</v>
      </c>
      <c r="S1010">
        <v>64.666700000000006</v>
      </c>
      <c r="T1010">
        <v>58.666699999999999</v>
      </c>
      <c r="U1010">
        <v>3092</v>
      </c>
      <c r="V1010">
        <v>0.47783199999999998</v>
      </c>
      <c r="W1010">
        <v>0.42926799999999998</v>
      </c>
      <c r="X1010">
        <v>0.21005399999999999</v>
      </c>
    </row>
    <row r="1011" spans="1:24" x14ac:dyDescent="0.25">
      <c r="A1011" s="1">
        <v>1010</v>
      </c>
      <c r="B1011" s="1"/>
      <c r="C1011" s="1"/>
      <c r="N1011" t="s">
        <v>331</v>
      </c>
      <c r="O1011">
        <v>-0.52903699999999998</v>
      </c>
      <c r="P1011">
        <v>186.667</v>
      </c>
      <c r="Q1011">
        <v>143.667</v>
      </c>
      <c r="R1011">
        <v>21263</v>
      </c>
      <c r="S1011">
        <v>88.666700000000006</v>
      </c>
      <c r="T1011">
        <v>79.666700000000006</v>
      </c>
      <c r="U1011">
        <v>5653</v>
      </c>
      <c r="V1011">
        <v>0.47499999999999998</v>
      </c>
      <c r="W1011">
        <v>0.55452400000000002</v>
      </c>
      <c r="X1011">
        <v>0.26586100000000001</v>
      </c>
    </row>
    <row r="1012" spans="1:24" x14ac:dyDescent="0.25">
      <c r="A1012" s="1">
        <v>1011</v>
      </c>
      <c r="B1012" s="1"/>
      <c r="C1012" s="1"/>
      <c r="N1012" t="s">
        <v>332</v>
      </c>
      <c r="O1012">
        <v>-0.60131800000000002</v>
      </c>
      <c r="P1012">
        <v>143.667</v>
      </c>
      <c r="Q1012">
        <v>102.667</v>
      </c>
      <c r="R1012">
        <v>11866</v>
      </c>
      <c r="S1012">
        <v>61.666699999999999</v>
      </c>
      <c r="T1012">
        <v>58.666699999999999</v>
      </c>
      <c r="U1012">
        <v>2822</v>
      </c>
      <c r="V1012">
        <v>0.429234</v>
      </c>
      <c r="W1012">
        <v>0.57142899999999996</v>
      </c>
      <c r="X1012">
        <v>0.23782200000000001</v>
      </c>
    </row>
    <row r="1013" spans="1:24" x14ac:dyDescent="0.25">
      <c r="A1013" s="1">
        <v>1012</v>
      </c>
      <c r="B1013" s="1"/>
      <c r="C1013" s="1"/>
      <c r="N1013" t="s">
        <v>333</v>
      </c>
      <c r="O1013">
        <v>0.88983000000000001</v>
      </c>
      <c r="P1013">
        <v>165.667</v>
      </c>
      <c r="Q1013">
        <v>143.667</v>
      </c>
      <c r="R1013">
        <v>19065</v>
      </c>
      <c r="S1013">
        <v>92.666700000000006</v>
      </c>
      <c r="T1013">
        <v>82.666700000000006</v>
      </c>
      <c r="U1013">
        <v>6122</v>
      </c>
      <c r="V1013">
        <v>0.55935599999999996</v>
      </c>
      <c r="W1013">
        <v>0.57540599999999997</v>
      </c>
      <c r="X1013">
        <v>0.32111200000000001</v>
      </c>
    </row>
    <row r="1014" spans="1:24" x14ac:dyDescent="0.25">
      <c r="A1014" s="1">
        <v>1013</v>
      </c>
      <c r="B1014" s="1"/>
      <c r="C1014" s="1"/>
      <c r="N1014" t="s">
        <v>334</v>
      </c>
      <c r="O1014">
        <v>-0.49726900000000002</v>
      </c>
      <c r="P1014">
        <v>164.667</v>
      </c>
      <c r="Q1014">
        <v>137.667</v>
      </c>
      <c r="R1014">
        <v>18119</v>
      </c>
      <c r="S1014">
        <v>84.666700000000006</v>
      </c>
      <c r="T1014">
        <v>77.666700000000006</v>
      </c>
      <c r="U1014">
        <v>5265</v>
      </c>
      <c r="V1014">
        <v>0.51417000000000002</v>
      </c>
      <c r="W1014">
        <v>0.56416500000000003</v>
      </c>
      <c r="X1014">
        <v>0.29057899999999998</v>
      </c>
    </row>
    <row r="1015" spans="1:24" x14ac:dyDescent="0.25">
      <c r="A1015" s="1">
        <v>1014</v>
      </c>
      <c r="B1015" s="1"/>
      <c r="C1015" s="1"/>
      <c r="N1015" t="s">
        <v>335</v>
      </c>
      <c r="O1015">
        <v>-9.5186499999999992</v>
      </c>
      <c r="P1015">
        <v>159.667</v>
      </c>
      <c r="Q1015">
        <v>132.333</v>
      </c>
      <c r="R1015">
        <v>16774</v>
      </c>
      <c r="S1015">
        <v>81.666700000000006</v>
      </c>
      <c r="T1015">
        <v>73.666700000000006</v>
      </c>
      <c r="U1015">
        <v>4725</v>
      </c>
      <c r="V1015">
        <v>0.51148199999999999</v>
      </c>
      <c r="W1015">
        <v>0.55667500000000003</v>
      </c>
      <c r="X1015">
        <v>0.28168599999999999</v>
      </c>
    </row>
    <row r="1016" spans="1:24" x14ac:dyDescent="0.25">
      <c r="A1016" s="1">
        <v>1015</v>
      </c>
      <c r="B1016" s="1"/>
      <c r="C1016" s="1"/>
      <c r="N1016" t="s">
        <v>336</v>
      </c>
      <c r="O1016">
        <v>8.2523499999999999</v>
      </c>
      <c r="P1016">
        <v>141.667</v>
      </c>
      <c r="Q1016">
        <v>128.667</v>
      </c>
      <c r="R1016">
        <v>14492</v>
      </c>
      <c r="S1016">
        <v>70.666700000000006</v>
      </c>
      <c r="T1016">
        <v>66.666700000000006</v>
      </c>
      <c r="U1016">
        <v>3722</v>
      </c>
      <c r="V1016">
        <v>0.49882399999999999</v>
      </c>
      <c r="W1016">
        <v>0.51813500000000001</v>
      </c>
      <c r="X1016">
        <v>0.25683099999999998</v>
      </c>
    </row>
    <row r="1017" spans="1:24" x14ac:dyDescent="0.25">
      <c r="A1017" s="1">
        <v>1016</v>
      </c>
      <c r="B1017" s="1"/>
      <c r="C1017" s="1"/>
      <c r="N1017" t="s">
        <v>337</v>
      </c>
      <c r="O1017">
        <v>2.9125999999999999</v>
      </c>
      <c r="P1017">
        <v>168.667</v>
      </c>
      <c r="Q1017">
        <v>125.667</v>
      </c>
      <c r="R1017">
        <v>16995</v>
      </c>
      <c r="S1017">
        <v>66.666700000000006</v>
      </c>
      <c r="T1017">
        <v>72.666700000000006</v>
      </c>
      <c r="U1017">
        <v>3890</v>
      </c>
      <c r="V1017">
        <v>0.39525700000000002</v>
      </c>
      <c r="W1017">
        <v>0.57824900000000001</v>
      </c>
      <c r="X1017">
        <v>0.22889100000000001</v>
      </c>
    </row>
    <row r="1018" spans="1:24" x14ac:dyDescent="0.25">
      <c r="A1018" s="1">
        <v>1017</v>
      </c>
      <c r="B1018" s="1"/>
      <c r="C1018" s="1"/>
      <c r="N1018" t="s">
        <v>338</v>
      </c>
      <c r="O1018">
        <v>-0.376251</v>
      </c>
      <c r="P1018">
        <v>178.667</v>
      </c>
      <c r="Q1018">
        <v>151.667</v>
      </c>
      <c r="R1018">
        <v>21615</v>
      </c>
      <c r="S1018">
        <v>74.333299999999994</v>
      </c>
      <c r="T1018">
        <v>72.666700000000006</v>
      </c>
      <c r="U1018">
        <v>4357</v>
      </c>
      <c r="V1018">
        <v>0.416045</v>
      </c>
      <c r="W1018">
        <v>0.47912100000000002</v>
      </c>
      <c r="X1018">
        <v>0.201573</v>
      </c>
    </row>
    <row r="1019" spans="1:24" x14ac:dyDescent="0.25">
      <c r="A1019" s="1">
        <v>1018</v>
      </c>
      <c r="B1019" s="1"/>
      <c r="C1019" s="1"/>
      <c r="N1019" t="s">
        <v>339</v>
      </c>
      <c r="O1019">
        <v>-1.94017</v>
      </c>
      <c r="P1019">
        <v>162.667</v>
      </c>
      <c r="Q1019">
        <v>126.667</v>
      </c>
      <c r="R1019">
        <v>16255</v>
      </c>
      <c r="S1019">
        <v>73.666700000000006</v>
      </c>
      <c r="T1019">
        <v>73.666700000000006</v>
      </c>
      <c r="U1019">
        <v>4395</v>
      </c>
      <c r="V1019">
        <v>0.45286900000000002</v>
      </c>
      <c r="W1019">
        <v>0.58157899999999996</v>
      </c>
      <c r="X1019">
        <v>0.27037800000000001</v>
      </c>
    </row>
    <row r="1020" spans="1:24" x14ac:dyDescent="0.25">
      <c r="A1020" s="1">
        <v>1019</v>
      </c>
      <c r="B1020" s="1"/>
      <c r="C1020" s="1"/>
      <c r="N1020" t="s">
        <v>340</v>
      </c>
      <c r="O1020">
        <v>1.7586299999999999</v>
      </c>
      <c r="P1020">
        <v>183.667</v>
      </c>
      <c r="Q1020">
        <v>177.667</v>
      </c>
      <c r="R1020">
        <v>26074</v>
      </c>
      <c r="S1020">
        <v>119.667</v>
      </c>
      <c r="T1020">
        <v>115.667</v>
      </c>
      <c r="U1020">
        <v>10999</v>
      </c>
      <c r="V1020">
        <v>0.65154299999999998</v>
      </c>
      <c r="W1020">
        <v>0.65103200000000006</v>
      </c>
      <c r="X1020">
        <v>0.42183799999999999</v>
      </c>
    </row>
    <row r="1021" spans="1:24" x14ac:dyDescent="0.25">
      <c r="A1021" s="1">
        <v>1020</v>
      </c>
      <c r="B1021" s="1"/>
      <c r="C1021" s="1"/>
      <c r="N1021" t="s">
        <v>341</v>
      </c>
      <c r="O1021">
        <v>-16.7774</v>
      </c>
      <c r="P1021">
        <v>149.667</v>
      </c>
      <c r="Q1021">
        <v>137.667</v>
      </c>
      <c r="R1021">
        <v>16323</v>
      </c>
      <c r="S1021">
        <v>61.666699999999999</v>
      </c>
      <c r="T1021">
        <v>60.666699999999999</v>
      </c>
      <c r="U1021">
        <v>2974</v>
      </c>
      <c r="V1021">
        <v>0.41202699999999998</v>
      </c>
      <c r="W1021">
        <v>0.44067800000000001</v>
      </c>
      <c r="X1021">
        <v>0.182197</v>
      </c>
    </row>
    <row r="1022" spans="1:24" x14ac:dyDescent="0.25">
      <c r="A1022" s="1">
        <v>1021</v>
      </c>
      <c r="B1022" s="1"/>
      <c r="C1022" s="1"/>
      <c r="N1022" t="s">
        <v>342</v>
      </c>
      <c r="O1022">
        <v>9.6992499999999995E-2</v>
      </c>
      <c r="P1022">
        <v>155.667</v>
      </c>
      <c r="Q1022">
        <v>131.667</v>
      </c>
      <c r="R1022">
        <v>16250</v>
      </c>
      <c r="S1022">
        <v>60</v>
      </c>
      <c r="T1022">
        <v>64.666700000000006</v>
      </c>
      <c r="U1022">
        <v>3077</v>
      </c>
      <c r="V1022">
        <v>0.38543899999999998</v>
      </c>
      <c r="W1022">
        <v>0.49113899999999999</v>
      </c>
      <c r="X1022">
        <v>0.18935399999999999</v>
      </c>
    </row>
    <row r="1023" spans="1:24" x14ac:dyDescent="0.25">
      <c r="A1023" s="1">
        <v>1022</v>
      </c>
      <c r="B1023" s="1"/>
      <c r="C1023" s="1"/>
      <c r="N1023" t="s">
        <v>343</v>
      </c>
      <c r="O1023">
        <v>5.2591300000000001E-2</v>
      </c>
      <c r="P1023">
        <v>176.667</v>
      </c>
      <c r="Q1023">
        <v>132.667</v>
      </c>
      <c r="R1023">
        <v>18509</v>
      </c>
      <c r="S1023">
        <v>81.333299999999994</v>
      </c>
      <c r="T1023">
        <v>79.666700000000006</v>
      </c>
      <c r="U1023">
        <v>5186</v>
      </c>
      <c r="V1023">
        <v>0.46037699999999998</v>
      </c>
      <c r="W1023">
        <v>0.60050199999999998</v>
      </c>
      <c r="X1023">
        <v>0.28018799999999999</v>
      </c>
    </row>
    <row r="1024" spans="1:24" x14ac:dyDescent="0.25">
      <c r="A1024" s="1">
        <v>1023</v>
      </c>
      <c r="B1024" s="1"/>
      <c r="C1024" s="1"/>
      <c r="N1024" t="s">
        <v>344</v>
      </c>
      <c r="O1024">
        <v>3.2356500000000001</v>
      </c>
      <c r="P1024">
        <v>161.667</v>
      </c>
      <c r="Q1024">
        <v>120.667</v>
      </c>
      <c r="R1024">
        <v>15689</v>
      </c>
      <c r="S1024">
        <v>73.666700000000006</v>
      </c>
      <c r="T1024">
        <v>70.666700000000006</v>
      </c>
      <c r="U1024">
        <v>4188</v>
      </c>
      <c r="V1024">
        <v>0.45567000000000002</v>
      </c>
      <c r="W1024">
        <v>0.58563500000000002</v>
      </c>
      <c r="X1024">
        <v>0.26693899999999998</v>
      </c>
    </row>
    <row r="1025" spans="1:24" x14ac:dyDescent="0.25">
      <c r="A1025" s="1">
        <v>1024</v>
      </c>
      <c r="B1025" s="1"/>
      <c r="C1025" s="1"/>
      <c r="N1025" t="s">
        <v>345</v>
      </c>
      <c r="O1025">
        <v>-7.5414000000000003</v>
      </c>
      <c r="P1025">
        <v>168.667</v>
      </c>
      <c r="Q1025">
        <v>135.667</v>
      </c>
      <c r="R1025">
        <v>18175</v>
      </c>
      <c r="S1025">
        <v>97.666700000000006</v>
      </c>
      <c r="T1025">
        <v>85.666700000000006</v>
      </c>
      <c r="U1025">
        <v>6294</v>
      </c>
      <c r="V1025">
        <v>0.57905099999999998</v>
      </c>
      <c r="W1025">
        <v>0.63144999999999996</v>
      </c>
      <c r="X1025">
        <v>0.3463</v>
      </c>
    </row>
    <row r="1026" spans="1:24" x14ac:dyDescent="0.25">
      <c r="A1026" s="1">
        <v>1025</v>
      </c>
      <c r="B1026" s="1"/>
      <c r="C1026" s="1"/>
      <c r="N1026" t="s">
        <v>346</v>
      </c>
      <c r="O1026">
        <v>-3.0255299999999998</v>
      </c>
      <c r="P1026">
        <v>141.667</v>
      </c>
      <c r="Q1026">
        <v>130.667</v>
      </c>
      <c r="R1026">
        <v>14725</v>
      </c>
      <c r="S1026">
        <v>64.666700000000006</v>
      </c>
      <c r="T1026">
        <v>61.666699999999999</v>
      </c>
      <c r="U1026">
        <v>3233</v>
      </c>
      <c r="V1026">
        <v>0.45646999999999999</v>
      </c>
      <c r="W1026">
        <v>0.471939</v>
      </c>
      <c r="X1026">
        <v>0.219559</v>
      </c>
    </row>
    <row r="1027" spans="1:24" x14ac:dyDescent="0.25">
      <c r="A1027" s="1">
        <v>1026</v>
      </c>
      <c r="B1027" s="1"/>
      <c r="C1027" s="1"/>
      <c r="N1027" t="s">
        <v>347</v>
      </c>
      <c r="O1027">
        <v>0.38389800000000002</v>
      </c>
      <c r="P1027">
        <v>163.667</v>
      </c>
      <c r="Q1027">
        <v>133.333</v>
      </c>
      <c r="R1027">
        <v>17490</v>
      </c>
      <c r="S1027">
        <v>75.666700000000006</v>
      </c>
      <c r="T1027">
        <v>64.666700000000006</v>
      </c>
      <c r="U1027">
        <v>3997</v>
      </c>
      <c r="V1027">
        <v>0.46232200000000001</v>
      </c>
      <c r="W1027">
        <v>0.48499999999999999</v>
      </c>
      <c r="X1027">
        <v>0.22853100000000001</v>
      </c>
    </row>
    <row r="1028" spans="1:24" x14ac:dyDescent="0.25">
      <c r="A1028" s="1">
        <v>1027</v>
      </c>
      <c r="B1028" s="1"/>
      <c r="C1028" s="1"/>
      <c r="N1028" t="s">
        <v>348</v>
      </c>
      <c r="O1028">
        <v>-35.329900000000002</v>
      </c>
      <c r="P1028">
        <v>148.667</v>
      </c>
      <c r="Q1028">
        <v>143.333</v>
      </c>
      <c r="R1028">
        <v>16893</v>
      </c>
      <c r="S1028">
        <v>55.666699999999999</v>
      </c>
      <c r="T1028">
        <v>54.666699999999999</v>
      </c>
      <c r="U1028">
        <v>2463</v>
      </c>
      <c r="V1028">
        <v>0.37444</v>
      </c>
      <c r="W1028">
        <v>0.38139499999999998</v>
      </c>
      <c r="X1028">
        <v>0.14580000000000001</v>
      </c>
    </row>
    <row r="1029" spans="1:24" x14ac:dyDescent="0.25">
      <c r="A1029" s="1">
        <v>1028</v>
      </c>
      <c r="B1029" s="1"/>
      <c r="C1029" s="1"/>
      <c r="N1029" t="s">
        <v>349</v>
      </c>
      <c r="O1029">
        <v>2.9159000000000002</v>
      </c>
      <c r="P1029">
        <v>178.667</v>
      </c>
      <c r="Q1029">
        <v>126.667</v>
      </c>
      <c r="R1029">
        <v>17901</v>
      </c>
      <c r="S1029">
        <v>70.666700000000006</v>
      </c>
      <c r="T1029">
        <v>69.666700000000006</v>
      </c>
      <c r="U1029">
        <v>3859</v>
      </c>
      <c r="V1029">
        <v>0.39552300000000001</v>
      </c>
      <c r="W1029">
        <v>0.55000000000000004</v>
      </c>
      <c r="X1029">
        <v>0.21557499999999999</v>
      </c>
    </row>
    <row r="1030" spans="1:24" x14ac:dyDescent="0.25">
      <c r="A1030" s="1">
        <v>1029</v>
      </c>
      <c r="B1030" s="1"/>
      <c r="C1030" s="1"/>
      <c r="N1030" t="s">
        <v>350</v>
      </c>
      <c r="O1030">
        <v>8.3107299999999995</v>
      </c>
      <c r="P1030">
        <v>171.333</v>
      </c>
      <c r="Q1030">
        <v>138.667</v>
      </c>
      <c r="R1030">
        <v>19110</v>
      </c>
      <c r="S1030">
        <v>94.666700000000006</v>
      </c>
      <c r="T1030">
        <v>85.666700000000006</v>
      </c>
      <c r="U1030">
        <v>6586</v>
      </c>
      <c r="V1030">
        <v>0.55252900000000005</v>
      </c>
      <c r="W1030">
        <v>0.617788</v>
      </c>
      <c r="X1030">
        <v>0.344636</v>
      </c>
    </row>
    <row r="1031" spans="1:24" x14ac:dyDescent="0.25">
      <c r="A1031" s="1">
        <v>1030</v>
      </c>
      <c r="B1031" s="1"/>
      <c r="C1031" s="1"/>
      <c r="N1031" t="s">
        <v>351</v>
      </c>
      <c r="O1031">
        <v>0.62784799999999996</v>
      </c>
      <c r="P1031">
        <v>181.333</v>
      </c>
      <c r="Q1031">
        <v>154.333</v>
      </c>
      <c r="R1031">
        <v>22386</v>
      </c>
      <c r="S1031">
        <v>71.666700000000006</v>
      </c>
      <c r="T1031">
        <v>66.666700000000006</v>
      </c>
      <c r="U1031">
        <v>3838</v>
      </c>
      <c r="V1031">
        <v>0.39522099999999999</v>
      </c>
      <c r="W1031">
        <v>0.43196499999999999</v>
      </c>
      <c r="X1031">
        <v>0.17144599999999999</v>
      </c>
    </row>
    <row r="1032" spans="1:24" x14ac:dyDescent="0.25">
      <c r="A1032" s="1">
        <v>1031</v>
      </c>
      <c r="B1032" s="1"/>
      <c r="C1032" s="1"/>
      <c r="N1032" t="s">
        <v>352</v>
      </c>
      <c r="O1032">
        <v>-0.37591599999999997</v>
      </c>
      <c r="P1032">
        <v>166.667</v>
      </c>
      <c r="Q1032">
        <v>141.333</v>
      </c>
      <c r="R1032">
        <v>18700</v>
      </c>
      <c r="S1032">
        <v>93.666700000000006</v>
      </c>
      <c r="T1032">
        <v>92.666700000000006</v>
      </c>
      <c r="U1032">
        <v>6839</v>
      </c>
      <c r="V1032">
        <v>0.56200000000000006</v>
      </c>
      <c r="W1032">
        <v>0.65566000000000002</v>
      </c>
      <c r="X1032">
        <v>0.36572199999999999</v>
      </c>
    </row>
    <row r="1033" spans="1:24" x14ac:dyDescent="0.25">
      <c r="A1033" s="1">
        <v>1032</v>
      </c>
      <c r="B1033" s="1"/>
      <c r="C1033" s="1"/>
      <c r="N1033" t="s">
        <v>353</v>
      </c>
      <c r="O1033">
        <v>6.976</v>
      </c>
      <c r="P1033">
        <v>161.667</v>
      </c>
      <c r="Q1033">
        <v>123.667</v>
      </c>
      <c r="R1033">
        <v>15923</v>
      </c>
      <c r="S1033">
        <v>79.333299999999994</v>
      </c>
      <c r="T1033">
        <v>78.666700000000006</v>
      </c>
      <c r="U1033">
        <v>4966</v>
      </c>
      <c r="V1033">
        <v>0.49072199999999999</v>
      </c>
      <c r="W1033">
        <v>0.63611799999999996</v>
      </c>
      <c r="X1033">
        <v>0.31187599999999999</v>
      </c>
    </row>
    <row r="1034" spans="1:24" x14ac:dyDescent="0.25">
      <c r="A1034" s="1">
        <v>1033</v>
      </c>
      <c r="B1034" s="1"/>
      <c r="C1034" s="1"/>
      <c r="N1034" t="s">
        <v>354</v>
      </c>
      <c r="O1034">
        <v>-4.38957</v>
      </c>
      <c r="P1034">
        <v>176.667</v>
      </c>
      <c r="Q1034">
        <v>149.667</v>
      </c>
      <c r="R1034">
        <v>21147</v>
      </c>
      <c r="S1034">
        <v>81.666700000000006</v>
      </c>
      <c r="T1034">
        <v>77.666700000000006</v>
      </c>
      <c r="U1034">
        <v>5140</v>
      </c>
      <c r="V1034">
        <v>0.46226400000000001</v>
      </c>
      <c r="W1034">
        <v>0.51893100000000003</v>
      </c>
      <c r="X1034">
        <v>0.24306</v>
      </c>
    </row>
    <row r="1035" spans="1:24" x14ac:dyDescent="0.25">
      <c r="A1035" s="1">
        <v>1034</v>
      </c>
      <c r="B1035" s="1"/>
      <c r="C1035" s="1"/>
      <c r="N1035" t="s">
        <v>355</v>
      </c>
      <c r="O1035">
        <v>15.2121</v>
      </c>
      <c r="P1035">
        <v>163.667</v>
      </c>
      <c r="Q1035">
        <v>162.667</v>
      </c>
      <c r="R1035">
        <v>21075</v>
      </c>
      <c r="S1035">
        <v>66.666700000000006</v>
      </c>
      <c r="T1035">
        <v>78.666700000000006</v>
      </c>
      <c r="U1035">
        <v>4169</v>
      </c>
      <c r="V1035">
        <v>0.40733200000000003</v>
      </c>
      <c r="W1035">
        <v>0.48360700000000001</v>
      </c>
      <c r="X1035">
        <v>0.19781699999999999</v>
      </c>
    </row>
    <row r="1036" spans="1:24" x14ac:dyDescent="0.25">
      <c r="A1036" s="1">
        <v>1035</v>
      </c>
      <c r="B1036" s="1"/>
      <c r="C1036" s="1"/>
      <c r="N1036" t="s">
        <v>356</v>
      </c>
      <c r="O1036">
        <v>-1.8492</v>
      </c>
      <c r="P1036">
        <v>151.667</v>
      </c>
      <c r="Q1036">
        <v>131.333</v>
      </c>
      <c r="R1036">
        <v>15721</v>
      </c>
      <c r="S1036">
        <v>65.333299999999994</v>
      </c>
      <c r="T1036">
        <v>63.666699999999999</v>
      </c>
      <c r="U1036">
        <v>3317</v>
      </c>
      <c r="V1036">
        <v>0.43076900000000001</v>
      </c>
      <c r="W1036">
        <v>0.48477199999999998</v>
      </c>
      <c r="X1036">
        <v>0.21099200000000001</v>
      </c>
    </row>
    <row r="1037" spans="1:24" x14ac:dyDescent="0.25">
      <c r="A1037" s="1">
        <v>1036</v>
      </c>
      <c r="B1037" s="1"/>
      <c r="C1037" s="1"/>
      <c r="N1037" t="s">
        <v>357</v>
      </c>
      <c r="O1037">
        <v>21.123799999999999</v>
      </c>
      <c r="P1037">
        <v>162</v>
      </c>
      <c r="Q1037">
        <v>125.667</v>
      </c>
      <c r="R1037">
        <v>15867</v>
      </c>
      <c r="S1037">
        <v>70</v>
      </c>
      <c r="T1037">
        <v>63.666699999999999</v>
      </c>
      <c r="U1037">
        <v>3504</v>
      </c>
      <c r="V1037">
        <v>0.43209900000000001</v>
      </c>
      <c r="W1037">
        <v>0.50663100000000005</v>
      </c>
      <c r="X1037">
        <v>0.220836</v>
      </c>
    </row>
    <row r="1038" spans="1:24" x14ac:dyDescent="0.25">
      <c r="A1038" s="1">
        <v>1037</v>
      </c>
      <c r="B1038" s="1"/>
      <c r="C1038" s="1"/>
      <c r="N1038" t="s">
        <v>358</v>
      </c>
      <c r="O1038">
        <v>0.387133</v>
      </c>
      <c r="P1038">
        <v>177.667</v>
      </c>
      <c r="Q1038">
        <v>122.667</v>
      </c>
      <c r="R1038">
        <v>17567</v>
      </c>
      <c r="S1038">
        <v>93.666700000000006</v>
      </c>
      <c r="T1038">
        <v>87.666700000000006</v>
      </c>
      <c r="U1038">
        <v>6484</v>
      </c>
      <c r="V1038">
        <v>0.52720500000000003</v>
      </c>
      <c r="W1038">
        <v>0.71467400000000003</v>
      </c>
      <c r="X1038">
        <v>0.36910100000000001</v>
      </c>
    </row>
    <row r="1039" spans="1:24" x14ac:dyDescent="0.25">
      <c r="A1039" s="1">
        <v>1038</v>
      </c>
      <c r="B1039" s="1"/>
      <c r="C1039" s="1"/>
      <c r="N1039" t="s">
        <v>359</v>
      </c>
      <c r="O1039">
        <v>-0.92723100000000003</v>
      </c>
      <c r="P1039">
        <v>157.667</v>
      </c>
      <c r="Q1039">
        <v>122.667</v>
      </c>
      <c r="R1039">
        <v>15693</v>
      </c>
      <c r="S1039">
        <v>87.666700000000006</v>
      </c>
      <c r="T1039">
        <v>71.666700000000006</v>
      </c>
      <c r="U1039">
        <v>5191</v>
      </c>
      <c r="V1039">
        <v>0.55602499999999999</v>
      </c>
      <c r="W1039">
        <v>0.58423899999999995</v>
      </c>
      <c r="X1039">
        <v>0.33078400000000002</v>
      </c>
    </row>
    <row r="1040" spans="1:24" x14ac:dyDescent="0.25">
      <c r="A1040" s="1">
        <v>1039</v>
      </c>
      <c r="B1040" s="1"/>
      <c r="C1040" s="1"/>
      <c r="N1040" t="s">
        <v>360</v>
      </c>
      <c r="O1040">
        <v>0.31587799999999999</v>
      </c>
      <c r="P1040">
        <v>172.333</v>
      </c>
      <c r="Q1040">
        <v>143.667</v>
      </c>
      <c r="R1040">
        <v>19912</v>
      </c>
      <c r="S1040">
        <v>69.666700000000006</v>
      </c>
      <c r="T1040">
        <v>76.666700000000006</v>
      </c>
      <c r="U1040">
        <v>4465</v>
      </c>
      <c r="V1040">
        <v>0.40425499999999998</v>
      </c>
      <c r="W1040">
        <v>0.53364299999999998</v>
      </c>
      <c r="X1040">
        <v>0.22423699999999999</v>
      </c>
    </row>
    <row r="1041" spans="1:24" x14ac:dyDescent="0.25">
      <c r="A1041" s="1">
        <v>1040</v>
      </c>
      <c r="B1041" s="1"/>
      <c r="C1041" s="1"/>
      <c r="N1041" t="s">
        <v>361</v>
      </c>
      <c r="O1041">
        <v>-48.334000000000003</v>
      </c>
      <c r="P1041">
        <v>145.667</v>
      </c>
      <c r="Q1041">
        <v>148.667</v>
      </c>
      <c r="R1041">
        <v>17354</v>
      </c>
      <c r="S1041">
        <v>56.666699999999999</v>
      </c>
      <c r="T1041">
        <v>65.333299999999994</v>
      </c>
      <c r="U1041">
        <v>2965</v>
      </c>
      <c r="V1041">
        <v>0.38901599999999997</v>
      </c>
      <c r="W1041">
        <v>0.43946200000000002</v>
      </c>
      <c r="X1041">
        <v>0.17085400000000001</v>
      </c>
    </row>
    <row r="1042" spans="1:24" x14ac:dyDescent="0.25">
      <c r="A1042" s="1">
        <v>1041</v>
      </c>
      <c r="B1042" s="1"/>
      <c r="C1042" s="1"/>
      <c r="N1042" t="s">
        <v>362</v>
      </c>
      <c r="O1042">
        <v>2.47044</v>
      </c>
      <c r="P1042">
        <v>150.667</v>
      </c>
      <c r="Q1042">
        <v>124.667</v>
      </c>
      <c r="R1042">
        <v>15064</v>
      </c>
      <c r="S1042">
        <v>74.666700000000006</v>
      </c>
      <c r="T1042">
        <v>73.666700000000006</v>
      </c>
      <c r="U1042">
        <v>4427</v>
      </c>
      <c r="V1042">
        <v>0.49557499999999999</v>
      </c>
      <c r="W1042">
        <v>0.59090900000000002</v>
      </c>
      <c r="X1042">
        <v>0.293879</v>
      </c>
    </row>
    <row r="1043" spans="1:24" x14ac:dyDescent="0.25">
      <c r="A1043" s="1">
        <v>1042</v>
      </c>
      <c r="B1043" s="1"/>
      <c r="C1043" s="1"/>
      <c r="N1043" t="s">
        <v>363</v>
      </c>
      <c r="O1043">
        <v>6.2496</v>
      </c>
      <c r="P1043">
        <v>170.667</v>
      </c>
      <c r="Q1043">
        <v>133.667</v>
      </c>
      <c r="R1043">
        <v>17897</v>
      </c>
      <c r="S1043">
        <v>77.333299999999994</v>
      </c>
      <c r="T1043">
        <v>76.666700000000006</v>
      </c>
      <c r="U1043">
        <v>4795</v>
      </c>
      <c r="V1043">
        <v>0.453125</v>
      </c>
      <c r="W1043">
        <v>0.57356600000000002</v>
      </c>
      <c r="X1043">
        <v>0.26792199999999999</v>
      </c>
    </row>
    <row r="1044" spans="1:24" x14ac:dyDescent="0.25">
      <c r="A1044" s="1">
        <v>1043</v>
      </c>
      <c r="B1044" s="1"/>
      <c r="C1044" s="1"/>
      <c r="N1044" t="s">
        <v>364</v>
      </c>
      <c r="O1044">
        <v>-14.6358</v>
      </c>
      <c r="P1044">
        <v>173.667</v>
      </c>
      <c r="Q1044">
        <v>162.667</v>
      </c>
      <c r="R1044">
        <v>22500</v>
      </c>
      <c r="S1044">
        <v>68.666700000000006</v>
      </c>
      <c r="T1044">
        <v>65.333299999999994</v>
      </c>
      <c r="U1044">
        <v>3636</v>
      </c>
      <c r="V1044">
        <v>0.39539400000000002</v>
      </c>
      <c r="W1044">
        <v>0.40163900000000002</v>
      </c>
      <c r="X1044">
        <v>0.16159999999999999</v>
      </c>
    </row>
    <row r="1045" spans="1:24" x14ac:dyDescent="0.25">
      <c r="A1045" s="1">
        <v>1044</v>
      </c>
      <c r="B1045" s="1"/>
      <c r="C1045" s="1"/>
      <c r="N1045" t="s">
        <v>365</v>
      </c>
      <c r="O1045">
        <v>-2.5679599999999998</v>
      </c>
      <c r="P1045">
        <v>170.667</v>
      </c>
      <c r="Q1045">
        <v>155.667</v>
      </c>
      <c r="R1045">
        <v>21068</v>
      </c>
      <c r="S1045">
        <v>82.666700000000006</v>
      </c>
      <c r="T1045">
        <v>80.666700000000006</v>
      </c>
      <c r="U1045">
        <v>5348</v>
      </c>
      <c r="V1045">
        <v>0.484375</v>
      </c>
      <c r="W1045">
        <v>0.51820100000000002</v>
      </c>
      <c r="X1045">
        <v>0.25384499999999999</v>
      </c>
    </row>
    <row r="1046" spans="1:24" x14ac:dyDescent="0.25">
      <c r="A1046" s="1">
        <v>1045</v>
      </c>
      <c r="B1046" s="1"/>
      <c r="C1046" s="1"/>
      <c r="N1046" t="s">
        <v>366</v>
      </c>
      <c r="O1046">
        <v>0.306676</v>
      </c>
      <c r="P1046">
        <v>159.667</v>
      </c>
      <c r="Q1046">
        <v>135.667</v>
      </c>
      <c r="R1046">
        <v>17283</v>
      </c>
      <c r="S1046">
        <v>58.666699999999999</v>
      </c>
      <c r="T1046">
        <v>56.666699999999999</v>
      </c>
      <c r="U1046">
        <v>2736</v>
      </c>
      <c r="V1046">
        <v>0.36743199999999998</v>
      </c>
      <c r="W1046">
        <v>0.41769000000000001</v>
      </c>
      <c r="X1046">
        <v>0.158306</v>
      </c>
    </row>
    <row r="1047" spans="1:24" x14ac:dyDescent="0.25">
      <c r="A1047" s="1">
        <v>1046</v>
      </c>
      <c r="B1047" s="1"/>
      <c r="C1047" s="1"/>
      <c r="N1047" t="s">
        <v>367</v>
      </c>
      <c r="O1047">
        <v>0.48227300000000001</v>
      </c>
      <c r="P1047">
        <v>171.333</v>
      </c>
      <c r="Q1047">
        <v>153.667</v>
      </c>
      <c r="R1047">
        <v>20976</v>
      </c>
      <c r="S1047">
        <v>93.666700000000006</v>
      </c>
      <c r="T1047">
        <v>83.333299999999994</v>
      </c>
      <c r="U1047">
        <v>6264</v>
      </c>
      <c r="V1047">
        <v>0.54669199999999996</v>
      </c>
      <c r="W1047">
        <v>0.54229899999999998</v>
      </c>
      <c r="X1047">
        <v>0.29862699999999998</v>
      </c>
    </row>
    <row r="1048" spans="1:24" x14ac:dyDescent="0.25">
      <c r="A1048" s="1">
        <v>1047</v>
      </c>
      <c r="B1048" s="1"/>
      <c r="C1048" s="1"/>
      <c r="N1048" t="s">
        <v>368</v>
      </c>
      <c r="O1048">
        <v>0.32362999999999997</v>
      </c>
      <c r="P1048">
        <v>156.667</v>
      </c>
      <c r="Q1048">
        <v>99.666700000000006</v>
      </c>
      <c r="R1048">
        <v>12386</v>
      </c>
      <c r="S1048">
        <v>67.666700000000006</v>
      </c>
      <c r="T1048">
        <v>59.666699999999999</v>
      </c>
      <c r="U1048">
        <v>3272</v>
      </c>
      <c r="V1048">
        <v>0.43191499999999999</v>
      </c>
      <c r="W1048">
        <v>0.59866200000000003</v>
      </c>
      <c r="X1048">
        <v>0.26416899999999999</v>
      </c>
    </row>
    <row r="1049" spans="1:24" x14ac:dyDescent="0.25">
      <c r="A1049" s="1">
        <v>1048</v>
      </c>
      <c r="B1049" s="1"/>
      <c r="C1049" s="1"/>
      <c r="N1049" t="s">
        <v>369</v>
      </c>
      <c r="O1049">
        <v>4.0935699999999997</v>
      </c>
      <c r="P1049">
        <v>172.667</v>
      </c>
      <c r="Q1049">
        <v>140.667</v>
      </c>
      <c r="R1049">
        <v>19173</v>
      </c>
      <c r="S1049">
        <v>112.667</v>
      </c>
      <c r="T1049">
        <v>90.666700000000006</v>
      </c>
      <c r="U1049">
        <v>7895</v>
      </c>
      <c r="V1049">
        <v>0.65251000000000003</v>
      </c>
      <c r="W1049">
        <v>0.64454999999999996</v>
      </c>
      <c r="X1049">
        <v>0.411777</v>
      </c>
    </row>
    <row r="1050" spans="1:24" x14ac:dyDescent="0.25">
      <c r="A1050" s="1">
        <v>1049</v>
      </c>
      <c r="B1050" s="1"/>
      <c r="C1050" s="1"/>
      <c r="N1050" t="s">
        <v>370</v>
      </c>
      <c r="O1050">
        <v>-2.9612099999999999</v>
      </c>
      <c r="P1050">
        <v>175.667</v>
      </c>
      <c r="Q1050">
        <v>143.667</v>
      </c>
      <c r="R1050">
        <v>20286</v>
      </c>
      <c r="S1050">
        <v>90.666700000000006</v>
      </c>
      <c r="T1050">
        <v>91.666700000000006</v>
      </c>
      <c r="U1050">
        <v>6735</v>
      </c>
      <c r="V1050">
        <v>0.51612899999999995</v>
      </c>
      <c r="W1050">
        <v>0.63805100000000003</v>
      </c>
      <c r="X1050">
        <v>0.33200200000000002</v>
      </c>
    </row>
    <row r="1051" spans="1:24" x14ac:dyDescent="0.25">
      <c r="A1051" s="1">
        <v>1050</v>
      </c>
      <c r="B1051" s="1"/>
      <c r="C1051" s="1"/>
      <c r="N1051" t="s">
        <v>371</v>
      </c>
      <c r="O1051">
        <v>-2.02054</v>
      </c>
      <c r="P1051">
        <v>149.667</v>
      </c>
      <c r="Q1051">
        <v>132.333</v>
      </c>
      <c r="R1051">
        <v>15921</v>
      </c>
      <c r="S1051">
        <v>54.666699999999999</v>
      </c>
      <c r="T1051">
        <v>51.666699999999999</v>
      </c>
      <c r="U1051">
        <v>2326</v>
      </c>
      <c r="V1051">
        <v>0.36525600000000003</v>
      </c>
      <c r="W1051">
        <v>0.390428</v>
      </c>
      <c r="X1051">
        <v>0.146096</v>
      </c>
    </row>
    <row r="1052" spans="1:24" x14ac:dyDescent="0.25">
      <c r="A1052" s="1">
        <v>1051</v>
      </c>
      <c r="B1052" s="1"/>
      <c r="C1052" s="1"/>
      <c r="N1052" t="s">
        <v>372</v>
      </c>
      <c r="O1052">
        <v>7.3352300000000001</v>
      </c>
      <c r="P1052">
        <v>141.667</v>
      </c>
      <c r="Q1052">
        <v>113.667</v>
      </c>
      <c r="R1052">
        <v>12526</v>
      </c>
      <c r="S1052">
        <v>57.666699999999999</v>
      </c>
      <c r="T1052">
        <v>56.666699999999999</v>
      </c>
      <c r="U1052">
        <v>2677</v>
      </c>
      <c r="V1052">
        <v>0.407059</v>
      </c>
      <c r="W1052">
        <v>0.49853399999999998</v>
      </c>
      <c r="X1052">
        <v>0.21371499999999999</v>
      </c>
    </row>
    <row r="1053" spans="1:24" x14ac:dyDescent="0.25">
      <c r="A1053" s="1">
        <v>1052</v>
      </c>
      <c r="B1053" s="1"/>
      <c r="C1053" s="1"/>
      <c r="N1053" t="s">
        <v>373</v>
      </c>
      <c r="O1053">
        <v>1.3629</v>
      </c>
      <c r="P1053">
        <v>156.667</v>
      </c>
      <c r="Q1053">
        <v>141.667</v>
      </c>
      <c r="R1053">
        <v>18082</v>
      </c>
      <c r="S1053">
        <v>84.666700000000006</v>
      </c>
      <c r="T1053">
        <v>81.666700000000006</v>
      </c>
      <c r="U1053">
        <v>5460</v>
      </c>
      <c r="V1053">
        <v>0.54042599999999996</v>
      </c>
      <c r="W1053">
        <v>0.57647099999999996</v>
      </c>
      <c r="X1053">
        <v>0.301958</v>
      </c>
    </row>
    <row r="1054" spans="1:24" x14ac:dyDescent="0.25">
      <c r="A1054" s="1">
        <v>1053</v>
      </c>
      <c r="B1054" s="1"/>
      <c r="C1054" s="1"/>
      <c r="N1054" t="s">
        <v>374</v>
      </c>
      <c r="O1054">
        <v>1.3873899999999999</v>
      </c>
      <c r="P1054">
        <v>174.667</v>
      </c>
      <c r="Q1054">
        <v>154.667</v>
      </c>
      <c r="R1054">
        <v>21427</v>
      </c>
      <c r="S1054">
        <v>80.666700000000006</v>
      </c>
      <c r="T1054">
        <v>82.333299999999994</v>
      </c>
      <c r="U1054">
        <v>5304</v>
      </c>
      <c r="V1054">
        <v>0.46183200000000002</v>
      </c>
      <c r="W1054">
        <v>0.53232699999999999</v>
      </c>
      <c r="X1054">
        <v>0.24753800000000001</v>
      </c>
    </row>
    <row r="1055" spans="1:24" x14ac:dyDescent="0.25">
      <c r="A1055" s="1">
        <v>1054</v>
      </c>
      <c r="B1055" s="1"/>
      <c r="C1055" s="1"/>
      <c r="N1055" t="s">
        <v>375</v>
      </c>
      <c r="O1055">
        <v>-0.33889799999999998</v>
      </c>
      <c r="P1055">
        <v>166.667</v>
      </c>
      <c r="Q1055">
        <v>128.667</v>
      </c>
      <c r="R1055">
        <v>17009</v>
      </c>
      <c r="S1055">
        <v>56.666699999999999</v>
      </c>
      <c r="T1055">
        <v>58.666699999999999</v>
      </c>
      <c r="U1055">
        <v>2727</v>
      </c>
      <c r="V1055">
        <v>0.34</v>
      </c>
      <c r="W1055">
        <v>0.455959</v>
      </c>
      <c r="X1055">
        <v>0.160327</v>
      </c>
    </row>
    <row r="1056" spans="1:24" x14ac:dyDescent="0.25">
      <c r="A1056" s="1">
        <v>1055</v>
      </c>
      <c r="B1056" s="1"/>
      <c r="C1056" s="1"/>
      <c r="N1056" t="s">
        <v>376</v>
      </c>
      <c r="O1056">
        <v>9.6249500000000001</v>
      </c>
      <c r="P1056">
        <v>160.667</v>
      </c>
      <c r="Q1056">
        <v>135.667</v>
      </c>
      <c r="R1056">
        <v>17489</v>
      </c>
      <c r="S1056">
        <v>92.666700000000006</v>
      </c>
      <c r="T1056">
        <v>84.666700000000006</v>
      </c>
      <c r="U1056">
        <v>6230</v>
      </c>
      <c r="V1056">
        <v>0.57676400000000005</v>
      </c>
      <c r="W1056">
        <v>0.62407900000000005</v>
      </c>
      <c r="X1056">
        <v>0.35622399999999999</v>
      </c>
    </row>
    <row r="1057" spans="1:24" x14ac:dyDescent="0.25">
      <c r="A1057" s="1">
        <v>1056</v>
      </c>
      <c r="B1057" s="1"/>
      <c r="C1057" s="1"/>
      <c r="N1057" t="s">
        <v>377</v>
      </c>
      <c r="O1057">
        <v>-9.8177299999999992</v>
      </c>
      <c r="P1057">
        <v>150.667</v>
      </c>
      <c r="Q1057">
        <v>134.667</v>
      </c>
      <c r="R1057">
        <v>16253</v>
      </c>
      <c r="S1057">
        <v>86.666700000000006</v>
      </c>
      <c r="T1057">
        <v>83.666700000000006</v>
      </c>
      <c r="U1057">
        <v>5713</v>
      </c>
      <c r="V1057">
        <v>0.57522099999999998</v>
      </c>
      <c r="W1057">
        <v>0.62128700000000003</v>
      </c>
      <c r="X1057">
        <v>0.35150399999999998</v>
      </c>
    </row>
    <row r="1058" spans="1:24" x14ac:dyDescent="0.25">
      <c r="A1058" s="1">
        <v>1057</v>
      </c>
      <c r="B1058" s="1"/>
      <c r="C1058" s="1"/>
      <c r="N1058" t="s">
        <v>378</v>
      </c>
      <c r="O1058">
        <v>-1.7961400000000001</v>
      </c>
      <c r="P1058">
        <v>171.667</v>
      </c>
      <c r="Q1058">
        <v>147.667</v>
      </c>
      <c r="R1058">
        <v>20426</v>
      </c>
      <c r="S1058">
        <v>82.333299999999994</v>
      </c>
      <c r="T1058">
        <v>79.666700000000006</v>
      </c>
      <c r="U1058">
        <v>5069</v>
      </c>
      <c r="V1058">
        <v>0.47961199999999998</v>
      </c>
      <c r="W1058">
        <v>0.53950299999999995</v>
      </c>
      <c r="X1058">
        <v>0.248164</v>
      </c>
    </row>
    <row r="1059" spans="1:24" x14ac:dyDescent="0.25">
      <c r="A1059" s="1">
        <v>1058</v>
      </c>
      <c r="B1059" s="1"/>
      <c r="C1059" s="1"/>
      <c r="N1059" t="s">
        <v>379</v>
      </c>
      <c r="O1059">
        <v>25.807500000000001</v>
      </c>
      <c r="P1059">
        <v>164.667</v>
      </c>
      <c r="Q1059">
        <v>156.333</v>
      </c>
      <c r="R1059">
        <v>20465</v>
      </c>
      <c r="S1059">
        <v>102.667</v>
      </c>
      <c r="T1059">
        <v>90.666700000000006</v>
      </c>
      <c r="U1059">
        <v>7294</v>
      </c>
      <c r="V1059">
        <v>0.62348199999999998</v>
      </c>
      <c r="W1059">
        <v>0.57995699999999994</v>
      </c>
      <c r="X1059">
        <v>0.35641299999999998</v>
      </c>
    </row>
    <row r="1060" spans="1:24" x14ac:dyDescent="0.25">
      <c r="A1060" s="1">
        <v>1059</v>
      </c>
      <c r="B1060" s="1"/>
      <c r="C1060" s="1"/>
      <c r="N1060" t="s">
        <v>380</v>
      </c>
      <c r="O1060">
        <v>-3.1443500000000002</v>
      </c>
      <c r="P1060">
        <v>143.667</v>
      </c>
      <c r="Q1060">
        <v>139.667</v>
      </c>
      <c r="R1060">
        <v>16120</v>
      </c>
      <c r="S1060">
        <v>57.666699999999999</v>
      </c>
      <c r="T1060">
        <v>63.666699999999999</v>
      </c>
      <c r="U1060">
        <v>2989</v>
      </c>
      <c r="V1060">
        <v>0.40139200000000003</v>
      </c>
      <c r="W1060">
        <v>0.455847</v>
      </c>
      <c r="X1060">
        <v>0.185422</v>
      </c>
    </row>
    <row r="1061" spans="1:24" x14ac:dyDescent="0.25">
      <c r="A1061" s="1">
        <v>1060</v>
      </c>
      <c r="B1061" s="1"/>
      <c r="C1061" s="1"/>
      <c r="N1061" t="s">
        <v>381</v>
      </c>
      <c r="O1061">
        <v>0.40981499999999998</v>
      </c>
      <c r="P1061">
        <v>148.667</v>
      </c>
      <c r="Q1061">
        <v>117.667</v>
      </c>
      <c r="R1061">
        <v>13955</v>
      </c>
      <c r="S1061">
        <v>56.666699999999999</v>
      </c>
      <c r="T1061">
        <v>46.666699999999999</v>
      </c>
      <c r="U1061">
        <v>2060</v>
      </c>
      <c r="V1061">
        <v>0.381166</v>
      </c>
      <c r="W1061">
        <v>0.39660099999999998</v>
      </c>
      <c r="X1061">
        <v>0.147617</v>
      </c>
    </row>
    <row r="1062" spans="1:24" x14ac:dyDescent="0.25">
      <c r="A1062" s="1">
        <v>1061</v>
      </c>
      <c r="B1062" s="1"/>
      <c r="C1062" s="1"/>
      <c r="N1062" t="s">
        <v>382</v>
      </c>
      <c r="O1062">
        <v>0.17574000000000001</v>
      </c>
      <c r="P1062">
        <v>131.333</v>
      </c>
      <c r="Q1062">
        <v>118.667</v>
      </c>
      <c r="R1062">
        <v>12551</v>
      </c>
      <c r="S1062">
        <v>49.333300000000001</v>
      </c>
      <c r="T1062">
        <v>52.666699999999999</v>
      </c>
      <c r="U1062">
        <v>2159</v>
      </c>
      <c r="V1062">
        <v>0.375635</v>
      </c>
      <c r="W1062">
        <v>0.44381999999999999</v>
      </c>
      <c r="X1062">
        <v>0.172018</v>
      </c>
    </row>
    <row r="1063" spans="1:24" x14ac:dyDescent="0.25">
      <c r="A1063" s="1">
        <v>1062</v>
      </c>
      <c r="B1063" s="1"/>
      <c r="C1063" s="1"/>
      <c r="N1063" t="s">
        <v>383</v>
      </c>
      <c r="O1063">
        <v>-1.36757</v>
      </c>
      <c r="P1063">
        <v>166.667</v>
      </c>
      <c r="Q1063">
        <v>148.667</v>
      </c>
      <c r="R1063">
        <v>19832</v>
      </c>
      <c r="S1063">
        <v>100.667</v>
      </c>
      <c r="T1063">
        <v>87.666700000000006</v>
      </c>
      <c r="U1063">
        <v>7059</v>
      </c>
      <c r="V1063">
        <v>0.60399999999999998</v>
      </c>
      <c r="W1063">
        <v>0.58968600000000004</v>
      </c>
      <c r="X1063">
        <v>0.35593999999999998</v>
      </c>
    </row>
    <row r="1064" spans="1:24" x14ac:dyDescent="0.25">
      <c r="A1064" s="1">
        <v>1063</v>
      </c>
      <c r="B1064" s="1"/>
      <c r="C1064" s="1"/>
      <c r="N1064" t="s">
        <v>384</v>
      </c>
      <c r="O1064">
        <v>-85.707300000000004</v>
      </c>
      <c r="P1064">
        <v>143.667</v>
      </c>
      <c r="Q1064">
        <v>144.667</v>
      </c>
      <c r="R1064">
        <v>16556</v>
      </c>
      <c r="S1064">
        <v>73.333299999999994</v>
      </c>
      <c r="T1064">
        <v>67.666700000000006</v>
      </c>
      <c r="U1064">
        <v>4058</v>
      </c>
      <c r="V1064">
        <v>0.51044100000000003</v>
      </c>
      <c r="W1064">
        <v>0.46774199999999999</v>
      </c>
      <c r="X1064">
        <v>0.24510799999999999</v>
      </c>
    </row>
    <row r="1065" spans="1:24" x14ac:dyDescent="0.25">
      <c r="A1065" s="1">
        <v>1064</v>
      </c>
      <c r="B1065" s="1"/>
      <c r="C1065" s="1"/>
      <c r="N1065" t="s">
        <v>385</v>
      </c>
      <c r="O1065">
        <v>88.589299999999994</v>
      </c>
      <c r="P1065">
        <v>146.667</v>
      </c>
      <c r="Q1065">
        <v>158.667</v>
      </c>
      <c r="R1065">
        <v>18565</v>
      </c>
      <c r="S1065">
        <v>68.666700000000006</v>
      </c>
      <c r="T1065">
        <v>73.666700000000006</v>
      </c>
      <c r="U1065">
        <v>4199</v>
      </c>
      <c r="V1065">
        <v>0.46818199999999999</v>
      </c>
      <c r="W1065">
        <v>0.46428599999999998</v>
      </c>
      <c r="X1065">
        <v>0.22617799999999999</v>
      </c>
    </row>
    <row r="1066" spans="1:24" x14ac:dyDescent="0.25">
      <c r="A1066" s="1">
        <v>1065</v>
      </c>
      <c r="B1066" s="1"/>
      <c r="C1066" s="1"/>
      <c r="N1066" t="s">
        <v>386</v>
      </c>
      <c r="O1066">
        <v>2.1196000000000002</v>
      </c>
      <c r="P1066">
        <v>148.667</v>
      </c>
      <c r="Q1066">
        <v>128.667</v>
      </c>
      <c r="R1066">
        <v>15150</v>
      </c>
      <c r="S1066">
        <v>51.333300000000001</v>
      </c>
      <c r="T1066">
        <v>50.666699999999999</v>
      </c>
      <c r="U1066">
        <v>2213</v>
      </c>
      <c r="V1066">
        <v>0.34529100000000001</v>
      </c>
      <c r="W1066">
        <v>0.39378200000000002</v>
      </c>
      <c r="X1066">
        <v>0.14607300000000001</v>
      </c>
    </row>
    <row r="1067" spans="1:24" x14ac:dyDescent="0.25">
      <c r="A1067" s="1">
        <v>1066</v>
      </c>
      <c r="B1067" s="1"/>
      <c r="C1067" s="1"/>
      <c r="N1067" t="s">
        <v>387</v>
      </c>
      <c r="O1067">
        <v>-0.130386</v>
      </c>
      <c r="P1067">
        <v>159.667</v>
      </c>
      <c r="Q1067">
        <v>134.667</v>
      </c>
      <c r="R1067">
        <v>16950</v>
      </c>
      <c r="S1067">
        <v>96.666700000000006</v>
      </c>
      <c r="T1067">
        <v>77.333299999999994</v>
      </c>
      <c r="U1067">
        <v>5984</v>
      </c>
      <c r="V1067">
        <v>0.60542799999999997</v>
      </c>
      <c r="W1067">
        <v>0.57425700000000002</v>
      </c>
      <c r="X1067">
        <v>0.35303800000000002</v>
      </c>
    </row>
    <row r="1068" spans="1:24" x14ac:dyDescent="0.25">
      <c r="A1068" s="1">
        <v>1067</v>
      </c>
      <c r="B1068" s="1"/>
      <c r="C1068" s="1"/>
      <c r="N1068" t="s">
        <v>388</v>
      </c>
      <c r="O1068">
        <v>-5.0703300000000002</v>
      </c>
      <c r="P1068">
        <v>142.667</v>
      </c>
      <c r="Q1068">
        <v>101.667</v>
      </c>
      <c r="R1068">
        <v>11651</v>
      </c>
      <c r="S1068">
        <v>48.666699999999999</v>
      </c>
      <c r="T1068">
        <v>43.666699999999999</v>
      </c>
      <c r="U1068">
        <v>1722</v>
      </c>
      <c r="V1068">
        <v>0.34112100000000001</v>
      </c>
      <c r="W1068">
        <v>0.429508</v>
      </c>
      <c r="X1068">
        <v>0.14779800000000001</v>
      </c>
    </row>
    <row r="1069" spans="1:24" x14ac:dyDescent="0.25">
      <c r="A1069" s="1">
        <v>1068</v>
      </c>
      <c r="B1069" s="1"/>
      <c r="C1069" s="1"/>
      <c r="N1069" t="s">
        <v>389</v>
      </c>
      <c r="O1069">
        <v>8.3773900000000001</v>
      </c>
      <c r="P1069">
        <v>179.667</v>
      </c>
      <c r="Q1069">
        <v>173.667</v>
      </c>
      <c r="R1069">
        <v>24670</v>
      </c>
      <c r="S1069">
        <v>96.666700000000006</v>
      </c>
      <c r="T1069">
        <v>88.666700000000006</v>
      </c>
      <c r="U1069">
        <v>6797</v>
      </c>
      <c r="V1069">
        <v>0.53803299999999998</v>
      </c>
      <c r="W1069">
        <v>0.51055700000000004</v>
      </c>
      <c r="X1069">
        <v>0.27551700000000001</v>
      </c>
    </row>
    <row r="1070" spans="1:24" x14ac:dyDescent="0.25">
      <c r="A1070" s="1">
        <v>1069</v>
      </c>
      <c r="B1070" s="1"/>
      <c r="C1070" s="1"/>
      <c r="N1070" t="s">
        <v>390</v>
      </c>
      <c r="O1070">
        <v>0.61912900000000004</v>
      </c>
      <c r="P1070">
        <v>140.667</v>
      </c>
      <c r="Q1070">
        <v>104.333</v>
      </c>
      <c r="R1070">
        <v>11683</v>
      </c>
      <c r="S1070">
        <v>53.666699999999999</v>
      </c>
      <c r="T1070">
        <v>52.666699999999999</v>
      </c>
      <c r="U1070">
        <v>2175</v>
      </c>
      <c r="V1070">
        <v>0.381517</v>
      </c>
      <c r="W1070">
        <v>0.50479200000000002</v>
      </c>
      <c r="X1070">
        <v>0.186168</v>
      </c>
    </row>
    <row r="1071" spans="1:24" x14ac:dyDescent="0.25">
      <c r="A1071" s="1">
        <v>1070</v>
      </c>
      <c r="B1071" s="1"/>
      <c r="C1071" s="1"/>
      <c r="N1071" t="s">
        <v>391</v>
      </c>
      <c r="O1071">
        <v>0.22425600000000001</v>
      </c>
      <c r="P1071">
        <v>149.667</v>
      </c>
      <c r="Q1071">
        <v>129.667</v>
      </c>
      <c r="R1071">
        <v>15576</v>
      </c>
      <c r="S1071">
        <v>63.666699999999999</v>
      </c>
      <c r="T1071">
        <v>61.333300000000001</v>
      </c>
      <c r="U1071">
        <v>3144</v>
      </c>
      <c r="V1071">
        <v>0.42538999999999999</v>
      </c>
      <c r="W1071">
        <v>0.47300799999999998</v>
      </c>
      <c r="X1071">
        <v>0.201849</v>
      </c>
    </row>
    <row r="1072" spans="1:24" x14ac:dyDescent="0.25">
      <c r="A1072" s="1">
        <v>1071</v>
      </c>
      <c r="B1072" s="1"/>
      <c r="C1072" s="1"/>
      <c r="N1072" t="s">
        <v>392</v>
      </c>
      <c r="O1072">
        <v>7.9986699999999997</v>
      </c>
      <c r="P1072">
        <v>152.667</v>
      </c>
      <c r="Q1072">
        <v>129.667</v>
      </c>
      <c r="R1072">
        <v>15517</v>
      </c>
      <c r="S1072">
        <v>61.666699999999999</v>
      </c>
      <c r="T1072">
        <v>61.666699999999999</v>
      </c>
      <c r="U1072">
        <v>3147</v>
      </c>
      <c r="V1072">
        <v>0.40393000000000001</v>
      </c>
      <c r="W1072">
        <v>0.475578</v>
      </c>
      <c r="X1072">
        <v>0.20280999999999999</v>
      </c>
    </row>
    <row r="1073" spans="1:24" x14ac:dyDescent="0.25">
      <c r="A1073" s="1">
        <v>1072</v>
      </c>
      <c r="B1073" s="1"/>
      <c r="C1073" s="1"/>
      <c r="N1073" t="s">
        <v>393</v>
      </c>
      <c r="O1073">
        <v>0.89099600000000001</v>
      </c>
      <c r="P1073">
        <v>136.667</v>
      </c>
      <c r="Q1073">
        <v>107.667</v>
      </c>
      <c r="R1073">
        <v>11844</v>
      </c>
      <c r="S1073">
        <v>52.666699999999999</v>
      </c>
      <c r="T1073">
        <v>61.333300000000001</v>
      </c>
      <c r="U1073">
        <v>2627</v>
      </c>
      <c r="V1073">
        <v>0.38536599999999999</v>
      </c>
      <c r="W1073">
        <v>0.56965900000000003</v>
      </c>
      <c r="X1073">
        <v>0.2218</v>
      </c>
    </row>
    <row r="1074" spans="1:24" x14ac:dyDescent="0.25">
      <c r="A1074" s="1">
        <v>1073</v>
      </c>
      <c r="B1074" s="1"/>
      <c r="C1074" s="1"/>
      <c r="N1074" t="s">
        <v>394</v>
      </c>
      <c r="O1074">
        <v>0.241425</v>
      </c>
      <c r="P1074">
        <v>158.667</v>
      </c>
      <c r="Q1074">
        <v>135.667</v>
      </c>
      <c r="R1074">
        <v>17195</v>
      </c>
      <c r="S1074">
        <v>81.666700000000006</v>
      </c>
      <c r="T1074">
        <v>73.666700000000006</v>
      </c>
      <c r="U1074">
        <v>4776</v>
      </c>
      <c r="V1074">
        <v>0.514706</v>
      </c>
      <c r="W1074">
        <v>0.54299699999999995</v>
      </c>
      <c r="X1074">
        <v>0.27775499999999997</v>
      </c>
    </row>
    <row r="1075" spans="1:24" x14ac:dyDescent="0.25">
      <c r="A1075" s="1">
        <v>1074</v>
      </c>
      <c r="B1075" s="1"/>
      <c r="C1075" s="1"/>
      <c r="N1075" t="s">
        <v>395</v>
      </c>
      <c r="O1075">
        <v>42.725900000000003</v>
      </c>
      <c r="P1075">
        <v>156.667</v>
      </c>
      <c r="Q1075">
        <v>156.667</v>
      </c>
      <c r="R1075">
        <v>19459</v>
      </c>
      <c r="S1075">
        <v>63.666699999999999</v>
      </c>
      <c r="T1075">
        <v>60.666699999999999</v>
      </c>
      <c r="U1075">
        <v>2977</v>
      </c>
      <c r="V1075">
        <v>0.40638299999999999</v>
      </c>
      <c r="W1075">
        <v>0.38723400000000002</v>
      </c>
      <c r="X1075">
        <v>0.15298800000000001</v>
      </c>
    </row>
    <row r="1076" spans="1:24" x14ac:dyDescent="0.25">
      <c r="A1076" s="1">
        <v>1075</v>
      </c>
      <c r="B1076" s="1"/>
      <c r="C1076" s="1"/>
      <c r="N1076" t="s">
        <v>396</v>
      </c>
      <c r="O1076">
        <v>0.63746999999999998</v>
      </c>
      <c r="P1076">
        <v>181.667</v>
      </c>
      <c r="Q1076">
        <v>167.667</v>
      </c>
      <c r="R1076">
        <v>24496</v>
      </c>
      <c r="S1076">
        <v>102.667</v>
      </c>
      <c r="T1076">
        <v>96.666700000000006</v>
      </c>
      <c r="U1076">
        <v>7930</v>
      </c>
      <c r="V1076">
        <v>0.56513800000000003</v>
      </c>
      <c r="W1076">
        <v>0.57654099999999997</v>
      </c>
      <c r="X1076">
        <v>0.32372600000000001</v>
      </c>
    </row>
    <row r="1077" spans="1:24" x14ac:dyDescent="0.25">
      <c r="A1077" s="1">
        <v>1076</v>
      </c>
      <c r="B1077" s="1"/>
      <c r="C1077" s="1"/>
      <c r="N1077" t="s">
        <v>397</v>
      </c>
      <c r="O1077">
        <v>3.3814600000000001</v>
      </c>
      <c r="P1077">
        <v>170.667</v>
      </c>
      <c r="Q1077">
        <v>157.667</v>
      </c>
      <c r="R1077">
        <v>21106</v>
      </c>
      <c r="S1077">
        <v>100.667</v>
      </c>
      <c r="T1077">
        <v>90.666700000000006</v>
      </c>
      <c r="U1077">
        <v>7081</v>
      </c>
      <c r="V1077">
        <v>0.58984400000000003</v>
      </c>
      <c r="W1077">
        <v>0.57505300000000004</v>
      </c>
      <c r="X1077">
        <v>0.33549699999999999</v>
      </c>
    </row>
    <row r="1078" spans="1:24" x14ac:dyDescent="0.25">
      <c r="A1078" s="1">
        <v>1077</v>
      </c>
      <c r="B1078" s="1"/>
      <c r="C1078" s="1"/>
      <c r="N1078" t="s">
        <v>398</v>
      </c>
      <c r="O1078">
        <v>-0.90313699999999997</v>
      </c>
      <c r="P1078">
        <v>152.667</v>
      </c>
      <c r="Q1078">
        <v>132.333</v>
      </c>
      <c r="R1078">
        <v>16201</v>
      </c>
      <c r="S1078">
        <v>57.666699999999999</v>
      </c>
      <c r="T1078">
        <v>56.666699999999999</v>
      </c>
      <c r="U1078">
        <v>2668</v>
      </c>
      <c r="V1078">
        <v>0.37772899999999998</v>
      </c>
      <c r="W1078">
        <v>0.42821199999999998</v>
      </c>
      <c r="X1078">
        <v>0.16468099999999999</v>
      </c>
    </row>
    <row r="1079" spans="1:24" x14ac:dyDescent="0.25">
      <c r="A1079" s="1">
        <v>1078</v>
      </c>
      <c r="B1079" s="1"/>
      <c r="C1079" s="1"/>
      <c r="N1079" t="s">
        <v>399</v>
      </c>
      <c r="O1079">
        <v>13.8423</v>
      </c>
      <c r="P1079">
        <v>162.333</v>
      </c>
      <c r="Q1079">
        <v>121.667</v>
      </c>
      <c r="R1079">
        <v>16024</v>
      </c>
      <c r="S1079">
        <v>98.666700000000006</v>
      </c>
      <c r="T1079">
        <v>88.666700000000006</v>
      </c>
      <c r="U1079">
        <v>7113</v>
      </c>
      <c r="V1079">
        <v>0.60780299999999998</v>
      </c>
      <c r="W1079">
        <v>0.72876700000000005</v>
      </c>
      <c r="X1079">
        <v>0.44389699999999999</v>
      </c>
    </row>
    <row r="1080" spans="1:24" x14ac:dyDescent="0.25">
      <c r="A1080" s="1">
        <v>1079</v>
      </c>
      <c r="B1080" s="1"/>
      <c r="C1080" s="1"/>
      <c r="N1080" t="s">
        <v>400</v>
      </c>
      <c r="O1080">
        <v>17.104900000000001</v>
      </c>
      <c r="P1080">
        <v>156.667</v>
      </c>
      <c r="Q1080">
        <v>142.667</v>
      </c>
      <c r="R1080">
        <v>17935</v>
      </c>
      <c r="S1080">
        <v>77.333299999999994</v>
      </c>
      <c r="T1080">
        <v>65.666700000000006</v>
      </c>
      <c r="U1080">
        <v>4097</v>
      </c>
      <c r="V1080">
        <v>0.49361699999999997</v>
      </c>
      <c r="W1080">
        <v>0.46028000000000002</v>
      </c>
      <c r="X1080">
        <v>0.228436</v>
      </c>
    </row>
    <row r="1081" spans="1:24" x14ac:dyDescent="0.25">
      <c r="A1081" s="1">
        <v>1080</v>
      </c>
      <c r="B1081" s="1"/>
      <c r="C1081" s="1"/>
      <c r="N1081" t="s">
        <v>401</v>
      </c>
      <c r="O1081">
        <v>2.9469400000000001</v>
      </c>
      <c r="P1081">
        <v>162.667</v>
      </c>
      <c r="Q1081">
        <v>123.667</v>
      </c>
      <c r="R1081">
        <v>15959</v>
      </c>
      <c r="S1081">
        <v>65.333299999999994</v>
      </c>
      <c r="T1081">
        <v>58.666699999999999</v>
      </c>
      <c r="U1081">
        <v>3045</v>
      </c>
      <c r="V1081">
        <v>0.40163900000000002</v>
      </c>
      <c r="W1081">
        <v>0.47439300000000001</v>
      </c>
      <c r="X1081">
        <v>0.190801</v>
      </c>
    </row>
  </sheetData>
  <phoneticPr fontId="18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All</vt:lpstr>
      <vt:lpstr>All_Public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ssc</cp:lastModifiedBy>
  <dcterms:created xsi:type="dcterms:W3CDTF">2021-01-05T07:18:20Z</dcterms:created>
  <dcterms:modified xsi:type="dcterms:W3CDTF">2021-01-12T05:44:53Z</dcterms:modified>
</cp:coreProperties>
</file>