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7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to\OneDrive - 学校法人立命館\学会　北海道 2020 10\"/>
    </mc:Choice>
  </mc:AlternateContent>
  <xr:revisionPtr revIDLastSave="6735" documentId="11_31802F1733C7A0836B02CE998FF0545B5A7B8396" xr6:coauthVersionLast="45" xr6:coauthVersionMax="45" xr10:uidLastSave="{79749BF3-CDE9-4E84-9F30-2BB7A46E7DB3}"/>
  <bookViews>
    <workbookView xWindow="-57720" yWindow="-120" windowWidth="29040" windowHeight="15840" tabRatio="698" firstSheet="7" activeTab="7" xr2:uid="{00000000-000D-0000-FFFF-FFFF00000000}"/>
  </bookViews>
  <sheets>
    <sheet name="データ8_8" sheetId="1" r:id="rId1"/>
    <sheet name="8_9" sheetId="2" r:id="rId2"/>
    <sheet name="北海道学会集計データ（8_14~start)LSGO比較" sheetId="3" r:id="rId3"/>
    <sheet name="北海道学会集計データ（8_14~start)shado (2)" sheetId="5" r:id="rId4"/>
    <sheet name="LSGO vs SIGO 建物の多い" sheetId="6" r:id="rId5"/>
    <sheet name="LSGO vs SIGO 建物の普通" sheetId="7" r:id="rId6"/>
    <sheet name="shadowing ありなし" sheetId="4" r:id="rId7"/>
    <sheet name="混合" sheetId="8" r:id="rId8"/>
    <sheet name="shadwowing  ありなし new" sheetId="9" r:id="rId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84" i="8" l="1"/>
  <c r="AC84" i="8"/>
  <c r="AB84" i="8"/>
  <c r="AA84" i="8"/>
  <c r="Z84" i="8"/>
  <c r="Y84" i="8"/>
  <c r="X84" i="8"/>
  <c r="W84" i="8"/>
  <c r="U84" i="8"/>
  <c r="T84" i="8"/>
  <c r="S84" i="8"/>
  <c r="R84" i="8"/>
  <c r="Q84" i="8"/>
  <c r="P84" i="8"/>
  <c r="O84" i="8"/>
  <c r="N84" i="8"/>
  <c r="L84" i="8"/>
  <c r="K84" i="8"/>
  <c r="J84" i="8"/>
  <c r="I84" i="8"/>
  <c r="H84" i="8"/>
  <c r="G84" i="8"/>
  <c r="F84" i="8"/>
  <c r="E84" i="8"/>
  <c r="AC60" i="8"/>
  <c r="AD60" i="8"/>
  <c r="AB60" i="8"/>
  <c r="AA60" i="8"/>
  <c r="Z60" i="8"/>
  <c r="Y60" i="8"/>
  <c r="X60" i="8"/>
  <c r="W60" i="8"/>
  <c r="U60" i="8"/>
  <c r="T60" i="8"/>
  <c r="S60" i="8"/>
  <c r="R60" i="8"/>
  <c r="Q60" i="8"/>
  <c r="P60" i="8"/>
  <c r="O60" i="8"/>
  <c r="N60" i="8"/>
  <c r="L60" i="8"/>
  <c r="K60" i="8"/>
  <c r="J60" i="8"/>
  <c r="I60" i="8"/>
  <c r="H60" i="8"/>
  <c r="G60" i="8"/>
  <c r="F60" i="8"/>
  <c r="E60" i="8"/>
  <c r="AD39" i="8"/>
  <c r="AC39" i="8"/>
  <c r="AB39" i="8"/>
  <c r="AA39" i="8"/>
  <c r="Z39" i="8"/>
  <c r="Y39" i="8"/>
  <c r="X39" i="8"/>
  <c r="W39" i="8"/>
  <c r="U39" i="8"/>
  <c r="T39" i="8"/>
  <c r="S39" i="8"/>
  <c r="R39" i="8"/>
  <c r="Q39" i="8"/>
  <c r="P39" i="8"/>
  <c r="O39" i="8"/>
  <c r="N39" i="8"/>
  <c r="L39" i="8"/>
  <c r="K39" i="8"/>
  <c r="J39" i="8"/>
  <c r="I39" i="8"/>
  <c r="H39" i="8"/>
  <c r="G39" i="8"/>
  <c r="F39" i="8"/>
  <c r="E39" i="8"/>
  <c r="AD15" i="8"/>
  <c r="AC15" i="8"/>
  <c r="AB15" i="8"/>
  <c r="AA15" i="8"/>
  <c r="Z15" i="8"/>
  <c r="Y15" i="8"/>
  <c r="X15" i="8"/>
  <c r="W15" i="8"/>
  <c r="U15" i="8"/>
  <c r="T15" i="8"/>
  <c r="S15" i="8"/>
  <c r="R15" i="8"/>
  <c r="Q15" i="8"/>
  <c r="P15" i="8"/>
  <c r="O15" i="8"/>
  <c r="N15" i="8"/>
  <c r="L15" i="8"/>
  <c r="K15" i="8"/>
  <c r="J15" i="8"/>
  <c r="I15" i="8"/>
  <c r="H15" i="8"/>
  <c r="G15" i="8"/>
  <c r="F15" i="8"/>
  <c r="E15" i="8"/>
  <c r="E14" i="8"/>
  <c r="F14" i="8"/>
  <c r="G83" i="8"/>
  <c r="E83" i="8"/>
  <c r="F83" i="8"/>
  <c r="H83" i="8"/>
  <c r="I83" i="8"/>
  <c r="J83" i="8"/>
  <c r="K83" i="8"/>
  <c r="L83" i="8"/>
  <c r="N83" i="8"/>
  <c r="O83" i="8"/>
  <c r="P83" i="8"/>
  <c r="Q83" i="8"/>
  <c r="R83" i="8"/>
  <c r="S83" i="8"/>
  <c r="T83" i="8"/>
  <c r="U83" i="8"/>
  <c r="W83" i="8"/>
  <c r="X83" i="8"/>
  <c r="Y83" i="8"/>
  <c r="Z83" i="8"/>
  <c r="AA83" i="8"/>
  <c r="AB83" i="8"/>
  <c r="AC83" i="8"/>
  <c r="AD83" i="8"/>
  <c r="E59" i="8"/>
  <c r="F59" i="8"/>
  <c r="G59" i="8"/>
  <c r="H59" i="8"/>
  <c r="I59" i="8"/>
  <c r="J59" i="8"/>
  <c r="K59" i="8"/>
  <c r="L59" i="8"/>
  <c r="N59" i="8"/>
  <c r="O59" i="8"/>
  <c r="P59" i="8"/>
  <c r="Q59" i="8"/>
  <c r="R59" i="8"/>
  <c r="S59" i="8"/>
  <c r="T59" i="8"/>
  <c r="U59" i="8"/>
  <c r="W59" i="8"/>
  <c r="X59" i="8"/>
  <c r="Y59" i="8"/>
  <c r="Z59" i="8"/>
  <c r="AA59" i="8"/>
  <c r="AB59" i="8"/>
  <c r="AC59" i="8"/>
  <c r="AD59" i="8"/>
  <c r="E100" i="8"/>
  <c r="F100" i="8"/>
  <c r="G100" i="8"/>
  <c r="H100" i="8"/>
  <c r="I100" i="8"/>
  <c r="J100" i="8"/>
  <c r="L100" i="8"/>
  <c r="M100" i="8"/>
  <c r="N100" i="8"/>
  <c r="O100" i="8"/>
  <c r="P100" i="8"/>
  <c r="Q100" i="8"/>
  <c r="S100" i="8"/>
  <c r="T100" i="8"/>
  <c r="U100" i="8"/>
  <c r="V100" i="8"/>
  <c r="W100" i="8"/>
  <c r="X100" i="8"/>
  <c r="E101" i="8"/>
  <c r="F101" i="8"/>
  <c r="G101" i="8"/>
  <c r="H101" i="8"/>
  <c r="I101" i="8"/>
  <c r="J101" i="8"/>
  <c r="L101" i="8"/>
  <c r="M101" i="8"/>
  <c r="N101" i="8"/>
  <c r="O101" i="8"/>
  <c r="P101" i="8"/>
  <c r="Q101" i="8"/>
  <c r="S101" i="8"/>
  <c r="T101" i="8"/>
  <c r="U101" i="8"/>
  <c r="V101" i="8"/>
  <c r="W101" i="8"/>
  <c r="X101" i="8"/>
  <c r="E124" i="8"/>
  <c r="F124" i="8"/>
  <c r="G124" i="8"/>
  <c r="H124" i="8"/>
  <c r="I124" i="8"/>
  <c r="J124" i="8"/>
  <c r="L124" i="8"/>
  <c r="M124" i="8"/>
  <c r="N124" i="8"/>
  <c r="O124" i="8"/>
  <c r="P124" i="8"/>
  <c r="Q124" i="8"/>
  <c r="S124" i="8"/>
  <c r="T124" i="8"/>
  <c r="U124" i="8"/>
  <c r="V124" i="8"/>
  <c r="W124" i="8"/>
  <c r="X124" i="8"/>
  <c r="E125" i="8"/>
  <c r="F125" i="8"/>
  <c r="G125" i="8"/>
  <c r="H125" i="8"/>
  <c r="I125" i="8"/>
  <c r="J125" i="8"/>
  <c r="L125" i="8"/>
  <c r="M125" i="8"/>
  <c r="N125" i="8"/>
  <c r="O125" i="8"/>
  <c r="P125" i="8"/>
  <c r="Q125" i="8"/>
  <c r="S125" i="8"/>
  <c r="T125" i="8"/>
  <c r="U125" i="8"/>
  <c r="V125" i="8"/>
  <c r="W125" i="8"/>
  <c r="X125" i="8"/>
  <c r="AF34" i="9" l="1"/>
  <c r="AE34" i="9"/>
  <c r="AD34" i="9"/>
  <c r="AC34" i="9"/>
  <c r="AB34" i="9"/>
  <c r="AA34" i="9"/>
  <c r="Z34" i="9"/>
  <c r="Y34" i="9"/>
  <c r="W34" i="9"/>
  <c r="V34" i="9"/>
  <c r="U34" i="9"/>
  <c r="T34" i="9"/>
  <c r="S34" i="9"/>
  <c r="R34" i="9"/>
  <c r="Q34" i="9"/>
  <c r="P34" i="9"/>
  <c r="N34" i="9"/>
  <c r="M34" i="9"/>
  <c r="L34" i="9"/>
  <c r="K34" i="9"/>
  <c r="J34" i="9"/>
  <c r="I34" i="9"/>
  <c r="H34" i="9"/>
  <c r="G34" i="9"/>
  <c r="AA17" i="9"/>
  <c r="Y17" i="9"/>
  <c r="AF17" i="9"/>
  <c r="AE17" i="9"/>
  <c r="AD17" i="9"/>
  <c r="AC17" i="9"/>
  <c r="AB17" i="9"/>
  <c r="Z17" i="9"/>
  <c r="W17" i="9"/>
  <c r="V17" i="9"/>
  <c r="U17" i="9"/>
  <c r="T17" i="9"/>
  <c r="S17" i="9"/>
  <c r="R17" i="9"/>
  <c r="Q17" i="9"/>
  <c r="P17" i="9"/>
  <c r="N17" i="9"/>
  <c r="M17" i="9"/>
  <c r="L17" i="9"/>
  <c r="K17" i="9"/>
  <c r="J17" i="9"/>
  <c r="I17" i="9"/>
  <c r="H17" i="9"/>
  <c r="G17" i="9"/>
  <c r="AC16" i="9"/>
  <c r="AA16" i="9"/>
  <c r="Y16" i="9"/>
  <c r="I16" i="9" l="1"/>
  <c r="G16" i="9"/>
  <c r="H16" i="9"/>
  <c r="I33" i="9"/>
  <c r="H33" i="9"/>
  <c r="G33" i="9"/>
  <c r="X38" i="8" l="1"/>
  <c r="W38" i="8"/>
  <c r="O38" i="8"/>
  <c r="N38" i="8"/>
  <c r="X14" i="8"/>
  <c r="W14" i="8"/>
  <c r="O14" i="8"/>
  <c r="N14" i="8"/>
  <c r="F38" i="8"/>
  <c r="E38" i="8"/>
  <c r="AF33" i="9"/>
  <c r="AE33" i="9"/>
  <c r="AD33" i="9"/>
  <c r="AC33" i="9"/>
  <c r="AB33" i="9"/>
  <c r="AA33" i="9"/>
  <c r="Z33" i="9"/>
  <c r="Y33" i="9"/>
  <c r="W33" i="9"/>
  <c r="V33" i="9"/>
  <c r="U33" i="9"/>
  <c r="T33" i="9"/>
  <c r="S33" i="9"/>
  <c r="R33" i="9"/>
  <c r="Q33" i="9"/>
  <c r="P33" i="9"/>
  <c r="N33" i="9"/>
  <c r="M33" i="9"/>
  <c r="L33" i="9"/>
  <c r="K33" i="9"/>
  <c r="J33" i="9"/>
  <c r="Z16" i="9"/>
  <c r="Q16" i="9"/>
  <c r="P16" i="9"/>
  <c r="AF16" i="9"/>
  <c r="AE16" i="9"/>
  <c r="AD16" i="9"/>
  <c r="AB16" i="9"/>
  <c r="W16" i="9"/>
  <c r="V16" i="9"/>
  <c r="U16" i="9"/>
  <c r="T16" i="9"/>
  <c r="S16" i="9"/>
  <c r="R16" i="9"/>
  <c r="N16" i="9"/>
  <c r="M16" i="9"/>
  <c r="L16" i="9"/>
  <c r="K16" i="9"/>
  <c r="J16" i="9"/>
  <c r="L38" i="8" l="1"/>
  <c r="K38" i="8"/>
  <c r="J38" i="8"/>
  <c r="I38" i="8"/>
  <c r="H38" i="8"/>
  <c r="G38" i="8"/>
  <c r="U38" i="8"/>
  <c r="T38" i="8"/>
  <c r="S38" i="8"/>
  <c r="R38" i="8"/>
  <c r="Q38" i="8"/>
  <c r="P38" i="8"/>
  <c r="AD38" i="8"/>
  <c r="AC38" i="8"/>
  <c r="AB38" i="8"/>
  <c r="AA38" i="8"/>
  <c r="Z38" i="8"/>
  <c r="Y38" i="8"/>
  <c r="AD14" i="8"/>
  <c r="AC14" i="8"/>
  <c r="AB14" i="8"/>
  <c r="AA14" i="8"/>
  <c r="Z14" i="8"/>
  <c r="Y14" i="8"/>
  <c r="U14" i="8"/>
  <c r="T14" i="8"/>
  <c r="S14" i="8"/>
  <c r="R14" i="8"/>
  <c r="Q14" i="8"/>
  <c r="P14" i="8"/>
  <c r="L14" i="8"/>
  <c r="K14" i="8"/>
  <c r="J14" i="8"/>
  <c r="I14" i="8"/>
  <c r="H14" i="8"/>
  <c r="G14" i="8"/>
  <c r="C37" i="7" l="1"/>
  <c r="D37" i="7"/>
  <c r="E37" i="7"/>
  <c r="F37" i="7"/>
  <c r="G37" i="7"/>
  <c r="H37" i="7"/>
  <c r="P37" i="7"/>
  <c r="Q37" i="7"/>
  <c r="R37" i="7"/>
  <c r="S37" i="7"/>
  <c r="T37" i="7"/>
  <c r="U37" i="7"/>
  <c r="AD37" i="7"/>
  <c r="AE37" i="7"/>
  <c r="AF37" i="7"/>
  <c r="AG37" i="7"/>
  <c r="AH37" i="7"/>
  <c r="AI37" i="7"/>
  <c r="C38" i="7"/>
  <c r="D38" i="7"/>
  <c r="E38" i="7"/>
  <c r="F38" i="7"/>
  <c r="G38" i="7"/>
  <c r="H38" i="7"/>
  <c r="P38" i="7"/>
  <c r="Q38" i="7"/>
  <c r="R38" i="7"/>
  <c r="S38" i="7"/>
  <c r="T38" i="7"/>
  <c r="U38" i="7"/>
  <c r="AD38" i="7"/>
  <c r="AE38" i="7"/>
  <c r="AF38" i="7"/>
  <c r="AG38" i="7"/>
  <c r="AH38" i="7"/>
  <c r="AI38" i="7"/>
  <c r="C15" i="7"/>
  <c r="D15" i="7"/>
  <c r="E15" i="7"/>
  <c r="F15" i="7"/>
  <c r="G15" i="7"/>
  <c r="H15" i="7"/>
  <c r="P15" i="7"/>
  <c r="Q15" i="7"/>
  <c r="R15" i="7"/>
  <c r="S15" i="7"/>
  <c r="T15" i="7"/>
  <c r="U15" i="7"/>
  <c r="AD15" i="7"/>
  <c r="AE15" i="7"/>
  <c r="AF15" i="7"/>
  <c r="AG15" i="7"/>
  <c r="AH15" i="7"/>
  <c r="AI15" i="7"/>
  <c r="C16" i="7"/>
  <c r="D16" i="7"/>
  <c r="E16" i="7"/>
  <c r="F16" i="7"/>
  <c r="G16" i="7"/>
  <c r="H16" i="7"/>
  <c r="P16" i="7"/>
  <c r="Q16" i="7"/>
  <c r="R16" i="7"/>
  <c r="S16" i="7"/>
  <c r="T16" i="7"/>
  <c r="U16" i="7"/>
  <c r="AD16" i="7"/>
  <c r="AE16" i="7"/>
  <c r="AF16" i="7"/>
  <c r="AG16" i="7"/>
  <c r="AH16" i="7"/>
  <c r="AI16" i="7"/>
  <c r="C37" i="6"/>
  <c r="D37" i="6"/>
  <c r="E37" i="6"/>
  <c r="F37" i="6"/>
  <c r="G37" i="6"/>
  <c r="H37" i="6"/>
  <c r="P37" i="6"/>
  <c r="Q37" i="6"/>
  <c r="R37" i="6"/>
  <c r="S37" i="6"/>
  <c r="T37" i="6"/>
  <c r="U37" i="6"/>
  <c r="AD37" i="6"/>
  <c r="AE37" i="6"/>
  <c r="AF37" i="6"/>
  <c r="AG37" i="6"/>
  <c r="AH37" i="6"/>
  <c r="AI37" i="6"/>
  <c r="C38" i="6"/>
  <c r="D38" i="6"/>
  <c r="E38" i="6"/>
  <c r="F38" i="6"/>
  <c r="G38" i="6"/>
  <c r="H38" i="6"/>
  <c r="P38" i="6"/>
  <c r="Q38" i="6"/>
  <c r="R38" i="6"/>
  <c r="S38" i="6"/>
  <c r="T38" i="6"/>
  <c r="U38" i="6"/>
  <c r="AD38" i="6"/>
  <c r="AE38" i="6"/>
  <c r="AF38" i="6"/>
  <c r="AG38" i="6"/>
  <c r="AH38" i="6"/>
  <c r="AI38" i="6"/>
  <c r="C15" i="6"/>
  <c r="D15" i="6"/>
  <c r="E15" i="6"/>
  <c r="F15" i="6"/>
  <c r="G15" i="6"/>
  <c r="H15" i="6"/>
  <c r="P15" i="6"/>
  <c r="Q15" i="6"/>
  <c r="R15" i="6"/>
  <c r="S15" i="6"/>
  <c r="T15" i="6"/>
  <c r="U15" i="6"/>
  <c r="AD15" i="6"/>
  <c r="AE15" i="6"/>
  <c r="AF15" i="6"/>
  <c r="AG15" i="6"/>
  <c r="AH15" i="6"/>
  <c r="AI15" i="6"/>
  <c r="C16" i="6"/>
  <c r="D16" i="6"/>
  <c r="E16" i="6"/>
  <c r="F16" i="6"/>
  <c r="G16" i="6"/>
  <c r="H16" i="6"/>
  <c r="P16" i="6"/>
  <c r="Q16" i="6"/>
  <c r="R16" i="6"/>
  <c r="S16" i="6"/>
  <c r="T16" i="6"/>
  <c r="U16" i="6"/>
  <c r="AD16" i="6"/>
  <c r="AE16" i="6"/>
  <c r="AF16" i="6"/>
  <c r="AG16" i="6"/>
  <c r="AH16" i="6"/>
  <c r="AI16" i="6"/>
  <c r="C37" i="5"/>
  <c r="D37" i="5"/>
  <c r="E37" i="5"/>
  <c r="F37" i="5"/>
  <c r="G37" i="5"/>
  <c r="H37" i="5"/>
  <c r="P37" i="5"/>
  <c r="Q37" i="5"/>
  <c r="R37" i="5"/>
  <c r="S37" i="5"/>
  <c r="T37" i="5"/>
  <c r="U37" i="5"/>
  <c r="AD37" i="5"/>
  <c r="AE37" i="5"/>
  <c r="AF37" i="5"/>
  <c r="AG37" i="5"/>
  <c r="AH37" i="5"/>
  <c r="AI37" i="5"/>
  <c r="C38" i="5"/>
  <c r="D38" i="5"/>
  <c r="E38" i="5"/>
  <c r="F38" i="5"/>
  <c r="G38" i="5"/>
  <c r="H38" i="5"/>
  <c r="P38" i="5"/>
  <c r="Q38" i="5"/>
  <c r="R38" i="5"/>
  <c r="S38" i="5"/>
  <c r="T38" i="5"/>
  <c r="U38" i="5"/>
  <c r="AD38" i="5"/>
  <c r="AE38" i="5"/>
  <c r="AF38" i="5"/>
  <c r="AG38" i="5"/>
  <c r="AH38" i="5"/>
  <c r="AI38" i="5"/>
  <c r="C15" i="5"/>
  <c r="D15" i="5"/>
  <c r="E15" i="5"/>
  <c r="F15" i="5"/>
  <c r="G15" i="5"/>
  <c r="H15" i="5"/>
  <c r="P15" i="5"/>
  <c r="Q15" i="5"/>
  <c r="R15" i="5"/>
  <c r="S15" i="5"/>
  <c r="T15" i="5"/>
  <c r="U15" i="5"/>
  <c r="AD15" i="5"/>
  <c r="AE15" i="5"/>
  <c r="AF15" i="5"/>
  <c r="AG15" i="5"/>
  <c r="AH15" i="5"/>
  <c r="AI15" i="5"/>
  <c r="C16" i="5"/>
  <c r="D16" i="5"/>
  <c r="E16" i="5"/>
  <c r="F16" i="5"/>
  <c r="G16" i="5"/>
  <c r="H16" i="5"/>
  <c r="P16" i="5"/>
  <c r="Q16" i="5"/>
  <c r="R16" i="5"/>
  <c r="S16" i="5"/>
  <c r="T16" i="5"/>
  <c r="U16" i="5"/>
  <c r="AD16" i="5"/>
  <c r="AE16" i="5"/>
  <c r="AF16" i="5"/>
  <c r="AG16" i="5"/>
  <c r="AH16" i="5"/>
  <c r="AI16" i="5"/>
  <c r="AI38" i="4" l="1"/>
  <c r="AH38" i="4"/>
  <c r="AG38" i="4"/>
  <c r="AF38" i="4"/>
  <c r="AE38" i="4"/>
  <c r="AD38" i="4"/>
  <c r="AI37" i="4"/>
  <c r="AH37" i="4"/>
  <c r="AG37" i="4"/>
  <c r="AF37" i="4"/>
  <c r="AE37" i="4"/>
  <c r="AD37" i="4"/>
  <c r="U38" i="4"/>
  <c r="T38" i="4"/>
  <c r="S38" i="4"/>
  <c r="R38" i="4"/>
  <c r="Q38" i="4"/>
  <c r="P38" i="4"/>
  <c r="U37" i="4"/>
  <c r="T37" i="4"/>
  <c r="S37" i="4"/>
  <c r="R37" i="4"/>
  <c r="Q37" i="4"/>
  <c r="P37" i="4"/>
  <c r="H38" i="4"/>
  <c r="G38" i="4"/>
  <c r="F38" i="4"/>
  <c r="E38" i="4"/>
  <c r="D38" i="4"/>
  <c r="C38" i="4"/>
  <c r="H37" i="4"/>
  <c r="G37" i="4"/>
  <c r="F37" i="4"/>
  <c r="E37" i="4"/>
  <c r="D37" i="4"/>
  <c r="C37" i="4"/>
  <c r="AI16" i="4"/>
  <c r="AH16" i="4"/>
  <c r="AG16" i="4"/>
  <c r="AF16" i="4"/>
  <c r="AE16" i="4"/>
  <c r="AD16" i="4"/>
  <c r="AI15" i="4"/>
  <c r="AH15" i="4"/>
  <c r="AG15" i="4"/>
  <c r="AF15" i="4"/>
  <c r="AE15" i="4"/>
  <c r="AD15" i="4"/>
  <c r="U16" i="4"/>
  <c r="T16" i="4"/>
  <c r="S16" i="4"/>
  <c r="R16" i="4"/>
  <c r="Q16" i="4"/>
  <c r="P16" i="4"/>
  <c r="U15" i="4"/>
  <c r="T15" i="4"/>
  <c r="S15" i="4"/>
  <c r="R15" i="4"/>
  <c r="Q15" i="4"/>
  <c r="P15" i="4"/>
  <c r="H16" i="4"/>
  <c r="G16" i="4"/>
  <c r="F16" i="4"/>
  <c r="E16" i="4"/>
  <c r="D16" i="4"/>
  <c r="C16" i="4"/>
  <c r="H15" i="4"/>
  <c r="G15" i="4"/>
  <c r="F15" i="4"/>
  <c r="E15" i="4"/>
  <c r="D15" i="4"/>
  <c r="C15" i="4"/>
  <c r="U14" i="3" l="1"/>
  <c r="AD14" i="3"/>
  <c r="AE14" i="3"/>
  <c r="AF14" i="3"/>
  <c r="AG14" i="3"/>
  <c r="AH14" i="3"/>
  <c r="AI14" i="3"/>
  <c r="P14" i="3"/>
  <c r="Q14" i="3"/>
  <c r="R14" i="3"/>
  <c r="S14" i="3"/>
  <c r="T14" i="3"/>
  <c r="C14" i="3"/>
  <c r="D14" i="3"/>
  <c r="E14" i="3"/>
  <c r="F14" i="3"/>
  <c r="G14" i="3"/>
  <c r="H14" i="3"/>
  <c r="AD36" i="3"/>
  <c r="AE36" i="3"/>
  <c r="AF36" i="3"/>
  <c r="AG36" i="3"/>
  <c r="AH36" i="3"/>
  <c r="AI36" i="3"/>
  <c r="P36" i="3"/>
  <c r="Q36" i="3"/>
  <c r="R36" i="3"/>
  <c r="S36" i="3"/>
  <c r="T36" i="3"/>
  <c r="U36" i="3"/>
  <c r="D36" i="3"/>
  <c r="E36" i="3"/>
  <c r="F36" i="3"/>
  <c r="G36" i="3"/>
  <c r="H36" i="3"/>
  <c r="C36" i="3"/>
  <c r="C66" i="3"/>
  <c r="AD13" i="3"/>
  <c r="AE13" i="3"/>
  <c r="AF13" i="3"/>
  <c r="AG13" i="3"/>
  <c r="AH13" i="3"/>
  <c r="AI13" i="3"/>
  <c r="P13" i="3"/>
  <c r="Q13" i="3"/>
  <c r="R13" i="3"/>
  <c r="S13" i="3"/>
  <c r="T13" i="3"/>
  <c r="U13" i="3"/>
  <c r="C13" i="3"/>
  <c r="D13" i="3"/>
  <c r="E13" i="3"/>
  <c r="F13" i="3"/>
  <c r="G13" i="3"/>
  <c r="H13" i="3"/>
  <c r="AD35" i="3"/>
  <c r="AE35" i="3"/>
  <c r="AF35" i="3"/>
  <c r="AG35" i="3"/>
  <c r="AH35" i="3"/>
  <c r="AI35" i="3"/>
  <c r="P35" i="3"/>
  <c r="Q35" i="3"/>
  <c r="R35" i="3"/>
  <c r="S35" i="3"/>
  <c r="T35" i="3"/>
  <c r="U35" i="3"/>
  <c r="D35" i="3"/>
  <c r="E35" i="3"/>
  <c r="F35" i="3"/>
  <c r="G35" i="3"/>
  <c r="H35" i="3"/>
  <c r="C35" i="3"/>
  <c r="C65" i="3"/>
  <c r="D66" i="3"/>
  <c r="D65" i="3"/>
  <c r="I37" i="1" l="1"/>
  <c r="H37" i="1"/>
  <c r="G37" i="1"/>
  <c r="F37" i="1"/>
  <c r="E37" i="1"/>
  <c r="D37" i="1"/>
  <c r="C37" i="1"/>
  <c r="I22" i="1"/>
  <c r="H22" i="1"/>
  <c r="G22" i="1"/>
  <c r="F22" i="1"/>
  <c r="E22" i="1"/>
  <c r="D22" i="1"/>
  <c r="C22" i="1"/>
</calcChain>
</file>

<file path=xl/sharedStrings.xml><?xml version="1.0" encoding="utf-8"?>
<sst xmlns="http://schemas.openxmlformats.org/spreadsheetml/2006/main" count="240" uniqueCount="85">
  <si>
    <t>LSGO_Grid</t>
  </si>
  <si>
    <t>SUMO問題解決済み</t>
  </si>
  <si>
    <t>重み付け</t>
  </si>
  <si>
    <t>SIGO</t>
  </si>
  <si>
    <t>PDR</t>
  </si>
  <si>
    <t>destination id</t>
  </si>
  <si>
    <t>over head</t>
  </si>
  <si>
    <t>end to end delay</t>
  </si>
  <si>
    <t>8/8日　しきい値αは0.07で固定　車両密度を変化させて評価</t>
  </si>
  <si>
    <t>SIGO(400台)</t>
  </si>
  <si>
    <t>LSGO(400台)</t>
  </si>
  <si>
    <t>SIGO(500台)</t>
  </si>
  <si>
    <t>LSGO(500台)</t>
  </si>
  <si>
    <t>SIGO(600台)</t>
  </si>
  <si>
    <t>LSGO(600台)</t>
  </si>
  <si>
    <t>SIGO(700台)</t>
  </si>
  <si>
    <t>LSGO(700台)</t>
  </si>
  <si>
    <t>SIGO(800台)</t>
  </si>
  <si>
    <t>LSGO(800台)</t>
  </si>
  <si>
    <t>SIGO(900台)</t>
  </si>
  <si>
    <t>LSGO(900台)</t>
  </si>
  <si>
    <t>SIGO(1000台)</t>
  </si>
  <si>
    <t>LSGO(1000台)</t>
  </si>
  <si>
    <t>SIGO(300台)</t>
  </si>
  <si>
    <t>LSGO(300台)</t>
  </si>
  <si>
    <t>SIGO(200台)</t>
  </si>
  <si>
    <t>LSGO(200台)</t>
  </si>
  <si>
    <t>End to End delay</t>
  </si>
  <si>
    <t>OverHead</t>
  </si>
  <si>
    <t>Over Head</t>
  </si>
  <si>
    <t>LSGO</t>
  </si>
  <si>
    <t xml:space="preserve">LSGO_Grid </t>
  </si>
  <si>
    <t>mobility.tclファイルを</t>
  </si>
  <si>
    <t>車両数ごとに作成</t>
  </si>
  <si>
    <t>logdistance=40</t>
  </si>
  <si>
    <t>候補ノードMAX=5</t>
  </si>
  <si>
    <t>平均値（LSGO)</t>
  </si>
  <si>
    <t>標準誤差（LSGO)</t>
  </si>
  <si>
    <t>１桁ミス修正</t>
    <rPh sb="1" eb="2">
      <t>ケタ</t>
    </rPh>
    <rPh sb="4" eb="6">
      <t>シュウセイ</t>
    </rPh>
    <phoneticPr fontId="1"/>
  </si>
  <si>
    <t>平均値（SIGO)</t>
  </si>
  <si>
    <t>標準誤差（SIGO)</t>
  </si>
  <si>
    <t>PDR</t>
    <phoneticPr fontId="1"/>
  </si>
  <si>
    <t>end to end delay</t>
    <phoneticPr fontId="1"/>
  </si>
  <si>
    <t>over head</t>
    <phoneticPr fontId="1"/>
  </si>
  <si>
    <t>LSGO</t>
    <phoneticPr fontId="1"/>
  </si>
  <si>
    <t>SIGO</t>
    <phoneticPr fontId="1"/>
  </si>
  <si>
    <t>平均値</t>
    <rPh sb="0" eb="3">
      <t>ヘイキンチ</t>
    </rPh>
    <phoneticPr fontId="1"/>
  </si>
  <si>
    <t>標準誤差</t>
    <rPh sb="0" eb="2">
      <t>ヒョウジュン</t>
    </rPh>
    <rPh sb="2" eb="4">
      <t>ゴサ</t>
    </rPh>
    <phoneticPr fontId="1"/>
  </si>
  <si>
    <t>Seed値</t>
  </si>
  <si>
    <t>seed</t>
  </si>
  <si>
    <t>shadowing なし</t>
  </si>
  <si>
    <t>平均値（なし)</t>
    <phoneticPr fontId="1"/>
  </si>
  <si>
    <t>標準誤差（なし)</t>
    <phoneticPr fontId="1"/>
  </si>
  <si>
    <t>shadowingあり</t>
    <phoneticPr fontId="1"/>
  </si>
  <si>
    <t>平均値（あり)</t>
    <phoneticPr fontId="1"/>
  </si>
  <si>
    <t>標準誤差（あり)</t>
    <phoneticPr fontId="1"/>
  </si>
  <si>
    <t>shadwoingなし</t>
    <phoneticPr fontId="1"/>
  </si>
  <si>
    <t>shadowing あり</t>
  </si>
  <si>
    <t>shadwoingあり</t>
    <phoneticPr fontId="1"/>
  </si>
  <si>
    <t>建物の数　４９個</t>
  </si>
  <si>
    <t>建物の数　３５個</t>
  </si>
  <si>
    <t>建物の数　２０個</t>
  </si>
  <si>
    <t xml:space="preserve"> 建物が多い</t>
  </si>
  <si>
    <t>建物</t>
  </si>
  <si>
    <t>delay</t>
  </si>
  <si>
    <t>overhead</t>
  </si>
  <si>
    <t>多い</t>
  </si>
  <si>
    <t xml:space="preserve">Seed </t>
  </si>
  <si>
    <t>建物数　49</t>
  </si>
  <si>
    <t>Over Head</t>
    <phoneticPr fontId="1"/>
  </si>
  <si>
    <t>74.66666667	43.88	51.27	38.19	39.034	38.893	43.9075	34.14</t>
  </si>
  <si>
    <t xml:space="preserve">    少ない</t>
  </si>
  <si>
    <t>建物数　 19</t>
  </si>
  <si>
    <t xml:space="preserve">少ない </t>
  </si>
  <si>
    <t>建物数　20</t>
  </si>
  <si>
    <t xml:space="preserve"> 多い</t>
  </si>
  <si>
    <t>shadowing   あり</t>
  </si>
  <si>
    <t>shadowing   なし</t>
    <phoneticPr fontId="1"/>
  </si>
  <si>
    <t>shadowing  あり</t>
    <phoneticPr fontId="1"/>
  </si>
  <si>
    <t>SIGO  建物多</t>
    <rPh sb="6" eb="8">
      <t>タテモノ</t>
    </rPh>
    <phoneticPr fontId="1"/>
  </si>
  <si>
    <t>LSGO   建物多</t>
    <rPh sb="7" eb="9">
      <t>タテモノ</t>
    </rPh>
    <phoneticPr fontId="1"/>
  </si>
  <si>
    <t>SIGO   建物少</t>
    <phoneticPr fontId="1"/>
  </si>
  <si>
    <t>LSGO  建物少</t>
    <phoneticPr fontId="1"/>
  </si>
  <si>
    <t>SIGO  建物多</t>
    <phoneticPr fontId="1"/>
  </si>
  <si>
    <t>LSGO   建物多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</si>
</sst>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rgb="FF000000"/>
      <name val="游ゴシック"/>
      <family val="2"/>
      <scheme val="minor"/>
    </font>
    <font>
      <sz val="11"/>
      <color rgb="FFFF0000"/>
      <name val="游ゴシック"/>
      <family val="2"/>
      <scheme val="minor"/>
    </font>
    <font>
      <sz val="11"/>
      <color rgb="FF4472C4"/>
      <name val="游ゴシック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7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0">
    <xf numFmtId="0" fontId="0" fillId="0" borderId="0" xfId="0"/>
    <xf numFmtId="56" fontId="0" fillId="0" borderId="0" xfId="0" applyNumberFormat="1"/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0" xfId="0" applyFill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7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0" borderId="18" xfId="0" applyFill="1" applyBorder="1" applyAlignment="1">
      <alignment horizontal="left"/>
    </xf>
    <xf numFmtId="0" fontId="0" fillId="0" borderId="19" xfId="0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3" borderId="10" xfId="0" applyFill="1" applyBorder="1" applyAlignment="1">
      <alignment horizontal="left"/>
    </xf>
    <xf numFmtId="0" fontId="0" fillId="3" borderId="9" xfId="0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15" xfId="0" applyFont="1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0" borderId="15" xfId="0" applyFill="1" applyBorder="1" applyAlignment="1">
      <alignment horizontal="left"/>
    </xf>
    <xf numFmtId="0" fontId="0" fillId="0" borderId="26" xfId="0" applyFill="1" applyBorder="1" applyAlignment="1">
      <alignment horizontal="left"/>
    </xf>
    <xf numFmtId="0" fontId="0" fillId="0" borderId="25" xfId="0" applyFill="1" applyBorder="1" applyAlignment="1">
      <alignment horizontal="left"/>
    </xf>
    <xf numFmtId="0" fontId="2" fillId="0" borderId="19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0" fontId="2" fillId="0" borderId="22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7" xfId="0" applyFont="1" applyFill="1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25" xfId="0" applyBorder="1" applyAlignment="1">
      <alignment horizontal="left"/>
    </xf>
    <xf numFmtId="0" fontId="2" fillId="0" borderId="28" xfId="0" applyFont="1" applyFill="1" applyBorder="1" applyAlignment="1">
      <alignment horizontal="left"/>
    </xf>
    <xf numFmtId="0" fontId="0" fillId="3" borderId="28" xfId="0" applyFill="1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28" xfId="0" applyFill="1" applyBorder="1" applyAlignment="1">
      <alignment horizontal="left"/>
    </xf>
    <xf numFmtId="0" fontId="0" fillId="4" borderId="28" xfId="0" applyFill="1" applyBorder="1"/>
    <xf numFmtId="0" fontId="0" fillId="4" borderId="28" xfId="0" applyFill="1" applyBorder="1" applyAlignment="1">
      <alignment horizontal="left"/>
    </xf>
    <xf numFmtId="0" fontId="0" fillId="0" borderId="30" xfId="0" applyFill="1" applyBorder="1" applyAlignment="1">
      <alignment horizontal="left"/>
    </xf>
    <xf numFmtId="0" fontId="3" fillId="3" borderId="0" xfId="0" applyFont="1" applyFill="1" applyBorder="1" applyAlignment="1">
      <alignment horizontal="left"/>
    </xf>
    <xf numFmtId="0" fontId="4" fillId="3" borderId="0" xfId="0" applyFont="1" applyFill="1" applyBorder="1" applyAlignment="1">
      <alignment horizontal="left"/>
    </xf>
    <xf numFmtId="0" fontId="0" fillId="0" borderId="12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7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3" borderId="0" xfId="0" applyFill="1" applyAlignment="1">
      <alignment horizontal="left"/>
    </xf>
    <xf numFmtId="0" fontId="3" fillId="3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2" fillId="0" borderId="27" xfId="0" applyFont="1" applyBorder="1" applyAlignment="1">
      <alignment horizontal="left"/>
    </xf>
    <xf numFmtId="0" fontId="2" fillId="0" borderId="28" xfId="0" applyFont="1" applyBorder="1" applyAlignment="1">
      <alignment horizontal="left"/>
    </xf>
    <xf numFmtId="9" fontId="0" fillId="0" borderId="0" xfId="0" applyNumberFormat="1" applyAlignment="1">
      <alignment horizontal="left"/>
    </xf>
    <xf numFmtId="0" fontId="0" fillId="3" borderId="1" xfId="0" applyFill="1" applyBorder="1" applyAlignment="1">
      <alignment horizontal="left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0" fillId="5" borderId="2" xfId="0" applyFill="1" applyBorder="1" applyAlignment="1">
      <alignment horizontal="left"/>
    </xf>
    <xf numFmtId="0" fontId="0" fillId="5" borderId="30" xfId="0" applyFill="1" applyBorder="1" applyAlignment="1">
      <alignment horizontal="left"/>
    </xf>
    <xf numFmtId="0" fontId="0" fillId="3" borderId="30" xfId="0" applyFill="1" applyBorder="1" applyAlignment="1">
      <alignment horizontal="left"/>
    </xf>
    <xf numFmtId="0" fontId="2" fillId="0" borderId="31" xfId="0" applyFont="1" applyBorder="1" applyAlignment="1">
      <alignment horizontal="left"/>
    </xf>
    <xf numFmtId="0" fontId="0" fillId="2" borderId="30" xfId="0" applyFill="1" applyBorder="1" applyAlignment="1">
      <alignment horizontal="left"/>
    </xf>
    <xf numFmtId="0" fontId="0" fillId="3" borderId="1" xfId="0" applyFill="1" applyBorder="1"/>
    <xf numFmtId="0" fontId="0" fillId="0" borderId="31" xfId="0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6" borderId="0" xfId="0" applyFill="1"/>
    <xf numFmtId="0" fontId="0" fillId="6" borderId="2" xfId="0" applyFill="1" applyBorder="1"/>
    <xf numFmtId="0" fontId="0" fillId="6" borderId="1" xfId="0" applyFill="1" applyBorder="1"/>
    <xf numFmtId="0" fontId="0" fillId="6" borderId="30" xfId="0" applyFill="1" applyBorder="1"/>
    <xf numFmtId="0" fontId="0" fillId="7" borderId="1" xfId="0" applyFill="1" applyBorder="1"/>
    <xf numFmtId="0" fontId="0" fillId="7" borderId="30" xfId="0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0" fillId="0" borderId="3" xfId="0" applyBorder="1"/>
    <xf numFmtId="0" fontId="0" fillId="3" borderId="32" xfId="0" applyFill="1" applyBorder="1" applyAlignment="1">
      <alignment horizontal="left"/>
    </xf>
    <xf numFmtId="0" fontId="0" fillId="6" borderId="33" xfId="0" applyFill="1" applyBorder="1"/>
    <xf numFmtId="0" fontId="0" fillId="6" borderId="29" xfId="0" applyFill="1" applyBorder="1"/>
    <xf numFmtId="0" fontId="0" fillId="8" borderId="28" xfId="0" applyFill="1" applyBorder="1"/>
    <xf numFmtId="0" fontId="0" fillId="0" borderId="28" xfId="0" applyBorder="1"/>
    <xf numFmtId="0" fontId="2" fillId="0" borderId="1" xfId="0" applyFont="1" applyBorder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'北海道学会集計データ（8_14~start)LSGO比較'!$B$65</c:f>
              <c:strCache>
                <c:ptCount val="1"/>
                <c:pt idx="0">
                  <c:v>平均値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'北海道学会集計データ（8_14~start)LSGO比較'!$C$66</c:f>
                <c:numCache>
                  <c:formatCode>General</c:formatCode>
                  <c:ptCount val="1"/>
                  <c:pt idx="0">
                    <c:v>85.907357508388515</c:v>
                  </c:pt>
                </c:numCache>
              </c:numRef>
            </c:plus>
            <c:minus>
              <c:numRef>
                <c:f>'北海道学会集計データ（8_14~start)LSGO比較'!$C$66</c:f>
                <c:numCache>
                  <c:formatCode>General</c:formatCode>
                  <c:ptCount val="1"/>
                  <c:pt idx="0">
                    <c:v>85.907357508388515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'北海道学会集計データ（8_14~start)LSGO比較'!$C$65:$D$65</c:f>
              <c:numCache>
                <c:formatCode>General</c:formatCode>
                <c:ptCount val="2"/>
                <c:pt idx="0">
                  <c:v>332.8</c:v>
                </c:pt>
                <c:pt idx="1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35-46A5-A7E7-AE358923E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261280"/>
        <c:axId val="1547105024"/>
      </c:lineChart>
      <c:catAx>
        <c:axId val="1558261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7105024"/>
        <c:crosses val="autoZero"/>
        <c:auto val="1"/>
        <c:lblAlgn val="ctr"/>
        <c:lblOffset val="100"/>
        <c:noMultiLvlLbl val="0"/>
      </c:catAx>
      <c:valAx>
        <c:axId val="154710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5826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33388167864734"/>
          <c:y val="3.3444816053511704E-2"/>
          <c:w val="0.81846516265371261"/>
          <c:h val="0.720936167564034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'LSGO vs SIGO 建物の多い'!$AC$42</c:f>
              <c:strCache>
                <c:ptCount val="1"/>
                <c:pt idx="0">
                  <c:v>shadwoingなし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'LSGO vs SIGO 建物の多い'!$AD$16:$AI$16</c:f>
                <c:numCache>
                  <c:formatCode>General</c:formatCode>
                  <c:ptCount val="6"/>
                  <c:pt idx="0">
                    <c:v>2.3409985793294514</c:v>
                  </c:pt>
                  <c:pt idx="1">
                    <c:v>1.7388879028120148</c:v>
                  </c:pt>
                  <c:pt idx="2">
                    <c:v>1.9086656950389072</c:v>
                  </c:pt>
                  <c:pt idx="3">
                    <c:v>2.3907113347016686</c:v>
                  </c:pt>
                  <c:pt idx="4">
                    <c:v>1.9240803122559524</c:v>
                  </c:pt>
                  <c:pt idx="5">
                    <c:v>1.6567855237190283</c:v>
                  </c:pt>
                </c:numCache>
              </c:numRef>
            </c:plus>
            <c:minus>
              <c:numRef>
                <c:f>'LSGO vs SIGO 建物の多い'!$AD$16:$AI$16</c:f>
                <c:numCache>
                  <c:formatCode>General</c:formatCode>
                  <c:ptCount val="6"/>
                  <c:pt idx="0">
                    <c:v>2.3409985793294514</c:v>
                  </c:pt>
                  <c:pt idx="1">
                    <c:v>1.7388879028120148</c:v>
                  </c:pt>
                  <c:pt idx="2">
                    <c:v>1.9086656950389072</c:v>
                  </c:pt>
                  <c:pt idx="3">
                    <c:v>2.3907113347016686</c:v>
                  </c:pt>
                  <c:pt idx="4">
                    <c:v>1.9240803122559524</c:v>
                  </c:pt>
                  <c:pt idx="5">
                    <c:v>1.6567855237190283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'LSGO vs SIGO 建物の多い'!$AD$41:$AI$41</c:f>
              <c:numCache>
                <c:formatCode>General</c:formatCode>
                <c:ptCount val="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</c:numCache>
            </c:numRef>
          </c:cat>
          <c:val>
            <c:numRef>
              <c:f>'LSGO vs SIGO 建物の多い'!$AD$42:$AI$42</c:f>
              <c:numCache>
                <c:formatCode>General</c:formatCode>
                <c:ptCount val="6"/>
                <c:pt idx="0">
                  <c:v>33.855555555555554</c:v>
                </c:pt>
                <c:pt idx="1">
                  <c:v>26.155555555555551</c:v>
                </c:pt>
                <c:pt idx="2">
                  <c:v>26.200188888888889</c:v>
                </c:pt>
                <c:pt idx="3">
                  <c:v>27.772222222222226</c:v>
                </c:pt>
                <c:pt idx="4">
                  <c:v>23.388888888888889</c:v>
                </c:pt>
                <c:pt idx="5">
                  <c:v>22.566666666666666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C0-4C9B-891A-AAE153B87D7F}"/>
            </c:ext>
          </c:extLst>
        </c:ser>
        <c:ser>
          <c:idx val="1"/>
          <c:order val="1"/>
          <c:tx>
            <c:strRef>
              <c:f>'LSGO vs SIGO 建物の多い'!$AC$43</c:f>
              <c:strCache>
                <c:ptCount val="1"/>
                <c:pt idx="0">
                  <c:v>shadwoingあり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'LSGO vs SIGO 建物の多い'!$AD$38:$AI$38</c:f>
                <c:numCache>
                  <c:formatCode>General</c:formatCode>
                  <c:ptCount val="6"/>
                  <c:pt idx="0">
                    <c:v>5.5549071675065704</c:v>
                  </c:pt>
                  <c:pt idx="1">
                    <c:v>3.7977251150369824</c:v>
                  </c:pt>
                  <c:pt idx="2">
                    <c:v>4.753918317451256</c:v>
                  </c:pt>
                  <c:pt idx="3">
                    <c:v>3.8686279969616062</c:v>
                  </c:pt>
                  <c:pt idx="4">
                    <c:v>4.8507731342539566</c:v>
                  </c:pt>
                  <c:pt idx="5">
                    <c:v>4.7798129458151557</c:v>
                  </c:pt>
                </c:numCache>
              </c:numRef>
            </c:plus>
            <c:minus>
              <c:numRef>
                <c:f>'LSGO vs SIGO 建物の多い'!$AD$38:$AI$38</c:f>
                <c:numCache>
                  <c:formatCode>General</c:formatCode>
                  <c:ptCount val="6"/>
                  <c:pt idx="0">
                    <c:v>5.5549071675065704</c:v>
                  </c:pt>
                  <c:pt idx="1">
                    <c:v>3.7977251150369824</c:v>
                  </c:pt>
                  <c:pt idx="2">
                    <c:v>4.753918317451256</c:v>
                  </c:pt>
                  <c:pt idx="3">
                    <c:v>3.8686279969616062</c:v>
                  </c:pt>
                  <c:pt idx="4">
                    <c:v>4.8507731342539566</c:v>
                  </c:pt>
                  <c:pt idx="5">
                    <c:v>4.7798129458151557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'LSGO vs SIGO 建物の多い'!$AD$41:$AI$41</c:f>
              <c:numCache>
                <c:formatCode>General</c:formatCode>
                <c:ptCount val="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</c:numCache>
            </c:numRef>
          </c:cat>
          <c:val>
            <c:numRef>
              <c:f>'LSGO vs SIGO 建物の多い'!$AD$43:$AI$43</c:f>
              <c:numCache>
                <c:formatCode>General</c:formatCode>
                <c:ptCount val="6"/>
                <c:pt idx="0">
                  <c:v>60.126988888888896</c:v>
                </c:pt>
                <c:pt idx="1">
                  <c:v>37.800000000000004</c:v>
                </c:pt>
                <c:pt idx="2">
                  <c:v>48.56111111111111</c:v>
                </c:pt>
                <c:pt idx="3">
                  <c:v>36.088888888888889</c:v>
                </c:pt>
                <c:pt idx="4">
                  <c:v>40.950000000000003</c:v>
                </c:pt>
                <c:pt idx="5">
                  <c:v>34.177777777777777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C0-4C9B-891A-AAE153B87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5487760"/>
        <c:axId val="411782656"/>
      </c:barChart>
      <c:catAx>
        <c:axId val="355487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000"/>
                  <a:t>Number of Nodes</a:t>
                </a:r>
              </a:p>
            </c:rich>
          </c:tx>
          <c:layout>
            <c:manualLayout>
              <c:xMode val="edge"/>
              <c:yMode val="edge"/>
              <c:x val="0.33558419678559559"/>
              <c:y val="0.803630809450734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1782656"/>
        <c:crosses val="autoZero"/>
        <c:auto val="1"/>
        <c:lblAlgn val="ctr"/>
        <c:lblOffset val="100"/>
        <c:noMultiLvlLbl val="0"/>
      </c:catAx>
      <c:valAx>
        <c:axId val="411782656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000"/>
                  <a:t>Overhead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548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'LSGO vs SIGO 建物の普通'!$B$42</c:f>
              <c:strCache>
                <c:ptCount val="1"/>
                <c:pt idx="0">
                  <c:v>shadowing なし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'LSGO vs SIGO 建物の普通'!$C$16:$H$16</c:f>
                <c:numCache>
                  <c:formatCode>General</c:formatCode>
                  <c:ptCount val="6"/>
                  <c:pt idx="0">
                    <c:v>3.1426968052735496E-2</c:v>
                  </c:pt>
                  <c:pt idx="1">
                    <c:v>2.9648142364725488E-2</c:v>
                  </c:pt>
                  <c:pt idx="2">
                    <c:v>4.1603656059664644E-2</c:v>
                  </c:pt>
                  <c:pt idx="3">
                    <c:v>2.5635195285219969E-2</c:v>
                  </c:pt>
                  <c:pt idx="4">
                    <c:v>2.6057865332352412E-2</c:v>
                  </c:pt>
                  <c:pt idx="5">
                    <c:v>2.8054620446462609E-2</c:v>
                  </c:pt>
                </c:numCache>
              </c:numRef>
            </c:plus>
            <c:minus>
              <c:numRef>
                <c:f>'LSGO vs SIGO 建物の普通'!$C$16:$H$16</c:f>
                <c:numCache>
                  <c:formatCode>General</c:formatCode>
                  <c:ptCount val="6"/>
                  <c:pt idx="0">
                    <c:v>3.1426968052735496E-2</c:v>
                  </c:pt>
                  <c:pt idx="1">
                    <c:v>2.9648142364725488E-2</c:v>
                  </c:pt>
                  <c:pt idx="2">
                    <c:v>4.1603656059664644E-2</c:v>
                  </c:pt>
                  <c:pt idx="3">
                    <c:v>2.5635195285219969E-2</c:v>
                  </c:pt>
                  <c:pt idx="4">
                    <c:v>2.6057865332352412E-2</c:v>
                  </c:pt>
                  <c:pt idx="5">
                    <c:v>2.8054620446462609E-2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'LSGO vs SIGO 建物の普通'!$C$41:$H$41</c:f>
              <c:numCache>
                <c:formatCode>General</c:formatCode>
                <c:ptCount val="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</c:numCache>
            </c:numRef>
          </c:cat>
          <c:val>
            <c:numRef>
              <c:f>'LSGO vs SIGO 建物の普通'!$C$42:$H$42</c:f>
              <c:numCache>
                <c:formatCode>General</c:formatCode>
                <c:ptCount val="6"/>
                <c:pt idx="0">
                  <c:v>0.53333333333333333</c:v>
                </c:pt>
                <c:pt idx="1">
                  <c:v>0.57333333333333325</c:v>
                </c:pt>
                <c:pt idx="2">
                  <c:v>0.62333333333333329</c:v>
                </c:pt>
                <c:pt idx="3">
                  <c:v>0.61355555555555563</c:v>
                </c:pt>
                <c:pt idx="4">
                  <c:v>0.56666666666666665</c:v>
                </c:pt>
                <c:pt idx="5">
                  <c:v>0.61233333333333329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FB-404C-856E-9078F32EE1E7}"/>
            </c:ext>
          </c:extLst>
        </c:ser>
        <c:ser>
          <c:idx val="1"/>
          <c:order val="1"/>
          <c:tx>
            <c:strRef>
              <c:f>'LSGO vs SIGO 建物の普通'!$B$43</c:f>
              <c:strCache>
                <c:ptCount val="1"/>
                <c:pt idx="0">
                  <c:v>shadowing あり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'LSGO vs SIGO 建物の普通'!$C$38:$H$38</c:f>
                <c:numCache>
                  <c:formatCode>General</c:formatCode>
                  <c:ptCount val="6"/>
                  <c:pt idx="0">
                    <c:v>1.8525924445036725E-2</c:v>
                  </c:pt>
                  <c:pt idx="1">
                    <c:v>2.2376011062212344E-2</c:v>
                  </c:pt>
                  <c:pt idx="2">
                    <c:v>2.7715980642770078E-2</c:v>
                  </c:pt>
                  <c:pt idx="3">
                    <c:v>3.719964305033973E-2</c:v>
                  </c:pt>
                  <c:pt idx="4">
                    <c:v>3.2499868101452299E-2</c:v>
                  </c:pt>
                  <c:pt idx="5">
                    <c:v>2.6573912762447669E-2</c:v>
                  </c:pt>
                </c:numCache>
              </c:numRef>
            </c:plus>
            <c:minus>
              <c:numRef>
                <c:f>'LSGO vs SIGO 建物の普通'!$C$38:$H$38</c:f>
                <c:numCache>
                  <c:formatCode>General</c:formatCode>
                  <c:ptCount val="6"/>
                  <c:pt idx="0">
                    <c:v>1.8525924445036725E-2</c:v>
                  </c:pt>
                  <c:pt idx="1">
                    <c:v>2.2376011062212344E-2</c:v>
                  </c:pt>
                  <c:pt idx="2">
                    <c:v>2.7715980642770078E-2</c:v>
                  </c:pt>
                  <c:pt idx="3">
                    <c:v>3.719964305033973E-2</c:v>
                  </c:pt>
                  <c:pt idx="4">
                    <c:v>3.2499868101452299E-2</c:v>
                  </c:pt>
                  <c:pt idx="5">
                    <c:v>2.6573912762447669E-2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'LSGO vs SIGO 建物の普通'!$C$41:$H$41</c:f>
              <c:numCache>
                <c:formatCode>General</c:formatCode>
                <c:ptCount val="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</c:numCache>
            </c:numRef>
          </c:cat>
          <c:val>
            <c:numRef>
              <c:f>'LSGO vs SIGO 建物の普通'!$C$43:$H$43</c:f>
              <c:numCache>
                <c:formatCode>General</c:formatCode>
                <c:ptCount val="6"/>
                <c:pt idx="0">
                  <c:v>0.35333333333333333</c:v>
                </c:pt>
                <c:pt idx="1">
                  <c:v>0.52777777777777768</c:v>
                </c:pt>
                <c:pt idx="2">
                  <c:v>0.5444444444444444</c:v>
                </c:pt>
                <c:pt idx="3">
                  <c:v>0.57888888888888901</c:v>
                </c:pt>
                <c:pt idx="4">
                  <c:v>0.52777777777777779</c:v>
                </c:pt>
                <c:pt idx="5">
                  <c:v>0.60666666666666658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FB-404C-856E-9078F32EE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476432"/>
        <c:axId val="309763712"/>
      </c:barChart>
      <c:catAx>
        <c:axId val="17347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000"/>
                  <a:t>number of nodes</a:t>
                </a:r>
                <a:endParaRPr lang="ja-JP" alt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9763712"/>
        <c:crosses val="autoZero"/>
        <c:auto val="1"/>
        <c:lblAlgn val="ctr"/>
        <c:lblOffset val="100"/>
        <c:noMultiLvlLbl val="0"/>
      </c:catAx>
      <c:valAx>
        <c:axId val="3097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000"/>
                  <a:t>Packet</a:t>
                </a:r>
                <a:r>
                  <a:rPr lang="en-US" altLang="ja-JP" sz="2000" baseline="0"/>
                  <a:t> delivery ratio</a:t>
                </a:r>
                <a:endParaRPr lang="en-US" altLang="ja-JP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47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'LSGO vs SIGO 建物の普通'!$O$42</c:f>
              <c:strCache>
                <c:ptCount val="1"/>
                <c:pt idx="0">
                  <c:v>shadwoingなし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'LSGO vs SIGO 建物の普通'!$P$16:$U$16</c:f>
                <c:numCache>
                  <c:formatCode>General</c:formatCode>
                  <c:ptCount val="6"/>
                  <c:pt idx="0">
                    <c:v>1.008791515124733E-2</c:v>
                  </c:pt>
                  <c:pt idx="1">
                    <c:v>1.3162694988831018E-2</c:v>
                  </c:pt>
                  <c:pt idx="2">
                    <c:v>1.1603752278509417E-2</c:v>
                  </c:pt>
                  <c:pt idx="3">
                    <c:v>6.818449554039957E-3</c:v>
                  </c:pt>
                  <c:pt idx="4">
                    <c:v>9.9362207806549981E-3</c:v>
                  </c:pt>
                  <c:pt idx="5">
                    <c:v>7.7489830475750135E-3</c:v>
                  </c:pt>
                </c:numCache>
              </c:numRef>
            </c:plus>
            <c:minus>
              <c:numRef>
                <c:f>'LSGO vs SIGO 建物の普通'!$P$16:$U$16</c:f>
                <c:numCache>
                  <c:formatCode>General</c:formatCode>
                  <c:ptCount val="6"/>
                  <c:pt idx="0">
                    <c:v>1.008791515124733E-2</c:v>
                  </c:pt>
                  <c:pt idx="1">
                    <c:v>1.3162694988831018E-2</c:v>
                  </c:pt>
                  <c:pt idx="2">
                    <c:v>1.1603752278509417E-2</c:v>
                  </c:pt>
                  <c:pt idx="3">
                    <c:v>6.818449554039957E-3</c:v>
                  </c:pt>
                  <c:pt idx="4">
                    <c:v>9.9362207806549981E-3</c:v>
                  </c:pt>
                  <c:pt idx="5">
                    <c:v>7.7489830475750135E-3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'LSGO vs SIGO 建物の普通'!$P$41:$U$41</c:f>
              <c:numCache>
                <c:formatCode>General</c:formatCode>
                <c:ptCount val="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</c:numCache>
            </c:numRef>
          </c:cat>
          <c:val>
            <c:numRef>
              <c:f>'LSGO vs SIGO 建物の普通'!$P$42:$U$42</c:f>
              <c:numCache>
                <c:formatCode>General</c:formatCode>
                <c:ptCount val="6"/>
                <c:pt idx="0">
                  <c:v>0.21761333333333333</c:v>
                </c:pt>
                <c:pt idx="1">
                  <c:v>0.21762111111111115</c:v>
                </c:pt>
                <c:pt idx="2">
                  <c:v>0.23635555555555557</c:v>
                </c:pt>
                <c:pt idx="3">
                  <c:v>0.23209333333333332</c:v>
                </c:pt>
                <c:pt idx="4">
                  <c:v>0.22775222222222224</c:v>
                </c:pt>
                <c:pt idx="5">
                  <c:v>0.23171333333333333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9B7-A1A1-EC9E06904A22}"/>
            </c:ext>
          </c:extLst>
        </c:ser>
        <c:ser>
          <c:idx val="1"/>
          <c:order val="1"/>
          <c:tx>
            <c:strRef>
              <c:f>'LSGO vs SIGO 建物の普通'!$O$43</c:f>
              <c:strCache>
                <c:ptCount val="1"/>
                <c:pt idx="0">
                  <c:v>shadwoingあり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'LSGO vs SIGO 建物の普通'!$P$38:$U$38</c:f>
                <c:numCache>
                  <c:formatCode>General</c:formatCode>
                  <c:ptCount val="6"/>
                  <c:pt idx="0">
                    <c:v>1.6562469755129355E-2</c:v>
                  </c:pt>
                  <c:pt idx="1">
                    <c:v>2.4665753186288764E-2</c:v>
                  </c:pt>
                  <c:pt idx="2">
                    <c:v>1.6438152925585588E-2</c:v>
                  </c:pt>
                  <c:pt idx="3">
                    <c:v>1.40986173912791E-2</c:v>
                  </c:pt>
                  <c:pt idx="4">
                    <c:v>1.6402180607145229E-2</c:v>
                  </c:pt>
                  <c:pt idx="5">
                    <c:v>8.3145906923518618E-3</c:v>
                  </c:pt>
                </c:numCache>
              </c:numRef>
            </c:plus>
            <c:minus>
              <c:numRef>
                <c:f>'LSGO vs SIGO 建物の普通'!$P$38:$U$38</c:f>
                <c:numCache>
                  <c:formatCode>General</c:formatCode>
                  <c:ptCount val="6"/>
                  <c:pt idx="0">
                    <c:v>1.6562469755129355E-2</c:v>
                  </c:pt>
                  <c:pt idx="1">
                    <c:v>2.4665753186288764E-2</c:v>
                  </c:pt>
                  <c:pt idx="2">
                    <c:v>1.6438152925585588E-2</c:v>
                  </c:pt>
                  <c:pt idx="3">
                    <c:v>1.40986173912791E-2</c:v>
                  </c:pt>
                  <c:pt idx="4">
                    <c:v>1.6402180607145229E-2</c:v>
                  </c:pt>
                  <c:pt idx="5">
                    <c:v>8.3145906923518618E-3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'LSGO vs SIGO 建物の普通'!$P$41:$U$41</c:f>
              <c:numCache>
                <c:formatCode>General</c:formatCode>
                <c:ptCount val="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</c:numCache>
            </c:numRef>
          </c:cat>
          <c:val>
            <c:numRef>
              <c:f>'LSGO vs SIGO 建物の普通'!$P$43:$U$43</c:f>
              <c:numCache>
                <c:formatCode>General</c:formatCode>
                <c:ptCount val="6"/>
                <c:pt idx="0">
                  <c:v>0.24686222222222223</c:v>
                </c:pt>
                <c:pt idx="1">
                  <c:v>0.26816777777777778</c:v>
                </c:pt>
                <c:pt idx="2">
                  <c:v>0.25101666666666667</c:v>
                </c:pt>
                <c:pt idx="3">
                  <c:v>0.26788777777777784</c:v>
                </c:pt>
                <c:pt idx="4">
                  <c:v>0.24370444444444445</c:v>
                </c:pt>
                <c:pt idx="5">
                  <c:v>0.2434011111111111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9B7-A1A1-EC9E06904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9936784"/>
        <c:axId val="366309600"/>
      </c:barChart>
      <c:catAx>
        <c:axId val="2099936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000"/>
                  <a:t>Number</a:t>
                </a:r>
                <a:r>
                  <a:rPr lang="en-US" altLang="ja-JP" sz="2000" baseline="0"/>
                  <a:t> of nodes </a:t>
                </a:r>
                <a:endParaRPr lang="ja-JP" alt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6309600"/>
        <c:crosses val="autoZero"/>
        <c:auto val="1"/>
        <c:lblAlgn val="ctr"/>
        <c:lblOffset val="100"/>
        <c:noMultiLvlLbl val="0"/>
      </c:catAx>
      <c:valAx>
        <c:axId val="3663096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000"/>
                  <a:t>End</a:t>
                </a:r>
                <a:r>
                  <a:rPr lang="en-US" altLang="ja-JP" sz="2000" baseline="0"/>
                  <a:t> to end delay(s)</a:t>
                </a:r>
                <a:endParaRPr lang="ja-JP" alt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993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33388167864734"/>
          <c:y val="3.3444816053511704E-2"/>
          <c:w val="0.81846516265371261"/>
          <c:h val="0.720936167564034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'LSGO vs SIGO 建物の普通'!$AC$42</c:f>
              <c:strCache>
                <c:ptCount val="1"/>
                <c:pt idx="0">
                  <c:v>shadwoingなし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'LSGO vs SIGO 建物の普通'!$AD$16:$AI$16</c:f>
                <c:numCache>
                  <c:formatCode>General</c:formatCode>
                  <c:ptCount val="6"/>
                  <c:pt idx="0">
                    <c:v>2.3409985793294514</c:v>
                  </c:pt>
                  <c:pt idx="1">
                    <c:v>1.7388879028120148</c:v>
                  </c:pt>
                  <c:pt idx="2">
                    <c:v>1.9086656950389072</c:v>
                  </c:pt>
                  <c:pt idx="3">
                    <c:v>2.3907113347016686</c:v>
                  </c:pt>
                  <c:pt idx="4">
                    <c:v>1.9240803122559524</c:v>
                  </c:pt>
                  <c:pt idx="5">
                    <c:v>1.6567855237190283</c:v>
                  </c:pt>
                </c:numCache>
              </c:numRef>
            </c:plus>
            <c:minus>
              <c:numRef>
                <c:f>'LSGO vs SIGO 建物の普通'!$AD$16:$AI$16</c:f>
                <c:numCache>
                  <c:formatCode>General</c:formatCode>
                  <c:ptCount val="6"/>
                  <c:pt idx="0">
                    <c:v>2.3409985793294514</c:v>
                  </c:pt>
                  <c:pt idx="1">
                    <c:v>1.7388879028120148</c:v>
                  </c:pt>
                  <c:pt idx="2">
                    <c:v>1.9086656950389072</c:v>
                  </c:pt>
                  <c:pt idx="3">
                    <c:v>2.3907113347016686</c:v>
                  </c:pt>
                  <c:pt idx="4">
                    <c:v>1.9240803122559524</c:v>
                  </c:pt>
                  <c:pt idx="5">
                    <c:v>1.6567855237190283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'LSGO vs SIGO 建物の普通'!$AD$41:$AI$41</c:f>
              <c:numCache>
                <c:formatCode>General</c:formatCode>
                <c:ptCount val="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</c:numCache>
            </c:numRef>
          </c:cat>
          <c:val>
            <c:numRef>
              <c:f>'LSGO vs SIGO 建物の普通'!$AD$42:$AI$42</c:f>
              <c:numCache>
                <c:formatCode>General</c:formatCode>
                <c:ptCount val="6"/>
                <c:pt idx="0">
                  <c:v>33.855555555555554</c:v>
                </c:pt>
                <c:pt idx="1">
                  <c:v>26.155555555555551</c:v>
                </c:pt>
                <c:pt idx="2">
                  <c:v>26.200188888888889</c:v>
                </c:pt>
                <c:pt idx="3">
                  <c:v>27.772222222222226</c:v>
                </c:pt>
                <c:pt idx="4">
                  <c:v>23.388888888888889</c:v>
                </c:pt>
                <c:pt idx="5">
                  <c:v>22.566666666666666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D6-4D9D-8B23-0BB481CBCA49}"/>
            </c:ext>
          </c:extLst>
        </c:ser>
        <c:ser>
          <c:idx val="1"/>
          <c:order val="1"/>
          <c:tx>
            <c:strRef>
              <c:f>'LSGO vs SIGO 建物の普通'!$AC$43</c:f>
              <c:strCache>
                <c:ptCount val="1"/>
                <c:pt idx="0">
                  <c:v>shadwoingあり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'LSGO vs SIGO 建物の普通'!$AD$38:$AI$38</c:f>
                <c:numCache>
                  <c:formatCode>General</c:formatCode>
                  <c:ptCount val="6"/>
                  <c:pt idx="0">
                    <c:v>5.5549071675065704</c:v>
                  </c:pt>
                  <c:pt idx="1">
                    <c:v>3.7977251150369824</c:v>
                  </c:pt>
                  <c:pt idx="2">
                    <c:v>4.753918317451256</c:v>
                  </c:pt>
                  <c:pt idx="3">
                    <c:v>3.8686279969616062</c:v>
                  </c:pt>
                  <c:pt idx="4">
                    <c:v>4.8507731342539566</c:v>
                  </c:pt>
                  <c:pt idx="5">
                    <c:v>4.7798129458151557</c:v>
                  </c:pt>
                </c:numCache>
              </c:numRef>
            </c:plus>
            <c:minus>
              <c:numRef>
                <c:f>'LSGO vs SIGO 建物の普通'!$AD$38:$AI$38</c:f>
                <c:numCache>
                  <c:formatCode>General</c:formatCode>
                  <c:ptCount val="6"/>
                  <c:pt idx="0">
                    <c:v>5.5549071675065704</c:v>
                  </c:pt>
                  <c:pt idx="1">
                    <c:v>3.7977251150369824</c:v>
                  </c:pt>
                  <c:pt idx="2">
                    <c:v>4.753918317451256</c:v>
                  </c:pt>
                  <c:pt idx="3">
                    <c:v>3.8686279969616062</c:v>
                  </c:pt>
                  <c:pt idx="4">
                    <c:v>4.8507731342539566</c:v>
                  </c:pt>
                  <c:pt idx="5">
                    <c:v>4.7798129458151557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'LSGO vs SIGO 建物の普通'!$AD$41:$AI$41</c:f>
              <c:numCache>
                <c:formatCode>General</c:formatCode>
                <c:ptCount val="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</c:numCache>
            </c:numRef>
          </c:cat>
          <c:val>
            <c:numRef>
              <c:f>'LSGO vs SIGO 建物の普通'!$AD$43:$AI$43</c:f>
              <c:numCache>
                <c:formatCode>General</c:formatCode>
                <c:ptCount val="6"/>
                <c:pt idx="0">
                  <c:v>60.126988888888896</c:v>
                </c:pt>
                <c:pt idx="1">
                  <c:v>37.800000000000004</c:v>
                </c:pt>
                <c:pt idx="2">
                  <c:v>48.56111111111111</c:v>
                </c:pt>
                <c:pt idx="3">
                  <c:v>36.088888888888889</c:v>
                </c:pt>
                <c:pt idx="4">
                  <c:v>40.950000000000003</c:v>
                </c:pt>
                <c:pt idx="5">
                  <c:v>34.177777777777777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D6-4D9D-8B23-0BB481CBC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5487760"/>
        <c:axId val="411782656"/>
      </c:barChart>
      <c:catAx>
        <c:axId val="355487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000"/>
                  <a:t>Number of Nodes</a:t>
                </a:r>
              </a:p>
            </c:rich>
          </c:tx>
          <c:layout>
            <c:manualLayout>
              <c:xMode val="edge"/>
              <c:yMode val="edge"/>
              <c:x val="0.33558419678559559"/>
              <c:y val="0.803630809450734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1782656"/>
        <c:crosses val="autoZero"/>
        <c:auto val="1"/>
        <c:lblAlgn val="ctr"/>
        <c:lblOffset val="100"/>
        <c:noMultiLvlLbl val="0"/>
      </c:catAx>
      <c:valAx>
        <c:axId val="411782656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000"/>
                  <a:t>Overhead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548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'shadowing ありなし'!$B$42</c:f>
              <c:strCache>
                <c:ptCount val="1"/>
                <c:pt idx="0">
                  <c:v>shadowing なし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'shadowing ありなし'!$C$16:$H$16</c:f>
                <c:numCache>
                  <c:formatCode>General</c:formatCode>
                  <c:ptCount val="6"/>
                  <c:pt idx="0">
                    <c:v>3.1426968052735496E-2</c:v>
                  </c:pt>
                  <c:pt idx="1">
                    <c:v>2.9648142364725488E-2</c:v>
                  </c:pt>
                  <c:pt idx="2">
                    <c:v>4.1603656059664644E-2</c:v>
                  </c:pt>
                  <c:pt idx="3">
                    <c:v>2.5635195285219969E-2</c:v>
                  </c:pt>
                  <c:pt idx="4">
                    <c:v>2.6057865332352412E-2</c:v>
                  </c:pt>
                  <c:pt idx="5">
                    <c:v>2.8054620446462609E-2</c:v>
                  </c:pt>
                </c:numCache>
              </c:numRef>
            </c:plus>
            <c:minus>
              <c:numRef>
                <c:f>'shadowing ありなし'!$C$16:$H$16</c:f>
                <c:numCache>
                  <c:formatCode>General</c:formatCode>
                  <c:ptCount val="6"/>
                  <c:pt idx="0">
                    <c:v>3.1426968052735496E-2</c:v>
                  </c:pt>
                  <c:pt idx="1">
                    <c:v>2.9648142364725488E-2</c:v>
                  </c:pt>
                  <c:pt idx="2">
                    <c:v>4.1603656059664644E-2</c:v>
                  </c:pt>
                  <c:pt idx="3">
                    <c:v>2.5635195285219969E-2</c:v>
                  </c:pt>
                  <c:pt idx="4">
                    <c:v>2.6057865332352412E-2</c:v>
                  </c:pt>
                  <c:pt idx="5">
                    <c:v>2.8054620446462609E-2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'shadowing ありなし'!$C$41:$H$41</c:f>
              <c:numCache>
                <c:formatCode>General</c:formatCode>
                <c:ptCount val="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</c:numCache>
            </c:numRef>
          </c:cat>
          <c:val>
            <c:numRef>
              <c:f>'shadowing ありなし'!$C$42:$H$42</c:f>
              <c:numCache>
                <c:formatCode>General</c:formatCode>
                <c:ptCount val="6"/>
                <c:pt idx="0">
                  <c:v>0.53333333333333333</c:v>
                </c:pt>
                <c:pt idx="1">
                  <c:v>0.57333333333333325</c:v>
                </c:pt>
                <c:pt idx="2">
                  <c:v>0.62333333333333329</c:v>
                </c:pt>
                <c:pt idx="3">
                  <c:v>0.61355555555555563</c:v>
                </c:pt>
                <c:pt idx="4">
                  <c:v>0.56666666666666665</c:v>
                </c:pt>
                <c:pt idx="5">
                  <c:v>0.61233333333333329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09-4F88-9B10-8D27C3745C44}"/>
            </c:ext>
          </c:extLst>
        </c:ser>
        <c:ser>
          <c:idx val="1"/>
          <c:order val="1"/>
          <c:tx>
            <c:strRef>
              <c:f>'shadowing ありなし'!$B$43</c:f>
              <c:strCache>
                <c:ptCount val="1"/>
                <c:pt idx="0">
                  <c:v>shadowing あり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'shadowing ありなし'!$C$38:$H$38</c:f>
                <c:numCache>
                  <c:formatCode>General</c:formatCode>
                  <c:ptCount val="6"/>
                  <c:pt idx="0">
                    <c:v>1.8525924445036725E-2</c:v>
                  </c:pt>
                  <c:pt idx="1">
                    <c:v>2.2376011062212344E-2</c:v>
                  </c:pt>
                  <c:pt idx="2">
                    <c:v>2.7715980642770078E-2</c:v>
                  </c:pt>
                  <c:pt idx="3">
                    <c:v>3.719964305033973E-2</c:v>
                  </c:pt>
                  <c:pt idx="4">
                    <c:v>3.2499868101452299E-2</c:v>
                  </c:pt>
                  <c:pt idx="5">
                    <c:v>2.6573912762447669E-2</c:v>
                  </c:pt>
                </c:numCache>
              </c:numRef>
            </c:plus>
            <c:minus>
              <c:numRef>
                <c:f>'shadowing ありなし'!$C$38:$H$38</c:f>
                <c:numCache>
                  <c:formatCode>General</c:formatCode>
                  <c:ptCount val="6"/>
                  <c:pt idx="0">
                    <c:v>1.8525924445036725E-2</c:v>
                  </c:pt>
                  <c:pt idx="1">
                    <c:v>2.2376011062212344E-2</c:v>
                  </c:pt>
                  <c:pt idx="2">
                    <c:v>2.7715980642770078E-2</c:v>
                  </c:pt>
                  <c:pt idx="3">
                    <c:v>3.719964305033973E-2</c:v>
                  </c:pt>
                  <c:pt idx="4">
                    <c:v>3.2499868101452299E-2</c:v>
                  </c:pt>
                  <c:pt idx="5">
                    <c:v>2.6573912762447669E-2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'shadowing ありなし'!$C$41:$H$41</c:f>
              <c:numCache>
                <c:formatCode>General</c:formatCode>
                <c:ptCount val="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</c:numCache>
            </c:numRef>
          </c:cat>
          <c:val>
            <c:numRef>
              <c:f>'shadowing ありなし'!$C$43:$H$43</c:f>
              <c:numCache>
                <c:formatCode>General</c:formatCode>
                <c:ptCount val="6"/>
                <c:pt idx="0">
                  <c:v>0.35333333333333333</c:v>
                </c:pt>
                <c:pt idx="1">
                  <c:v>0.52777777777777768</c:v>
                </c:pt>
                <c:pt idx="2">
                  <c:v>0.5444444444444444</c:v>
                </c:pt>
                <c:pt idx="3">
                  <c:v>0.57888888888888901</c:v>
                </c:pt>
                <c:pt idx="4">
                  <c:v>0.52777777777777779</c:v>
                </c:pt>
                <c:pt idx="5">
                  <c:v>0.60666666666666658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09-4F88-9B10-8D27C3745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476432"/>
        <c:axId val="309763712"/>
      </c:barChart>
      <c:catAx>
        <c:axId val="17347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000"/>
                  <a:t>number of nodes</a:t>
                </a:r>
                <a:endParaRPr lang="ja-JP" alt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9763712"/>
        <c:crosses val="autoZero"/>
        <c:auto val="1"/>
        <c:lblAlgn val="ctr"/>
        <c:lblOffset val="100"/>
        <c:noMultiLvlLbl val="0"/>
      </c:catAx>
      <c:valAx>
        <c:axId val="3097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000"/>
                  <a:t>Packet</a:t>
                </a:r>
                <a:r>
                  <a:rPr lang="en-US" altLang="ja-JP" sz="2000" baseline="0"/>
                  <a:t> delivery ratio</a:t>
                </a:r>
                <a:endParaRPr lang="en-US" altLang="ja-JP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47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'shadowing ありなし'!$O$42</c:f>
              <c:strCache>
                <c:ptCount val="1"/>
                <c:pt idx="0">
                  <c:v>shadwoingなし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'shadowing ありなし'!$P$16:$U$16</c:f>
                <c:numCache>
                  <c:formatCode>General</c:formatCode>
                  <c:ptCount val="6"/>
                  <c:pt idx="0">
                    <c:v>1.008791515124733E-2</c:v>
                  </c:pt>
                  <c:pt idx="1">
                    <c:v>1.3162694988831018E-2</c:v>
                  </c:pt>
                  <c:pt idx="2">
                    <c:v>1.1603752278509417E-2</c:v>
                  </c:pt>
                  <c:pt idx="3">
                    <c:v>6.818449554039957E-3</c:v>
                  </c:pt>
                  <c:pt idx="4">
                    <c:v>9.9362207806549981E-3</c:v>
                  </c:pt>
                  <c:pt idx="5">
                    <c:v>7.7489830475750135E-3</c:v>
                  </c:pt>
                </c:numCache>
              </c:numRef>
            </c:plus>
            <c:minus>
              <c:numRef>
                <c:f>'shadowing ありなし'!$P$16:$U$16</c:f>
                <c:numCache>
                  <c:formatCode>General</c:formatCode>
                  <c:ptCount val="6"/>
                  <c:pt idx="0">
                    <c:v>1.008791515124733E-2</c:v>
                  </c:pt>
                  <c:pt idx="1">
                    <c:v>1.3162694988831018E-2</c:v>
                  </c:pt>
                  <c:pt idx="2">
                    <c:v>1.1603752278509417E-2</c:v>
                  </c:pt>
                  <c:pt idx="3">
                    <c:v>6.818449554039957E-3</c:v>
                  </c:pt>
                  <c:pt idx="4">
                    <c:v>9.9362207806549981E-3</c:v>
                  </c:pt>
                  <c:pt idx="5">
                    <c:v>7.7489830475750135E-3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'shadowing ありなし'!$P$41:$U$41</c:f>
              <c:numCache>
                <c:formatCode>General</c:formatCode>
                <c:ptCount val="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</c:numCache>
            </c:numRef>
          </c:cat>
          <c:val>
            <c:numRef>
              <c:f>'shadowing ありなし'!$P$42:$U$42</c:f>
              <c:numCache>
                <c:formatCode>General</c:formatCode>
                <c:ptCount val="6"/>
                <c:pt idx="0">
                  <c:v>0.21761333333333333</c:v>
                </c:pt>
                <c:pt idx="1">
                  <c:v>0.21762111111111115</c:v>
                </c:pt>
                <c:pt idx="2">
                  <c:v>0.23635555555555557</c:v>
                </c:pt>
                <c:pt idx="3">
                  <c:v>0.23209333333333332</c:v>
                </c:pt>
                <c:pt idx="4">
                  <c:v>0.22775222222222224</c:v>
                </c:pt>
                <c:pt idx="5">
                  <c:v>0.23171333333333333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FE-4B27-8572-38616C324139}"/>
            </c:ext>
          </c:extLst>
        </c:ser>
        <c:ser>
          <c:idx val="1"/>
          <c:order val="1"/>
          <c:tx>
            <c:strRef>
              <c:f>'shadowing ありなし'!$O$43</c:f>
              <c:strCache>
                <c:ptCount val="1"/>
                <c:pt idx="0">
                  <c:v>shadwoingあり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'shadowing ありなし'!$P$38:$U$38</c:f>
                <c:numCache>
                  <c:formatCode>General</c:formatCode>
                  <c:ptCount val="6"/>
                  <c:pt idx="0">
                    <c:v>1.6562469755129355E-2</c:v>
                  </c:pt>
                  <c:pt idx="1">
                    <c:v>2.4665753186288764E-2</c:v>
                  </c:pt>
                  <c:pt idx="2">
                    <c:v>1.6438152925585588E-2</c:v>
                  </c:pt>
                  <c:pt idx="3">
                    <c:v>1.40986173912791E-2</c:v>
                  </c:pt>
                  <c:pt idx="4">
                    <c:v>1.6402180607145229E-2</c:v>
                  </c:pt>
                  <c:pt idx="5">
                    <c:v>8.3145906923518618E-3</c:v>
                  </c:pt>
                </c:numCache>
              </c:numRef>
            </c:plus>
            <c:minus>
              <c:numRef>
                <c:f>'shadowing ありなし'!$P$38:$U$38</c:f>
                <c:numCache>
                  <c:formatCode>General</c:formatCode>
                  <c:ptCount val="6"/>
                  <c:pt idx="0">
                    <c:v>1.6562469755129355E-2</c:v>
                  </c:pt>
                  <c:pt idx="1">
                    <c:v>2.4665753186288764E-2</c:v>
                  </c:pt>
                  <c:pt idx="2">
                    <c:v>1.6438152925585588E-2</c:v>
                  </c:pt>
                  <c:pt idx="3">
                    <c:v>1.40986173912791E-2</c:v>
                  </c:pt>
                  <c:pt idx="4">
                    <c:v>1.6402180607145229E-2</c:v>
                  </c:pt>
                  <c:pt idx="5">
                    <c:v>8.3145906923518618E-3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'shadowing ありなし'!$P$41:$U$41</c:f>
              <c:numCache>
                <c:formatCode>General</c:formatCode>
                <c:ptCount val="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</c:numCache>
            </c:numRef>
          </c:cat>
          <c:val>
            <c:numRef>
              <c:f>'shadowing ありなし'!$P$43:$U$43</c:f>
              <c:numCache>
                <c:formatCode>General</c:formatCode>
                <c:ptCount val="6"/>
                <c:pt idx="0">
                  <c:v>0.24686222222222223</c:v>
                </c:pt>
                <c:pt idx="1">
                  <c:v>0.26816777777777778</c:v>
                </c:pt>
                <c:pt idx="2">
                  <c:v>0.25101666666666667</c:v>
                </c:pt>
                <c:pt idx="3">
                  <c:v>0.26788777777777784</c:v>
                </c:pt>
                <c:pt idx="4">
                  <c:v>0.24370444444444445</c:v>
                </c:pt>
                <c:pt idx="5">
                  <c:v>0.2434011111111111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FE-4B27-8572-38616C324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9936784"/>
        <c:axId val="366309600"/>
      </c:barChart>
      <c:catAx>
        <c:axId val="2099936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000"/>
                  <a:t>Number</a:t>
                </a:r>
                <a:r>
                  <a:rPr lang="en-US" altLang="ja-JP" sz="2000" baseline="0"/>
                  <a:t> of nodes </a:t>
                </a:r>
                <a:endParaRPr lang="ja-JP" alt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6309600"/>
        <c:crosses val="autoZero"/>
        <c:auto val="1"/>
        <c:lblAlgn val="ctr"/>
        <c:lblOffset val="100"/>
        <c:noMultiLvlLbl val="0"/>
      </c:catAx>
      <c:valAx>
        <c:axId val="3663096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000"/>
                  <a:t>End</a:t>
                </a:r>
                <a:r>
                  <a:rPr lang="en-US" altLang="ja-JP" sz="2000" baseline="0"/>
                  <a:t> to end delay(s)</a:t>
                </a:r>
                <a:endParaRPr lang="ja-JP" alt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993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33388167864734"/>
          <c:y val="3.3444816053511704E-2"/>
          <c:w val="0.81846516265371261"/>
          <c:h val="0.720936167564034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'shadowing ありなし'!$AC$42</c:f>
              <c:strCache>
                <c:ptCount val="1"/>
                <c:pt idx="0">
                  <c:v>shadwoingなし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'shadowing ありなし'!$AD$16:$AI$16</c:f>
                <c:numCache>
                  <c:formatCode>General</c:formatCode>
                  <c:ptCount val="6"/>
                  <c:pt idx="0">
                    <c:v>2.3409985793294514</c:v>
                  </c:pt>
                  <c:pt idx="1">
                    <c:v>1.7388879028120148</c:v>
                  </c:pt>
                  <c:pt idx="2">
                    <c:v>1.9086656950389072</c:v>
                  </c:pt>
                  <c:pt idx="3">
                    <c:v>2.3907113347016686</c:v>
                  </c:pt>
                  <c:pt idx="4">
                    <c:v>1.9240803122559524</c:v>
                  </c:pt>
                  <c:pt idx="5">
                    <c:v>1.6567855237190283</c:v>
                  </c:pt>
                </c:numCache>
              </c:numRef>
            </c:plus>
            <c:minus>
              <c:numRef>
                <c:f>'shadowing ありなし'!$AD$16:$AI$16</c:f>
                <c:numCache>
                  <c:formatCode>General</c:formatCode>
                  <c:ptCount val="6"/>
                  <c:pt idx="0">
                    <c:v>2.3409985793294514</c:v>
                  </c:pt>
                  <c:pt idx="1">
                    <c:v>1.7388879028120148</c:v>
                  </c:pt>
                  <c:pt idx="2">
                    <c:v>1.9086656950389072</c:v>
                  </c:pt>
                  <c:pt idx="3">
                    <c:v>2.3907113347016686</c:v>
                  </c:pt>
                  <c:pt idx="4">
                    <c:v>1.9240803122559524</c:v>
                  </c:pt>
                  <c:pt idx="5">
                    <c:v>1.6567855237190283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'shadowing ありなし'!$AD$41:$AI$41</c:f>
              <c:numCache>
                <c:formatCode>General</c:formatCode>
                <c:ptCount val="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</c:numCache>
            </c:numRef>
          </c:cat>
          <c:val>
            <c:numRef>
              <c:f>'shadowing ありなし'!$AD$42:$AI$42</c:f>
              <c:numCache>
                <c:formatCode>General</c:formatCode>
                <c:ptCount val="6"/>
                <c:pt idx="0">
                  <c:v>33.855555555555554</c:v>
                </c:pt>
                <c:pt idx="1">
                  <c:v>26.155555555555551</c:v>
                </c:pt>
                <c:pt idx="2">
                  <c:v>26.200188888888889</c:v>
                </c:pt>
                <c:pt idx="3">
                  <c:v>27.772222222222226</c:v>
                </c:pt>
                <c:pt idx="4">
                  <c:v>23.388888888888889</c:v>
                </c:pt>
                <c:pt idx="5">
                  <c:v>22.566666666666666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E4-4669-9620-727B7B9A3853}"/>
            </c:ext>
          </c:extLst>
        </c:ser>
        <c:ser>
          <c:idx val="1"/>
          <c:order val="1"/>
          <c:tx>
            <c:strRef>
              <c:f>'shadowing ありなし'!$AC$43</c:f>
              <c:strCache>
                <c:ptCount val="1"/>
                <c:pt idx="0">
                  <c:v>shadwoingあり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'shadowing ありなし'!$AD$38:$AI$38</c:f>
                <c:numCache>
                  <c:formatCode>General</c:formatCode>
                  <c:ptCount val="6"/>
                  <c:pt idx="0">
                    <c:v>5.5549071675065704</c:v>
                  </c:pt>
                  <c:pt idx="1">
                    <c:v>3.7977251150369824</c:v>
                  </c:pt>
                  <c:pt idx="2">
                    <c:v>4.753918317451256</c:v>
                  </c:pt>
                  <c:pt idx="3">
                    <c:v>3.8686279969616062</c:v>
                  </c:pt>
                  <c:pt idx="4">
                    <c:v>4.8507731342539566</c:v>
                  </c:pt>
                  <c:pt idx="5">
                    <c:v>4.7798129458151557</c:v>
                  </c:pt>
                </c:numCache>
              </c:numRef>
            </c:plus>
            <c:minus>
              <c:numRef>
                <c:f>'shadowing ありなし'!$AD$38:$AI$38</c:f>
                <c:numCache>
                  <c:formatCode>General</c:formatCode>
                  <c:ptCount val="6"/>
                  <c:pt idx="0">
                    <c:v>5.5549071675065704</c:v>
                  </c:pt>
                  <c:pt idx="1">
                    <c:v>3.7977251150369824</c:v>
                  </c:pt>
                  <c:pt idx="2">
                    <c:v>4.753918317451256</c:v>
                  </c:pt>
                  <c:pt idx="3">
                    <c:v>3.8686279969616062</c:v>
                  </c:pt>
                  <c:pt idx="4">
                    <c:v>4.8507731342539566</c:v>
                  </c:pt>
                  <c:pt idx="5">
                    <c:v>4.7798129458151557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'shadowing ありなし'!$AD$41:$AI$41</c:f>
              <c:numCache>
                <c:formatCode>General</c:formatCode>
                <c:ptCount val="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</c:numCache>
            </c:numRef>
          </c:cat>
          <c:val>
            <c:numRef>
              <c:f>'shadowing ありなし'!$AD$43:$AI$43</c:f>
              <c:numCache>
                <c:formatCode>General</c:formatCode>
                <c:ptCount val="6"/>
                <c:pt idx="0">
                  <c:v>60.126988888888896</c:v>
                </c:pt>
                <c:pt idx="1">
                  <c:v>37.800000000000004</c:v>
                </c:pt>
                <c:pt idx="2">
                  <c:v>48.56111111111111</c:v>
                </c:pt>
                <c:pt idx="3">
                  <c:v>36.088888888888889</c:v>
                </c:pt>
                <c:pt idx="4">
                  <c:v>40.950000000000003</c:v>
                </c:pt>
                <c:pt idx="5">
                  <c:v>34.177777777777777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E4-4669-9620-727B7B9A3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5487760"/>
        <c:axId val="411782656"/>
      </c:barChart>
      <c:catAx>
        <c:axId val="355487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000"/>
                  <a:t>Number of Nodes</a:t>
                </a:r>
              </a:p>
            </c:rich>
          </c:tx>
          <c:layout>
            <c:manualLayout>
              <c:xMode val="edge"/>
              <c:yMode val="edge"/>
              <c:x val="0.34175317073644634"/>
              <c:y val="0.832030544467238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1782656"/>
        <c:crosses val="autoZero"/>
        <c:auto val="1"/>
        <c:lblAlgn val="ctr"/>
        <c:lblOffset val="100"/>
        <c:noMultiLvlLbl val="0"/>
      </c:catAx>
      <c:valAx>
        <c:axId val="411782656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000"/>
                  <a:t>Overhead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548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57911288552359"/>
          <c:y val="1.9032528696234754E-2"/>
          <c:w val="0.87010137753457772"/>
          <c:h val="0.820995137301052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混合!$AE$4</c:f>
              <c:strCache>
                <c:ptCount val="1"/>
                <c:pt idx="0">
                  <c:v>SIGO  建物多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混合!$F$15:$L$15</c:f>
                <c:numCache>
                  <c:formatCode>General</c:formatCode>
                  <c:ptCount val="7"/>
                  <c:pt idx="0">
                    <c:v>2.6617939092348976E-2</c:v>
                  </c:pt>
                  <c:pt idx="1">
                    <c:v>1.9028925350633868E-2</c:v>
                  </c:pt>
                  <c:pt idx="2">
                    <c:v>2.7386127875258237E-2</c:v>
                  </c:pt>
                  <c:pt idx="3">
                    <c:v>2.7202941017470922E-2</c:v>
                  </c:pt>
                  <c:pt idx="4">
                    <c:v>4.1041442469776854E-2</c:v>
                  </c:pt>
                  <c:pt idx="5">
                    <c:v>2.7765085989421862E-2</c:v>
                  </c:pt>
                  <c:pt idx="6">
                    <c:v>2.5512741914580504E-2</c:v>
                  </c:pt>
                </c:numCache>
              </c:numRef>
            </c:plus>
            <c:minus>
              <c:numRef>
                <c:f>混合!$F$15:$L$15</c:f>
                <c:numCache>
                  <c:formatCode>General</c:formatCode>
                  <c:ptCount val="7"/>
                  <c:pt idx="0">
                    <c:v>2.6617939092348976E-2</c:v>
                  </c:pt>
                  <c:pt idx="1">
                    <c:v>1.9028925350633868E-2</c:v>
                  </c:pt>
                  <c:pt idx="2">
                    <c:v>2.7386127875258237E-2</c:v>
                  </c:pt>
                  <c:pt idx="3">
                    <c:v>2.7202941017470922E-2</c:v>
                  </c:pt>
                  <c:pt idx="4">
                    <c:v>4.1041442469776854E-2</c:v>
                  </c:pt>
                  <c:pt idx="5">
                    <c:v>2.7765085989421862E-2</c:v>
                  </c:pt>
                  <c:pt idx="6">
                    <c:v>2.5512741914580504E-2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混合!$AF$3:$AL$3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混合!$AF$4:$AL$4</c:f>
              <c:numCache>
                <c:formatCode>General</c:formatCode>
                <c:ptCount val="7"/>
                <c:pt idx="0">
                  <c:v>0.27898339999999999</c:v>
                </c:pt>
                <c:pt idx="1">
                  <c:v>0.36300000000000004</c:v>
                </c:pt>
                <c:pt idx="2">
                  <c:v>0.52</c:v>
                </c:pt>
                <c:pt idx="3">
                  <c:v>0.56999999999999995</c:v>
                </c:pt>
                <c:pt idx="4">
                  <c:v>0.59599999999999997</c:v>
                </c:pt>
                <c:pt idx="5">
                  <c:v>0.54900000000000004</c:v>
                </c:pt>
                <c:pt idx="6">
                  <c:v>0.60100000000000009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CE-49AA-8587-606E31C962B4}"/>
            </c:ext>
          </c:extLst>
        </c:ser>
        <c:ser>
          <c:idx val="1"/>
          <c:order val="1"/>
          <c:tx>
            <c:strRef>
              <c:f>混合!$AE$5</c:f>
              <c:strCache>
                <c:ptCount val="1"/>
                <c:pt idx="0">
                  <c:v>LSGO   建物多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混合!$F$39:$L$39</c:f>
                <c:numCache>
                  <c:formatCode>General</c:formatCode>
                  <c:ptCount val="7"/>
                  <c:pt idx="0">
                    <c:v>2.6617939092348976E-2</c:v>
                  </c:pt>
                  <c:pt idx="1">
                    <c:v>1.7251086922278235E-2</c:v>
                  </c:pt>
                  <c:pt idx="2">
                    <c:v>2.5932604959779934E-2</c:v>
                  </c:pt>
                  <c:pt idx="3">
                    <c:v>2.6504716561397086E-2</c:v>
                  </c:pt>
                  <c:pt idx="4">
                    <c:v>3.7747847620758467E-2</c:v>
                  </c:pt>
                  <c:pt idx="5">
                    <c:v>2.8441167345944176E-2</c:v>
                  </c:pt>
                  <c:pt idx="6">
                    <c:v>2.8165386558682171E-2</c:v>
                  </c:pt>
                </c:numCache>
              </c:numRef>
            </c:plus>
            <c:minus>
              <c:numRef>
                <c:f>混合!$F$39:$L$39</c:f>
                <c:numCache>
                  <c:formatCode>General</c:formatCode>
                  <c:ptCount val="7"/>
                  <c:pt idx="0">
                    <c:v>2.6617939092348976E-2</c:v>
                  </c:pt>
                  <c:pt idx="1">
                    <c:v>1.7251086922278235E-2</c:v>
                  </c:pt>
                  <c:pt idx="2">
                    <c:v>2.5932604959779934E-2</c:v>
                  </c:pt>
                  <c:pt idx="3">
                    <c:v>2.6504716561397086E-2</c:v>
                  </c:pt>
                  <c:pt idx="4">
                    <c:v>3.7747847620758467E-2</c:v>
                  </c:pt>
                  <c:pt idx="5">
                    <c:v>2.8441167345944176E-2</c:v>
                  </c:pt>
                  <c:pt idx="6">
                    <c:v>2.8165386558682171E-2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混合!$AF$3:$AL$3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混合!$AF$5:$AL$5</c:f>
              <c:numCache>
                <c:formatCode>General</c:formatCode>
                <c:ptCount val="7"/>
                <c:pt idx="0">
                  <c:v>0.27898339999999999</c:v>
                </c:pt>
                <c:pt idx="1">
                  <c:v>0.35799999999999998</c:v>
                </c:pt>
                <c:pt idx="2">
                  <c:v>0.51</c:v>
                </c:pt>
                <c:pt idx="3">
                  <c:v>0.56500000000000006</c:v>
                </c:pt>
                <c:pt idx="4">
                  <c:v>0.58099999999999996</c:v>
                </c:pt>
                <c:pt idx="5">
                  <c:v>0.53899999999999992</c:v>
                </c:pt>
                <c:pt idx="6">
                  <c:v>0.59109999999999996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CE-49AA-8587-606E31C962B4}"/>
            </c:ext>
          </c:extLst>
        </c:ser>
        <c:ser>
          <c:idx val="2"/>
          <c:order val="2"/>
          <c:tx>
            <c:strRef>
              <c:f>混合!$AE$6</c:f>
              <c:strCache>
                <c:ptCount val="1"/>
                <c:pt idx="0">
                  <c:v>SIGO   建物少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混合!$F$60:$L$60</c:f>
                <c:numCache>
                  <c:formatCode>General</c:formatCode>
                  <c:ptCount val="7"/>
                  <c:pt idx="0">
                    <c:v>2.6921948696946203E-2</c:v>
                  </c:pt>
                  <c:pt idx="1">
                    <c:v>1.8439088914586059E-2</c:v>
                  </c:pt>
                  <c:pt idx="2">
                    <c:v>2.1272047386182911E-2</c:v>
                  </c:pt>
                  <c:pt idx="3">
                    <c:v>3.6299986225892721E-2</c:v>
                  </c:pt>
                  <c:pt idx="4">
                    <c:v>3.6289116825847442E-2</c:v>
                  </c:pt>
                  <c:pt idx="5">
                    <c:v>2.6765649627834422E-2</c:v>
                  </c:pt>
                  <c:pt idx="6">
                    <c:v>4.0368304398376659E-2</c:v>
                  </c:pt>
                </c:numCache>
              </c:numRef>
            </c:plus>
            <c:minus>
              <c:numRef>
                <c:f>混合!$F$60:$L$60</c:f>
                <c:numCache>
                  <c:formatCode>General</c:formatCode>
                  <c:ptCount val="7"/>
                  <c:pt idx="0">
                    <c:v>2.6921948696946203E-2</c:v>
                  </c:pt>
                  <c:pt idx="1">
                    <c:v>1.8439088914586059E-2</c:v>
                  </c:pt>
                  <c:pt idx="2">
                    <c:v>2.1272047386182911E-2</c:v>
                  </c:pt>
                  <c:pt idx="3">
                    <c:v>3.6299986225892721E-2</c:v>
                  </c:pt>
                  <c:pt idx="4">
                    <c:v>3.6289116825847442E-2</c:v>
                  </c:pt>
                  <c:pt idx="5">
                    <c:v>2.6765649627834422E-2</c:v>
                  </c:pt>
                  <c:pt idx="6">
                    <c:v>4.0368304398376659E-2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混合!$AF$3:$AL$3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混合!$AF$6:$AL$6</c:f>
              <c:numCache>
                <c:formatCode>General</c:formatCode>
                <c:ptCount val="7"/>
                <c:pt idx="0">
                  <c:v>0.31621329999999997</c:v>
                </c:pt>
                <c:pt idx="1">
                  <c:v>0.48999999999999994</c:v>
                </c:pt>
                <c:pt idx="2">
                  <c:v>0.53499999999999992</c:v>
                </c:pt>
                <c:pt idx="3">
                  <c:v>0.57110000000000005</c:v>
                </c:pt>
                <c:pt idx="4">
                  <c:v>0.621</c:v>
                </c:pt>
                <c:pt idx="5">
                  <c:v>0.58600000000000008</c:v>
                </c:pt>
                <c:pt idx="6">
                  <c:v>0.61199999999999999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CE-49AA-8587-606E31C962B4}"/>
            </c:ext>
          </c:extLst>
        </c:ser>
        <c:ser>
          <c:idx val="3"/>
          <c:order val="3"/>
          <c:tx>
            <c:strRef>
              <c:f>混合!$AE$7</c:f>
              <c:strCache>
                <c:ptCount val="1"/>
                <c:pt idx="0">
                  <c:v>LSGO  建物少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混合!$E$84:$L$84</c:f>
                <c:numCache>
                  <c:formatCode>General</c:formatCode>
                  <c:ptCount val="8"/>
                  <c:pt idx="0">
                    <c:v>2.4594191184098738E-2</c:v>
                  </c:pt>
                  <c:pt idx="1">
                    <c:v>2.6923834270790696E-2</c:v>
                  </c:pt>
                  <c:pt idx="2">
                    <c:v>1.8439088914586059E-2</c:v>
                  </c:pt>
                  <c:pt idx="3">
                    <c:v>2.0310096011590107E-2</c:v>
                  </c:pt>
                  <c:pt idx="4">
                    <c:v>4.0854485677829788E-2</c:v>
                  </c:pt>
                  <c:pt idx="5">
                    <c:v>3.9584087712109826E-2</c:v>
                  </c:pt>
                  <c:pt idx="6">
                    <c:v>2.9154568938675719E-2</c:v>
                  </c:pt>
                  <c:pt idx="7">
                    <c:v>4.0541336929114782E-2</c:v>
                  </c:pt>
                </c:numCache>
              </c:numRef>
            </c:plus>
            <c:minus>
              <c:numRef>
                <c:f>混合!$F$84:$L$84</c:f>
                <c:numCache>
                  <c:formatCode>General</c:formatCode>
                  <c:ptCount val="7"/>
                  <c:pt idx="0">
                    <c:v>2.6923834270790696E-2</c:v>
                  </c:pt>
                  <c:pt idx="1">
                    <c:v>1.8439088914586059E-2</c:v>
                  </c:pt>
                  <c:pt idx="2">
                    <c:v>2.0310096011590107E-2</c:v>
                  </c:pt>
                  <c:pt idx="3">
                    <c:v>4.0854485677829788E-2</c:v>
                  </c:pt>
                  <c:pt idx="4">
                    <c:v>3.9584087712109826E-2</c:v>
                  </c:pt>
                  <c:pt idx="5">
                    <c:v>2.9154568938675719E-2</c:v>
                  </c:pt>
                  <c:pt idx="6">
                    <c:v>4.0541336929114782E-2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混合!$AF$3:$AL$3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混合!$AF$7:$AL$7</c:f>
              <c:numCache>
                <c:formatCode>General</c:formatCode>
                <c:ptCount val="7"/>
                <c:pt idx="0">
                  <c:v>0.31624329999999995</c:v>
                </c:pt>
                <c:pt idx="1">
                  <c:v>0.48999999999999994</c:v>
                </c:pt>
                <c:pt idx="2">
                  <c:v>0.52500000000000002</c:v>
                </c:pt>
                <c:pt idx="3">
                  <c:v>0.57610000000000006</c:v>
                </c:pt>
                <c:pt idx="4">
                  <c:v>0.621</c:v>
                </c:pt>
                <c:pt idx="5">
                  <c:v>0.56111</c:v>
                </c:pt>
                <c:pt idx="6">
                  <c:v>0.60199999999999998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CE-49AA-8587-606E31C96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4737936"/>
        <c:axId val="1754940352"/>
      </c:barChart>
      <c:catAx>
        <c:axId val="167473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000"/>
                  <a:t>Number</a:t>
                </a:r>
                <a:r>
                  <a:rPr lang="en-US" altLang="ja-JP" sz="2000" baseline="0"/>
                  <a:t> of  Nodes</a:t>
                </a:r>
                <a:endParaRPr lang="ja-JP" altLang="en-US" sz="2000"/>
              </a:p>
            </c:rich>
          </c:tx>
          <c:layout>
            <c:manualLayout>
              <c:xMode val="edge"/>
              <c:yMode val="edge"/>
              <c:x val="0.49324335626436433"/>
              <c:y val="0.900649270233898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4940352"/>
        <c:crosses val="autoZero"/>
        <c:auto val="1"/>
        <c:lblAlgn val="ctr"/>
        <c:lblOffset val="100"/>
        <c:noMultiLvlLbl val="0"/>
      </c:catAx>
      <c:valAx>
        <c:axId val="1754940352"/>
        <c:scaling>
          <c:orientation val="minMax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000"/>
                  <a:t>Packet</a:t>
                </a:r>
                <a:r>
                  <a:rPr lang="en-US" altLang="ja-JP" sz="2000" baseline="0"/>
                  <a:t> delivery ratio</a:t>
                </a:r>
                <a:endParaRPr lang="ja-JP" alt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7473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044537128474925"/>
          <c:y val="0.94061817397770731"/>
          <c:w val="0.77741256434233175"/>
          <c:h val="4.94877292568817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4803149606299213" l="0.70866141732283472" r="0.70866141732283472" t="0.74803149606299213" header="0.31496062992125984" footer="0.31496062992125984"/>
    <c:pageSetup paperSize="9" orientation="landscape" blackAndWhite="1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63490392577934"/>
          <c:y val="2.0429012180487763E-2"/>
          <c:w val="0.86717756537117352"/>
          <c:h val="0.816118873177095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混合!$AE$10</c:f>
              <c:strCache>
                <c:ptCount val="1"/>
                <c:pt idx="0">
                  <c:v>SIGO  建物多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E1C0-4C77-B86D-E97BBAA404D4}"/>
              </c:ext>
            </c:extLst>
          </c:dPt>
          <c:errBars>
            <c:errBarType val="both"/>
            <c:errValType val="cust"/>
            <c:noEndCap val="0"/>
            <c:plus>
              <c:numRef>
                <c:f>混合!$O$15:$U$15</c:f>
                <c:numCache>
                  <c:formatCode>General</c:formatCode>
                  <c:ptCount val="7"/>
                  <c:pt idx="0">
                    <c:v>2.1620131877488635E-2</c:v>
                  </c:pt>
                  <c:pt idx="1">
                    <c:v>1.5694832209998281E-2</c:v>
                  </c:pt>
                  <c:pt idx="2">
                    <c:v>2.0235283837890652E-2</c:v>
                  </c:pt>
                  <c:pt idx="3">
                    <c:v>1.4269884708714273E-2</c:v>
                  </c:pt>
                  <c:pt idx="4">
                    <c:v>1.3079270637157093E-2</c:v>
                  </c:pt>
                  <c:pt idx="5">
                    <c:v>1.3432518784650824E-2</c:v>
                  </c:pt>
                  <c:pt idx="6">
                    <c:v>8.4608895749796725E-3</c:v>
                  </c:pt>
                </c:numCache>
              </c:numRef>
            </c:plus>
            <c:minus>
              <c:numRef>
                <c:f>混合!$O$15:$U$15</c:f>
                <c:numCache>
                  <c:formatCode>General</c:formatCode>
                  <c:ptCount val="7"/>
                  <c:pt idx="0">
                    <c:v>2.1620131877488635E-2</c:v>
                  </c:pt>
                  <c:pt idx="1">
                    <c:v>1.5694832209998281E-2</c:v>
                  </c:pt>
                  <c:pt idx="2">
                    <c:v>2.0235283837890652E-2</c:v>
                  </c:pt>
                  <c:pt idx="3">
                    <c:v>1.4269884708714273E-2</c:v>
                  </c:pt>
                  <c:pt idx="4">
                    <c:v>1.3079270637157093E-2</c:v>
                  </c:pt>
                  <c:pt idx="5">
                    <c:v>1.3432518784650824E-2</c:v>
                  </c:pt>
                  <c:pt idx="6">
                    <c:v>8.4608895749796725E-3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混合!$AF$9:$AL$9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混合!$AF$10:$AL$10</c:f>
              <c:numCache>
                <c:formatCode>General</c:formatCode>
                <c:ptCount val="7"/>
                <c:pt idx="0">
                  <c:v>0.19440399999999997</c:v>
                </c:pt>
                <c:pt idx="1">
                  <c:v>0.246727</c:v>
                </c:pt>
                <c:pt idx="2">
                  <c:v>0.24226000000000006</c:v>
                </c:pt>
                <c:pt idx="3">
                  <c:v>0.24612200000000004</c:v>
                </c:pt>
                <c:pt idx="4">
                  <c:v>0.23799399999999998</c:v>
                </c:pt>
                <c:pt idx="5">
                  <c:v>0.22432900000000006</c:v>
                </c:pt>
                <c:pt idx="6">
                  <c:v>0.23434400000000002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C5-4B8F-AAC9-5CF6676816C3}"/>
            </c:ext>
          </c:extLst>
        </c:ser>
        <c:ser>
          <c:idx val="1"/>
          <c:order val="1"/>
          <c:tx>
            <c:strRef>
              <c:f>混合!$AE$11</c:f>
              <c:strCache>
                <c:ptCount val="1"/>
                <c:pt idx="0">
                  <c:v>LSGO   建物多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混合!$O$39:$U$39</c:f>
                <c:numCache>
                  <c:formatCode>General</c:formatCode>
                  <c:ptCount val="7"/>
                  <c:pt idx="0">
                    <c:v>2.1620131877488635E-2</c:v>
                  </c:pt>
                  <c:pt idx="1">
                    <c:v>1.521494523158062E-2</c:v>
                  </c:pt>
                  <c:pt idx="2">
                    <c:v>2.4483930860872843E-2</c:v>
                  </c:pt>
                  <c:pt idx="3">
                    <c:v>1.5034071118629179E-2</c:v>
                  </c:pt>
                  <c:pt idx="4">
                    <c:v>1.4711439983903672E-2</c:v>
                  </c:pt>
                  <c:pt idx="5">
                    <c:v>1.5906439438164638E-2</c:v>
                  </c:pt>
                  <c:pt idx="6">
                    <c:v>7.2401944725262717E-3</c:v>
                  </c:pt>
                </c:numCache>
              </c:numRef>
            </c:plus>
            <c:minus>
              <c:numRef>
                <c:f>混合!$O$39:$U$39</c:f>
                <c:numCache>
                  <c:formatCode>General</c:formatCode>
                  <c:ptCount val="7"/>
                  <c:pt idx="0">
                    <c:v>2.1620131877488635E-2</c:v>
                  </c:pt>
                  <c:pt idx="1">
                    <c:v>1.521494523158062E-2</c:v>
                  </c:pt>
                  <c:pt idx="2">
                    <c:v>2.4483930860872843E-2</c:v>
                  </c:pt>
                  <c:pt idx="3">
                    <c:v>1.5034071118629179E-2</c:v>
                  </c:pt>
                  <c:pt idx="4">
                    <c:v>1.4711439983903672E-2</c:v>
                  </c:pt>
                  <c:pt idx="5">
                    <c:v>1.5906439438164638E-2</c:v>
                  </c:pt>
                  <c:pt idx="6">
                    <c:v>7.2401944725262717E-3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混合!$AF$9:$AL$9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混合!$AF$11:$AL$11</c:f>
              <c:numCache>
                <c:formatCode>General</c:formatCode>
                <c:ptCount val="7"/>
                <c:pt idx="0">
                  <c:v>0.19440399999999997</c:v>
                </c:pt>
                <c:pt idx="1">
                  <c:v>0.24954400000000004</c:v>
                </c:pt>
                <c:pt idx="2">
                  <c:v>0.25533400000000006</c:v>
                </c:pt>
                <c:pt idx="3">
                  <c:v>0.25279599999999997</c:v>
                </c:pt>
                <c:pt idx="4">
                  <c:v>0.244204</c:v>
                </c:pt>
                <c:pt idx="5">
                  <c:v>0.24563800000000002</c:v>
                </c:pt>
                <c:pt idx="6">
                  <c:v>0.24986999999999998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C5-4B8F-AAC9-5CF6676816C3}"/>
            </c:ext>
          </c:extLst>
        </c:ser>
        <c:ser>
          <c:idx val="2"/>
          <c:order val="2"/>
          <c:tx>
            <c:strRef>
              <c:f>混合!$AE$12</c:f>
              <c:strCache>
                <c:ptCount val="1"/>
                <c:pt idx="0">
                  <c:v>SIGO   建物少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混合!$O$60:$U$60</c:f>
                <c:numCache>
                  <c:formatCode>General</c:formatCode>
                  <c:ptCount val="7"/>
                  <c:pt idx="0">
                    <c:v>1.4943374505110931E-2</c:v>
                  </c:pt>
                  <c:pt idx="1">
                    <c:v>1.5000705436745275E-2</c:v>
                  </c:pt>
                  <c:pt idx="2">
                    <c:v>1.2424099259101234E-2</c:v>
                  </c:pt>
                  <c:pt idx="3">
                    <c:v>1.4956534505024786E-2</c:v>
                  </c:pt>
                  <c:pt idx="4">
                    <c:v>1.3171990240658474E-2</c:v>
                  </c:pt>
                  <c:pt idx="5">
                    <c:v>1.6182205439926985E-2</c:v>
                  </c:pt>
                  <c:pt idx="6">
                    <c:v>9.6997270322417804E-3</c:v>
                  </c:pt>
                </c:numCache>
              </c:numRef>
            </c:plus>
            <c:minus>
              <c:numRef>
                <c:f>混合!$O$60:$U$60</c:f>
                <c:numCache>
                  <c:formatCode>General</c:formatCode>
                  <c:ptCount val="7"/>
                  <c:pt idx="0">
                    <c:v>1.4943374505110931E-2</c:v>
                  </c:pt>
                  <c:pt idx="1">
                    <c:v>1.5000705436745275E-2</c:v>
                  </c:pt>
                  <c:pt idx="2">
                    <c:v>1.2424099259101234E-2</c:v>
                  </c:pt>
                  <c:pt idx="3">
                    <c:v>1.4956534505024786E-2</c:v>
                  </c:pt>
                  <c:pt idx="4">
                    <c:v>1.3171990240658474E-2</c:v>
                  </c:pt>
                  <c:pt idx="5">
                    <c:v>1.6182205439926985E-2</c:v>
                  </c:pt>
                  <c:pt idx="6">
                    <c:v>9.6997270322417804E-3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混合!$AF$9:$AL$9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混合!$AF$12:$AL$12</c:f>
              <c:numCache>
                <c:formatCode>General</c:formatCode>
                <c:ptCount val="7"/>
                <c:pt idx="0">
                  <c:v>0.19440399999999997</c:v>
                </c:pt>
                <c:pt idx="1">
                  <c:v>0.24954400000000004</c:v>
                </c:pt>
                <c:pt idx="2">
                  <c:v>0.245334</c:v>
                </c:pt>
                <c:pt idx="3">
                  <c:v>0.25279599999999997</c:v>
                </c:pt>
                <c:pt idx="4">
                  <c:v>0.244204</c:v>
                </c:pt>
                <c:pt idx="5">
                  <c:v>0.24363800000000002</c:v>
                </c:pt>
                <c:pt idx="6">
                  <c:v>0.24986999999999998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C5-4B8F-AAC9-5CF6676816C3}"/>
            </c:ext>
          </c:extLst>
        </c:ser>
        <c:ser>
          <c:idx val="3"/>
          <c:order val="3"/>
          <c:tx>
            <c:strRef>
              <c:f>混合!$AE$13</c:f>
              <c:strCache>
                <c:ptCount val="1"/>
                <c:pt idx="0">
                  <c:v>LSGO  建物少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混合!$O$84:$U$84</c:f>
                <c:numCache>
                  <c:formatCode>General</c:formatCode>
                  <c:ptCount val="7"/>
                  <c:pt idx="0">
                    <c:v>1.4171072563500612E-2</c:v>
                  </c:pt>
                  <c:pt idx="1">
                    <c:v>1.5099148042190945E-2</c:v>
                  </c:pt>
                  <c:pt idx="2">
                    <c:v>1.0728488784540052E-2</c:v>
                  </c:pt>
                  <c:pt idx="3">
                    <c:v>1.4597303165173903E-2</c:v>
                  </c:pt>
                  <c:pt idx="4">
                    <c:v>1.1921633952609131E-2</c:v>
                  </c:pt>
                  <c:pt idx="5">
                    <c:v>1.4873196616733021E-2</c:v>
                  </c:pt>
                  <c:pt idx="6">
                    <c:v>9.6493007466862384E-3</c:v>
                  </c:pt>
                </c:numCache>
              </c:numRef>
            </c:plus>
            <c:minus>
              <c:numRef>
                <c:f>混合!$O$84:$U$84</c:f>
                <c:numCache>
                  <c:formatCode>General</c:formatCode>
                  <c:ptCount val="7"/>
                  <c:pt idx="0">
                    <c:v>1.4171072563500612E-2</c:v>
                  </c:pt>
                  <c:pt idx="1">
                    <c:v>1.5099148042190945E-2</c:v>
                  </c:pt>
                  <c:pt idx="2">
                    <c:v>1.0728488784540052E-2</c:v>
                  </c:pt>
                  <c:pt idx="3">
                    <c:v>1.4597303165173903E-2</c:v>
                  </c:pt>
                  <c:pt idx="4">
                    <c:v>1.1921633952609131E-2</c:v>
                  </c:pt>
                  <c:pt idx="5">
                    <c:v>1.4873196616733021E-2</c:v>
                  </c:pt>
                  <c:pt idx="6">
                    <c:v>9.6493007466862384E-3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混合!$AF$9:$AL$9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混合!$AF$13:$AL$13</c:f>
              <c:numCache>
                <c:formatCode>General</c:formatCode>
                <c:ptCount val="7"/>
                <c:pt idx="0">
                  <c:v>0.17163800000000001</c:v>
                </c:pt>
                <c:pt idx="1">
                  <c:v>0.21392200000000003</c:v>
                </c:pt>
                <c:pt idx="2">
                  <c:v>0.20612199999999997</c:v>
                </c:pt>
                <c:pt idx="3">
                  <c:v>0.23849880000000007</c:v>
                </c:pt>
                <c:pt idx="4">
                  <c:v>0.23204299999999994</c:v>
                </c:pt>
                <c:pt idx="5">
                  <c:v>0.23451800000000006</c:v>
                </c:pt>
                <c:pt idx="6">
                  <c:v>0.22294900000000001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C5-4B8F-AAC9-5CF667681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321232"/>
        <c:axId val="1673333200"/>
      </c:barChart>
      <c:catAx>
        <c:axId val="168032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000"/>
                  <a:t>Number</a:t>
                </a:r>
                <a:r>
                  <a:rPr lang="en-US" altLang="ja-JP" sz="2000" baseline="0"/>
                  <a:t> of Nodes</a:t>
                </a:r>
                <a:endParaRPr lang="ja-JP" altLang="en-US" sz="2000"/>
              </a:p>
            </c:rich>
          </c:tx>
          <c:layout>
            <c:manualLayout>
              <c:xMode val="edge"/>
              <c:yMode val="edge"/>
              <c:x val="0.44167442876806523"/>
              <c:y val="0.9014899186972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73333200"/>
        <c:crosses val="autoZero"/>
        <c:auto val="1"/>
        <c:lblAlgn val="ctr"/>
        <c:lblOffset val="100"/>
        <c:noMultiLvlLbl val="0"/>
      </c:catAx>
      <c:valAx>
        <c:axId val="1673333200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000"/>
                  <a:t>End</a:t>
                </a:r>
                <a:r>
                  <a:rPr lang="en-US" altLang="ja-JP" sz="2000" baseline="0"/>
                  <a:t> to End delay(s)</a:t>
                </a:r>
                <a:endParaRPr lang="ja-JP" alt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8032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859691698900411"/>
          <c:y val="0.94263885145716619"/>
          <c:w val="0.84253640450158784"/>
          <c:h val="4.81104985904899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590482964235338E-2"/>
          <c:y val="2.2792490744482183E-2"/>
          <c:w val="0.88472646713792213"/>
          <c:h val="0.815003910953267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混合!$AE$16</c:f>
              <c:strCache>
                <c:ptCount val="1"/>
                <c:pt idx="0">
                  <c:v>SIGO  建物多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混合!$X$15:$AD$15</c:f>
                <c:numCache>
                  <c:formatCode>General</c:formatCode>
                  <c:ptCount val="7"/>
                  <c:pt idx="0">
                    <c:v>4.5293277646909145</c:v>
                  </c:pt>
                  <c:pt idx="1">
                    <c:v>4.3771109203446033</c:v>
                  </c:pt>
                  <c:pt idx="2">
                    <c:v>5.095677180309397</c:v>
                  </c:pt>
                  <c:pt idx="3">
                    <c:v>5.2219546148927813</c:v>
                  </c:pt>
                  <c:pt idx="4">
                    <c:v>3.7572875854797192</c:v>
                  </c:pt>
                  <c:pt idx="5">
                    <c:v>3.9408438182703969</c:v>
                  </c:pt>
                  <c:pt idx="6">
                    <c:v>4.4423217465645148</c:v>
                  </c:pt>
                </c:numCache>
              </c:numRef>
            </c:plus>
            <c:minus>
              <c:numRef>
                <c:f>混合!$X$15:$AD$15</c:f>
                <c:numCache>
                  <c:formatCode>General</c:formatCode>
                  <c:ptCount val="7"/>
                  <c:pt idx="0">
                    <c:v>4.5293277646909145</c:v>
                  </c:pt>
                  <c:pt idx="1">
                    <c:v>4.3771109203446033</c:v>
                  </c:pt>
                  <c:pt idx="2">
                    <c:v>5.095677180309397</c:v>
                  </c:pt>
                  <c:pt idx="3">
                    <c:v>5.2219546148927813</c:v>
                  </c:pt>
                  <c:pt idx="4">
                    <c:v>3.7572875854797192</c:v>
                  </c:pt>
                  <c:pt idx="5">
                    <c:v>3.9408438182703969</c:v>
                  </c:pt>
                  <c:pt idx="6">
                    <c:v>4.4423217465645148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混合!$AF$15:$AL$15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混合!$AF$16:$AL$16</c:f>
              <c:numCache>
                <c:formatCode>General</c:formatCode>
                <c:ptCount val="7"/>
                <c:pt idx="0">
                  <c:v>46.88</c:v>
                </c:pt>
                <c:pt idx="1">
                  <c:v>48.875099999999996</c:v>
                </c:pt>
                <c:pt idx="2">
                  <c:v>37.07</c:v>
                </c:pt>
                <c:pt idx="3">
                  <c:v>44.33</c:v>
                </c:pt>
                <c:pt idx="4">
                  <c:v>36.769999999999996</c:v>
                </c:pt>
                <c:pt idx="5">
                  <c:v>40.35</c:v>
                </c:pt>
                <c:pt idx="6">
                  <c:v>32.695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23-4D75-87FD-4730000EACCC}"/>
            </c:ext>
          </c:extLst>
        </c:ser>
        <c:ser>
          <c:idx val="1"/>
          <c:order val="1"/>
          <c:tx>
            <c:strRef>
              <c:f>混合!$AE$17</c:f>
              <c:strCache>
                <c:ptCount val="1"/>
                <c:pt idx="0">
                  <c:v>LSGO   建物多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混合!$X$39:$AD$39</c:f>
                <c:numCache>
                  <c:formatCode>General</c:formatCode>
                  <c:ptCount val="7"/>
                  <c:pt idx="0">
                    <c:v>4.5293277646909145</c:v>
                  </c:pt>
                  <c:pt idx="1">
                    <c:v>5.1380940045896342</c:v>
                  </c:pt>
                  <c:pt idx="2">
                    <c:v>5.9749217568098718</c:v>
                  </c:pt>
                  <c:pt idx="3">
                    <c:v>5.056702720152729</c:v>
                  </c:pt>
                  <c:pt idx="4">
                    <c:v>6.0610114749932595</c:v>
                  </c:pt>
                  <c:pt idx="5">
                    <c:v>4.6156988230386053</c:v>
                  </c:pt>
                  <c:pt idx="6">
                    <c:v>4.3577792509488136</c:v>
                  </c:pt>
                </c:numCache>
              </c:numRef>
            </c:plus>
            <c:minus>
              <c:numRef>
                <c:f>混合!$X$39:$AD$39</c:f>
                <c:numCache>
                  <c:formatCode>General</c:formatCode>
                  <c:ptCount val="7"/>
                  <c:pt idx="0">
                    <c:v>4.5293277646909145</c:v>
                  </c:pt>
                  <c:pt idx="1">
                    <c:v>5.1380940045896342</c:v>
                  </c:pt>
                  <c:pt idx="2">
                    <c:v>5.9749217568098718</c:v>
                  </c:pt>
                  <c:pt idx="3">
                    <c:v>5.056702720152729</c:v>
                  </c:pt>
                  <c:pt idx="4">
                    <c:v>6.0610114749932595</c:v>
                  </c:pt>
                  <c:pt idx="5">
                    <c:v>4.6156988230386053</c:v>
                  </c:pt>
                  <c:pt idx="6">
                    <c:v>4.3577792509488136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混合!$AF$15:$AL$15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混合!$AF$17:$AL$17</c:f>
              <c:numCache>
                <c:formatCode>General</c:formatCode>
                <c:ptCount val="7"/>
                <c:pt idx="0">
                  <c:v>45.88</c:v>
                </c:pt>
                <c:pt idx="1">
                  <c:v>51.27</c:v>
                </c:pt>
                <c:pt idx="2">
                  <c:v>39.190000000000005</c:v>
                </c:pt>
                <c:pt idx="3">
                  <c:v>39.033999999999999</c:v>
                </c:pt>
                <c:pt idx="4">
                  <c:v>38.893000000000008</c:v>
                </c:pt>
                <c:pt idx="5">
                  <c:v>43.907499999999999</c:v>
                </c:pt>
                <c:pt idx="6">
                  <c:v>34.14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23-4D75-87FD-4730000EACCC}"/>
            </c:ext>
          </c:extLst>
        </c:ser>
        <c:ser>
          <c:idx val="2"/>
          <c:order val="2"/>
          <c:tx>
            <c:strRef>
              <c:f>混合!$AE$18</c:f>
              <c:strCache>
                <c:ptCount val="1"/>
                <c:pt idx="0">
                  <c:v>SIGO   建物少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混合!$X$60:$AD$60</c:f>
                <c:numCache>
                  <c:formatCode>General</c:formatCode>
                  <c:ptCount val="7"/>
                  <c:pt idx="0">
                    <c:v>5.065768451084196</c:v>
                  </c:pt>
                  <c:pt idx="1">
                    <c:v>1.6606632711058438</c:v>
                  </c:pt>
                  <c:pt idx="2">
                    <c:v>1.0966705977639737</c:v>
                  </c:pt>
                  <c:pt idx="3">
                    <c:v>1.9266695681927348</c:v>
                  </c:pt>
                  <c:pt idx="4">
                    <c:v>1.4231689991002461</c:v>
                  </c:pt>
                  <c:pt idx="5">
                    <c:v>1.3185304319582434</c:v>
                  </c:pt>
                  <c:pt idx="6">
                    <c:v>1.6345652633039747</c:v>
                  </c:pt>
                </c:numCache>
              </c:numRef>
            </c:plus>
            <c:minus>
              <c:numRef>
                <c:f>混合!$X$60:$AD$60</c:f>
                <c:numCache>
                  <c:formatCode>General</c:formatCode>
                  <c:ptCount val="7"/>
                  <c:pt idx="0">
                    <c:v>5.065768451084196</c:v>
                  </c:pt>
                  <c:pt idx="1">
                    <c:v>1.6606632711058438</c:v>
                  </c:pt>
                  <c:pt idx="2">
                    <c:v>1.0966705977639737</c:v>
                  </c:pt>
                  <c:pt idx="3">
                    <c:v>1.9266695681927348</c:v>
                  </c:pt>
                  <c:pt idx="4">
                    <c:v>1.4231689991002461</c:v>
                  </c:pt>
                  <c:pt idx="5">
                    <c:v>1.3185304319582434</c:v>
                  </c:pt>
                  <c:pt idx="6">
                    <c:v>1.6345652633039747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混合!$AF$15:$AL$15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混合!$AF$18:$AL$18</c:f>
              <c:numCache>
                <c:formatCode>General</c:formatCode>
                <c:ptCount val="7"/>
                <c:pt idx="0">
                  <c:v>43.88</c:v>
                </c:pt>
                <c:pt idx="1">
                  <c:v>51.27</c:v>
                </c:pt>
                <c:pt idx="2">
                  <c:v>38.190000000000005</c:v>
                </c:pt>
                <c:pt idx="3">
                  <c:v>39.033999999999999</c:v>
                </c:pt>
                <c:pt idx="4">
                  <c:v>38.893000000000008</c:v>
                </c:pt>
                <c:pt idx="5">
                  <c:v>43.907499999999999</c:v>
                </c:pt>
                <c:pt idx="6">
                  <c:v>34.14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23-4D75-87FD-4730000EACCC}"/>
            </c:ext>
          </c:extLst>
        </c:ser>
        <c:ser>
          <c:idx val="3"/>
          <c:order val="3"/>
          <c:tx>
            <c:strRef>
              <c:f>混合!$AE$19</c:f>
              <c:strCache>
                <c:ptCount val="1"/>
                <c:pt idx="0">
                  <c:v>LSGO  建物少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混合!$X$84:$AD$84</c:f>
                <c:numCache>
                  <c:formatCode>General</c:formatCode>
                  <c:ptCount val="7"/>
                  <c:pt idx="0">
                    <c:v>4.8195964561361331</c:v>
                  </c:pt>
                  <c:pt idx="1">
                    <c:v>1.7653335378902106</c:v>
                  </c:pt>
                  <c:pt idx="2">
                    <c:v>1.6503638689695015</c:v>
                  </c:pt>
                  <c:pt idx="3">
                    <c:v>2.5257593115734545</c:v>
                  </c:pt>
                  <c:pt idx="4">
                    <c:v>1.6847581428798601</c:v>
                  </c:pt>
                  <c:pt idx="5">
                    <c:v>1.2690343178968808</c:v>
                  </c:pt>
                  <c:pt idx="6">
                    <c:v>1.7136224445338042</c:v>
                  </c:pt>
                </c:numCache>
              </c:numRef>
            </c:plus>
            <c:minus>
              <c:numRef>
                <c:f>混合!$X$84:$AD$84</c:f>
                <c:numCache>
                  <c:formatCode>General</c:formatCode>
                  <c:ptCount val="7"/>
                  <c:pt idx="0">
                    <c:v>4.8195964561361331</c:v>
                  </c:pt>
                  <c:pt idx="1">
                    <c:v>1.7653335378902106</c:v>
                  </c:pt>
                  <c:pt idx="2">
                    <c:v>1.6503638689695015</c:v>
                  </c:pt>
                  <c:pt idx="3">
                    <c:v>2.5257593115734545</c:v>
                  </c:pt>
                  <c:pt idx="4">
                    <c:v>1.6847581428798601</c:v>
                  </c:pt>
                  <c:pt idx="5">
                    <c:v>1.2690343178968808</c:v>
                  </c:pt>
                  <c:pt idx="6">
                    <c:v>1.7136224445338042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混合!$AF$15:$AL$15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混合!$AF$19:$AL$19</c:f>
              <c:numCache>
                <c:formatCode>General</c:formatCode>
                <c:ptCount val="7"/>
                <c:pt idx="0">
                  <c:v>43.88</c:v>
                </c:pt>
                <c:pt idx="1">
                  <c:v>31.065000000000005</c:v>
                </c:pt>
                <c:pt idx="2">
                  <c:v>25.261000000000003</c:v>
                </c:pt>
                <c:pt idx="3">
                  <c:v>30.466999999999995</c:v>
                </c:pt>
                <c:pt idx="4">
                  <c:v>23.67</c:v>
                </c:pt>
                <c:pt idx="5">
                  <c:v>21.753000000000004</c:v>
                </c:pt>
                <c:pt idx="6">
                  <c:v>25.095570000000002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23-4D75-87FD-4730000EA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5172624"/>
        <c:axId val="1755470048"/>
      </c:barChart>
      <c:catAx>
        <c:axId val="1805172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000"/>
                  <a:t>Number</a:t>
                </a:r>
                <a:r>
                  <a:rPr lang="en-US" altLang="ja-JP" sz="2000" baseline="0"/>
                  <a:t> of Nodes</a:t>
                </a:r>
                <a:endParaRPr lang="ja-JP" altLang="en-US" sz="2000"/>
              </a:p>
            </c:rich>
          </c:tx>
          <c:layout>
            <c:manualLayout>
              <c:xMode val="edge"/>
              <c:yMode val="edge"/>
              <c:x val="0.44539631203960606"/>
              <c:y val="0.894315900223061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5470048"/>
        <c:crosses val="autoZero"/>
        <c:auto val="1"/>
        <c:lblAlgn val="ctr"/>
        <c:lblOffset val="100"/>
        <c:noMultiLvlLbl val="0"/>
      </c:catAx>
      <c:valAx>
        <c:axId val="175547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000"/>
                  <a:t>Routing</a:t>
                </a:r>
                <a:r>
                  <a:rPr lang="en-US" altLang="ja-JP" sz="2000" baseline="0"/>
                  <a:t> protocol overhead</a:t>
                </a:r>
                <a:endParaRPr lang="ja-JP" altLang="en-US" sz="2000"/>
              </a:p>
            </c:rich>
          </c:tx>
          <c:layout>
            <c:manualLayout>
              <c:xMode val="edge"/>
              <c:yMode val="edge"/>
              <c:x val="8.2673881280120182E-3"/>
              <c:y val="0.297850972511931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517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4803149606299213" l="0.70866141732283472" r="0.70866141732283472" t="0.74803149606299213" header="0.31496062992125984" footer="0.31496062992125984"/>
    <c:pageSetup paperSize="9" orientation="landscape" blackAndWhite="1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03390618696534"/>
          <c:y val="4.4023786862163627E-2"/>
          <c:w val="0.88221568057468402"/>
          <c:h val="0.799873524458494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'北海道学会集計データ（8_14~start)LSGO比較'!$B$40</c:f>
              <c:strCache>
                <c:ptCount val="1"/>
                <c:pt idx="0">
                  <c:v>LSGO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'北海道学会集計データ（8_14~start)LSGO比較'!$C$14:$H$14</c:f>
                <c:numCache>
                  <c:formatCode>General</c:formatCode>
                  <c:ptCount val="6"/>
                  <c:pt idx="0">
                    <c:v>1.7831708321793652E-2</c:v>
                  </c:pt>
                  <c:pt idx="1">
                    <c:v>1.9695904889345736E-2</c:v>
                  </c:pt>
                  <c:pt idx="2">
                    <c:v>3.9402255302306059E-2</c:v>
                  </c:pt>
                  <c:pt idx="3">
                    <c:v>3.5555555555555653E-2</c:v>
                  </c:pt>
                  <c:pt idx="4">
                    <c:v>2.1829869671542792E-2</c:v>
                  </c:pt>
                  <c:pt idx="5">
                    <c:v>3.6574894505565773E-2</c:v>
                  </c:pt>
                </c:numCache>
              </c:numRef>
            </c:plus>
            <c:minus>
              <c:numRef>
                <c:f>'北海道学会集計データ（8_14~start)LSGO比較'!$C$14:$H$14</c:f>
                <c:numCache>
                  <c:formatCode>General</c:formatCode>
                  <c:ptCount val="6"/>
                  <c:pt idx="0">
                    <c:v>1.7831708321793652E-2</c:v>
                  </c:pt>
                  <c:pt idx="1">
                    <c:v>1.9695904889345736E-2</c:v>
                  </c:pt>
                  <c:pt idx="2">
                    <c:v>3.9402255302306059E-2</c:v>
                  </c:pt>
                  <c:pt idx="3">
                    <c:v>3.5555555555555653E-2</c:v>
                  </c:pt>
                  <c:pt idx="4">
                    <c:v>2.1829869671542792E-2</c:v>
                  </c:pt>
                  <c:pt idx="5">
                    <c:v>3.6574894505565773E-2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'北海道学会集計データ（8_14~start)LSGO比較'!$C$39:$H$39</c:f>
              <c:numCache>
                <c:formatCode>General</c:formatCode>
                <c:ptCount val="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</c:numCache>
            </c:numRef>
          </c:cat>
          <c:val>
            <c:numRef>
              <c:f>'北海道学会集計データ（8_14~start)LSGO比較'!$C$40:$H$40</c:f>
              <c:numCache>
                <c:formatCode>General</c:formatCode>
                <c:ptCount val="6"/>
                <c:pt idx="0">
                  <c:v>0.40777777777777779</c:v>
                </c:pt>
                <c:pt idx="1">
                  <c:v>0.55444444444444452</c:v>
                </c:pt>
                <c:pt idx="2">
                  <c:v>0.58777777777777773</c:v>
                </c:pt>
                <c:pt idx="3">
                  <c:v>0.6366666666666666</c:v>
                </c:pt>
                <c:pt idx="4">
                  <c:v>0.56666666666666665</c:v>
                </c:pt>
                <c:pt idx="5">
                  <c:v>0.5722222222222223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F5-47BA-96F3-EEB4578E6CE1}"/>
            </c:ext>
          </c:extLst>
        </c:ser>
        <c:ser>
          <c:idx val="1"/>
          <c:order val="1"/>
          <c:tx>
            <c:strRef>
              <c:f>'北海道学会集計データ（8_14~start)LSGO比較'!$B$41</c:f>
              <c:strCache>
                <c:ptCount val="1"/>
                <c:pt idx="0">
                  <c:v>SIGO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'北海道学会集計データ（8_14~start)LSGO比較'!$C$36:$H$36</c:f>
                <c:numCache>
                  <c:formatCode>General</c:formatCode>
                  <c:ptCount val="6"/>
                  <c:pt idx="0">
                    <c:v>1.9938176049918287E-2</c:v>
                  </c:pt>
                  <c:pt idx="1">
                    <c:v>2.4993826398226771E-2</c:v>
                  </c:pt>
                  <c:pt idx="2">
                    <c:v>3.3184854495706795E-2</c:v>
                  </c:pt>
                  <c:pt idx="3">
                    <c:v>3.7011102030679678E-2</c:v>
                  </c:pt>
                  <c:pt idx="4">
                    <c:v>1.8577683265162147E-2</c:v>
                  </c:pt>
                  <c:pt idx="5">
                    <c:v>3.1365800532948303E-2</c:v>
                  </c:pt>
                </c:numCache>
              </c:numRef>
            </c:plus>
            <c:minus>
              <c:numRef>
                <c:f>'北海道学会集計データ（8_14~start)LSGO比較'!$C$36:$H$36</c:f>
                <c:numCache>
                  <c:formatCode>General</c:formatCode>
                  <c:ptCount val="6"/>
                  <c:pt idx="0">
                    <c:v>1.9938176049918287E-2</c:v>
                  </c:pt>
                  <c:pt idx="1">
                    <c:v>2.4993826398226771E-2</c:v>
                  </c:pt>
                  <c:pt idx="2">
                    <c:v>3.3184854495706795E-2</c:v>
                  </c:pt>
                  <c:pt idx="3">
                    <c:v>3.7011102030679678E-2</c:v>
                  </c:pt>
                  <c:pt idx="4">
                    <c:v>1.8577683265162147E-2</c:v>
                  </c:pt>
                  <c:pt idx="5">
                    <c:v>3.1365800532948303E-2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'北海道学会集計データ（8_14~start)LSGO比較'!$C$39:$H$39</c:f>
              <c:numCache>
                <c:formatCode>General</c:formatCode>
                <c:ptCount val="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</c:numCache>
            </c:numRef>
          </c:cat>
          <c:val>
            <c:numRef>
              <c:f>'北海道学会集計データ（8_14~start)LSGO比較'!$C$41:$H$41</c:f>
              <c:numCache>
                <c:formatCode>General</c:formatCode>
                <c:ptCount val="6"/>
                <c:pt idx="0">
                  <c:v>0.42999999999999994</c:v>
                </c:pt>
                <c:pt idx="1">
                  <c:v>0.56666666666666665</c:v>
                </c:pt>
                <c:pt idx="2">
                  <c:v>0.61</c:v>
                </c:pt>
                <c:pt idx="3">
                  <c:v>0.64222222222222214</c:v>
                </c:pt>
                <c:pt idx="4">
                  <c:v>0.6022222222222221</c:v>
                </c:pt>
                <c:pt idx="5">
                  <c:v>0.58888888888888891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F5-47BA-96F3-EEB4578E6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4149344"/>
        <c:axId val="827056192"/>
      </c:barChart>
      <c:catAx>
        <c:axId val="1124149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 b="1"/>
                  <a:t>Number</a:t>
                </a:r>
                <a:r>
                  <a:rPr lang="en-US" altLang="ja-JP" sz="1800" b="1" baseline="0"/>
                  <a:t> of  nodes</a:t>
                </a:r>
                <a:endParaRPr lang="ja-JP" altLang="en-US" sz="1800" b="1"/>
              </a:p>
            </c:rich>
          </c:tx>
          <c:layout>
            <c:manualLayout>
              <c:xMode val="edge"/>
              <c:yMode val="edge"/>
              <c:x val="0.39059185286224352"/>
              <c:y val="0.858137071519215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27056192"/>
        <c:crosses val="autoZero"/>
        <c:auto val="1"/>
        <c:lblAlgn val="ctr"/>
        <c:lblOffset val="100"/>
        <c:noMultiLvlLbl val="0"/>
      </c:catAx>
      <c:valAx>
        <c:axId val="827056192"/>
        <c:scaling>
          <c:orientation val="minMax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 b="1"/>
                  <a:t>Packet delivery ratio</a:t>
                </a:r>
                <a:endParaRPr lang="ja-JP" altLang="en-US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414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448848921426203"/>
          <c:y val="0.91990303453814093"/>
          <c:w val="0.24760383732665106"/>
          <c:h val="5.95789362713474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590482964235338E-2"/>
          <c:y val="2.2792490744482183E-2"/>
          <c:w val="0.88472646713792213"/>
          <c:h val="0.815003910953267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混合!$AE$16</c:f>
              <c:strCache>
                <c:ptCount val="1"/>
                <c:pt idx="0">
                  <c:v>SIGO  建物多</c:v>
                </c:pt>
              </c:strCache>
            </c:strRef>
          </c:tx>
          <c:spPr>
            <a:solidFill>
              <a:schemeClr val="accent1">
                <a:alpha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混合!$X$15:$AD$15</c:f>
                <c:numCache>
                  <c:formatCode>General</c:formatCode>
                  <c:ptCount val="7"/>
                  <c:pt idx="0">
                    <c:v>4.5293277646909145</c:v>
                  </c:pt>
                  <c:pt idx="1">
                    <c:v>4.3771109203446033</c:v>
                  </c:pt>
                  <c:pt idx="2">
                    <c:v>5.095677180309397</c:v>
                  </c:pt>
                  <c:pt idx="3">
                    <c:v>5.2219546148927813</c:v>
                  </c:pt>
                  <c:pt idx="4">
                    <c:v>3.7572875854797192</c:v>
                  </c:pt>
                  <c:pt idx="5">
                    <c:v>3.9408438182703969</c:v>
                  </c:pt>
                  <c:pt idx="6">
                    <c:v>4.4423217465645148</c:v>
                  </c:pt>
                </c:numCache>
              </c:numRef>
            </c:plus>
            <c:minus>
              <c:numRef>
                <c:f>混合!$X$15:$AD$15</c:f>
                <c:numCache>
                  <c:formatCode>General</c:formatCode>
                  <c:ptCount val="7"/>
                  <c:pt idx="0">
                    <c:v>4.5293277646909145</c:v>
                  </c:pt>
                  <c:pt idx="1">
                    <c:v>4.3771109203446033</c:v>
                  </c:pt>
                  <c:pt idx="2">
                    <c:v>5.095677180309397</c:v>
                  </c:pt>
                  <c:pt idx="3">
                    <c:v>5.2219546148927813</c:v>
                  </c:pt>
                  <c:pt idx="4">
                    <c:v>3.7572875854797192</c:v>
                  </c:pt>
                  <c:pt idx="5">
                    <c:v>3.9408438182703969</c:v>
                  </c:pt>
                  <c:pt idx="6">
                    <c:v>4.4423217465645148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混合!$AF$15:$AL$15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混合!$AF$16:$AL$16</c:f>
              <c:numCache>
                <c:formatCode>General</c:formatCode>
                <c:ptCount val="7"/>
                <c:pt idx="0">
                  <c:v>46.88</c:v>
                </c:pt>
                <c:pt idx="1">
                  <c:v>48.875099999999996</c:v>
                </c:pt>
                <c:pt idx="2">
                  <c:v>37.07</c:v>
                </c:pt>
                <c:pt idx="3">
                  <c:v>44.33</c:v>
                </c:pt>
                <c:pt idx="4">
                  <c:v>36.769999999999996</c:v>
                </c:pt>
                <c:pt idx="5">
                  <c:v>40.35</c:v>
                </c:pt>
                <c:pt idx="6">
                  <c:v>32.695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B8-4768-B68E-4A93BDAB4635}"/>
            </c:ext>
          </c:extLst>
        </c:ser>
        <c:ser>
          <c:idx val="1"/>
          <c:order val="1"/>
          <c:tx>
            <c:strRef>
              <c:f>混合!$AE$17</c:f>
              <c:strCache>
                <c:ptCount val="1"/>
                <c:pt idx="0">
                  <c:v>LSGO   建物多</c:v>
                </c:pt>
              </c:strCache>
            </c:strRef>
          </c:tx>
          <c:spPr>
            <a:solidFill>
              <a:schemeClr val="accent2">
                <a:alpha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混合!$X$39:$AD$39</c:f>
                <c:numCache>
                  <c:formatCode>General</c:formatCode>
                  <c:ptCount val="7"/>
                  <c:pt idx="0">
                    <c:v>4.5293277646909145</c:v>
                  </c:pt>
                  <c:pt idx="1">
                    <c:v>5.1380940045896342</c:v>
                  </c:pt>
                  <c:pt idx="2">
                    <c:v>5.9749217568098718</c:v>
                  </c:pt>
                  <c:pt idx="3">
                    <c:v>5.056702720152729</c:v>
                  </c:pt>
                  <c:pt idx="4">
                    <c:v>6.0610114749932595</c:v>
                  </c:pt>
                  <c:pt idx="5">
                    <c:v>4.6156988230386053</c:v>
                  </c:pt>
                  <c:pt idx="6">
                    <c:v>4.3577792509488136</c:v>
                  </c:pt>
                </c:numCache>
              </c:numRef>
            </c:plus>
            <c:minus>
              <c:numRef>
                <c:f>混合!$X$39:$AD$39</c:f>
                <c:numCache>
                  <c:formatCode>General</c:formatCode>
                  <c:ptCount val="7"/>
                  <c:pt idx="0">
                    <c:v>4.5293277646909145</c:v>
                  </c:pt>
                  <c:pt idx="1">
                    <c:v>5.1380940045896342</c:v>
                  </c:pt>
                  <c:pt idx="2">
                    <c:v>5.9749217568098718</c:v>
                  </c:pt>
                  <c:pt idx="3">
                    <c:v>5.056702720152729</c:v>
                  </c:pt>
                  <c:pt idx="4">
                    <c:v>6.0610114749932595</c:v>
                  </c:pt>
                  <c:pt idx="5">
                    <c:v>4.6156988230386053</c:v>
                  </c:pt>
                  <c:pt idx="6">
                    <c:v>4.3577792509488136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混合!$AF$15:$AL$15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混合!$AF$17:$AL$17</c:f>
              <c:numCache>
                <c:formatCode>General</c:formatCode>
                <c:ptCount val="7"/>
                <c:pt idx="0">
                  <c:v>45.88</c:v>
                </c:pt>
                <c:pt idx="1">
                  <c:v>51.27</c:v>
                </c:pt>
                <c:pt idx="2">
                  <c:v>39.190000000000005</c:v>
                </c:pt>
                <c:pt idx="3">
                  <c:v>39.033999999999999</c:v>
                </c:pt>
                <c:pt idx="4">
                  <c:v>38.893000000000008</c:v>
                </c:pt>
                <c:pt idx="5">
                  <c:v>43.907499999999999</c:v>
                </c:pt>
                <c:pt idx="6">
                  <c:v>34.14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B8-4768-B68E-4A93BDAB4635}"/>
            </c:ext>
          </c:extLst>
        </c:ser>
        <c:ser>
          <c:idx val="2"/>
          <c:order val="2"/>
          <c:tx>
            <c:strRef>
              <c:f>混合!$AE$18</c:f>
              <c:strCache>
                <c:ptCount val="1"/>
                <c:pt idx="0">
                  <c:v>SIGO   建物少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混合!$X$60:$AD$60</c:f>
                <c:numCache>
                  <c:formatCode>General</c:formatCode>
                  <c:ptCount val="7"/>
                  <c:pt idx="0">
                    <c:v>5.065768451084196</c:v>
                  </c:pt>
                  <c:pt idx="1">
                    <c:v>1.6606632711058438</c:v>
                  </c:pt>
                  <c:pt idx="2">
                    <c:v>1.0966705977639737</c:v>
                  </c:pt>
                  <c:pt idx="3">
                    <c:v>1.9266695681927348</c:v>
                  </c:pt>
                  <c:pt idx="4">
                    <c:v>1.4231689991002461</c:v>
                  </c:pt>
                  <c:pt idx="5">
                    <c:v>1.3185304319582434</c:v>
                  </c:pt>
                  <c:pt idx="6">
                    <c:v>1.6345652633039747</c:v>
                  </c:pt>
                </c:numCache>
              </c:numRef>
            </c:plus>
            <c:minus>
              <c:numRef>
                <c:f>混合!$X$60:$AD$60</c:f>
                <c:numCache>
                  <c:formatCode>General</c:formatCode>
                  <c:ptCount val="7"/>
                  <c:pt idx="0">
                    <c:v>5.065768451084196</c:v>
                  </c:pt>
                  <c:pt idx="1">
                    <c:v>1.6606632711058438</c:v>
                  </c:pt>
                  <c:pt idx="2">
                    <c:v>1.0966705977639737</c:v>
                  </c:pt>
                  <c:pt idx="3">
                    <c:v>1.9266695681927348</c:v>
                  </c:pt>
                  <c:pt idx="4">
                    <c:v>1.4231689991002461</c:v>
                  </c:pt>
                  <c:pt idx="5">
                    <c:v>1.3185304319582434</c:v>
                  </c:pt>
                  <c:pt idx="6">
                    <c:v>1.6345652633039747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混合!$AF$15:$AL$15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混合!$AF$18:$AL$18</c:f>
              <c:numCache>
                <c:formatCode>General</c:formatCode>
                <c:ptCount val="7"/>
                <c:pt idx="0">
                  <c:v>43.88</c:v>
                </c:pt>
                <c:pt idx="1">
                  <c:v>51.27</c:v>
                </c:pt>
                <c:pt idx="2">
                  <c:v>38.190000000000005</c:v>
                </c:pt>
                <c:pt idx="3">
                  <c:v>39.033999999999999</c:v>
                </c:pt>
                <c:pt idx="4">
                  <c:v>38.893000000000008</c:v>
                </c:pt>
                <c:pt idx="5">
                  <c:v>43.907499999999999</c:v>
                </c:pt>
                <c:pt idx="6">
                  <c:v>34.14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B8-4768-B68E-4A93BDAB4635}"/>
            </c:ext>
          </c:extLst>
        </c:ser>
        <c:ser>
          <c:idx val="3"/>
          <c:order val="3"/>
          <c:tx>
            <c:strRef>
              <c:f>混合!$AE$19</c:f>
              <c:strCache>
                <c:ptCount val="1"/>
                <c:pt idx="0">
                  <c:v>LSGO  建物少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混合!$X$84:$AD$84</c:f>
                <c:numCache>
                  <c:formatCode>General</c:formatCode>
                  <c:ptCount val="7"/>
                  <c:pt idx="0">
                    <c:v>4.8195964561361331</c:v>
                  </c:pt>
                  <c:pt idx="1">
                    <c:v>1.7653335378902106</c:v>
                  </c:pt>
                  <c:pt idx="2">
                    <c:v>1.6503638689695015</c:v>
                  </c:pt>
                  <c:pt idx="3">
                    <c:v>2.5257593115734545</c:v>
                  </c:pt>
                  <c:pt idx="4">
                    <c:v>1.6847581428798601</c:v>
                  </c:pt>
                  <c:pt idx="5">
                    <c:v>1.2690343178968808</c:v>
                  </c:pt>
                  <c:pt idx="6">
                    <c:v>1.7136224445338042</c:v>
                  </c:pt>
                </c:numCache>
              </c:numRef>
            </c:plus>
            <c:minus>
              <c:numRef>
                <c:f>混合!$X$84:$AD$84</c:f>
                <c:numCache>
                  <c:formatCode>General</c:formatCode>
                  <c:ptCount val="7"/>
                  <c:pt idx="0">
                    <c:v>4.8195964561361331</c:v>
                  </c:pt>
                  <c:pt idx="1">
                    <c:v>1.7653335378902106</c:v>
                  </c:pt>
                  <c:pt idx="2">
                    <c:v>1.6503638689695015</c:v>
                  </c:pt>
                  <c:pt idx="3">
                    <c:v>2.5257593115734545</c:v>
                  </c:pt>
                  <c:pt idx="4">
                    <c:v>1.6847581428798601</c:v>
                  </c:pt>
                  <c:pt idx="5">
                    <c:v>1.2690343178968808</c:v>
                  </c:pt>
                  <c:pt idx="6">
                    <c:v>1.7136224445338042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混合!$AF$15:$AL$15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混合!$AF$19:$AL$19</c:f>
              <c:numCache>
                <c:formatCode>General</c:formatCode>
                <c:ptCount val="7"/>
                <c:pt idx="0">
                  <c:v>43.88</c:v>
                </c:pt>
                <c:pt idx="1">
                  <c:v>31.065000000000005</c:v>
                </c:pt>
                <c:pt idx="2">
                  <c:v>25.261000000000003</c:v>
                </c:pt>
                <c:pt idx="3">
                  <c:v>30.466999999999995</c:v>
                </c:pt>
                <c:pt idx="4">
                  <c:v>23.67</c:v>
                </c:pt>
                <c:pt idx="5">
                  <c:v>21.753000000000004</c:v>
                </c:pt>
                <c:pt idx="6">
                  <c:v>25.095570000000002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B8-4768-B68E-4A93BDAB4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5172624"/>
        <c:axId val="1755470048"/>
      </c:barChart>
      <c:catAx>
        <c:axId val="1805172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000"/>
                  <a:t>Number</a:t>
                </a:r>
                <a:r>
                  <a:rPr lang="en-US" altLang="ja-JP" sz="2000" baseline="0"/>
                  <a:t> of Nodes</a:t>
                </a:r>
                <a:endParaRPr lang="ja-JP" altLang="en-US" sz="2000"/>
              </a:p>
            </c:rich>
          </c:tx>
          <c:layout>
            <c:manualLayout>
              <c:xMode val="edge"/>
              <c:yMode val="edge"/>
              <c:x val="0.44539631203960606"/>
              <c:y val="0.894315900223061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5470048"/>
        <c:crosses val="autoZero"/>
        <c:auto val="1"/>
        <c:lblAlgn val="ctr"/>
        <c:lblOffset val="100"/>
        <c:noMultiLvlLbl val="0"/>
      </c:catAx>
      <c:valAx>
        <c:axId val="175547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000"/>
                  <a:t>Routing</a:t>
                </a:r>
                <a:r>
                  <a:rPr lang="en-US" altLang="ja-JP" sz="2000" baseline="0"/>
                  <a:t> protocol overhead</a:t>
                </a:r>
                <a:endParaRPr lang="ja-JP" altLang="en-US" sz="2000"/>
              </a:p>
            </c:rich>
          </c:tx>
          <c:layout>
            <c:manualLayout>
              <c:xMode val="edge"/>
              <c:yMode val="edge"/>
              <c:x val="8.2673881280120182E-3"/>
              <c:y val="0.297850972511931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517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4803149606299213" l="0.70866141732283472" r="0.70866141732283472" t="0.74803149606299213" header="0.31496062992125984" footer="0.31496062992125984"/>
    <c:pageSetup paperSize="9" orientation="landscape" blackAndWhite="1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10215599774342"/>
          <c:y val="9.1172235193880513E-2"/>
          <c:w val="0.78859908503981824"/>
          <c:h val="0.729063598937848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'shadwowing  ありなし new'!$O$38</c:f>
              <c:strCache>
                <c:ptCount val="1"/>
                <c:pt idx="0">
                  <c:v>shadowing   なし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'shadwowing  ありなし new'!$P$17:$W$17</c:f>
                <c:numCache>
                  <c:formatCode>General</c:formatCode>
                  <c:ptCount val="8"/>
                  <c:pt idx="0">
                    <c:v>3.2331190841280159E-2</c:v>
                  </c:pt>
                  <c:pt idx="1">
                    <c:v>1.0129134376138754E-2</c:v>
                  </c:pt>
                  <c:pt idx="2">
                    <c:v>9.5218914372728319E-3</c:v>
                  </c:pt>
                  <c:pt idx="3">
                    <c:v>1.2437637249717321E-2</c:v>
                  </c:pt>
                  <c:pt idx="4">
                    <c:v>1.1008285981337476E-2</c:v>
                  </c:pt>
                  <c:pt idx="5">
                    <c:v>8.8697603347025183E-3</c:v>
                  </c:pt>
                  <c:pt idx="6">
                    <c:v>9.415829985773172E-3</c:v>
                  </c:pt>
                  <c:pt idx="7">
                    <c:v>7.6260656005052042E-3</c:v>
                  </c:pt>
                </c:numCache>
              </c:numRef>
            </c:plus>
            <c:minus>
              <c:numRef>
                <c:f>'shadwowing  ありなし new'!$P$17:$W$17</c:f>
                <c:numCache>
                  <c:formatCode>General</c:formatCode>
                  <c:ptCount val="8"/>
                  <c:pt idx="0">
                    <c:v>3.2331190841280159E-2</c:v>
                  </c:pt>
                  <c:pt idx="1">
                    <c:v>1.0129134376138754E-2</c:v>
                  </c:pt>
                  <c:pt idx="2">
                    <c:v>9.5218914372728319E-3</c:v>
                  </c:pt>
                  <c:pt idx="3">
                    <c:v>1.2437637249717321E-2</c:v>
                  </c:pt>
                  <c:pt idx="4">
                    <c:v>1.1008285981337476E-2</c:v>
                  </c:pt>
                  <c:pt idx="5">
                    <c:v>8.8697603347025183E-3</c:v>
                  </c:pt>
                  <c:pt idx="6">
                    <c:v>9.415829985773172E-3</c:v>
                  </c:pt>
                  <c:pt idx="7">
                    <c:v>7.6260656005052042E-3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'shadwowing  ありなし new'!$P$37:$W$37</c:f>
              <c:numCache>
                <c:formatCode>General</c:formatCode>
                <c:ptCount val="8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900</c:v>
                </c:pt>
                <c:pt idx="7">
                  <c:v>1000</c:v>
                </c:pt>
              </c:numCache>
            </c:numRef>
          </c:cat>
          <c:val>
            <c:numRef>
              <c:f>'shadwowing  ありなし new'!$P$38:$W$38</c:f>
              <c:numCache>
                <c:formatCode>General</c:formatCode>
                <c:ptCount val="8"/>
                <c:pt idx="0">
                  <c:v>0.14962222222222221</c:v>
                </c:pt>
                <c:pt idx="1">
                  <c:v>0.16329900000000003</c:v>
                </c:pt>
                <c:pt idx="2">
                  <c:v>0.21457100000000001</c:v>
                </c:pt>
                <c:pt idx="3">
                  <c:v>0.21780050000000001</c:v>
                </c:pt>
                <c:pt idx="4">
                  <c:v>0.22918500000000003</c:v>
                </c:pt>
                <c:pt idx="5">
                  <c:v>0.22319600000000001</c:v>
                </c:pt>
                <c:pt idx="6">
                  <c:v>0.22356000000000004</c:v>
                </c:pt>
                <c:pt idx="7">
                  <c:v>0.22221299999999999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8D-44E2-9093-8F6F868190EB}"/>
            </c:ext>
          </c:extLst>
        </c:ser>
        <c:ser>
          <c:idx val="1"/>
          <c:order val="1"/>
          <c:tx>
            <c:strRef>
              <c:f>'shadwowing  ありなし new'!$O$39</c:f>
              <c:strCache>
                <c:ptCount val="1"/>
                <c:pt idx="0">
                  <c:v>shadowing  あり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'shadwowing  ありなし new'!$P$34:$W$34</c:f>
                <c:numCache>
                  <c:formatCode>General</c:formatCode>
                  <c:ptCount val="8"/>
                  <c:pt idx="0">
                    <c:v>3.7209837070677813E-2</c:v>
                  </c:pt>
                  <c:pt idx="1">
                    <c:v>2.1873682004739031E-2</c:v>
                  </c:pt>
                  <c:pt idx="2">
                    <c:v>1.5771626281254461E-2</c:v>
                  </c:pt>
                  <c:pt idx="3">
                    <c:v>3.1407060462793748E-2</c:v>
                  </c:pt>
                  <c:pt idx="4">
                    <c:v>1.469302782501509E-2</c:v>
                  </c:pt>
                  <c:pt idx="5">
                    <c:v>1.0050547138229643E-2</c:v>
                  </c:pt>
                  <c:pt idx="6">
                    <c:v>1.6438263545613962E-2</c:v>
                  </c:pt>
                  <c:pt idx="7">
                    <c:v>7.3217526742045992E-3</c:v>
                  </c:pt>
                </c:numCache>
              </c:numRef>
            </c:plus>
            <c:minus>
              <c:numRef>
                <c:f>'shadwowing  ありなし new'!$P$34:$W$34</c:f>
                <c:numCache>
                  <c:formatCode>General</c:formatCode>
                  <c:ptCount val="8"/>
                  <c:pt idx="0">
                    <c:v>3.7209837070677813E-2</c:v>
                  </c:pt>
                  <c:pt idx="1">
                    <c:v>2.1873682004739031E-2</c:v>
                  </c:pt>
                  <c:pt idx="2">
                    <c:v>1.5771626281254461E-2</c:v>
                  </c:pt>
                  <c:pt idx="3">
                    <c:v>3.1407060462793748E-2</c:v>
                  </c:pt>
                  <c:pt idx="4">
                    <c:v>1.469302782501509E-2</c:v>
                  </c:pt>
                  <c:pt idx="5">
                    <c:v>1.0050547138229643E-2</c:v>
                  </c:pt>
                  <c:pt idx="6">
                    <c:v>1.6438263545613962E-2</c:v>
                  </c:pt>
                  <c:pt idx="7">
                    <c:v>7.3217526742045992E-3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'shadwowing  ありなし new'!$P$37:$W$37</c:f>
              <c:numCache>
                <c:formatCode>General</c:formatCode>
                <c:ptCount val="8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900</c:v>
                </c:pt>
                <c:pt idx="7">
                  <c:v>1000</c:v>
                </c:pt>
              </c:numCache>
            </c:numRef>
          </c:cat>
          <c:val>
            <c:numRef>
              <c:f>'shadwowing  ありなし new'!$P$39:$W$39</c:f>
              <c:numCache>
                <c:formatCode>General</c:formatCode>
                <c:ptCount val="8"/>
                <c:pt idx="0">
                  <c:v>0.15863111111111111</c:v>
                </c:pt>
                <c:pt idx="1">
                  <c:v>0.19440399999999997</c:v>
                </c:pt>
                <c:pt idx="2">
                  <c:v>0.24954400000000004</c:v>
                </c:pt>
                <c:pt idx="3">
                  <c:v>0.25533400000000006</c:v>
                </c:pt>
                <c:pt idx="4">
                  <c:v>0.25279599999999997</c:v>
                </c:pt>
                <c:pt idx="5">
                  <c:v>0.244204</c:v>
                </c:pt>
                <c:pt idx="6">
                  <c:v>0.24563800000000002</c:v>
                </c:pt>
                <c:pt idx="7">
                  <c:v>0.24986999999999998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8D-44E2-9093-8F6F86819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2897175"/>
        <c:axId val="1072882199"/>
      </c:barChart>
      <c:catAx>
        <c:axId val="1072897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000"/>
                  <a:t>Number</a:t>
                </a:r>
                <a:r>
                  <a:rPr lang="en-US" altLang="ja-JP" sz="2000" baseline="0"/>
                  <a:t> of Nodes</a:t>
                </a:r>
                <a:endParaRPr lang="ja-JP" altLang="en-US" sz="2000"/>
              </a:p>
            </c:rich>
          </c:tx>
          <c:layout>
            <c:manualLayout>
              <c:xMode val="edge"/>
              <c:yMode val="edge"/>
              <c:x val="0.3985454321230596"/>
              <c:y val="0.88704832266271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72882199"/>
        <c:crosses val="autoZero"/>
        <c:auto val="1"/>
        <c:lblAlgn val="ctr"/>
        <c:lblOffset val="100"/>
        <c:noMultiLvlLbl val="0"/>
      </c:catAx>
      <c:valAx>
        <c:axId val="1072882199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000"/>
                  <a:t>End</a:t>
                </a:r>
                <a:r>
                  <a:rPr lang="en-US" altLang="ja-JP" sz="2000" baseline="0"/>
                  <a:t> to End delay(s)</a:t>
                </a:r>
              </a:p>
              <a:p>
                <a:pPr>
                  <a:defRPr sz="2000"/>
                </a:pPr>
                <a:endParaRPr lang="ja-JP" altLang="en-US" sz="2000"/>
              </a:p>
            </c:rich>
          </c:tx>
          <c:layout>
            <c:manualLayout>
              <c:xMode val="edge"/>
              <c:yMode val="edge"/>
              <c:x val="9.8947924230599199E-3"/>
              <c:y val="0.346447883647212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72897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92185421045562"/>
          <c:y val="7.2246254757940512E-2"/>
          <c:w val="0.86664566649880193"/>
          <c:h val="0.741729423936569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'shadwowing  ありなし new'!$X$38</c:f>
              <c:strCache>
                <c:ptCount val="1"/>
                <c:pt idx="0">
                  <c:v>shadowing   なし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'shadwowing  ありなし new'!$Y$17:$AF$17</c:f>
                <c:numCache>
                  <c:formatCode>General</c:formatCode>
                  <c:ptCount val="8"/>
                  <c:pt idx="0">
                    <c:v>8.4750194608101701</c:v>
                  </c:pt>
                  <c:pt idx="1">
                    <c:v>5.2330360849765416</c:v>
                  </c:pt>
                  <c:pt idx="2">
                    <c:v>2.6671434758909518</c:v>
                  </c:pt>
                  <c:pt idx="3">
                    <c:v>3.8633175150668406</c:v>
                  </c:pt>
                  <c:pt idx="4">
                    <c:v>1.6390903830938099</c:v>
                  </c:pt>
                  <c:pt idx="5">
                    <c:v>1.6468001145506275</c:v>
                  </c:pt>
                  <c:pt idx="6">
                    <c:v>1.7627163381806152</c:v>
                  </c:pt>
                  <c:pt idx="7">
                    <c:v>1.6256527653777255</c:v>
                  </c:pt>
                </c:numCache>
              </c:numRef>
            </c:plus>
            <c:minus>
              <c:numRef>
                <c:f>'shadwowing  ありなし new'!$Y$17:$AF$17</c:f>
                <c:numCache>
                  <c:formatCode>General</c:formatCode>
                  <c:ptCount val="8"/>
                  <c:pt idx="0">
                    <c:v>8.4750194608101701</c:v>
                  </c:pt>
                  <c:pt idx="1">
                    <c:v>5.2330360849765416</c:v>
                  </c:pt>
                  <c:pt idx="2">
                    <c:v>2.6671434758909518</c:v>
                  </c:pt>
                  <c:pt idx="3">
                    <c:v>3.8633175150668406</c:v>
                  </c:pt>
                  <c:pt idx="4">
                    <c:v>1.6390903830938099</c:v>
                  </c:pt>
                  <c:pt idx="5">
                    <c:v>1.6468001145506275</c:v>
                  </c:pt>
                  <c:pt idx="6">
                    <c:v>1.7627163381806152</c:v>
                  </c:pt>
                  <c:pt idx="7">
                    <c:v>1.6256527653777255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'shadwowing  ありなし new'!$Y$37:$AF$37</c:f>
              <c:numCache>
                <c:formatCode>General</c:formatCode>
                <c:ptCount val="8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900</c:v>
                </c:pt>
                <c:pt idx="7">
                  <c:v>1000</c:v>
                </c:pt>
              </c:numCache>
            </c:numRef>
          </c:cat>
          <c:val>
            <c:numRef>
              <c:f>'shadwowing  ありなし new'!$Y$38:$AF$38</c:f>
              <c:numCache>
                <c:formatCode>General</c:formatCode>
                <c:ptCount val="8"/>
                <c:pt idx="0">
                  <c:v>63.722222222222221</c:v>
                </c:pt>
                <c:pt idx="1">
                  <c:v>44.21</c:v>
                </c:pt>
                <c:pt idx="2">
                  <c:v>32.989999999999995</c:v>
                </c:pt>
                <c:pt idx="3">
                  <c:v>29.314999999999998</c:v>
                </c:pt>
                <c:pt idx="4">
                  <c:v>22.75</c:v>
                </c:pt>
                <c:pt idx="5">
                  <c:v>23.81</c:v>
                </c:pt>
                <c:pt idx="6">
                  <c:v>22.461000000000002</c:v>
                </c:pt>
                <c:pt idx="7">
                  <c:v>21.962499999999999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FC-46D8-9500-8B57523FE990}"/>
            </c:ext>
          </c:extLst>
        </c:ser>
        <c:ser>
          <c:idx val="1"/>
          <c:order val="1"/>
          <c:tx>
            <c:strRef>
              <c:f>'shadwowing  ありなし new'!$X$39</c:f>
              <c:strCache>
                <c:ptCount val="1"/>
                <c:pt idx="0">
                  <c:v>shadowing  あり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'shadwowing  ありなし new'!$Y$34:$AF$34</c:f>
                <c:numCache>
                  <c:formatCode>General</c:formatCode>
                  <c:ptCount val="8"/>
                  <c:pt idx="0">
                    <c:v>9.9732280520289809</c:v>
                  </c:pt>
                  <c:pt idx="1">
                    <c:v>4.5183828911035508</c:v>
                  </c:pt>
                  <c:pt idx="2">
                    <c:v>5.0211995025535909</c:v>
                  </c:pt>
                  <c:pt idx="3">
                    <c:v>6.3624244156174017</c:v>
                  </c:pt>
                  <c:pt idx="4">
                    <c:v>4.8568471712052492</c:v>
                  </c:pt>
                  <c:pt idx="5">
                    <c:v>6.2731742806617055</c:v>
                  </c:pt>
                  <c:pt idx="6">
                    <c:v>4.8546366407363823</c:v>
                  </c:pt>
                  <c:pt idx="7">
                    <c:v>4.5888512239508863</c:v>
                  </c:pt>
                </c:numCache>
              </c:numRef>
            </c:plus>
            <c:minus>
              <c:numRef>
                <c:f>'shadwowing  ありなし new'!$Y$34:$AF$34</c:f>
                <c:numCache>
                  <c:formatCode>General</c:formatCode>
                  <c:ptCount val="8"/>
                  <c:pt idx="0">
                    <c:v>9.9732280520289809</c:v>
                  </c:pt>
                  <c:pt idx="1">
                    <c:v>4.5183828911035508</c:v>
                  </c:pt>
                  <c:pt idx="2">
                    <c:v>5.0211995025535909</c:v>
                  </c:pt>
                  <c:pt idx="3">
                    <c:v>6.3624244156174017</c:v>
                  </c:pt>
                  <c:pt idx="4">
                    <c:v>4.8568471712052492</c:v>
                  </c:pt>
                  <c:pt idx="5">
                    <c:v>6.2731742806617055</c:v>
                  </c:pt>
                  <c:pt idx="6">
                    <c:v>4.8546366407363823</c:v>
                  </c:pt>
                  <c:pt idx="7">
                    <c:v>4.5888512239508863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'shadwowing  ありなし new'!$Y$37:$AF$37</c:f>
              <c:numCache>
                <c:formatCode>General</c:formatCode>
                <c:ptCount val="8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900</c:v>
                </c:pt>
                <c:pt idx="7">
                  <c:v>1000</c:v>
                </c:pt>
              </c:numCache>
            </c:numRef>
          </c:cat>
          <c:val>
            <c:numRef>
              <c:f>'shadwowing  ありなし new'!$Y$39:$AF$39</c:f>
              <c:numCache>
                <c:formatCode>General</c:formatCode>
                <c:ptCount val="8"/>
                <c:pt idx="0">
                  <c:v>74.666666666666671</c:v>
                </c:pt>
                <c:pt idx="1">
                  <c:v>43.88</c:v>
                </c:pt>
                <c:pt idx="2">
                  <c:v>51.27</c:v>
                </c:pt>
                <c:pt idx="3">
                  <c:v>39.190000000000005</c:v>
                </c:pt>
                <c:pt idx="4">
                  <c:v>39.033999999999999</c:v>
                </c:pt>
                <c:pt idx="5">
                  <c:v>38.893000000000008</c:v>
                </c:pt>
                <c:pt idx="6">
                  <c:v>43.907499999999999</c:v>
                </c:pt>
                <c:pt idx="7">
                  <c:v>34.14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FC-46D8-9500-8B57523FE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5285416"/>
        <c:axId val="1035293320"/>
      </c:barChart>
      <c:catAx>
        <c:axId val="1035285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000"/>
                  <a:t>Number</a:t>
                </a:r>
                <a:r>
                  <a:rPr lang="en-US" altLang="ja-JP" sz="2000" baseline="0"/>
                  <a:t> of Nodes</a:t>
                </a:r>
              </a:p>
            </c:rich>
          </c:tx>
          <c:layout>
            <c:manualLayout>
              <c:xMode val="edge"/>
              <c:yMode val="edge"/>
              <c:x val="0.41313601161406704"/>
              <c:y val="0.873549428086946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293320"/>
        <c:crosses val="autoZero"/>
        <c:auto val="1"/>
        <c:lblAlgn val="ctr"/>
        <c:lblOffset val="100"/>
        <c:noMultiLvlLbl val="0"/>
      </c:catAx>
      <c:valAx>
        <c:axId val="1035293320"/>
        <c:scaling>
          <c:orientation val="minMax"/>
          <c:max val="85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000"/>
                  <a:t>Routing</a:t>
                </a:r>
                <a:r>
                  <a:rPr lang="en-US" altLang="ja-JP" sz="2000" baseline="0"/>
                  <a:t> protocol overhead</a:t>
                </a:r>
                <a:endParaRPr lang="ja-JP" altLang="en-US" sz="2000"/>
              </a:p>
            </c:rich>
          </c:tx>
          <c:layout>
            <c:manualLayout>
              <c:xMode val="edge"/>
              <c:yMode val="edge"/>
              <c:x val="1.4864958581484991E-2"/>
              <c:y val="0.208989848025717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285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02691171070349"/>
          <c:y val="5.6451714650148407E-2"/>
          <c:w val="0.88187077988554297"/>
          <c:h val="0.729848319955981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'shadwowing  ありなし new'!$F$38</c:f>
              <c:strCache>
                <c:ptCount val="1"/>
                <c:pt idx="0">
                  <c:v>shadowing   なし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'shadwowing  ありなし new'!$G$17:$N$17</c:f>
                <c:numCache>
                  <c:formatCode>General</c:formatCode>
                  <c:ptCount val="8"/>
                  <c:pt idx="0">
                    <c:v>2.0754419734746662E-2</c:v>
                  </c:pt>
                  <c:pt idx="1">
                    <c:v>3.5786495821575684E-2</c:v>
                  </c:pt>
                  <c:pt idx="2">
                    <c:v>3.007808767233551E-2</c:v>
                  </c:pt>
                  <c:pt idx="3">
                    <c:v>2.6845596001790716E-2</c:v>
                  </c:pt>
                  <c:pt idx="4">
                    <c:v>4.0104800981034694E-2</c:v>
                  </c:pt>
                  <c:pt idx="5">
                    <c:v>2.9127222004997396E-2</c:v>
                  </c:pt>
                  <c:pt idx="6">
                    <c:v>3.4473965843628378E-2</c:v>
                  </c:pt>
                  <c:pt idx="7">
                    <c:v>3.9965540712524388E-2</c:v>
                  </c:pt>
                </c:numCache>
              </c:numRef>
            </c:plus>
            <c:minus>
              <c:numRef>
                <c:f>'shadwowing  ありなし new'!$G$17:$N$17</c:f>
                <c:numCache>
                  <c:formatCode>General</c:formatCode>
                  <c:ptCount val="8"/>
                  <c:pt idx="0">
                    <c:v>2.0754419734746662E-2</c:v>
                  </c:pt>
                  <c:pt idx="1">
                    <c:v>3.5786495821575684E-2</c:v>
                  </c:pt>
                  <c:pt idx="2">
                    <c:v>3.007808767233551E-2</c:v>
                  </c:pt>
                  <c:pt idx="3">
                    <c:v>2.6845596001790716E-2</c:v>
                  </c:pt>
                  <c:pt idx="4">
                    <c:v>4.0104800981034694E-2</c:v>
                  </c:pt>
                  <c:pt idx="5">
                    <c:v>2.9127222004997396E-2</c:v>
                  </c:pt>
                  <c:pt idx="6">
                    <c:v>3.4473965843628378E-2</c:v>
                  </c:pt>
                  <c:pt idx="7">
                    <c:v>3.9965540712524388E-2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'shadwowing  ありなし new'!$G$37:$N$37</c:f>
              <c:numCache>
                <c:formatCode>General</c:formatCode>
                <c:ptCount val="8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900</c:v>
                </c:pt>
                <c:pt idx="7">
                  <c:v>1000</c:v>
                </c:pt>
              </c:numCache>
            </c:numRef>
          </c:cat>
          <c:val>
            <c:numRef>
              <c:f>'shadwowing  ありなし new'!$G$38:$N$38</c:f>
              <c:numCache>
                <c:formatCode>General</c:formatCode>
                <c:ptCount val="8"/>
                <c:pt idx="0">
                  <c:v>0.1882136666666667</c:v>
                </c:pt>
                <c:pt idx="1">
                  <c:v>0.36101689999999997</c:v>
                </c:pt>
                <c:pt idx="2">
                  <c:v>0.54599999999999993</c:v>
                </c:pt>
                <c:pt idx="3">
                  <c:v>0.5711099999999999</c:v>
                </c:pt>
                <c:pt idx="4">
                  <c:v>0.61599999999999988</c:v>
                </c:pt>
                <c:pt idx="5">
                  <c:v>0.55699999999999994</c:v>
                </c:pt>
                <c:pt idx="6">
                  <c:v>0.5766</c:v>
                </c:pt>
                <c:pt idx="7">
                  <c:v>0.61109999999999987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CE-499A-8273-17572C004907}"/>
            </c:ext>
          </c:extLst>
        </c:ser>
        <c:ser>
          <c:idx val="1"/>
          <c:order val="1"/>
          <c:tx>
            <c:strRef>
              <c:f>'shadwowing  ありなし new'!$F$39</c:f>
              <c:strCache>
                <c:ptCount val="1"/>
                <c:pt idx="0">
                  <c:v>shadowing  あり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'shadwowing  ありなし new'!$G$34:$N$34</c:f>
                <c:numCache>
                  <c:formatCode>General</c:formatCode>
                  <c:ptCount val="8"/>
                  <c:pt idx="0">
                    <c:v>2.7158032165661618E-2</c:v>
                  </c:pt>
                  <c:pt idx="1">
                    <c:v>2.8047803188727304E-2</c:v>
                  </c:pt>
                  <c:pt idx="2">
                    <c:v>1.7575235101952073E-2</c:v>
                  </c:pt>
                  <c:pt idx="3">
                    <c:v>2.6874192494328597E-2</c:v>
                  </c:pt>
                  <c:pt idx="4">
                    <c:v>2.7888667551135907E-2</c:v>
                  </c:pt>
                  <c:pt idx="5">
                    <c:v>3.7031851488837961E-2</c:v>
                  </c:pt>
                  <c:pt idx="6">
                    <c:v>2.9203416001776891E-2</c:v>
                  </c:pt>
                  <c:pt idx="7">
                    <c:v>2.5211892157726751E-2</c:v>
                  </c:pt>
                </c:numCache>
              </c:numRef>
            </c:plus>
            <c:minus>
              <c:numRef>
                <c:f>'shadwowing  ありなし new'!$G$34:$N$34</c:f>
                <c:numCache>
                  <c:formatCode>General</c:formatCode>
                  <c:ptCount val="8"/>
                  <c:pt idx="0">
                    <c:v>2.7158032165661618E-2</c:v>
                  </c:pt>
                  <c:pt idx="1">
                    <c:v>2.8047803188727304E-2</c:v>
                  </c:pt>
                  <c:pt idx="2">
                    <c:v>1.7575235101952073E-2</c:v>
                  </c:pt>
                  <c:pt idx="3">
                    <c:v>2.6874192494328597E-2</c:v>
                  </c:pt>
                  <c:pt idx="4">
                    <c:v>2.7888667551135907E-2</c:v>
                  </c:pt>
                  <c:pt idx="5">
                    <c:v>3.7031851488837961E-2</c:v>
                  </c:pt>
                  <c:pt idx="6">
                    <c:v>2.9203416001776891E-2</c:v>
                  </c:pt>
                  <c:pt idx="7">
                    <c:v>2.5211892157726751E-2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'shadwowing  ありなし new'!$G$37:$N$37</c:f>
              <c:numCache>
                <c:formatCode>General</c:formatCode>
                <c:ptCount val="8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900</c:v>
                </c:pt>
                <c:pt idx="7">
                  <c:v>1000</c:v>
                </c:pt>
              </c:numCache>
            </c:numRef>
          </c:cat>
          <c:val>
            <c:numRef>
              <c:f>'shadwowing  ありなし new'!$G$39:$N$39</c:f>
              <c:numCache>
                <c:formatCode>General</c:formatCode>
                <c:ptCount val="8"/>
                <c:pt idx="0">
                  <c:v>7.4319999999999997E-2</c:v>
                </c:pt>
                <c:pt idx="1">
                  <c:v>0.27898339999999999</c:v>
                </c:pt>
                <c:pt idx="2">
                  <c:v>0.35799999999999998</c:v>
                </c:pt>
                <c:pt idx="3">
                  <c:v>0.54499999999999993</c:v>
                </c:pt>
                <c:pt idx="4">
                  <c:v>0.56500000000000006</c:v>
                </c:pt>
                <c:pt idx="5">
                  <c:v>0.58099999999999996</c:v>
                </c:pt>
                <c:pt idx="6">
                  <c:v>0.53899999999999992</c:v>
                </c:pt>
                <c:pt idx="7">
                  <c:v>0.59109999999999996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CE-499A-8273-17572C004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7638336"/>
        <c:axId val="1673271504"/>
      </c:barChart>
      <c:catAx>
        <c:axId val="1747638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000"/>
                  <a:t>Number</a:t>
                </a:r>
                <a:r>
                  <a:rPr lang="en-US" altLang="ja-JP" sz="2000" baseline="0"/>
                  <a:t> of Nodes</a:t>
                </a:r>
                <a:endParaRPr lang="ja-JP" altLang="en-US" sz="2000"/>
              </a:p>
            </c:rich>
          </c:tx>
          <c:layout>
            <c:manualLayout>
              <c:xMode val="edge"/>
              <c:yMode val="edge"/>
              <c:x val="0.4309981847616362"/>
              <c:y val="0.855061768905555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73271504"/>
        <c:crosses val="autoZero"/>
        <c:auto val="1"/>
        <c:lblAlgn val="ctr"/>
        <c:lblOffset val="100"/>
        <c:noMultiLvlLbl val="0"/>
      </c:catAx>
      <c:valAx>
        <c:axId val="167327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000"/>
                  <a:t>Packet</a:t>
                </a:r>
                <a:r>
                  <a:rPr lang="en-US" altLang="ja-JP" sz="2000" baseline="0"/>
                  <a:t> delivery ratio</a:t>
                </a:r>
                <a:endParaRPr lang="ja-JP" altLang="en-US" sz="2000"/>
              </a:p>
            </c:rich>
          </c:tx>
          <c:layout>
            <c:manualLayout>
              <c:xMode val="edge"/>
              <c:yMode val="edge"/>
              <c:x val="1.3693157782946039E-2"/>
              <c:y val="0.274785548017684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763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375106988817222"/>
          <c:y val="0.90255403229035991"/>
          <c:w val="0.68617173033783296"/>
          <c:h val="7.90949501054615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'北海道学会集計データ（8_14~start)LSGO比較'!$O$40</c:f>
              <c:strCache>
                <c:ptCount val="1"/>
                <c:pt idx="0">
                  <c:v>LSGO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'北海道学会集計データ（8_14~start)LSGO比較'!$P$17:$U$17</c:f>
                <c:numCache>
                  <c:formatCode>General</c:formatCode>
                  <c:ptCount val="6"/>
                  <c:pt idx="0">
                    <c:v>2.3213108584394501E-2</c:v>
                  </c:pt>
                  <c:pt idx="1">
                    <c:v>1.19883507241997E-2</c:v>
                  </c:pt>
                  <c:pt idx="2">
                    <c:v>1.4392025140831301E-2</c:v>
                  </c:pt>
                  <c:pt idx="3">
                    <c:v>1.6696690052539199E-2</c:v>
                  </c:pt>
                  <c:pt idx="4">
                    <c:v>1.5645351203028901E-2</c:v>
                  </c:pt>
                  <c:pt idx="5">
                    <c:v>1.37694951607591E-2</c:v>
                  </c:pt>
                </c:numCache>
              </c:numRef>
            </c:plus>
            <c:minus>
              <c:numRef>
                <c:f>'北海道学会集計データ（8_14~start)LSGO比較'!$P$17:$U$17</c:f>
                <c:numCache>
                  <c:formatCode>General</c:formatCode>
                  <c:ptCount val="6"/>
                  <c:pt idx="0">
                    <c:v>2.3213108584394501E-2</c:v>
                  </c:pt>
                  <c:pt idx="1">
                    <c:v>1.19883507241997E-2</c:v>
                  </c:pt>
                  <c:pt idx="2">
                    <c:v>1.4392025140831301E-2</c:v>
                  </c:pt>
                  <c:pt idx="3">
                    <c:v>1.6696690052539199E-2</c:v>
                  </c:pt>
                  <c:pt idx="4">
                    <c:v>1.5645351203028901E-2</c:v>
                  </c:pt>
                  <c:pt idx="5">
                    <c:v>1.37694951607591E-2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'北海道学会集計データ（8_14~start)LSGO比較'!$P$39:$U$39</c:f>
              <c:numCache>
                <c:formatCode>General</c:formatCode>
                <c:ptCount val="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</c:numCache>
            </c:numRef>
          </c:cat>
          <c:val>
            <c:numRef>
              <c:f>'北海道学会集計データ（8_14~start)LSGO比較'!$P$40:$U$40</c:f>
              <c:numCache>
                <c:formatCode>General</c:formatCode>
                <c:ptCount val="6"/>
                <c:pt idx="0">
                  <c:v>0.23681444444444399</c:v>
                </c:pt>
                <c:pt idx="1">
                  <c:v>0.236853333333333</c:v>
                </c:pt>
                <c:pt idx="2">
                  <c:v>0.28413333333333302</c:v>
                </c:pt>
                <c:pt idx="3">
                  <c:v>0.24006777777777799</c:v>
                </c:pt>
                <c:pt idx="4">
                  <c:v>0.22987222222222201</c:v>
                </c:pt>
                <c:pt idx="5">
                  <c:v>0.26916222222222203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D0-410A-ACC2-294A1A91A231}"/>
            </c:ext>
          </c:extLst>
        </c:ser>
        <c:ser>
          <c:idx val="1"/>
          <c:order val="1"/>
          <c:tx>
            <c:strRef>
              <c:f>'北海道学会集計データ（8_14~start)LSGO比較'!$O$41</c:f>
              <c:strCache>
                <c:ptCount val="1"/>
                <c:pt idx="0">
                  <c:v>SIGO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'北海道学会集計データ（8_14~start)LSGO比較'!$P$38:$U$38</c:f>
                <c:numCache>
                  <c:formatCode>General</c:formatCode>
                  <c:ptCount val="6"/>
                  <c:pt idx="0">
                    <c:v>1.8446486552131599E-2</c:v>
                  </c:pt>
                  <c:pt idx="1">
                    <c:v>1.07661227932808E-2</c:v>
                  </c:pt>
                  <c:pt idx="2">
                    <c:v>1.11097326498683E-2</c:v>
                  </c:pt>
                  <c:pt idx="3">
                    <c:v>1.5942949815953698E-2</c:v>
                  </c:pt>
                  <c:pt idx="4">
                    <c:v>1.32074265906261E-2</c:v>
                  </c:pt>
                  <c:pt idx="5">
                    <c:v>1.19746729409991E-2</c:v>
                  </c:pt>
                </c:numCache>
              </c:numRef>
            </c:plus>
            <c:minus>
              <c:numRef>
                <c:f>'北海道学会集計データ（8_14~start)LSGO比較'!$P$38:$U$38</c:f>
                <c:numCache>
                  <c:formatCode>General</c:formatCode>
                  <c:ptCount val="6"/>
                  <c:pt idx="0">
                    <c:v>1.8446486552131599E-2</c:v>
                  </c:pt>
                  <c:pt idx="1">
                    <c:v>1.07661227932808E-2</c:v>
                  </c:pt>
                  <c:pt idx="2">
                    <c:v>1.11097326498683E-2</c:v>
                  </c:pt>
                  <c:pt idx="3">
                    <c:v>1.5942949815953698E-2</c:v>
                  </c:pt>
                  <c:pt idx="4">
                    <c:v>1.32074265906261E-2</c:v>
                  </c:pt>
                  <c:pt idx="5">
                    <c:v>1.19746729409991E-2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'北海道学会集計データ（8_14~start)LSGO比較'!$P$39:$U$39</c:f>
              <c:numCache>
                <c:formatCode>General</c:formatCode>
                <c:ptCount val="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</c:numCache>
            </c:numRef>
          </c:cat>
          <c:val>
            <c:numRef>
              <c:f>'北海道学会集計データ（8_14~start)LSGO比較'!$P$41:$U$41</c:f>
              <c:numCache>
                <c:formatCode>General</c:formatCode>
                <c:ptCount val="6"/>
                <c:pt idx="0">
                  <c:v>0.25311222222222202</c:v>
                </c:pt>
                <c:pt idx="1">
                  <c:v>0.246216666666667</c:v>
                </c:pt>
                <c:pt idx="2">
                  <c:v>0.283571111111111</c:v>
                </c:pt>
                <c:pt idx="3">
                  <c:v>0.23865222222222199</c:v>
                </c:pt>
                <c:pt idx="4">
                  <c:v>0.237231111111111</c:v>
                </c:pt>
                <c:pt idx="5">
                  <c:v>0.267777777777778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D0-410A-ACC2-294A1A91A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1950160"/>
        <c:axId val="1123541392"/>
      </c:barChart>
      <c:catAx>
        <c:axId val="1561950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 b="1"/>
                  <a:t>Number</a:t>
                </a:r>
                <a:r>
                  <a:rPr lang="en-US" altLang="ja-JP" sz="1800" b="1" baseline="0"/>
                  <a:t> of nodes</a:t>
                </a:r>
                <a:endParaRPr lang="ja-JP" altLang="en-US" sz="1800" b="1"/>
              </a:p>
            </c:rich>
          </c:tx>
          <c:layout>
            <c:manualLayout>
              <c:xMode val="edge"/>
              <c:yMode val="edge"/>
              <c:x val="0.38056893353768917"/>
              <c:y val="0.858327430505885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3541392"/>
        <c:crosses val="autoZero"/>
        <c:auto val="1"/>
        <c:lblAlgn val="ctr"/>
        <c:lblOffset val="100"/>
        <c:noMultiLvlLbl val="0"/>
      </c:catAx>
      <c:valAx>
        <c:axId val="1123541392"/>
        <c:scaling>
          <c:orientation val="minMax"/>
          <c:max val="0.3000000000000000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 b="1"/>
                  <a:t>End</a:t>
                </a:r>
                <a:r>
                  <a:rPr lang="en-US" altLang="ja-JP" sz="1600" b="1" baseline="0"/>
                  <a:t> to End delay</a:t>
                </a:r>
                <a:endParaRPr lang="ja-JP" altLang="en-US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1950160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987677938864237"/>
          <c:y val="0.92522914250118982"/>
          <c:w val="0.24135266670260846"/>
          <c:h val="5.9454578039283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'北海道学会集計データ（8_14~start)LSGO比較'!$AC$40</c:f>
              <c:strCache>
                <c:ptCount val="1"/>
                <c:pt idx="0">
                  <c:v>LSGO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'北海道学会集計データ（8_14~start)LSGO比較'!$AD$14:$AI$14</c:f>
                <c:numCache>
                  <c:formatCode>General</c:formatCode>
                  <c:ptCount val="6"/>
                  <c:pt idx="0">
                    <c:v>3.643936278934945</c:v>
                  </c:pt>
                  <c:pt idx="1">
                    <c:v>6.6596897648509419</c:v>
                  </c:pt>
                  <c:pt idx="2">
                    <c:v>5.9197259232889037</c:v>
                  </c:pt>
                  <c:pt idx="3">
                    <c:v>6.5112965043340303</c:v>
                  </c:pt>
                  <c:pt idx="4">
                    <c:v>4.9659443781147443</c:v>
                  </c:pt>
                  <c:pt idx="5">
                    <c:v>5.6220026307577307</c:v>
                  </c:pt>
                </c:numCache>
              </c:numRef>
            </c:plus>
            <c:minus>
              <c:numRef>
                <c:f>'北海道学会集計データ（8_14~start)LSGO比較'!$AD$14:$AI$14</c:f>
                <c:numCache>
                  <c:formatCode>General</c:formatCode>
                  <c:ptCount val="6"/>
                  <c:pt idx="0">
                    <c:v>3.643936278934945</c:v>
                  </c:pt>
                  <c:pt idx="1">
                    <c:v>6.6596897648509419</c:v>
                  </c:pt>
                  <c:pt idx="2">
                    <c:v>5.9197259232889037</c:v>
                  </c:pt>
                  <c:pt idx="3">
                    <c:v>6.5112965043340303</c:v>
                  </c:pt>
                  <c:pt idx="4">
                    <c:v>4.9659443781147443</c:v>
                  </c:pt>
                  <c:pt idx="5">
                    <c:v>5.6220026307577307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'北海道学会集計データ（8_14~start)LSGO比較'!$AD$39:$AI$39</c:f>
              <c:numCache>
                <c:formatCode>General</c:formatCode>
                <c:ptCount val="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</c:numCache>
            </c:numRef>
          </c:cat>
          <c:val>
            <c:numRef>
              <c:f>'北海道学会集計データ（8_14~start)LSGO比較'!$AD$40:$AI$40</c:f>
              <c:numCache>
                <c:formatCode>General</c:formatCode>
                <c:ptCount val="6"/>
                <c:pt idx="0">
                  <c:v>42.500000000000007</c:v>
                </c:pt>
                <c:pt idx="1">
                  <c:v>68.111111111111114</c:v>
                </c:pt>
                <c:pt idx="2">
                  <c:v>48.572222222222223</c:v>
                </c:pt>
                <c:pt idx="3">
                  <c:v>53.377777777777773</c:v>
                </c:pt>
                <c:pt idx="4">
                  <c:v>45.888888888888893</c:v>
                </c:pt>
                <c:pt idx="5">
                  <c:v>48.166666666666671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B0-4E22-960C-687FAC30F56F}"/>
            </c:ext>
          </c:extLst>
        </c:ser>
        <c:ser>
          <c:idx val="1"/>
          <c:order val="1"/>
          <c:tx>
            <c:strRef>
              <c:f>'北海道学会集計データ（8_14~start)LSGO比較'!$AC$41</c:f>
              <c:strCache>
                <c:ptCount val="1"/>
                <c:pt idx="0">
                  <c:v>SIGO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'北海道学会集計データ（8_14~start)LSGO比較'!$AD$36:$AI$36</c:f>
                <c:numCache>
                  <c:formatCode>General</c:formatCode>
                  <c:ptCount val="6"/>
                  <c:pt idx="0">
                    <c:v>5.0295669008252126</c:v>
                  </c:pt>
                  <c:pt idx="1">
                    <c:v>6.2066427532215842</c:v>
                  </c:pt>
                  <c:pt idx="2">
                    <c:v>4.713063012836014</c:v>
                  </c:pt>
                  <c:pt idx="3">
                    <c:v>8.0211158226134902</c:v>
                  </c:pt>
                  <c:pt idx="4">
                    <c:v>5.2696484761062035</c:v>
                  </c:pt>
                  <c:pt idx="5">
                    <c:v>5.3572022467150191</c:v>
                  </c:pt>
                </c:numCache>
              </c:numRef>
            </c:plus>
            <c:minus>
              <c:numRef>
                <c:f>'北海道学会集計データ（8_14~start)LSGO比較'!$AD$36:$AI$36</c:f>
                <c:numCache>
                  <c:formatCode>General</c:formatCode>
                  <c:ptCount val="6"/>
                  <c:pt idx="0">
                    <c:v>5.0295669008252126</c:v>
                  </c:pt>
                  <c:pt idx="1">
                    <c:v>6.2066427532215842</c:v>
                  </c:pt>
                  <c:pt idx="2">
                    <c:v>4.713063012836014</c:v>
                  </c:pt>
                  <c:pt idx="3">
                    <c:v>8.0211158226134902</c:v>
                  </c:pt>
                  <c:pt idx="4">
                    <c:v>5.2696484761062035</c:v>
                  </c:pt>
                  <c:pt idx="5">
                    <c:v>5.3572022467150191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'北海道学会集計データ（8_14~start)LSGO比較'!$AD$39:$AI$39</c:f>
              <c:numCache>
                <c:formatCode>General</c:formatCode>
                <c:ptCount val="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</c:numCache>
            </c:numRef>
          </c:cat>
          <c:val>
            <c:numRef>
              <c:f>'北海道学会集計データ（8_14~start)LSGO比較'!$AD$41:$AI$41</c:f>
              <c:numCache>
                <c:formatCode>General</c:formatCode>
                <c:ptCount val="6"/>
                <c:pt idx="0">
                  <c:v>44.400000000000006</c:v>
                </c:pt>
                <c:pt idx="1">
                  <c:v>65.777777777777771</c:v>
                </c:pt>
                <c:pt idx="2">
                  <c:v>46.050000000000004</c:v>
                </c:pt>
                <c:pt idx="3">
                  <c:v>51.844444444444449</c:v>
                </c:pt>
                <c:pt idx="4">
                  <c:v>38.419999999999995</c:v>
                </c:pt>
                <c:pt idx="5">
                  <c:v>47.711111111111116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B0-4E22-960C-687FAC30F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5692480"/>
        <c:axId val="1112724688"/>
      </c:barChart>
      <c:catAx>
        <c:axId val="1655692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 b="1"/>
                  <a:t>Number</a:t>
                </a:r>
                <a:r>
                  <a:rPr lang="en-US" altLang="ja-JP" sz="1800" b="1" baseline="0"/>
                  <a:t> of nodes</a:t>
                </a:r>
                <a:endParaRPr lang="ja-JP" altLang="en-US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2724688"/>
        <c:crosses val="autoZero"/>
        <c:auto val="1"/>
        <c:lblAlgn val="ctr"/>
        <c:lblOffset val="100"/>
        <c:noMultiLvlLbl val="0"/>
      </c:catAx>
      <c:valAx>
        <c:axId val="111272468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 b="1"/>
                  <a:t>routing</a:t>
                </a:r>
                <a:r>
                  <a:rPr lang="en-US" altLang="ja-JP" sz="1800" b="1" baseline="0"/>
                  <a:t> protocol overhead</a:t>
                </a:r>
                <a:endParaRPr lang="ja-JP" altLang="en-US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5569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'北海道学会集計データ（8_14~start)shado (2)'!$B$42</c:f>
              <c:strCache>
                <c:ptCount val="1"/>
                <c:pt idx="0">
                  <c:v>shadowing なし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'北海道学会集計データ（8_14~start)shado (2)'!$C$16:$H$16</c:f>
                <c:numCache>
                  <c:formatCode>General</c:formatCode>
                  <c:ptCount val="6"/>
                  <c:pt idx="0">
                    <c:v>3.1426968052735496E-2</c:v>
                  </c:pt>
                  <c:pt idx="1">
                    <c:v>2.9648142364725488E-2</c:v>
                  </c:pt>
                  <c:pt idx="2">
                    <c:v>4.1603656059664644E-2</c:v>
                  </c:pt>
                  <c:pt idx="3">
                    <c:v>2.5635195285219969E-2</c:v>
                  </c:pt>
                  <c:pt idx="4">
                    <c:v>2.6057865332352412E-2</c:v>
                  </c:pt>
                  <c:pt idx="5">
                    <c:v>2.8054620446462609E-2</c:v>
                  </c:pt>
                </c:numCache>
              </c:numRef>
            </c:plus>
            <c:minus>
              <c:numRef>
                <c:f>'北海道学会集計データ（8_14~start)shado (2)'!$C$16:$H$16</c:f>
                <c:numCache>
                  <c:formatCode>General</c:formatCode>
                  <c:ptCount val="6"/>
                  <c:pt idx="0">
                    <c:v>3.1426968052735496E-2</c:v>
                  </c:pt>
                  <c:pt idx="1">
                    <c:v>2.9648142364725488E-2</c:v>
                  </c:pt>
                  <c:pt idx="2">
                    <c:v>4.1603656059664644E-2</c:v>
                  </c:pt>
                  <c:pt idx="3">
                    <c:v>2.5635195285219969E-2</c:v>
                  </c:pt>
                  <c:pt idx="4">
                    <c:v>2.6057865332352412E-2</c:v>
                  </c:pt>
                  <c:pt idx="5">
                    <c:v>2.8054620446462609E-2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'北海道学会集計データ（8_14~start)shado (2)'!$C$41:$H$41</c:f>
              <c:numCache>
                <c:formatCode>General</c:formatCode>
                <c:ptCount val="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</c:numCache>
            </c:numRef>
          </c:cat>
          <c:val>
            <c:numRef>
              <c:f>'北海道学会集計データ（8_14~start)shado (2)'!$C$42:$H$42</c:f>
              <c:numCache>
                <c:formatCode>General</c:formatCode>
                <c:ptCount val="6"/>
                <c:pt idx="0">
                  <c:v>0.53333333333333333</c:v>
                </c:pt>
                <c:pt idx="1">
                  <c:v>0.57333333333333325</c:v>
                </c:pt>
                <c:pt idx="2">
                  <c:v>0.62333333333333329</c:v>
                </c:pt>
                <c:pt idx="3">
                  <c:v>0.61355555555555563</c:v>
                </c:pt>
                <c:pt idx="4">
                  <c:v>0.56666666666666665</c:v>
                </c:pt>
                <c:pt idx="5">
                  <c:v>0.61233333333333329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29-421A-912C-F733609BA53A}"/>
            </c:ext>
          </c:extLst>
        </c:ser>
        <c:ser>
          <c:idx val="1"/>
          <c:order val="1"/>
          <c:tx>
            <c:strRef>
              <c:f>'北海道学会集計データ（8_14~start)shado (2)'!$B$43</c:f>
              <c:strCache>
                <c:ptCount val="1"/>
                <c:pt idx="0">
                  <c:v>shadowing あり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'北海道学会集計データ（8_14~start)shado (2)'!$C$38:$H$38</c:f>
                <c:numCache>
                  <c:formatCode>General</c:formatCode>
                  <c:ptCount val="6"/>
                  <c:pt idx="0">
                    <c:v>1.8525924445036725E-2</c:v>
                  </c:pt>
                  <c:pt idx="1">
                    <c:v>2.2376011062212344E-2</c:v>
                  </c:pt>
                  <c:pt idx="2">
                    <c:v>2.7715980642770078E-2</c:v>
                  </c:pt>
                  <c:pt idx="3">
                    <c:v>3.719964305033973E-2</c:v>
                  </c:pt>
                  <c:pt idx="4">
                    <c:v>3.2499868101452299E-2</c:v>
                  </c:pt>
                  <c:pt idx="5">
                    <c:v>2.6573912762447669E-2</c:v>
                  </c:pt>
                </c:numCache>
              </c:numRef>
            </c:plus>
            <c:minus>
              <c:numRef>
                <c:f>'北海道学会集計データ（8_14~start)shado (2)'!$C$38:$H$38</c:f>
                <c:numCache>
                  <c:formatCode>General</c:formatCode>
                  <c:ptCount val="6"/>
                  <c:pt idx="0">
                    <c:v>1.8525924445036725E-2</c:v>
                  </c:pt>
                  <c:pt idx="1">
                    <c:v>2.2376011062212344E-2</c:v>
                  </c:pt>
                  <c:pt idx="2">
                    <c:v>2.7715980642770078E-2</c:v>
                  </c:pt>
                  <c:pt idx="3">
                    <c:v>3.719964305033973E-2</c:v>
                  </c:pt>
                  <c:pt idx="4">
                    <c:v>3.2499868101452299E-2</c:v>
                  </c:pt>
                  <c:pt idx="5">
                    <c:v>2.6573912762447669E-2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'北海道学会集計データ（8_14~start)shado (2)'!$C$41:$H$41</c:f>
              <c:numCache>
                <c:formatCode>General</c:formatCode>
                <c:ptCount val="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</c:numCache>
            </c:numRef>
          </c:cat>
          <c:val>
            <c:numRef>
              <c:f>'北海道学会集計データ（8_14~start)shado (2)'!$C$43:$H$43</c:f>
              <c:numCache>
                <c:formatCode>General</c:formatCode>
                <c:ptCount val="6"/>
                <c:pt idx="0">
                  <c:v>0.35333333333333333</c:v>
                </c:pt>
                <c:pt idx="1">
                  <c:v>0.52777777777777768</c:v>
                </c:pt>
                <c:pt idx="2">
                  <c:v>0.5444444444444444</c:v>
                </c:pt>
                <c:pt idx="3">
                  <c:v>0.57888888888888901</c:v>
                </c:pt>
                <c:pt idx="4">
                  <c:v>0.52777777777777779</c:v>
                </c:pt>
                <c:pt idx="5">
                  <c:v>0.60666666666666658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29-421A-912C-F733609BA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476432"/>
        <c:axId val="309763712"/>
      </c:barChart>
      <c:catAx>
        <c:axId val="17347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000"/>
                  <a:t>number of nodes</a:t>
                </a:r>
                <a:endParaRPr lang="ja-JP" alt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9763712"/>
        <c:crosses val="autoZero"/>
        <c:auto val="1"/>
        <c:lblAlgn val="ctr"/>
        <c:lblOffset val="100"/>
        <c:noMultiLvlLbl val="0"/>
      </c:catAx>
      <c:valAx>
        <c:axId val="3097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000"/>
                  <a:t>Packet</a:t>
                </a:r>
                <a:r>
                  <a:rPr lang="en-US" altLang="ja-JP" sz="2000" baseline="0"/>
                  <a:t> delivery ratio</a:t>
                </a:r>
                <a:endParaRPr lang="en-US" altLang="ja-JP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47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'北海道学会集計データ（8_14~start)shado (2)'!$O$42</c:f>
              <c:strCache>
                <c:ptCount val="1"/>
                <c:pt idx="0">
                  <c:v>shadwoingなし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'北海道学会集計データ（8_14~start)shado (2)'!$P$16:$U$16</c:f>
                <c:numCache>
                  <c:formatCode>General</c:formatCode>
                  <c:ptCount val="6"/>
                  <c:pt idx="0">
                    <c:v>1.008791515124733E-2</c:v>
                  </c:pt>
                  <c:pt idx="1">
                    <c:v>1.3162694988831018E-2</c:v>
                  </c:pt>
                  <c:pt idx="2">
                    <c:v>1.1603752278509417E-2</c:v>
                  </c:pt>
                  <c:pt idx="3">
                    <c:v>6.818449554039957E-3</c:v>
                  </c:pt>
                  <c:pt idx="4">
                    <c:v>9.9362207806549981E-3</c:v>
                  </c:pt>
                  <c:pt idx="5">
                    <c:v>7.7489830475750135E-3</c:v>
                  </c:pt>
                </c:numCache>
              </c:numRef>
            </c:plus>
            <c:minus>
              <c:numRef>
                <c:f>'北海道学会集計データ（8_14~start)shado (2)'!$P$16:$U$16</c:f>
                <c:numCache>
                  <c:formatCode>General</c:formatCode>
                  <c:ptCount val="6"/>
                  <c:pt idx="0">
                    <c:v>1.008791515124733E-2</c:v>
                  </c:pt>
                  <c:pt idx="1">
                    <c:v>1.3162694988831018E-2</c:v>
                  </c:pt>
                  <c:pt idx="2">
                    <c:v>1.1603752278509417E-2</c:v>
                  </c:pt>
                  <c:pt idx="3">
                    <c:v>6.818449554039957E-3</c:v>
                  </c:pt>
                  <c:pt idx="4">
                    <c:v>9.9362207806549981E-3</c:v>
                  </c:pt>
                  <c:pt idx="5">
                    <c:v>7.7489830475750135E-3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'北海道学会集計データ（8_14~start)shado (2)'!$P$41:$U$41</c:f>
              <c:numCache>
                <c:formatCode>General</c:formatCode>
                <c:ptCount val="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</c:numCache>
            </c:numRef>
          </c:cat>
          <c:val>
            <c:numRef>
              <c:f>'北海道学会集計データ（8_14~start)shado (2)'!$P$42:$U$42</c:f>
              <c:numCache>
                <c:formatCode>General</c:formatCode>
                <c:ptCount val="6"/>
                <c:pt idx="0">
                  <c:v>0.21761333333333333</c:v>
                </c:pt>
                <c:pt idx="1">
                  <c:v>0.21762111111111115</c:v>
                </c:pt>
                <c:pt idx="2">
                  <c:v>0.23635555555555557</c:v>
                </c:pt>
                <c:pt idx="3">
                  <c:v>0.23209333333333332</c:v>
                </c:pt>
                <c:pt idx="4">
                  <c:v>0.22775222222222224</c:v>
                </c:pt>
                <c:pt idx="5">
                  <c:v>0.23171333333333333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D6-4D4E-A043-EB35338D903C}"/>
            </c:ext>
          </c:extLst>
        </c:ser>
        <c:ser>
          <c:idx val="1"/>
          <c:order val="1"/>
          <c:tx>
            <c:strRef>
              <c:f>'北海道学会集計データ（8_14~start)shado (2)'!$O$43</c:f>
              <c:strCache>
                <c:ptCount val="1"/>
                <c:pt idx="0">
                  <c:v>shadwoingあり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'北海道学会集計データ（8_14~start)shado (2)'!$P$38:$U$38</c:f>
                <c:numCache>
                  <c:formatCode>General</c:formatCode>
                  <c:ptCount val="6"/>
                  <c:pt idx="0">
                    <c:v>1.6562469755129355E-2</c:v>
                  </c:pt>
                  <c:pt idx="1">
                    <c:v>2.4665753186288764E-2</c:v>
                  </c:pt>
                  <c:pt idx="2">
                    <c:v>1.6438152925585588E-2</c:v>
                  </c:pt>
                  <c:pt idx="3">
                    <c:v>1.40986173912791E-2</c:v>
                  </c:pt>
                  <c:pt idx="4">
                    <c:v>1.6402180607145229E-2</c:v>
                  </c:pt>
                  <c:pt idx="5">
                    <c:v>8.3145906923518618E-3</c:v>
                  </c:pt>
                </c:numCache>
              </c:numRef>
            </c:plus>
            <c:minus>
              <c:numRef>
                <c:f>'北海道学会集計データ（8_14~start)shado (2)'!$P$38:$U$38</c:f>
                <c:numCache>
                  <c:formatCode>General</c:formatCode>
                  <c:ptCount val="6"/>
                  <c:pt idx="0">
                    <c:v>1.6562469755129355E-2</c:v>
                  </c:pt>
                  <c:pt idx="1">
                    <c:v>2.4665753186288764E-2</c:v>
                  </c:pt>
                  <c:pt idx="2">
                    <c:v>1.6438152925585588E-2</c:v>
                  </c:pt>
                  <c:pt idx="3">
                    <c:v>1.40986173912791E-2</c:v>
                  </c:pt>
                  <c:pt idx="4">
                    <c:v>1.6402180607145229E-2</c:v>
                  </c:pt>
                  <c:pt idx="5">
                    <c:v>8.3145906923518618E-3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'北海道学会集計データ（8_14~start)shado (2)'!$P$41:$U$41</c:f>
              <c:numCache>
                <c:formatCode>General</c:formatCode>
                <c:ptCount val="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</c:numCache>
            </c:numRef>
          </c:cat>
          <c:val>
            <c:numRef>
              <c:f>'北海道学会集計データ（8_14~start)shado (2)'!$P$43:$U$43</c:f>
              <c:numCache>
                <c:formatCode>General</c:formatCode>
                <c:ptCount val="6"/>
                <c:pt idx="0">
                  <c:v>0.24686222222222223</c:v>
                </c:pt>
                <c:pt idx="1">
                  <c:v>0.26816777777777778</c:v>
                </c:pt>
                <c:pt idx="2">
                  <c:v>0.25101666666666667</c:v>
                </c:pt>
                <c:pt idx="3">
                  <c:v>0.26788777777777784</c:v>
                </c:pt>
                <c:pt idx="4">
                  <c:v>0.24370444444444445</c:v>
                </c:pt>
                <c:pt idx="5">
                  <c:v>0.2434011111111111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D6-4D4E-A043-EB35338D9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9936784"/>
        <c:axId val="366309600"/>
      </c:barChart>
      <c:catAx>
        <c:axId val="2099936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000"/>
                  <a:t>Number</a:t>
                </a:r>
                <a:r>
                  <a:rPr lang="en-US" altLang="ja-JP" sz="2000" baseline="0"/>
                  <a:t> of nodes </a:t>
                </a:r>
                <a:endParaRPr lang="ja-JP" alt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6309600"/>
        <c:crosses val="autoZero"/>
        <c:auto val="1"/>
        <c:lblAlgn val="ctr"/>
        <c:lblOffset val="100"/>
        <c:noMultiLvlLbl val="0"/>
      </c:catAx>
      <c:valAx>
        <c:axId val="3663096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000"/>
                  <a:t>End</a:t>
                </a:r>
                <a:r>
                  <a:rPr lang="en-US" altLang="ja-JP" sz="2000" baseline="0"/>
                  <a:t> to end delay(s)</a:t>
                </a:r>
                <a:endParaRPr lang="ja-JP" alt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993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33388167864734"/>
          <c:y val="3.3444816053511704E-2"/>
          <c:w val="0.81846516265371261"/>
          <c:h val="0.720936167564034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'北海道学会集計データ（8_14~start)shado (2)'!$AC$42</c:f>
              <c:strCache>
                <c:ptCount val="1"/>
                <c:pt idx="0">
                  <c:v>shadwoingなし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'北海道学会集計データ（8_14~start)shado (2)'!$AD$16:$AI$16</c:f>
                <c:numCache>
                  <c:formatCode>General</c:formatCode>
                  <c:ptCount val="6"/>
                  <c:pt idx="0">
                    <c:v>2.3409985793294514</c:v>
                  </c:pt>
                  <c:pt idx="1">
                    <c:v>1.7388879028120148</c:v>
                  </c:pt>
                  <c:pt idx="2">
                    <c:v>1.9086656950389072</c:v>
                  </c:pt>
                  <c:pt idx="3">
                    <c:v>2.3907113347016686</c:v>
                  </c:pt>
                  <c:pt idx="4">
                    <c:v>1.9240803122559524</c:v>
                  </c:pt>
                  <c:pt idx="5">
                    <c:v>1.6567855237190283</c:v>
                  </c:pt>
                </c:numCache>
              </c:numRef>
            </c:plus>
            <c:minus>
              <c:numRef>
                <c:f>'北海道学会集計データ（8_14~start)shado (2)'!$AD$16:$AI$16</c:f>
                <c:numCache>
                  <c:formatCode>General</c:formatCode>
                  <c:ptCount val="6"/>
                  <c:pt idx="0">
                    <c:v>2.3409985793294514</c:v>
                  </c:pt>
                  <c:pt idx="1">
                    <c:v>1.7388879028120148</c:v>
                  </c:pt>
                  <c:pt idx="2">
                    <c:v>1.9086656950389072</c:v>
                  </c:pt>
                  <c:pt idx="3">
                    <c:v>2.3907113347016686</c:v>
                  </c:pt>
                  <c:pt idx="4">
                    <c:v>1.9240803122559524</c:v>
                  </c:pt>
                  <c:pt idx="5">
                    <c:v>1.6567855237190283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'北海道学会集計データ（8_14~start)shado (2)'!$AD$41:$AI$41</c:f>
              <c:numCache>
                <c:formatCode>General</c:formatCode>
                <c:ptCount val="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</c:numCache>
            </c:numRef>
          </c:cat>
          <c:val>
            <c:numRef>
              <c:f>'北海道学会集計データ（8_14~start)shado (2)'!$AD$42:$AI$42</c:f>
              <c:numCache>
                <c:formatCode>General</c:formatCode>
                <c:ptCount val="6"/>
                <c:pt idx="0">
                  <c:v>33.855555555555554</c:v>
                </c:pt>
                <c:pt idx="1">
                  <c:v>26.155555555555551</c:v>
                </c:pt>
                <c:pt idx="2">
                  <c:v>26.200188888888889</c:v>
                </c:pt>
                <c:pt idx="3">
                  <c:v>27.772222222222226</c:v>
                </c:pt>
                <c:pt idx="4">
                  <c:v>23.388888888888889</c:v>
                </c:pt>
                <c:pt idx="5">
                  <c:v>22.566666666666666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C0-4D6C-B1AA-5BEF7964470A}"/>
            </c:ext>
          </c:extLst>
        </c:ser>
        <c:ser>
          <c:idx val="1"/>
          <c:order val="1"/>
          <c:tx>
            <c:strRef>
              <c:f>'北海道学会集計データ（8_14~start)shado (2)'!$AC$43</c:f>
              <c:strCache>
                <c:ptCount val="1"/>
                <c:pt idx="0">
                  <c:v>shadwoingあり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'北海道学会集計データ（8_14~start)shado (2)'!$AD$38:$AI$38</c:f>
                <c:numCache>
                  <c:formatCode>General</c:formatCode>
                  <c:ptCount val="6"/>
                  <c:pt idx="0">
                    <c:v>5.5549071675065704</c:v>
                  </c:pt>
                  <c:pt idx="1">
                    <c:v>3.7977251150369824</c:v>
                  </c:pt>
                  <c:pt idx="2">
                    <c:v>4.753918317451256</c:v>
                  </c:pt>
                  <c:pt idx="3">
                    <c:v>3.8686279969616062</c:v>
                  </c:pt>
                  <c:pt idx="4">
                    <c:v>4.8507731342539566</c:v>
                  </c:pt>
                  <c:pt idx="5">
                    <c:v>4.7798129458151557</c:v>
                  </c:pt>
                </c:numCache>
              </c:numRef>
            </c:plus>
            <c:minus>
              <c:numRef>
                <c:f>'北海道学会集計データ（8_14~start)shado (2)'!$AD$38:$AI$38</c:f>
                <c:numCache>
                  <c:formatCode>General</c:formatCode>
                  <c:ptCount val="6"/>
                  <c:pt idx="0">
                    <c:v>5.5549071675065704</c:v>
                  </c:pt>
                  <c:pt idx="1">
                    <c:v>3.7977251150369824</c:v>
                  </c:pt>
                  <c:pt idx="2">
                    <c:v>4.753918317451256</c:v>
                  </c:pt>
                  <c:pt idx="3">
                    <c:v>3.8686279969616062</c:v>
                  </c:pt>
                  <c:pt idx="4">
                    <c:v>4.8507731342539566</c:v>
                  </c:pt>
                  <c:pt idx="5">
                    <c:v>4.7798129458151557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'北海道学会集計データ（8_14~start)shado (2)'!$AD$41:$AI$41</c:f>
              <c:numCache>
                <c:formatCode>General</c:formatCode>
                <c:ptCount val="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</c:numCache>
            </c:numRef>
          </c:cat>
          <c:val>
            <c:numRef>
              <c:f>'北海道学会集計データ（8_14~start)shado (2)'!$AD$43:$AI$43</c:f>
              <c:numCache>
                <c:formatCode>General</c:formatCode>
                <c:ptCount val="6"/>
                <c:pt idx="0">
                  <c:v>60.126988888888896</c:v>
                </c:pt>
                <c:pt idx="1">
                  <c:v>37.800000000000004</c:v>
                </c:pt>
                <c:pt idx="2">
                  <c:v>48.56111111111111</c:v>
                </c:pt>
                <c:pt idx="3">
                  <c:v>36.088888888888889</c:v>
                </c:pt>
                <c:pt idx="4">
                  <c:v>40.950000000000003</c:v>
                </c:pt>
                <c:pt idx="5">
                  <c:v>34.177777777777777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C0-4D6C-B1AA-5BEF79644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5487760"/>
        <c:axId val="411782656"/>
      </c:barChart>
      <c:catAx>
        <c:axId val="355487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000"/>
                  <a:t>Number of Nodes</a:t>
                </a:r>
              </a:p>
            </c:rich>
          </c:tx>
          <c:layout>
            <c:manualLayout>
              <c:xMode val="edge"/>
              <c:yMode val="edge"/>
              <c:x val="0.33558419678559559"/>
              <c:y val="0.803630809450734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1782656"/>
        <c:crosses val="autoZero"/>
        <c:auto val="1"/>
        <c:lblAlgn val="ctr"/>
        <c:lblOffset val="100"/>
        <c:noMultiLvlLbl val="0"/>
      </c:catAx>
      <c:valAx>
        <c:axId val="411782656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000"/>
                  <a:t>Overhead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548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'LSGO vs SIGO 建物の多い'!$B$42</c:f>
              <c:strCache>
                <c:ptCount val="1"/>
                <c:pt idx="0">
                  <c:v>shadowing なし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'LSGO vs SIGO 建物の多い'!$C$16:$H$16</c:f>
                <c:numCache>
                  <c:formatCode>General</c:formatCode>
                  <c:ptCount val="6"/>
                  <c:pt idx="0">
                    <c:v>3.1426968052735496E-2</c:v>
                  </c:pt>
                  <c:pt idx="1">
                    <c:v>2.9648142364725488E-2</c:v>
                  </c:pt>
                  <c:pt idx="2">
                    <c:v>4.1603656059664644E-2</c:v>
                  </c:pt>
                  <c:pt idx="3">
                    <c:v>2.5635195285219969E-2</c:v>
                  </c:pt>
                  <c:pt idx="4">
                    <c:v>2.6057865332352412E-2</c:v>
                  </c:pt>
                  <c:pt idx="5">
                    <c:v>2.8054620446462609E-2</c:v>
                  </c:pt>
                </c:numCache>
              </c:numRef>
            </c:plus>
            <c:minus>
              <c:numRef>
                <c:f>'LSGO vs SIGO 建物の多い'!$C$16:$H$16</c:f>
                <c:numCache>
                  <c:formatCode>General</c:formatCode>
                  <c:ptCount val="6"/>
                  <c:pt idx="0">
                    <c:v>3.1426968052735496E-2</c:v>
                  </c:pt>
                  <c:pt idx="1">
                    <c:v>2.9648142364725488E-2</c:v>
                  </c:pt>
                  <c:pt idx="2">
                    <c:v>4.1603656059664644E-2</c:v>
                  </c:pt>
                  <c:pt idx="3">
                    <c:v>2.5635195285219969E-2</c:v>
                  </c:pt>
                  <c:pt idx="4">
                    <c:v>2.6057865332352412E-2</c:v>
                  </c:pt>
                  <c:pt idx="5">
                    <c:v>2.8054620446462609E-2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'LSGO vs SIGO 建物の多い'!$C$41:$H$41</c:f>
              <c:numCache>
                <c:formatCode>General</c:formatCode>
                <c:ptCount val="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</c:numCache>
            </c:numRef>
          </c:cat>
          <c:val>
            <c:numRef>
              <c:f>'LSGO vs SIGO 建物の多い'!$C$42:$H$42</c:f>
              <c:numCache>
                <c:formatCode>General</c:formatCode>
                <c:ptCount val="6"/>
                <c:pt idx="0">
                  <c:v>0.53333333333333333</c:v>
                </c:pt>
                <c:pt idx="1">
                  <c:v>0.57333333333333325</c:v>
                </c:pt>
                <c:pt idx="2">
                  <c:v>0.62333333333333329</c:v>
                </c:pt>
                <c:pt idx="3">
                  <c:v>0.61355555555555563</c:v>
                </c:pt>
                <c:pt idx="4">
                  <c:v>0.56666666666666665</c:v>
                </c:pt>
                <c:pt idx="5">
                  <c:v>0.61233333333333329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E4-49C1-B9F7-507462919D7B}"/>
            </c:ext>
          </c:extLst>
        </c:ser>
        <c:ser>
          <c:idx val="1"/>
          <c:order val="1"/>
          <c:tx>
            <c:strRef>
              <c:f>'LSGO vs SIGO 建物の多い'!$B$43</c:f>
              <c:strCache>
                <c:ptCount val="1"/>
                <c:pt idx="0">
                  <c:v>shadowing あり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'LSGO vs SIGO 建物の多い'!$C$38:$H$38</c:f>
                <c:numCache>
                  <c:formatCode>General</c:formatCode>
                  <c:ptCount val="6"/>
                  <c:pt idx="0">
                    <c:v>1.8525924445036725E-2</c:v>
                  </c:pt>
                  <c:pt idx="1">
                    <c:v>2.2376011062212344E-2</c:v>
                  </c:pt>
                  <c:pt idx="2">
                    <c:v>2.7715980642770078E-2</c:v>
                  </c:pt>
                  <c:pt idx="3">
                    <c:v>3.719964305033973E-2</c:v>
                  </c:pt>
                  <c:pt idx="4">
                    <c:v>3.2499868101452299E-2</c:v>
                  </c:pt>
                  <c:pt idx="5">
                    <c:v>2.6573912762447669E-2</c:v>
                  </c:pt>
                </c:numCache>
              </c:numRef>
            </c:plus>
            <c:minus>
              <c:numRef>
                <c:f>'LSGO vs SIGO 建物の多い'!$C$38:$H$38</c:f>
                <c:numCache>
                  <c:formatCode>General</c:formatCode>
                  <c:ptCount val="6"/>
                  <c:pt idx="0">
                    <c:v>1.8525924445036725E-2</c:v>
                  </c:pt>
                  <c:pt idx="1">
                    <c:v>2.2376011062212344E-2</c:v>
                  </c:pt>
                  <c:pt idx="2">
                    <c:v>2.7715980642770078E-2</c:v>
                  </c:pt>
                  <c:pt idx="3">
                    <c:v>3.719964305033973E-2</c:v>
                  </c:pt>
                  <c:pt idx="4">
                    <c:v>3.2499868101452299E-2</c:v>
                  </c:pt>
                  <c:pt idx="5">
                    <c:v>2.6573912762447669E-2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'LSGO vs SIGO 建物の多い'!$C$41:$H$41</c:f>
              <c:numCache>
                <c:formatCode>General</c:formatCode>
                <c:ptCount val="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</c:numCache>
            </c:numRef>
          </c:cat>
          <c:val>
            <c:numRef>
              <c:f>'LSGO vs SIGO 建物の多い'!$C$43:$H$43</c:f>
              <c:numCache>
                <c:formatCode>General</c:formatCode>
                <c:ptCount val="6"/>
                <c:pt idx="0">
                  <c:v>0.35333333333333333</c:v>
                </c:pt>
                <c:pt idx="1">
                  <c:v>0.52777777777777768</c:v>
                </c:pt>
                <c:pt idx="2">
                  <c:v>0.5444444444444444</c:v>
                </c:pt>
                <c:pt idx="3">
                  <c:v>0.57888888888888901</c:v>
                </c:pt>
                <c:pt idx="4">
                  <c:v>0.52777777777777779</c:v>
                </c:pt>
                <c:pt idx="5">
                  <c:v>0.60666666666666658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E4-49C1-B9F7-507462919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476432"/>
        <c:axId val="309763712"/>
      </c:barChart>
      <c:catAx>
        <c:axId val="17347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000"/>
                  <a:t>number of nodes</a:t>
                </a:r>
                <a:endParaRPr lang="ja-JP" alt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9763712"/>
        <c:crosses val="autoZero"/>
        <c:auto val="1"/>
        <c:lblAlgn val="ctr"/>
        <c:lblOffset val="100"/>
        <c:noMultiLvlLbl val="0"/>
      </c:catAx>
      <c:valAx>
        <c:axId val="3097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000"/>
                  <a:t>Packet</a:t>
                </a:r>
                <a:r>
                  <a:rPr lang="en-US" altLang="ja-JP" sz="2000" baseline="0"/>
                  <a:t> delivery ratio</a:t>
                </a:r>
                <a:endParaRPr lang="en-US" altLang="ja-JP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47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'LSGO vs SIGO 建物の多い'!$O$42</c:f>
              <c:strCache>
                <c:ptCount val="1"/>
                <c:pt idx="0">
                  <c:v>shadwoingなし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'LSGO vs SIGO 建物の多い'!$P$16:$U$16</c:f>
                <c:numCache>
                  <c:formatCode>General</c:formatCode>
                  <c:ptCount val="6"/>
                  <c:pt idx="0">
                    <c:v>1.008791515124733E-2</c:v>
                  </c:pt>
                  <c:pt idx="1">
                    <c:v>1.3162694988831018E-2</c:v>
                  </c:pt>
                  <c:pt idx="2">
                    <c:v>1.1603752278509417E-2</c:v>
                  </c:pt>
                  <c:pt idx="3">
                    <c:v>6.818449554039957E-3</c:v>
                  </c:pt>
                  <c:pt idx="4">
                    <c:v>9.9362207806549981E-3</c:v>
                  </c:pt>
                  <c:pt idx="5">
                    <c:v>7.7489830475750135E-3</c:v>
                  </c:pt>
                </c:numCache>
              </c:numRef>
            </c:plus>
            <c:minus>
              <c:numRef>
                <c:f>'LSGO vs SIGO 建物の多い'!$P$16:$U$16</c:f>
                <c:numCache>
                  <c:formatCode>General</c:formatCode>
                  <c:ptCount val="6"/>
                  <c:pt idx="0">
                    <c:v>1.008791515124733E-2</c:v>
                  </c:pt>
                  <c:pt idx="1">
                    <c:v>1.3162694988831018E-2</c:v>
                  </c:pt>
                  <c:pt idx="2">
                    <c:v>1.1603752278509417E-2</c:v>
                  </c:pt>
                  <c:pt idx="3">
                    <c:v>6.818449554039957E-3</c:v>
                  </c:pt>
                  <c:pt idx="4">
                    <c:v>9.9362207806549981E-3</c:v>
                  </c:pt>
                  <c:pt idx="5">
                    <c:v>7.7489830475750135E-3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'LSGO vs SIGO 建物の多い'!$P$41:$U$41</c:f>
              <c:numCache>
                <c:formatCode>General</c:formatCode>
                <c:ptCount val="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</c:numCache>
            </c:numRef>
          </c:cat>
          <c:val>
            <c:numRef>
              <c:f>'LSGO vs SIGO 建物の多い'!$P$42:$U$42</c:f>
              <c:numCache>
                <c:formatCode>General</c:formatCode>
                <c:ptCount val="6"/>
                <c:pt idx="0">
                  <c:v>0.21761333333333333</c:v>
                </c:pt>
                <c:pt idx="1">
                  <c:v>0.21762111111111115</c:v>
                </c:pt>
                <c:pt idx="2">
                  <c:v>0.23635555555555557</c:v>
                </c:pt>
                <c:pt idx="3">
                  <c:v>0.23209333333333332</c:v>
                </c:pt>
                <c:pt idx="4">
                  <c:v>0.22775222222222224</c:v>
                </c:pt>
                <c:pt idx="5">
                  <c:v>0.23171333333333333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D-432F-A3A0-4C4C4C24ACDB}"/>
            </c:ext>
          </c:extLst>
        </c:ser>
        <c:ser>
          <c:idx val="1"/>
          <c:order val="1"/>
          <c:tx>
            <c:strRef>
              <c:f>'LSGO vs SIGO 建物の多い'!$O$43</c:f>
              <c:strCache>
                <c:ptCount val="1"/>
                <c:pt idx="0">
                  <c:v>shadwoingあり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'LSGO vs SIGO 建物の多い'!$P$38:$U$38</c:f>
                <c:numCache>
                  <c:formatCode>General</c:formatCode>
                  <c:ptCount val="6"/>
                  <c:pt idx="0">
                    <c:v>1.6562469755129355E-2</c:v>
                  </c:pt>
                  <c:pt idx="1">
                    <c:v>2.4665753186288764E-2</c:v>
                  </c:pt>
                  <c:pt idx="2">
                    <c:v>1.6438152925585588E-2</c:v>
                  </c:pt>
                  <c:pt idx="3">
                    <c:v>1.40986173912791E-2</c:v>
                  </c:pt>
                  <c:pt idx="4">
                    <c:v>1.6402180607145229E-2</c:v>
                  </c:pt>
                  <c:pt idx="5">
                    <c:v>8.3145906923518618E-3</c:v>
                  </c:pt>
                </c:numCache>
              </c:numRef>
            </c:plus>
            <c:minus>
              <c:numRef>
                <c:f>'LSGO vs SIGO 建物の多い'!$P$38:$U$38</c:f>
                <c:numCache>
                  <c:formatCode>General</c:formatCode>
                  <c:ptCount val="6"/>
                  <c:pt idx="0">
                    <c:v>1.6562469755129355E-2</c:v>
                  </c:pt>
                  <c:pt idx="1">
                    <c:v>2.4665753186288764E-2</c:v>
                  </c:pt>
                  <c:pt idx="2">
                    <c:v>1.6438152925585588E-2</c:v>
                  </c:pt>
                  <c:pt idx="3">
                    <c:v>1.40986173912791E-2</c:v>
                  </c:pt>
                  <c:pt idx="4">
                    <c:v>1.6402180607145229E-2</c:v>
                  </c:pt>
                  <c:pt idx="5">
                    <c:v>8.3145906923518618E-3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'LSGO vs SIGO 建物の多い'!$P$41:$U$41</c:f>
              <c:numCache>
                <c:formatCode>General</c:formatCode>
                <c:ptCount val="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</c:numCache>
            </c:numRef>
          </c:cat>
          <c:val>
            <c:numRef>
              <c:f>'LSGO vs SIGO 建物の多い'!$P$43:$U$43</c:f>
              <c:numCache>
                <c:formatCode>General</c:formatCode>
                <c:ptCount val="6"/>
                <c:pt idx="0">
                  <c:v>0.24686222222222223</c:v>
                </c:pt>
                <c:pt idx="1">
                  <c:v>0.26816777777777778</c:v>
                </c:pt>
                <c:pt idx="2">
                  <c:v>0.25101666666666667</c:v>
                </c:pt>
                <c:pt idx="3">
                  <c:v>0.26788777777777784</c:v>
                </c:pt>
                <c:pt idx="4">
                  <c:v>0.24370444444444445</c:v>
                </c:pt>
                <c:pt idx="5">
                  <c:v>0.2434011111111111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ED-432F-A3A0-4C4C4C24A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9936784"/>
        <c:axId val="366309600"/>
      </c:barChart>
      <c:catAx>
        <c:axId val="2099936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000"/>
                  <a:t>Number</a:t>
                </a:r>
                <a:r>
                  <a:rPr lang="en-US" altLang="ja-JP" sz="2000" baseline="0"/>
                  <a:t> of nodes </a:t>
                </a:r>
                <a:endParaRPr lang="ja-JP" alt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6309600"/>
        <c:crosses val="autoZero"/>
        <c:auto val="1"/>
        <c:lblAlgn val="ctr"/>
        <c:lblOffset val="100"/>
        <c:noMultiLvlLbl val="0"/>
      </c:catAx>
      <c:valAx>
        <c:axId val="3663096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000"/>
                  <a:t>End</a:t>
                </a:r>
                <a:r>
                  <a:rPr lang="en-US" altLang="ja-JP" sz="2000" baseline="0"/>
                  <a:t> to end delay(s)</a:t>
                </a:r>
                <a:endParaRPr lang="ja-JP" alt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993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615434</xdr:colOff>
      <xdr:row>56</xdr:row>
      <xdr:rowOff>126087</xdr:rowOff>
    </xdr:from>
    <xdr:to>
      <xdr:col>16</xdr:col>
      <xdr:colOff>660558</xdr:colOff>
      <xdr:row>68</xdr:row>
      <xdr:rowOff>137040</xdr:rowOff>
    </xdr:to>
    <xdr:graphicFrame macro="">
      <xdr:nvGraphicFramePr>
        <xdr:cNvPr id="30" name="グラフ 6">
          <a:extLst>
            <a:ext uri="{FF2B5EF4-FFF2-40B4-BE49-F238E27FC236}">
              <a16:creationId xmlns:a16="http://schemas.microsoft.com/office/drawing/2014/main" id="{7F0D1B9E-2EFB-44D6-BC1D-B2DAD8EF61A3}"/>
            </a:ext>
            <a:ext uri="{147F2762-F138-4A5C-976F-8EAC2B608ADB}">
              <a16:predDERef xmlns:a16="http://schemas.microsoft.com/office/drawing/2014/main" pred="{9860B0E8-EECB-4A5B-9756-E07952EC62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109418</xdr:colOff>
      <xdr:row>37</xdr:row>
      <xdr:rowOff>172283</xdr:rowOff>
    </xdr:from>
    <xdr:to>
      <xdr:col>40</xdr:col>
      <xdr:colOff>421838</xdr:colOff>
      <xdr:row>60</xdr:row>
      <xdr:rowOff>69056</xdr:rowOff>
    </xdr:to>
    <xdr:graphicFrame macro="">
      <xdr:nvGraphicFramePr>
        <xdr:cNvPr id="12" name="グラフ 31">
          <a:extLst>
            <a:ext uri="{FF2B5EF4-FFF2-40B4-BE49-F238E27FC236}">
              <a16:creationId xmlns:a16="http://schemas.microsoft.com/office/drawing/2014/main" id="{454FDAD8-BBCC-4FDE-9956-70E88AE03289}"/>
            </a:ext>
            <a:ext uri="{147F2762-F138-4A5C-976F-8EAC2B608ADB}">
              <a16:predDERef xmlns:a16="http://schemas.microsoft.com/office/drawing/2014/main" pred="{7F0D1B9E-2EFB-44D6-BC1D-B2DAD8EF61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57150</xdr:colOff>
      <xdr:row>42</xdr:row>
      <xdr:rowOff>19050</xdr:rowOff>
    </xdr:from>
    <xdr:to>
      <xdr:col>20</xdr:col>
      <xdr:colOff>180975</xdr:colOff>
      <xdr:row>57</xdr:row>
      <xdr:rowOff>47625</xdr:rowOff>
    </xdr:to>
    <xdr:graphicFrame macro="">
      <xdr:nvGraphicFramePr>
        <xdr:cNvPr id="19" name="グラフ 32">
          <a:extLst>
            <a:ext uri="{FF2B5EF4-FFF2-40B4-BE49-F238E27FC236}">
              <a16:creationId xmlns:a16="http://schemas.microsoft.com/office/drawing/2014/main" id="{CE97F0F7-107A-432D-AA55-4084E666765C}"/>
            </a:ext>
            <a:ext uri="{147F2762-F138-4A5C-976F-8EAC2B608ADB}">
              <a16:predDERef xmlns:a16="http://schemas.microsoft.com/office/drawing/2014/main" pred="{454FDAD8-BBCC-4FDE-9956-70E88AE032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123825</xdr:colOff>
      <xdr:row>42</xdr:row>
      <xdr:rowOff>19050</xdr:rowOff>
    </xdr:from>
    <xdr:to>
      <xdr:col>12</xdr:col>
      <xdr:colOff>323850</xdr:colOff>
      <xdr:row>56</xdr:row>
      <xdr:rowOff>161925</xdr:rowOff>
    </xdr:to>
    <xdr:graphicFrame macro="">
      <xdr:nvGraphicFramePr>
        <xdr:cNvPr id="7" name="グラフ 33">
          <a:extLst>
            <a:ext uri="{FF2B5EF4-FFF2-40B4-BE49-F238E27FC236}">
              <a16:creationId xmlns:a16="http://schemas.microsoft.com/office/drawing/2014/main" id="{85B89E83-52F8-4931-8FEF-ED3787F26504}"/>
            </a:ext>
            <a:ext uri="{147F2762-F138-4A5C-976F-8EAC2B608ADB}">
              <a16:predDERef xmlns:a16="http://schemas.microsoft.com/office/drawing/2014/main" pred="{CE97F0F7-107A-432D-AA55-4084E66676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1269369</xdr:colOff>
      <xdr:row>47</xdr:row>
      <xdr:rowOff>63498</xdr:rowOff>
    </xdr:from>
    <xdr:to>
      <xdr:col>7</xdr:col>
      <xdr:colOff>585470</xdr:colOff>
      <xdr:row>69</xdr:row>
      <xdr:rowOff>155575</xdr:rowOff>
    </xdr:to>
    <xdr:graphicFrame macro="">
      <xdr:nvGraphicFramePr>
        <xdr:cNvPr id="5" name="グラフ 1">
          <a:extLst>
            <a:ext uri="{FF2B5EF4-FFF2-40B4-BE49-F238E27FC236}">
              <a16:creationId xmlns:a16="http://schemas.microsoft.com/office/drawing/2014/main" id="{6495550E-4E00-49C5-8533-11C28D5429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250824</xdr:colOff>
      <xdr:row>47</xdr:row>
      <xdr:rowOff>55881</xdr:rowOff>
    </xdr:from>
    <xdr:to>
      <xdr:col>19</xdr:col>
      <xdr:colOff>511810</xdr:colOff>
      <xdr:row>69</xdr:row>
      <xdr:rowOff>208280</xdr:rowOff>
    </xdr:to>
    <xdr:graphicFrame macro="">
      <xdr:nvGraphicFramePr>
        <xdr:cNvPr id="6" name="グラフ 2">
          <a:extLst>
            <a:ext uri="{FF2B5EF4-FFF2-40B4-BE49-F238E27FC236}">
              <a16:creationId xmlns:a16="http://schemas.microsoft.com/office/drawing/2014/main" id="{12CE2BBB-BB64-49A9-9679-F182CEA0550E}"/>
            </a:ext>
            <a:ext uri="{147F2762-F138-4A5C-976F-8EAC2B608ADB}">
              <a16:predDERef xmlns:a16="http://schemas.microsoft.com/office/drawing/2014/main" pred="{6495550E-4E00-49C5-8533-11C28D5429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535304</xdr:colOff>
      <xdr:row>48</xdr:row>
      <xdr:rowOff>163195</xdr:rowOff>
    </xdr:from>
    <xdr:to>
      <xdr:col>32</xdr:col>
      <xdr:colOff>330200</xdr:colOff>
      <xdr:row>70</xdr:row>
      <xdr:rowOff>53976</xdr:rowOff>
    </xdr:to>
    <xdr:graphicFrame macro="">
      <xdr:nvGraphicFramePr>
        <xdr:cNvPr id="7" name="グラフ 3">
          <a:extLst>
            <a:ext uri="{FF2B5EF4-FFF2-40B4-BE49-F238E27FC236}">
              <a16:creationId xmlns:a16="http://schemas.microsoft.com/office/drawing/2014/main" id="{C8D9ECA9-0012-4C04-8202-9E9626A73973}"/>
            </a:ext>
            <a:ext uri="{147F2762-F138-4A5C-976F-8EAC2B608ADB}">
              <a16:predDERef xmlns:a16="http://schemas.microsoft.com/office/drawing/2014/main" pred="{12CE2BBB-BB64-49A9-9679-F182CEA055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1269369</xdr:colOff>
      <xdr:row>47</xdr:row>
      <xdr:rowOff>63498</xdr:rowOff>
    </xdr:from>
    <xdr:to>
      <xdr:col>7</xdr:col>
      <xdr:colOff>585470</xdr:colOff>
      <xdr:row>69</xdr:row>
      <xdr:rowOff>155575</xdr:rowOff>
    </xdr:to>
    <xdr:graphicFrame macro="">
      <xdr:nvGraphicFramePr>
        <xdr:cNvPr id="23" name="グラフ 1">
          <a:extLst>
            <a:ext uri="{FF2B5EF4-FFF2-40B4-BE49-F238E27FC236}">
              <a16:creationId xmlns:a16="http://schemas.microsoft.com/office/drawing/2014/main" id="{F5EDF396-7F2B-4492-BBB9-E41E2CD40D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412749</xdr:colOff>
      <xdr:row>45</xdr:row>
      <xdr:rowOff>113031</xdr:rowOff>
    </xdr:from>
    <xdr:to>
      <xdr:col>15</xdr:col>
      <xdr:colOff>73660</xdr:colOff>
      <xdr:row>68</xdr:row>
      <xdr:rowOff>27305</xdr:rowOff>
    </xdr:to>
    <xdr:graphicFrame macro="">
      <xdr:nvGraphicFramePr>
        <xdr:cNvPr id="26" name="グラフ 2">
          <a:extLst>
            <a:ext uri="{FF2B5EF4-FFF2-40B4-BE49-F238E27FC236}">
              <a16:creationId xmlns:a16="http://schemas.microsoft.com/office/drawing/2014/main" id="{6BB867A0-817E-4C14-ACA6-D2A864358C6B}"/>
            </a:ext>
            <a:ext uri="{147F2762-F138-4A5C-976F-8EAC2B608ADB}">
              <a16:predDERef xmlns:a16="http://schemas.microsoft.com/office/drawing/2014/main" pred="{F5EDF396-7F2B-4492-BBB9-E41E2CD40D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535304</xdr:colOff>
      <xdr:row>48</xdr:row>
      <xdr:rowOff>163195</xdr:rowOff>
    </xdr:from>
    <xdr:to>
      <xdr:col>32</xdr:col>
      <xdr:colOff>330200</xdr:colOff>
      <xdr:row>70</xdr:row>
      <xdr:rowOff>53976</xdr:rowOff>
    </xdr:to>
    <xdr:graphicFrame macro="">
      <xdr:nvGraphicFramePr>
        <xdr:cNvPr id="25" name="グラフ 3">
          <a:extLst>
            <a:ext uri="{FF2B5EF4-FFF2-40B4-BE49-F238E27FC236}">
              <a16:creationId xmlns:a16="http://schemas.microsoft.com/office/drawing/2014/main" id="{723AD4F7-DD39-4837-A34C-5E71B44B257C}"/>
            </a:ext>
            <a:ext uri="{147F2762-F138-4A5C-976F-8EAC2B608ADB}">
              <a16:predDERef xmlns:a16="http://schemas.microsoft.com/office/drawing/2014/main" pred="{6BB867A0-817E-4C14-ACA6-D2A864358C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1269369</xdr:colOff>
      <xdr:row>47</xdr:row>
      <xdr:rowOff>63498</xdr:rowOff>
    </xdr:from>
    <xdr:to>
      <xdr:col>7</xdr:col>
      <xdr:colOff>585470</xdr:colOff>
      <xdr:row>69</xdr:row>
      <xdr:rowOff>155575</xdr:rowOff>
    </xdr:to>
    <xdr:graphicFrame macro="">
      <xdr:nvGraphicFramePr>
        <xdr:cNvPr id="26" name="グラフ 1">
          <a:extLst>
            <a:ext uri="{FF2B5EF4-FFF2-40B4-BE49-F238E27FC236}">
              <a16:creationId xmlns:a16="http://schemas.microsoft.com/office/drawing/2014/main" id="{E9032736-18F6-4F14-9A2C-46E7B0C83D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250824</xdr:colOff>
      <xdr:row>47</xdr:row>
      <xdr:rowOff>55881</xdr:rowOff>
    </xdr:from>
    <xdr:to>
      <xdr:col>19</xdr:col>
      <xdr:colOff>511810</xdr:colOff>
      <xdr:row>69</xdr:row>
      <xdr:rowOff>208280</xdr:rowOff>
    </xdr:to>
    <xdr:graphicFrame macro="">
      <xdr:nvGraphicFramePr>
        <xdr:cNvPr id="27" name="グラフ 2">
          <a:extLst>
            <a:ext uri="{FF2B5EF4-FFF2-40B4-BE49-F238E27FC236}">
              <a16:creationId xmlns:a16="http://schemas.microsoft.com/office/drawing/2014/main" id="{A202CC6F-8DED-4A5F-AB4D-B9428470A070}"/>
            </a:ext>
            <a:ext uri="{147F2762-F138-4A5C-976F-8EAC2B608ADB}">
              <a16:predDERef xmlns:a16="http://schemas.microsoft.com/office/drawing/2014/main" pred="{E9032736-18F6-4F14-9A2C-46E7B0C83D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535304</xdr:colOff>
      <xdr:row>48</xdr:row>
      <xdr:rowOff>163195</xdr:rowOff>
    </xdr:from>
    <xdr:to>
      <xdr:col>32</xdr:col>
      <xdr:colOff>330200</xdr:colOff>
      <xdr:row>70</xdr:row>
      <xdr:rowOff>53976</xdr:rowOff>
    </xdr:to>
    <xdr:graphicFrame macro="">
      <xdr:nvGraphicFramePr>
        <xdr:cNvPr id="28" name="グラフ 3">
          <a:extLst>
            <a:ext uri="{FF2B5EF4-FFF2-40B4-BE49-F238E27FC236}">
              <a16:creationId xmlns:a16="http://schemas.microsoft.com/office/drawing/2014/main" id="{C2EFA900-B495-4BF6-B3A9-0ADD06272B96}"/>
            </a:ext>
            <a:ext uri="{147F2762-F138-4A5C-976F-8EAC2B608ADB}">
              <a16:predDERef xmlns:a16="http://schemas.microsoft.com/office/drawing/2014/main" pred="{A202CC6F-8DED-4A5F-AB4D-B9428470A0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504825</xdr:colOff>
      <xdr:row>45</xdr:row>
      <xdr:rowOff>190500</xdr:rowOff>
    </xdr:from>
    <xdr:to>
      <xdr:col>19</xdr:col>
      <xdr:colOff>523875</xdr:colOff>
      <xdr:row>67</xdr:row>
      <xdr:rowOff>133350</xdr:rowOff>
    </xdr:to>
    <xdr:graphicFrame macro="">
      <xdr:nvGraphicFramePr>
        <xdr:cNvPr id="20" name="グラフ 1">
          <a:extLst>
            <a:ext uri="{FF2B5EF4-FFF2-40B4-BE49-F238E27FC236}">
              <a16:creationId xmlns:a16="http://schemas.microsoft.com/office/drawing/2014/main" id="{86ABD4DC-CB2B-45A7-A64F-6732A2BD2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447675</xdr:colOff>
      <xdr:row>46</xdr:row>
      <xdr:rowOff>219075</xdr:rowOff>
    </xdr:from>
    <xdr:to>
      <xdr:col>11</xdr:col>
      <xdr:colOff>590550</xdr:colOff>
      <xdr:row>69</xdr:row>
      <xdr:rowOff>171450</xdr:rowOff>
    </xdr:to>
    <xdr:graphicFrame macro="">
      <xdr:nvGraphicFramePr>
        <xdr:cNvPr id="27" name="グラフ 2">
          <a:extLst>
            <a:ext uri="{FF2B5EF4-FFF2-40B4-BE49-F238E27FC236}">
              <a16:creationId xmlns:a16="http://schemas.microsoft.com/office/drawing/2014/main" id="{E7DCAE39-D865-48A1-A296-C7D8E6D36492}"/>
            </a:ext>
            <a:ext uri="{147F2762-F138-4A5C-976F-8EAC2B608ADB}">
              <a16:predDERef xmlns:a16="http://schemas.microsoft.com/office/drawing/2014/main" pred="{86ABD4DC-CB2B-45A7-A64F-6732A2BD2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133350</xdr:colOff>
      <xdr:row>46</xdr:row>
      <xdr:rowOff>152400</xdr:rowOff>
    </xdr:from>
    <xdr:to>
      <xdr:col>29</xdr:col>
      <xdr:colOff>104775</xdr:colOff>
      <xdr:row>67</xdr:row>
      <xdr:rowOff>123825</xdr:rowOff>
    </xdr:to>
    <xdr:graphicFrame macro="">
      <xdr:nvGraphicFramePr>
        <xdr:cNvPr id="25" name="グラフ 3">
          <a:extLst>
            <a:ext uri="{FF2B5EF4-FFF2-40B4-BE49-F238E27FC236}">
              <a16:creationId xmlns:a16="http://schemas.microsoft.com/office/drawing/2014/main" id="{136E1D38-AFF7-42F3-BEA4-9635F06F11C1}"/>
            </a:ext>
            <a:ext uri="{147F2762-F138-4A5C-976F-8EAC2B608ADB}">
              <a16:predDERef xmlns:a16="http://schemas.microsoft.com/office/drawing/2014/main" pred="{E7DCAE39-D865-48A1-A296-C7D8E6D36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563244</xdr:colOff>
      <xdr:row>41</xdr:row>
      <xdr:rowOff>50798</xdr:rowOff>
    </xdr:from>
    <xdr:to>
      <xdr:col>34</xdr:col>
      <xdr:colOff>551179</xdr:colOff>
      <xdr:row>73</xdr:row>
      <xdr:rowOff>67309</xdr:rowOff>
    </xdr:to>
    <xdr:graphicFrame macro="">
      <xdr:nvGraphicFramePr>
        <xdr:cNvPr id="54" name="グラフ 53">
          <a:extLst>
            <a:ext uri="{FF2B5EF4-FFF2-40B4-BE49-F238E27FC236}">
              <a16:creationId xmlns:a16="http://schemas.microsoft.com/office/drawing/2014/main" id="{5CA94822-6966-40C4-ABF0-FAEC2A81F7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579122</xdr:colOff>
      <xdr:row>41</xdr:row>
      <xdr:rowOff>53341</xdr:rowOff>
    </xdr:from>
    <xdr:to>
      <xdr:col>34</xdr:col>
      <xdr:colOff>539750</xdr:colOff>
      <xdr:row>73</xdr:row>
      <xdr:rowOff>79375</xdr:rowOff>
    </xdr:to>
    <xdr:graphicFrame macro="">
      <xdr:nvGraphicFramePr>
        <xdr:cNvPr id="55" name="グラフ 54">
          <a:extLst>
            <a:ext uri="{FF2B5EF4-FFF2-40B4-BE49-F238E27FC236}">
              <a16:creationId xmlns:a16="http://schemas.microsoft.com/office/drawing/2014/main" id="{30653076-433D-4F43-A289-A19606023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596900</xdr:colOff>
      <xdr:row>41</xdr:row>
      <xdr:rowOff>56513</xdr:rowOff>
    </xdr:from>
    <xdr:to>
      <xdr:col>34</xdr:col>
      <xdr:colOff>539750</xdr:colOff>
      <xdr:row>73</xdr:row>
      <xdr:rowOff>63500</xdr:rowOff>
    </xdr:to>
    <xdr:graphicFrame macro="">
      <xdr:nvGraphicFramePr>
        <xdr:cNvPr id="56" name="グラフ 55">
          <a:extLst>
            <a:ext uri="{FF2B5EF4-FFF2-40B4-BE49-F238E27FC236}">
              <a16:creationId xmlns:a16="http://schemas.microsoft.com/office/drawing/2014/main" id="{920866DB-EB92-4748-9590-D49173E9C9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539750</xdr:colOff>
      <xdr:row>41</xdr:row>
      <xdr:rowOff>15875</xdr:rowOff>
    </xdr:from>
    <xdr:to>
      <xdr:col>34</xdr:col>
      <xdr:colOff>486410</xdr:colOff>
      <xdr:row>73</xdr:row>
      <xdr:rowOff>13337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EE94166A-AB73-4D70-893D-03E0E3EBB1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15514</xdr:colOff>
      <xdr:row>87</xdr:row>
      <xdr:rowOff>111037</xdr:rowOff>
    </xdr:from>
    <xdr:to>
      <xdr:col>28</xdr:col>
      <xdr:colOff>406311</xdr:colOff>
      <xdr:row>117</xdr:row>
      <xdr:rowOff>112669</xdr:rowOff>
    </xdr:to>
    <xdr:graphicFrame macro="">
      <xdr:nvGraphicFramePr>
        <xdr:cNvPr id="7" name="グラフ 2">
          <a:extLst>
            <a:ext uri="{FF2B5EF4-FFF2-40B4-BE49-F238E27FC236}">
              <a16:creationId xmlns:a16="http://schemas.microsoft.com/office/drawing/2014/main" id="{3956B106-C1EA-4FBA-8A8A-2F9A433272F8}"/>
            </a:ext>
            <a:ext uri="{147F2762-F138-4A5C-976F-8EAC2B608ADB}">
              <a16:predDERef xmlns:a16="http://schemas.microsoft.com/office/drawing/2014/main" pred="{0EB7789E-80F9-4655-AE21-8C842F83E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177982</xdr:colOff>
      <xdr:row>59</xdr:row>
      <xdr:rowOff>38646</xdr:rowOff>
    </xdr:from>
    <xdr:to>
      <xdr:col>23</xdr:col>
      <xdr:colOff>441416</xdr:colOff>
      <xdr:row>89</xdr:row>
      <xdr:rowOff>68037</xdr:rowOff>
    </xdr:to>
    <xdr:graphicFrame macro="">
      <xdr:nvGraphicFramePr>
        <xdr:cNvPr id="6" name="グラフ 3">
          <a:extLst>
            <a:ext uri="{FF2B5EF4-FFF2-40B4-BE49-F238E27FC236}">
              <a16:creationId xmlns:a16="http://schemas.microsoft.com/office/drawing/2014/main" id="{1E2A3DC9-A393-420F-B0BF-801D278247A5}"/>
            </a:ext>
            <a:ext uri="{147F2762-F138-4A5C-976F-8EAC2B608ADB}">
              <a16:predDERef xmlns:a16="http://schemas.microsoft.com/office/drawing/2014/main" pred="{3956B106-C1EA-4FBA-8A8A-2F9A43327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317863</xdr:colOff>
      <xdr:row>61</xdr:row>
      <xdr:rowOff>38639</xdr:rowOff>
    </xdr:from>
    <xdr:to>
      <xdr:col>15</xdr:col>
      <xdr:colOff>726893</xdr:colOff>
      <xdr:row>91</xdr:row>
      <xdr:rowOff>77831</xdr:rowOff>
    </xdr:to>
    <xdr:graphicFrame macro="">
      <xdr:nvGraphicFramePr>
        <xdr:cNvPr id="8" name="グラフ 4">
          <a:extLst>
            <a:ext uri="{FF2B5EF4-FFF2-40B4-BE49-F238E27FC236}">
              <a16:creationId xmlns:a16="http://schemas.microsoft.com/office/drawing/2014/main" id="{CF4B82EC-63E2-43B2-B848-EE712745E157}"/>
            </a:ext>
            <a:ext uri="{147F2762-F138-4A5C-976F-8EAC2B608ADB}">
              <a16:predDERef xmlns:a16="http://schemas.microsoft.com/office/drawing/2014/main" pred="{1E2A3DC9-A393-420F-B0BF-801D278247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37"/>
  <sheetViews>
    <sheetView topLeftCell="A10" workbookViewId="0">
      <selection activeCell="J11" sqref="J11"/>
    </sheetView>
  </sheetViews>
  <sheetFormatPr defaultRowHeight="18" x14ac:dyDescent="0.45"/>
  <cols>
    <col min="2" max="2" width="14.09765625" customWidth="1"/>
    <col min="8" max="9" width="9.59765625" bestFit="1" customWidth="1"/>
  </cols>
  <sheetData>
    <row r="3" spans="2:10" x14ac:dyDescent="0.45">
      <c r="B3" t="s">
        <v>0</v>
      </c>
      <c r="C3" s="1">
        <v>44051</v>
      </c>
      <c r="D3" t="s">
        <v>1</v>
      </c>
    </row>
    <row r="5" spans="2:10" x14ac:dyDescent="0.45">
      <c r="B5" s="2"/>
      <c r="C5" s="2">
        <v>0.2</v>
      </c>
      <c r="D5" s="2">
        <v>0.1</v>
      </c>
      <c r="E5" s="2">
        <v>0.09</v>
      </c>
      <c r="F5" s="2">
        <v>0.08</v>
      </c>
      <c r="G5" s="2">
        <v>7.0000000000000007E-2</v>
      </c>
      <c r="H5" s="2">
        <v>0.05</v>
      </c>
      <c r="I5" s="2">
        <v>0.04</v>
      </c>
      <c r="J5" s="2" t="s">
        <v>2</v>
      </c>
    </row>
    <row r="6" spans="2:10" x14ac:dyDescent="0.45">
      <c r="B6" s="2" t="s">
        <v>3</v>
      </c>
      <c r="C6" s="2">
        <v>0.38461499999999998</v>
      </c>
      <c r="D6" s="2">
        <v>0.30769200000000002</v>
      </c>
      <c r="E6" s="2">
        <v>0.30769200000000002</v>
      </c>
      <c r="F6" s="2">
        <v>0.30769200000000002</v>
      </c>
      <c r="G6" s="2">
        <v>0.38461499999999998</v>
      </c>
      <c r="H6" s="2">
        <v>0.230769</v>
      </c>
      <c r="I6" s="2">
        <v>0.38461499999999998</v>
      </c>
      <c r="J6" s="2" t="s">
        <v>4</v>
      </c>
    </row>
    <row r="9" spans="2:10" x14ac:dyDescent="0.45">
      <c r="B9" s="2" t="s">
        <v>5</v>
      </c>
      <c r="C9" s="2">
        <v>0.2</v>
      </c>
      <c r="D9" s="2">
        <v>0.1</v>
      </c>
      <c r="E9" s="2">
        <v>0.09</v>
      </c>
      <c r="F9" s="2">
        <v>0.08</v>
      </c>
      <c r="G9" s="2">
        <v>7.0000000000000007E-2</v>
      </c>
      <c r="H9" s="2">
        <v>0.05</v>
      </c>
      <c r="I9" s="2">
        <v>0.04</v>
      </c>
      <c r="J9" s="2" t="s">
        <v>2</v>
      </c>
    </row>
    <row r="10" spans="2:10" x14ac:dyDescent="0.45">
      <c r="B10" s="2">
        <v>139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3</v>
      </c>
      <c r="I10" s="2">
        <v>5</v>
      </c>
      <c r="J10" s="2" t="s">
        <v>6</v>
      </c>
    </row>
    <row r="11" spans="2:10" x14ac:dyDescent="0.45">
      <c r="B11" s="2">
        <v>222</v>
      </c>
      <c r="C11" s="2">
        <v>1</v>
      </c>
      <c r="D11" s="2">
        <v>2</v>
      </c>
      <c r="E11" s="2">
        <v>2</v>
      </c>
      <c r="F11" s="2">
        <v>2</v>
      </c>
      <c r="G11" s="2">
        <v>2</v>
      </c>
      <c r="H11" s="2">
        <v>3</v>
      </c>
      <c r="I11" s="2">
        <v>1</v>
      </c>
      <c r="J11" s="2"/>
    </row>
    <row r="12" spans="2:10" x14ac:dyDescent="0.45">
      <c r="B12" s="2">
        <v>268</v>
      </c>
      <c r="C12" s="2">
        <v>13</v>
      </c>
      <c r="D12" s="2">
        <v>3</v>
      </c>
      <c r="E12" s="2">
        <v>3</v>
      </c>
      <c r="F12" s="2">
        <v>3</v>
      </c>
      <c r="G12" s="2">
        <v>11</v>
      </c>
      <c r="H12" s="2">
        <v>6</v>
      </c>
      <c r="I12" s="2">
        <v>15</v>
      </c>
      <c r="J12" s="2"/>
    </row>
    <row r="13" spans="2:10" x14ac:dyDescent="0.45">
      <c r="B13" s="2">
        <v>312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/>
    </row>
    <row r="14" spans="2:10" x14ac:dyDescent="0.45">
      <c r="B14" s="2">
        <v>377</v>
      </c>
      <c r="C14" s="2">
        <v>5</v>
      </c>
      <c r="D14" s="2">
        <v>5</v>
      </c>
      <c r="E14" s="2">
        <v>5</v>
      </c>
      <c r="F14" s="2">
        <v>5</v>
      </c>
      <c r="G14" s="2">
        <v>5</v>
      </c>
      <c r="H14" s="2">
        <v>5</v>
      </c>
      <c r="I14" s="2">
        <v>5</v>
      </c>
      <c r="J14" s="2"/>
    </row>
    <row r="15" spans="2:10" x14ac:dyDescent="0.45">
      <c r="B15" s="2">
        <v>395</v>
      </c>
      <c r="C15" s="2">
        <v>6</v>
      </c>
      <c r="D15" s="2">
        <v>6</v>
      </c>
      <c r="E15" s="2">
        <v>6</v>
      </c>
      <c r="F15" s="2">
        <v>6</v>
      </c>
      <c r="G15" s="2">
        <v>6</v>
      </c>
      <c r="H15" s="2">
        <v>3</v>
      </c>
      <c r="I15" s="2">
        <v>5</v>
      </c>
      <c r="J15" s="2"/>
    </row>
    <row r="16" spans="2:10" x14ac:dyDescent="0.45">
      <c r="B16" s="2">
        <v>473</v>
      </c>
      <c r="C16" s="2">
        <v>21</v>
      </c>
      <c r="D16" s="2">
        <v>27</v>
      </c>
      <c r="E16" s="2">
        <v>27</v>
      </c>
      <c r="F16" s="2">
        <v>27</v>
      </c>
      <c r="G16" s="2">
        <v>27</v>
      </c>
      <c r="H16" s="2">
        <v>19</v>
      </c>
      <c r="I16" s="2">
        <v>17</v>
      </c>
      <c r="J16" s="2"/>
    </row>
    <row r="17" spans="2:10" x14ac:dyDescent="0.45">
      <c r="B17" s="2">
        <v>488</v>
      </c>
      <c r="C17" s="2">
        <v>5</v>
      </c>
      <c r="D17" s="2">
        <v>5</v>
      </c>
      <c r="E17" s="2">
        <v>5</v>
      </c>
      <c r="F17" s="2">
        <v>5</v>
      </c>
      <c r="G17" s="2">
        <v>5</v>
      </c>
      <c r="H17" s="2">
        <v>4</v>
      </c>
      <c r="I17" s="2">
        <v>4</v>
      </c>
      <c r="J17" s="2"/>
    </row>
    <row r="18" spans="2:10" x14ac:dyDescent="0.45">
      <c r="B18" s="2">
        <v>558</v>
      </c>
      <c r="C18" s="2">
        <v>8</v>
      </c>
      <c r="D18" s="2">
        <v>18</v>
      </c>
      <c r="E18" s="2">
        <v>18</v>
      </c>
      <c r="F18" s="2">
        <v>18</v>
      </c>
      <c r="G18" s="2">
        <v>18</v>
      </c>
      <c r="H18" s="2">
        <v>4</v>
      </c>
      <c r="I18" s="2">
        <v>17</v>
      </c>
      <c r="J18" s="2"/>
    </row>
    <row r="19" spans="2:10" x14ac:dyDescent="0.45">
      <c r="B19" s="2">
        <v>633</v>
      </c>
      <c r="C19" s="2">
        <v>48</v>
      </c>
      <c r="D19" s="2">
        <v>7</v>
      </c>
      <c r="E19" s="2">
        <v>7</v>
      </c>
      <c r="F19" s="2">
        <v>7</v>
      </c>
      <c r="G19" s="2">
        <v>7</v>
      </c>
      <c r="H19" s="2">
        <v>62</v>
      </c>
      <c r="I19" s="2">
        <v>8</v>
      </c>
      <c r="J19" s="2"/>
    </row>
    <row r="20" spans="2:10" x14ac:dyDescent="0.45">
      <c r="B20" s="2">
        <v>640</v>
      </c>
      <c r="C20" s="2">
        <v>2</v>
      </c>
      <c r="D20" s="2">
        <v>2</v>
      </c>
      <c r="E20" s="2">
        <v>2</v>
      </c>
      <c r="F20" s="2">
        <v>2</v>
      </c>
      <c r="G20" s="2">
        <v>2</v>
      </c>
      <c r="H20" s="2">
        <v>2</v>
      </c>
      <c r="I20" s="2">
        <v>2</v>
      </c>
      <c r="J20" s="2"/>
    </row>
    <row r="21" spans="2:10" x14ac:dyDescent="0.45">
      <c r="B21" s="2">
        <v>846</v>
      </c>
      <c r="C21" s="2">
        <v>22</v>
      </c>
      <c r="D21" s="2">
        <v>12</v>
      </c>
      <c r="E21" s="2">
        <v>12</v>
      </c>
      <c r="F21" s="2">
        <v>12</v>
      </c>
      <c r="G21" s="2">
        <v>12</v>
      </c>
      <c r="H21" s="2">
        <v>17</v>
      </c>
      <c r="I21" s="2">
        <v>31</v>
      </c>
      <c r="J21" s="2"/>
    </row>
    <row r="22" spans="2:10" x14ac:dyDescent="0.45">
      <c r="B22" s="2"/>
      <c r="C22" s="2">
        <f t="shared" ref="C22:I22" si="0">SUM(C10:C21)</f>
        <v>133</v>
      </c>
      <c r="D22" s="2">
        <f t="shared" si="0"/>
        <v>89</v>
      </c>
      <c r="E22" s="2">
        <f t="shared" si="0"/>
        <v>89</v>
      </c>
      <c r="F22" s="2">
        <f t="shared" si="0"/>
        <v>89</v>
      </c>
      <c r="G22" s="2">
        <f t="shared" si="0"/>
        <v>97</v>
      </c>
      <c r="H22" s="2">
        <f t="shared" si="0"/>
        <v>129</v>
      </c>
      <c r="I22" s="2">
        <f t="shared" si="0"/>
        <v>111</v>
      </c>
      <c r="J22" s="2"/>
    </row>
    <row r="24" spans="2:10" x14ac:dyDescent="0.45">
      <c r="B24" s="2" t="s">
        <v>5</v>
      </c>
      <c r="C24" s="2">
        <v>0.2</v>
      </c>
      <c r="D24" s="2">
        <v>0.1</v>
      </c>
      <c r="E24" s="2">
        <v>0.09</v>
      </c>
      <c r="F24" s="2">
        <v>0.08</v>
      </c>
      <c r="G24" s="2">
        <v>7.0000000000000007E-2</v>
      </c>
      <c r="H24" s="2">
        <v>0.05</v>
      </c>
      <c r="I24" s="2">
        <v>0.04</v>
      </c>
      <c r="J24" s="2" t="s">
        <v>2</v>
      </c>
    </row>
    <row r="25" spans="2:10" x14ac:dyDescent="0.45">
      <c r="B25" s="2">
        <v>139</v>
      </c>
      <c r="C25" s="2"/>
      <c r="D25" s="2"/>
      <c r="E25" s="2"/>
      <c r="F25" s="2"/>
      <c r="G25" s="2"/>
      <c r="H25" s="2"/>
      <c r="I25" s="2"/>
      <c r="J25" s="2" t="s">
        <v>7</v>
      </c>
    </row>
    <row r="26" spans="2:10" x14ac:dyDescent="0.45">
      <c r="B26" s="2">
        <v>222</v>
      </c>
      <c r="C26" s="2"/>
      <c r="D26" s="2"/>
      <c r="E26" s="2"/>
      <c r="F26" s="2"/>
      <c r="G26" s="2"/>
      <c r="H26" s="2"/>
      <c r="I26" s="2"/>
      <c r="J26" s="2"/>
    </row>
    <row r="27" spans="2:10" x14ac:dyDescent="0.45">
      <c r="B27" s="2">
        <v>268</v>
      </c>
      <c r="C27" s="2">
        <v>22903</v>
      </c>
      <c r="D27" s="2"/>
      <c r="E27" s="2"/>
      <c r="F27" s="2"/>
      <c r="G27" s="2">
        <v>23293</v>
      </c>
      <c r="H27" s="2"/>
      <c r="I27" s="2">
        <v>18429</v>
      </c>
      <c r="J27" s="2"/>
    </row>
    <row r="28" spans="2:10" x14ac:dyDescent="0.45">
      <c r="B28" s="2">
        <v>312</v>
      </c>
      <c r="C28" s="2"/>
      <c r="D28" s="2"/>
      <c r="E28" s="2"/>
      <c r="F28" s="2"/>
      <c r="G28" s="2"/>
      <c r="H28" s="2"/>
      <c r="I28" s="2"/>
      <c r="J28" s="2"/>
    </row>
    <row r="29" spans="2:10" x14ac:dyDescent="0.45">
      <c r="B29" s="2">
        <v>377</v>
      </c>
      <c r="C29" s="2"/>
      <c r="D29" s="2"/>
      <c r="E29" s="2"/>
      <c r="F29" s="2"/>
      <c r="G29" s="2"/>
      <c r="H29" s="2"/>
      <c r="I29" s="2"/>
      <c r="J29" s="2"/>
    </row>
    <row r="30" spans="2:10" x14ac:dyDescent="0.45">
      <c r="B30" s="2">
        <v>395</v>
      </c>
      <c r="C30" s="2">
        <v>13089</v>
      </c>
      <c r="D30" s="2">
        <v>13339</v>
      </c>
      <c r="E30" s="2">
        <v>13339</v>
      </c>
      <c r="F30" s="2">
        <v>13339</v>
      </c>
      <c r="G30" s="2">
        <v>13339</v>
      </c>
      <c r="H30" s="2"/>
      <c r="I30" s="2">
        <v>10284</v>
      </c>
      <c r="J30" s="2"/>
    </row>
    <row r="31" spans="2:10" x14ac:dyDescent="0.45">
      <c r="B31" s="2">
        <v>473</v>
      </c>
      <c r="C31" s="2">
        <v>54126</v>
      </c>
      <c r="D31" s="2">
        <v>33943</v>
      </c>
      <c r="E31" s="2">
        <v>33943</v>
      </c>
      <c r="F31" s="2">
        <v>33943</v>
      </c>
      <c r="G31" s="2">
        <v>33943</v>
      </c>
      <c r="H31" s="2">
        <v>33813</v>
      </c>
      <c r="I31" s="2">
        <v>33813</v>
      </c>
      <c r="J31" s="2"/>
    </row>
    <row r="32" spans="2:10" x14ac:dyDescent="0.45">
      <c r="B32" s="2">
        <v>488</v>
      </c>
      <c r="C32" s="2"/>
      <c r="D32" s="2"/>
      <c r="E32" s="2"/>
      <c r="F32" s="2"/>
      <c r="G32" s="2"/>
      <c r="H32" s="2"/>
      <c r="I32" s="2"/>
      <c r="J32" s="2"/>
    </row>
    <row r="33" spans="2:10" x14ac:dyDescent="0.45">
      <c r="B33" s="2">
        <v>558</v>
      </c>
      <c r="C33" s="2"/>
      <c r="D33" s="2">
        <v>25359</v>
      </c>
      <c r="E33" s="2">
        <v>25359</v>
      </c>
      <c r="F33" s="2">
        <v>25359</v>
      </c>
      <c r="G33" s="2">
        <v>25359</v>
      </c>
      <c r="H33" s="2"/>
      <c r="I33" s="2">
        <v>23468</v>
      </c>
      <c r="J33" s="2"/>
    </row>
    <row r="34" spans="2:10" x14ac:dyDescent="0.45">
      <c r="B34" s="2">
        <v>633</v>
      </c>
      <c r="C34" s="2">
        <v>51246</v>
      </c>
      <c r="D34" s="2"/>
      <c r="E34" s="2"/>
      <c r="F34" s="2"/>
      <c r="G34" s="2"/>
      <c r="H34" s="2">
        <v>40249</v>
      </c>
      <c r="I34" s="2"/>
      <c r="J34" s="2"/>
    </row>
    <row r="35" spans="2:10" x14ac:dyDescent="0.45">
      <c r="B35" s="2">
        <v>640</v>
      </c>
      <c r="C35" s="2"/>
      <c r="D35" s="2"/>
      <c r="E35" s="2"/>
      <c r="F35" s="2"/>
      <c r="G35" s="2"/>
      <c r="H35" s="2"/>
      <c r="I35" s="2"/>
      <c r="J35" s="2"/>
    </row>
    <row r="36" spans="2:10" x14ac:dyDescent="0.45">
      <c r="B36" s="2">
        <v>846</v>
      </c>
      <c r="C36" s="2">
        <v>32241</v>
      </c>
      <c r="D36" s="2">
        <v>23582</v>
      </c>
      <c r="E36" s="2">
        <v>23582</v>
      </c>
      <c r="F36" s="2">
        <v>23582</v>
      </c>
      <c r="G36" s="2">
        <v>23582</v>
      </c>
      <c r="H36" s="2">
        <v>43787</v>
      </c>
      <c r="I36" s="2">
        <v>28511</v>
      </c>
      <c r="J36" s="2"/>
    </row>
    <row r="37" spans="2:10" x14ac:dyDescent="0.45">
      <c r="B37" s="2"/>
      <c r="C37" s="2">
        <f t="shared" ref="C37:I37" si="1">SUM(C25:C36)</f>
        <v>173605</v>
      </c>
      <c r="D37" s="2">
        <f t="shared" si="1"/>
        <v>96223</v>
      </c>
      <c r="E37" s="2">
        <f t="shared" si="1"/>
        <v>96223</v>
      </c>
      <c r="F37" s="2">
        <f t="shared" si="1"/>
        <v>96223</v>
      </c>
      <c r="G37" s="2">
        <f t="shared" si="1"/>
        <v>119516</v>
      </c>
      <c r="H37" s="2">
        <f t="shared" si="1"/>
        <v>117849</v>
      </c>
      <c r="I37" s="2">
        <f t="shared" si="1"/>
        <v>114505</v>
      </c>
      <c r="J37" s="2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547E7-2F89-4541-B0FF-94DF6C61ECA7}">
  <dimension ref="B1:T24"/>
  <sheetViews>
    <sheetView workbookViewId="0"/>
  </sheetViews>
  <sheetFormatPr defaultRowHeight="18" x14ac:dyDescent="0.45"/>
  <cols>
    <col min="2" max="2" width="51.3984375" style="4" customWidth="1"/>
    <col min="3" max="3" width="14.5" style="4" customWidth="1"/>
    <col min="4" max="4" width="15.09765625" style="4" customWidth="1"/>
    <col min="5" max="5" width="11.69921875" style="4" customWidth="1"/>
    <col min="6" max="7" width="12.19921875" style="4" customWidth="1"/>
    <col min="8" max="8" width="14.09765625" style="4" customWidth="1"/>
    <col min="9" max="9" width="12.69921875" style="4" customWidth="1"/>
    <col min="10" max="11" width="11.69921875" style="4" customWidth="1"/>
    <col min="12" max="13" width="10.59765625" style="4" customWidth="1"/>
    <col min="14" max="14" width="10.8984375" style="4" customWidth="1"/>
    <col min="15" max="15" width="12.19921875" style="4" customWidth="1"/>
    <col min="16" max="16" width="12" style="4" customWidth="1"/>
    <col min="17" max="17" width="12.09765625" style="4" customWidth="1"/>
    <col min="18" max="18" width="12.19921875" customWidth="1"/>
    <col min="19" max="19" width="11.3984375" customWidth="1"/>
    <col min="20" max="20" width="11.59765625" customWidth="1"/>
  </cols>
  <sheetData>
    <row r="1" spans="2:20" x14ac:dyDescent="0.45"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4" t="s">
        <v>18</v>
      </c>
      <c r="M1" s="4" t="s">
        <v>19</v>
      </c>
      <c r="N1" s="4" t="s">
        <v>20</v>
      </c>
      <c r="O1" s="4" t="s">
        <v>21</v>
      </c>
      <c r="P1" s="4" t="s">
        <v>22</v>
      </c>
      <c r="Q1" s="4" t="s">
        <v>23</v>
      </c>
      <c r="R1" s="4" t="s">
        <v>24</v>
      </c>
      <c r="S1" s="4" t="s">
        <v>25</v>
      </c>
      <c r="T1" s="4" t="s">
        <v>26</v>
      </c>
    </row>
    <row r="2" spans="2:20" x14ac:dyDescent="0.45">
      <c r="B2" s="3" t="s">
        <v>4</v>
      </c>
      <c r="C2" s="5">
        <v>0.1</v>
      </c>
      <c r="D2" s="5">
        <v>0</v>
      </c>
      <c r="E2" s="5">
        <v>0.1</v>
      </c>
      <c r="F2" s="5">
        <v>0.1</v>
      </c>
      <c r="G2" s="5">
        <v>0.2</v>
      </c>
      <c r="H2" s="5">
        <v>0.3</v>
      </c>
      <c r="I2" s="5">
        <v>0.33</v>
      </c>
      <c r="J2" s="5">
        <v>0.33</v>
      </c>
      <c r="K2" s="5">
        <v>0.2</v>
      </c>
      <c r="L2" s="5">
        <v>0.2</v>
      </c>
      <c r="M2" s="5"/>
      <c r="N2" s="5"/>
      <c r="O2" s="5"/>
      <c r="P2" s="5"/>
      <c r="Q2" s="5"/>
      <c r="R2" s="5"/>
      <c r="S2" s="5"/>
      <c r="T2" s="5"/>
    </row>
    <row r="3" spans="2:20" x14ac:dyDescent="0.45">
      <c r="B3" s="4" t="s">
        <v>27</v>
      </c>
      <c r="R3" s="4"/>
      <c r="S3" s="4"/>
      <c r="T3" s="4"/>
    </row>
    <row r="4" spans="2:20" x14ac:dyDescent="0.45">
      <c r="B4" s="5">
        <v>8</v>
      </c>
      <c r="C4" s="5"/>
      <c r="D4" s="5"/>
      <c r="E4" s="5">
        <v>1504</v>
      </c>
      <c r="F4" s="5">
        <v>1504</v>
      </c>
      <c r="G4" s="5"/>
      <c r="H4" s="5">
        <v>17832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</row>
    <row r="5" spans="2:20" x14ac:dyDescent="0.45">
      <c r="B5" s="5">
        <v>50</v>
      </c>
      <c r="C5" s="5"/>
      <c r="D5" s="5">
        <v>0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spans="2:20" x14ac:dyDescent="0.45">
      <c r="B6" s="5">
        <v>139</v>
      </c>
      <c r="C6" s="5"/>
      <c r="D6" s="5">
        <v>0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</row>
    <row r="7" spans="2:20" x14ac:dyDescent="0.45">
      <c r="B7" s="5">
        <v>164</v>
      </c>
      <c r="C7" s="5">
        <v>48307</v>
      </c>
      <c r="D7" s="5">
        <v>0</v>
      </c>
      <c r="E7" s="5"/>
      <c r="F7" s="5"/>
      <c r="G7" s="5">
        <v>51384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</row>
    <row r="8" spans="2:20" x14ac:dyDescent="0.45">
      <c r="B8" s="5">
        <v>223</v>
      </c>
      <c r="C8" s="5"/>
      <c r="D8" s="5">
        <v>0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r="9" spans="2:20" x14ac:dyDescent="0.45">
      <c r="B9" s="5">
        <v>246</v>
      </c>
      <c r="C9" s="5"/>
      <c r="D9" s="5">
        <v>0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</row>
    <row r="10" spans="2:20" x14ac:dyDescent="0.45">
      <c r="B10" s="5">
        <v>312</v>
      </c>
      <c r="C10" s="5"/>
      <c r="D10" s="5">
        <v>0</v>
      </c>
      <c r="E10" s="5"/>
      <c r="F10" s="5"/>
      <c r="G10" s="5">
        <v>2271</v>
      </c>
      <c r="H10" s="5">
        <v>2271</v>
      </c>
      <c r="I10" s="5">
        <v>25992</v>
      </c>
      <c r="J10" s="5">
        <v>18974</v>
      </c>
      <c r="K10" s="5"/>
      <c r="L10" s="5"/>
      <c r="M10" s="5"/>
      <c r="N10" s="5"/>
      <c r="O10" s="5"/>
      <c r="P10" s="5"/>
      <c r="Q10" s="5"/>
      <c r="R10" s="5"/>
      <c r="S10" s="5"/>
      <c r="T10" s="5"/>
    </row>
    <row r="11" spans="2:20" x14ac:dyDescent="0.45">
      <c r="B11" s="5">
        <v>371</v>
      </c>
      <c r="C11" s="5"/>
      <c r="D11" s="5">
        <v>0</v>
      </c>
      <c r="E11" s="5"/>
      <c r="F11" s="5"/>
      <c r="G11" s="5"/>
      <c r="H11" s="5"/>
      <c r="I11" s="5">
        <v>15227</v>
      </c>
      <c r="J11" s="5">
        <v>23410</v>
      </c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2:20" x14ac:dyDescent="0.45">
      <c r="B12" s="5">
        <v>377</v>
      </c>
      <c r="C12" s="5"/>
      <c r="D12" s="5">
        <v>0</v>
      </c>
      <c r="E12" s="5"/>
      <c r="F12" s="5"/>
      <c r="G12" s="5"/>
      <c r="H12" s="5">
        <v>28790</v>
      </c>
      <c r="I12" s="5">
        <v>31019</v>
      </c>
      <c r="J12" s="5">
        <v>27821</v>
      </c>
      <c r="K12" s="5"/>
      <c r="L12" s="5"/>
      <c r="M12" s="5"/>
      <c r="N12" s="5"/>
      <c r="O12" s="5"/>
      <c r="P12" s="5"/>
      <c r="Q12" s="5"/>
      <c r="R12" s="5"/>
      <c r="S12" s="5"/>
      <c r="T12" s="5"/>
    </row>
    <row r="13" spans="2:20" x14ac:dyDescent="0.45">
      <c r="B13" s="5">
        <v>395</v>
      </c>
      <c r="C13" s="5"/>
      <c r="D13" s="5">
        <v>0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 spans="2:20" x14ac:dyDescent="0.45">
      <c r="B14" s="4" t="s">
        <v>28</v>
      </c>
      <c r="O14" s="5"/>
      <c r="P14" s="5"/>
      <c r="Q14" s="5"/>
      <c r="R14" s="5"/>
      <c r="S14" s="5"/>
      <c r="T14" s="5"/>
    </row>
    <row r="15" spans="2:20" x14ac:dyDescent="0.45">
      <c r="B15" s="5">
        <v>8</v>
      </c>
      <c r="C15" s="5">
        <v>9</v>
      </c>
      <c r="D15" s="5">
        <v>3</v>
      </c>
      <c r="E15" s="5">
        <v>10</v>
      </c>
      <c r="F15" s="5">
        <v>10</v>
      </c>
      <c r="G15" s="5">
        <v>2</v>
      </c>
      <c r="H15" s="5">
        <v>7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 spans="2:20" x14ac:dyDescent="0.45">
      <c r="B16" s="5">
        <v>50</v>
      </c>
      <c r="C16" s="5">
        <v>2</v>
      </c>
      <c r="D16" s="5">
        <v>2</v>
      </c>
      <c r="E16" s="5">
        <v>4</v>
      </c>
      <c r="F16" s="5">
        <v>4</v>
      </c>
      <c r="G16" s="5">
        <v>1</v>
      </c>
      <c r="H16" s="5">
        <v>1</v>
      </c>
      <c r="I16" s="5">
        <v>1</v>
      </c>
      <c r="J16" s="5">
        <v>1</v>
      </c>
      <c r="K16" s="5"/>
      <c r="L16" s="5"/>
      <c r="M16" s="5"/>
      <c r="N16" s="5"/>
      <c r="O16" s="5"/>
      <c r="P16" s="5"/>
      <c r="Q16" s="5"/>
      <c r="R16" s="5"/>
      <c r="S16" s="5"/>
      <c r="T16" s="5"/>
    </row>
    <row r="17" spans="2:20" x14ac:dyDescent="0.45">
      <c r="B17" s="5">
        <v>139</v>
      </c>
      <c r="C17" s="5">
        <v>1</v>
      </c>
      <c r="D17" s="5">
        <v>1</v>
      </c>
      <c r="E17" s="5">
        <v>4</v>
      </c>
      <c r="F17" s="5">
        <v>4</v>
      </c>
      <c r="G17" s="5">
        <v>2</v>
      </c>
      <c r="H17" s="5">
        <v>15</v>
      </c>
      <c r="I17" s="5">
        <v>17</v>
      </c>
      <c r="J17" s="5">
        <v>24</v>
      </c>
      <c r="K17" s="5"/>
      <c r="L17" s="5"/>
      <c r="M17" s="5"/>
      <c r="N17" s="5"/>
      <c r="O17" s="5"/>
      <c r="P17" s="5"/>
      <c r="Q17" s="5"/>
      <c r="R17" s="5"/>
      <c r="S17" s="5"/>
      <c r="T17" s="5"/>
    </row>
    <row r="18" spans="2:20" x14ac:dyDescent="0.45">
      <c r="B18" s="5">
        <v>164</v>
      </c>
      <c r="C18" s="5">
        <v>181</v>
      </c>
      <c r="D18" s="5">
        <v>1</v>
      </c>
      <c r="E18" s="5">
        <v>10</v>
      </c>
      <c r="F18" s="5">
        <v>10</v>
      </c>
      <c r="G18" s="5">
        <v>242</v>
      </c>
      <c r="H18" s="5">
        <v>16</v>
      </c>
      <c r="I18" s="5">
        <v>3</v>
      </c>
      <c r="J18" s="5">
        <v>1</v>
      </c>
      <c r="K18" s="5"/>
      <c r="L18" s="5"/>
      <c r="M18" s="5"/>
      <c r="N18" s="5"/>
      <c r="O18" s="5"/>
      <c r="P18" s="5"/>
      <c r="Q18" s="5"/>
      <c r="R18" s="5"/>
      <c r="S18" s="5"/>
      <c r="T18" s="5"/>
    </row>
    <row r="19" spans="2:20" x14ac:dyDescent="0.45">
      <c r="B19" s="5">
        <v>223</v>
      </c>
      <c r="C19" s="5">
        <v>10</v>
      </c>
      <c r="D19" s="5">
        <v>6</v>
      </c>
      <c r="E19" s="5">
        <v>2</v>
      </c>
      <c r="F19" s="5">
        <v>2</v>
      </c>
      <c r="G19" s="5">
        <v>1</v>
      </c>
      <c r="H19" s="5">
        <v>1</v>
      </c>
      <c r="I19" s="5">
        <v>2</v>
      </c>
      <c r="J19" s="5">
        <v>2</v>
      </c>
      <c r="K19" s="5"/>
      <c r="L19" s="5"/>
      <c r="M19" s="5"/>
      <c r="N19" s="5"/>
      <c r="O19" s="5"/>
      <c r="P19" s="5"/>
      <c r="Q19" s="5"/>
      <c r="R19" s="5"/>
      <c r="S19" s="5"/>
      <c r="T19" s="5"/>
    </row>
    <row r="20" spans="2:20" x14ac:dyDescent="0.45">
      <c r="B20" s="5">
        <v>246</v>
      </c>
      <c r="C20" s="5">
        <v>6</v>
      </c>
      <c r="D20" s="5">
        <v>6</v>
      </c>
      <c r="E20" s="5">
        <v>3</v>
      </c>
      <c r="F20" s="5">
        <v>3</v>
      </c>
      <c r="G20" s="5">
        <v>6</v>
      </c>
      <c r="H20" s="5">
        <v>6</v>
      </c>
      <c r="I20" s="5">
        <v>8</v>
      </c>
      <c r="J20" s="5">
        <v>3</v>
      </c>
      <c r="K20" s="5"/>
      <c r="L20" s="5"/>
      <c r="M20" s="5"/>
      <c r="N20" s="5"/>
      <c r="O20" s="5"/>
      <c r="P20" s="5"/>
      <c r="Q20" s="5"/>
      <c r="R20" s="5"/>
      <c r="S20" s="5"/>
      <c r="T20" s="5"/>
    </row>
    <row r="21" spans="2:20" x14ac:dyDescent="0.45">
      <c r="B21" s="5">
        <v>312</v>
      </c>
      <c r="C21" s="5">
        <v>1</v>
      </c>
      <c r="D21" s="5">
        <v>1</v>
      </c>
      <c r="E21" s="5">
        <v>1</v>
      </c>
      <c r="F21" s="5">
        <v>1</v>
      </c>
      <c r="G21" s="5">
        <v>6</v>
      </c>
      <c r="H21" s="5">
        <v>8</v>
      </c>
      <c r="I21" s="5">
        <v>11</v>
      </c>
      <c r="J21" s="5">
        <v>11</v>
      </c>
      <c r="K21" s="5"/>
      <c r="L21" s="5"/>
      <c r="M21" s="5"/>
      <c r="N21" s="5"/>
      <c r="O21" s="5"/>
      <c r="P21" s="5"/>
      <c r="Q21" s="5"/>
      <c r="R21" s="5"/>
      <c r="S21" s="5"/>
      <c r="T21" s="5"/>
    </row>
    <row r="22" spans="2:20" x14ac:dyDescent="0.45">
      <c r="B22" s="5">
        <v>371</v>
      </c>
      <c r="C22" s="5">
        <v>3</v>
      </c>
      <c r="D22" s="5">
        <v>3</v>
      </c>
      <c r="E22" s="5">
        <v>4</v>
      </c>
      <c r="F22" s="5">
        <v>4</v>
      </c>
      <c r="G22" s="5">
        <v>1</v>
      </c>
      <c r="H22" s="5">
        <v>1</v>
      </c>
      <c r="I22" s="5">
        <v>3</v>
      </c>
      <c r="J22" s="5">
        <v>40</v>
      </c>
      <c r="K22" s="5"/>
      <c r="L22" s="5"/>
      <c r="M22" s="5"/>
      <c r="N22" s="5"/>
      <c r="O22" s="5"/>
      <c r="P22" s="5"/>
      <c r="Q22" s="5"/>
      <c r="R22" s="5"/>
      <c r="S22" s="5"/>
      <c r="T22" s="5"/>
    </row>
    <row r="23" spans="2:20" x14ac:dyDescent="0.45">
      <c r="B23" s="5">
        <v>377</v>
      </c>
      <c r="C23" s="5">
        <v>39</v>
      </c>
      <c r="D23" s="5">
        <v>33</v>
      </c>
      <c r="E23" s="5">
        <v>6</v>
      </c>
      <c r="F23" s="5">
        <v>6</v>
      </c>
      <c r="G23" s="5">
        <v>8</v>
      </c>
      <c r="H23" s="5">
        <v>22</v>
      </c>
      <c r="I23" s="5">
        <v>19</v>
      </c>
      <c r="J23" s="5">
        <v>24</v>
      </c>
      <c r="K23" s="5"/>
      <c r="L23" s="5"/>
      <c r="M23" s="5"/>
      <c r="N23" s="5"/>
      <c r="O23" s="5"/>
      <c r="P23" s="5"/>
      <c r="Q23" s="5"/>
      <c r="R23" s="5"/>
      <c r="S23" s="5"/>
      <c r="T23" s="5"/>
    </row>
    <row r="24" spans="2:20" x14ac:dyDescent="0.45">
      <c r="B24" s="5">
        <v>395</v>
      </c>
      <c r="C24" s="5">
        <v>1</v>
      </c>
      <c r="D24" s="5">
        <v>1</v>
      </c>
      <c r="E24" s="5">
        <v>3</v>
      </c>
      <c r="F24" s="5">
        <v>3</v>
      </c>
      <c r="G24" s="5">
        <v>4</v>
      </c>
      <c r="H24" s="5">
        <v>6</v>
      </c>
      <c r="I24" s="5">
        <v>2</v>
      </c>
      <c r="J24" s="5">
        <v>12</v>
      </c>
      <c r="K24" s="5"/>
      <c r="L24" s="5"/>
      <c r="M24" s="5"/>
      <c r="N24" s="5"/>
      <c r="O24" s="5"/>
      <c r="P24" s="5"/>
      <c r="Q24" s="5"/>
      <c r="R24" s="5"/>
      <c r="S24" s="5"/>
      <c r="T24" s="5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82CCC-3838-4B34-8923-44E9F43278DE}">
  <dimension ref="A1:AX77"/>
  <sheetViews>
    <sheetView zoomScale="64" workbookViewId="0">
      <selection activeCell="B39" sqref="B39:AL41"/>
    </sheetView>
  </sheetViews>
  <sheetFormatPr defaultRowHeight="18" x14ac:dyDescent="0.45"/>
  <cols>
    <col min="1" max="1" width="27.69921875" customWidth="1"/>
    <col min="2" max="2" width="8.09765625" customWidth="1"/>
    <col min="3" max="3" width="6.59765625" customWidth="1"/>
    <col min="4" max="4" width="5.8984375" customWidth="1"/>
    <col min="5" max="5" width="5.69921875" customWidth="1"/>
    <col min="6" max="6" width="6.59765625" customWidth="1"/>
    <col min="7" max="7" width="5.09765625" customWidth="1"/>
    <col min="8" max="8" width="5.8984375" customWidth="1"/>
    <col min="9" max="9" width="6" customWidth="1"/>
    <col min="10" max="10" width="6.09765625" customWidth="1"/>
    <col min="11" max="11" width="6.3984375" customWidth="1"/>
    <col min="12" max="12" width="6.69921875" customWidth="1"/>
    <col min="13" max="13" width="5.8984375" customWidth="1"/>
    <col min="14" max="14" width="8.09765625" customWidth="1"/>
    <col min="15" max="15" width="6.8984375" customWidth="1"/>
    <col min="16" max="16" width="9.5" customWidth="1"/>
    <col min="17" max="17" width="9.59765625" customWidth="1"/>
    <col min="18" max="18" width="9.5" customWidth="1"/>
    <col min="19" max="19" width="9.3984375" customWidth="1"/>
    <col min="20" max="20" width="9.19921875" customWidth="1"/>
    <col min="21" max="21" width="9" customWidth="1"/>
    <col min="22" max="22" width="8" customWidth="1"/>
    <col min="23" max="23" width="7.8984375" customWidth="1"/>
    <col min="24" max="24" width="8.09765625" customWidth="1"/>
    <col min="25" max="25" width="7.69921875" customWidth="1"/>
    <col min="26" max="26" width="8.59765625" customWidth="1"/>
    <col min="27" max="27" width="7.8984375" customWidth="1"/>
    <col min="28" max="28" width="12.69921875" hidden="1" customWidth="1"/>
    <col min="29" max="29" width="6.59765625" customWidth="1"/>
    <col min="30" max="30" width="6" customWidth="1"/>
    <col min="31" max="31" width="6.09765625" customWidth="1"/>
    <col min="32" max="32" width="6.3984375" customWidth="1"/>
    <col min="33" max="33" width="6" customWidth="1"/>
    <col min="34" max="34" width="6.59765625" customWidth="1"/>
    <col min="35" max="36" width="6.3984375" customWidth="1"/>
    <col min="37" max="37" width="5.59765625" customWidth="1"/>
    <col min="38" max="38" width="7.5" customWidth="1"/>
    <col min="39" max="39" width="5.19921875" customWidth="1"/>
    <col min="40" max="40" width="5.69921875" customWidth="1"/>
    <col min="42" max="42" width="20.3984375" customWidth="1"/>
    <col min="43" max="43" width="19" customWidth="1"/>
    <col min="45" max="45" width="16.69921875" customWidth="1"/>
    <col min="46" max="46" width="13.3984375" customWidth="1"/>
  </cols>
  <sheetData>
    <row r="1" spans="1:50" ht="18.600000000000001" thickBot="1" x14ac:dyDescent="0.5">
      <c r="B1" s="7" t="s">
        <v>4</v>
      </c>
      <c r="O1" s="7" t="s">
        <v>27</v>
      </c>
      <c r="AC1" s="7" t="s">
        <v>29</v>
      </c>
    </row>
    <row r="2" spans="1:50" x14ac:dyDescent="0.45">
      <c r="B2" s="27"/>
      <c r="C2" s="21">
        <v>500</v>
      </c>
      <c r="D2" s="21">
        <v>600</v>
      </c>
      <c r="E2" s="21">
        <v>700</v>
      </c>
      <c r="F2" s="21">
        <v>800</v>
      </c>
      <c r="G2" s="21">
        <v>900</v>
      </c>
      <c r="H2" s="21">
        <v>1000</v>
      </c>
      <c r="I2" s="21">
        <v>1100</v>
      </c>
      <c r="J2" s="21">
        <v>1200</v>
      </c>
      <c r="K2" s="21">
        <v>1300</v>
      </c>
      <c r="L2" s="21">
        <v>1400</v>
      </c>
      <c r="M2" s="26">
        <v>1500</v>
      </c>
      <c r="N2" s="28"/>
      <c r="O2" s="26"/>
      <c r="P2" s="21">
        <v>500</v>
      </c>
      <c r="Q2" s="21">
        <v>600</v>
      </c>
      <c r="R2" s="21">
        <v>700</v>
      </c>
      <c r="S2" s="21">
        <v>800</v>
      </c>
      <c r="T2" s="21">
        <v>900</v>
      </c>
      <c r="U2" s="21">
        <v>1000</v>
      </c>
      <c r="V2" s="21">
        <v>1100</v>
      </c>
      <c r="W2" s="21">
        <v>1200</v>
      </c>
      <c r="X2" s="21">
        <v>1300</v>
      </c>
      <c r="Y2" s="21">
        <v>1400</v>
      </c>
      <c r="Z2" s="21">
        <v>1500</v>
      </c>
      <c r="AA2" s="29"/>
      <c r="AB2" s="30"/>
      <c r="AC2" s="26"/>
      <c r="AD2" s="21">
        <v>500</v>
      </c>
      <c r="AE2" s="21">
        <v>600</v>
      </c>
      <c r="AF2" s="21">
        <v>700</v>
      </c>
      <c r="AG2" s="21">
        <v>800</v>
      </c>
      <c r="AH2" s="21">
        <v>900</v>
      </c>
      <c r="AI2" s="21">
        <v>1000</v>
      </c>
      <c r="AJ2" s="21">
        <v>1100</v>
      </c>
      <c r="AK2" s="21">
        <v>1200</v>
      </c>
      <c r="AL2" s="21">
        <v>1300</v>
      </c>
      <c r="AM2" s="21">
        <v>1400</v>
      </c>
      <c r="AN2" s="31">
        <v>1500</v>
      </c>
    </row>
    <row r="3" spans="1:50" x14ac:dyDescent="0.45">
      <c r="A3" s="4">
        <v>1</v>
      </c>
      <c r="B3" s="32" t="s">
        <v>30</v>
      </c>
      <c r="C3" s="19">
        <v>0.6</v>
      </c>
      <c r="D3" s="19">
        <v>0.5</v>
      </c>
      <c r="E3" s="19">
        <v>0.7</v>
      </c>
      <c r="F3" s="19">
        <v>0.6</v>
      </c>
      <c r="G3" s="19">
        <v>0.65</v>
      </c>
      <c r="H3" s="33">
        <v>0.65</v>
      </c>
      <c r="I3" s="19"/>
      <c r="J3" s="19"/>
      <c r="K3" s="19"/>
      <c r="L3" s="19"/>
      <c r="M3" s="19"/>
      <c r="N3" s="34"/>
      <c r="O3" s="19" t="s">
        <v>30</v>
      </c>
      <c r="P3" s="19">
        <v>2.9359E-2</v>
      </c>
      <c r="Q3" s="19">
        <v>2.0308E-2</v>
      </c>
      <c r="R3" s="19">
        <v>2.5284999999999998E-2</v>
      </c>
      <c r="S3" s="19">
        <v>1.9626000000000001E-2</v>
      </c>
      <c r="T3" s="19">
        <v>2.4079E-2</v>
      </c>
      <c r="U3" s="19">
        <v>2.2544000000000002E-2</v>
      </c>
      <c r="V3" s="19"/>
      <c r="W3" s="19"/>
      <c r="X3" s="19"/>
      <c r="Y3" s="19"/>
      <c r="Z3" s="19"/>
      <c r="AA3" s="35"/>
      <c r="AB3" s="36"/>
      <c r="AC3" s="19" t="s">
        <v>30</v>
      </c>
      <c r="AD3" s="20">
        <v>53.6</v>
      </c>
      <c r="AE3" s="19">
        <v>73.400000000000006</v>
      </c>
      <c r="AF3" s="19">
        <v>77.8</v>
      </c>
      <c r="AG3" s="19">
        <v>63</v>
      </c>
      <c r="AH3" s="19">
        <v>45.5</v>
      </c>
      <c r="AI3" s="19">
        <v>26.7</v>
      </c>
      <c r="AJ3" s="19"/>
      <c r="AK3" s="19"/>
      <c r="AL3" s="19"/>
      <c r="AM3" s="19"/>
      <c r="AN3" s="37"/>
      <c r="AO3" s="7"/>
    </row>
    <row r="4" spans="1:50" ht="18.600000000000001" thickBot="1" x14ac:dyDescent="0.5">
      <c r="A4" s="4">
        <v>2</v>
      </c>
      <c r="B4" s="38"/>
      <c r="C4" s="20">
        <v>0.47</v>
      </c>
      <c r="D4" s="20">
        <v>0.56999999999999995</v>
      </c>
      <c r="E4" s="20">
        <v>0.47</v>
      </c>
      <c r="F4" s="20">
        <v>0.73</v>
      </c>
      <c r="G4" s="20">
        <v>0.52</v>
      </c>
      <c r="H4" s="20">
        <v>0.56999999999999995</v>
      </c>
      <c r="I4" s="20"/>
      <c r="J4" s="20"/>
      <c r="K4" s="20"/>
      <c r="L4" s="20"/>
      <c r="M4" s="20"/>
      <c r="N4" s="39"/>
      <c r="O4" s="20"/>
      <c r="P4" s="20">
        <v>3.8802000000000003E-2</v>
      </c>
      <c r="Q4" s="20">
        <v>2.5635999999999999E-2</v>
      </c>
      <c r="R4" s="20">
        <v>2.2086999999999999E-2</v>
      </c>
      <c r="S4" s="20">
        <v>3.0605E-2</v>
      </c>
      <c r="T4" s="20">
        <v>2.8930000000000001E-2</v>
      </c>
      <c r="U4" s="20">
        <v>2.8389999999999999E-2</v>
      </c>
      <c r="V4" s="20"/>
      <c r="W4" s="20"/>
      <c r="X4" s="20"/>
      <c r="Y4" s="20"/>
      <c r="Z4" s="22"/>
      <c r="AA4" s="40"/>
      <c r="AB4" s="41"/>
      <c r="AC4" s="20"/>
      <c r="AD4" s="20">
        <v>30.7</v>
      </c>
      <c r="AE4" s="20">
        <v>114.2</v>
      </c>
      <c r="AF4" s="20">
        <v>79.400000000000006</v>
      </c>
      <c r="AG4" s="20">
        <v>87.7</v>
      </c>
      <c r="AH4" s="20">
        <v>25.6</v>
      </c>
      <c r="AI4" s="20">
        <v>70.900000000000006</v>
      </c>
      <c r="AJ4" s="20"/>
      <c r="AK4" s="20"/>
      <c r="AL4" s="20"/>
      <c r="AM4" s="20"/>
      <c r="AN4" s="42"/>
      <c r="AO4" s="7"/>
    </row>
    <row r="5" spans="1:50" x14ac:dyDescent="0.45">
      <c r="A5" s="4">
        <v>3</v>
      </c>
      <c r="B5" s="38"/>
      <c r="C5" s="20">
        <v>0.3</v>
      </c>
      <c r="D5" s="20">
        <v>0.55000000000000004</v>
      </c>
      <c r="E5" s="20">
        <v>0.75</v>
      </c>
      <c r="F5" s="20">
        <v>0.55000000000000004</v>
      </c>
      <c r="G5" s="20">
        <v>0.55000000000000004</v>
      </c>
      <c r="H5" s="20">
        <v>0.45</v>
      </c>
      <c r="I5" s="20"/>
      <c r="J5" s="20"/>
      <c r="K5" s="20"/>
      <c r="L5" s="20"/>
      <c r="M5" s="20"/>
      <c r="N5" s="39"/>
      <c r="O5" s="20"/>
      <c r="P5" s="20">
        <v>1.5393E-2</v>
      </c>
      <c r="Q5" s="20">
        <v>2.2821000000000001E-2</v>
      </c>
      <c r="R5" s="20">
        <v>2.2897000000000001E-2</v>
      </c>
      <c r="S5" s="20">
        <v>2.1356E-2</v>
      </c>
      <c r="T5" s="20">
        <v>2.1356E-2</v>
      </c>
      <c r="U5" s="20">
        <v>2.1056999999999999E-2</v>
      </c>
      <c r="V5" s="20"/>
      <c r="W5" s="20"/>
      <c r="X5" s="20"/>
      <c r="Y5" s="20"/>
      <c r="Z5" s="22"/>
      <c r="AA5" s="40"/>
      <c r="AB5" s="41"/>
      <c r="AC5" s="20"/>
      <c r="AD5" s="20">
        <v>39.799999999999997</v>
      </c>
      <c r="AE5" s="20">
        <v>55.4</v>
      </c>
      <c r="AF5" s="20">
        <v>44.4</v>
      </c>
      <c r="AG5" s="20">
        <v>56</v>
      </c>
      <c r="AH5" s="20">
        <v>57</v>
      </c>
      <c r="AI5" s="20">
        <v>32</v>
      </c>
      <c r="AJ5" s="20"/>
      <c r="AK5" s="20"/>
      <c r="AL5" s="20"/>
      <c r="AM5" s="20"/>
      <c r="AN5" s="42"/>
      <c r="AP5" s="10"/>
      <c r="AQ5" s="11"/>
      <c r="AR5" s="11"/>
      <c r="AS5" s="11"/>
      <c r="AT5" s="11"/>
      <c r="AU5" s="11"/>
      <c r="AV5" s="11"/>
      <c r="AW5" s="11"/>
      <c r="AX5" s="12"/>
    </row>
    <row r="6" spans="1:50" x14ac:dyDescent="0.45">
      <c r="A6" s="4">
        <v>4</v>
      </c>
      <c r="B6" s="38"/>
      <c r="C6" s="20">
        <v>0.47</v>
      </c>
      <c r="D6" s="20">
        <v>0.52</v>
      </c>
      <c r="E6" s="20">
        <v>0.47</v>
      </c>
      <c r="F6" s="20">
        <v>0.76</v>
      </c>
      <c r="G6" s="20">
        <v>0.57999999999999996</v>
      </c>
      <c r="H6" s="20">
        <v>0.7</v>
      </c>
      <c r="I6" s="20"/>
      <c r="J6" s="20"/>
      <c r="K6" s="20"/>
      <c r="L6" s="20"/>
      <c r="M6" s="20"/>
      <c r="N6" s="39"/>
      <c r="O6" s="20"/>
      <c r="P6" s="20">
        <v>0.02</v>
      </c>
      <c r="Q6" s="20">
        <v>2.5968999999999999E-2</v>
      </c>
      <c r="R6" s="20">
        <v>3.3001000000000003E-2</v>
      </c>
      <c r="S6" s="20">
        <v>2.1682E-2</v>
      </c>
      <c r="T6" s="20">
        <v>1.7153999999999999E-2</v>
      </c>
      <c r="U6" s="20">
        <v>3.1919999999999997E-2</v>
      </c>
      <c r="V6" s="20"/>
      <c r="W6" s="20"/>
      <c r="X6" s="20"/>
      <c r="Y6" s="20"/>
      <c r="Z6" s="22"/>
      <c r="AA6" s="40"/>
      <c r="AB6" s="41"/>
      <c r="AC6" s="20"/>
      <c r="AD6" s="20">
        <v>55.8</v>
      </c>
      <c r="AE6" s="20">
        <v>65</v>
      </c>
      <c r="AF6" s="20">
        <v>66.3</v>
      </c>
      <c r="AG6" s="20">
        <v>41.9</v>
      </c>
      <c r="AH6" s="20">
        <v>45.6</v>
      </c>
      <c r="AI6" s="20">
        <v>61.1</v>
      </c>
      <c r="AJ6" s="20"/>
      <c r="AK6" s="20"/>
      <c r="AL6" s="20"/>
      <c r="AM6" s="20"/>
      <c r="AN6" s="42"/>
      <c r="AP6" s="13"/>
      <c r="AQ6" s="6"/>
      <c r="AR6" s="6"/>
      <c r="AS6" s="6"/>
      <c r="AT6" s="6"/>
      <c r="AU6" s="6"/>
      <c r="AV6" s="6"/>
      <c r="AW6" s="6"/>
      <c r="AX6" s="14"/>
    </row>
    <row r="7" spans="1:50" x14ac:dyDescent="0.45">
      <c r="A7" s="4">
        <v>5</v>
      </c>
      <c r="B7" s="38"/>
      <c r="C7" s="20">
        <v>0.4</v>
      </c>
      <c r="D7" s="20">
        <v>0.6</v>
      </c>
      <c r="E7" s="20">
        <v>0.65</v>
      </c>
      <c r="F7" s="20">
        <v>0.55000000000000004</v>
      </c>
      <c r="G7" s="20">
        <v>0.7</v>
      </c>
      <c r="H7" s="20">
        <v>0.6</v>
      </c>
      <c r="I7" s="20"/>
      <c r="J7" s="20"/>
      <c r="K7" s="20"/>
      <c r="L7" s="20"/>
      <c r="M7" s="20"/>
      <c r="N7" s="39"/>
      <c r="O7" s="20"/>
      <c r="P7" s="20">
        <v>2.1366E-2</v>
      </c>
      <c r="Q7" s="20">
        <v>2.3522999999999999E-2</v>
      </c>
      <c r="R7" s="20">
        <v>2.8832E-2</v>
      </c>
      <c r="S7" s="20">
        <v>2.3730000000000001E-2</v>
      </c>
      <c r="T7" s="20">
        <v>2.0456999999999999E-2</v>
      </c>
      <c r="U7" s="20">
        <v>2.6766000000000002E-2</v>
      </c>
      <c r="V7" s="20"/>
      <c r="W7" s="20"/>
      <c r="X7" s="20"/>
      <c r="Y7" s="20"/>
      <c r="Z7" s="22"/>
      <c r="AA7" s="40"/>
      <c r="AB7" s="41"/>
      <c r="AC7" s="20"/>
      <c r="AD7" s="20">
        <v>53.6</v>
      </c>
      <c r="AE7" s="20">
        <v>79.5</v>
      </c>
      <c r="AF7" s="20">
        <v>37</v>
      </c>
      <c r="AG7" s="20">
        <v>41.6</v>
      </c>
      <c r="AH7" s="20">
        <v>22.4</v>
      </c>
      <c r="AI7" s="20">
        <v>26.2</v>
      </c>
      <c r="AJ7" s="20"/>
      <c r="AK7" s="20"/>
      <c r="AL7" s="20"/>
      <c r="AM7" s="20"/>
      <c r="AN7" s="42"/>
      <c r="AP7" s="13"/>
      <c r="AQ7" s="6"/>
      <c r="AR7" s="6"/>
      <c r="AS7" s="6"/>
      <c r="AT7" s="6"/>
      <c r="AU7" s="6"/>
      <c r="AV7" s="6"/>
      <c r="AW7" s="6"/>
      <c r="AX7" s="14"/>
    </row>
    <row r="8" spans="1:50" x14ac:dyDescent="0.45">
      <c r="A8" s="4">
        <v>6</v>
      </c>
      <c r="B8" s="38"/>
      <c r="C8" s="20">
        <v>0.4</v>
      </c>
      <c r="D8" s="20">
        <v>0.55000000000000004</v>
      </c>
      <c r="E8" s="20">
        <v>0.75</v>
      </c>
      <c r="F8" s="20">
        <v>0.7</v>
      </c>
      <c r="G8" s="20">
        <v>0.5</v>
      </c>
      <c r="H8" s="20">
        <v>0.5</v>
      </c>
      <c r="I8" s="20"/>
      <c r="J8" s="20"/>
      <c r="K8" s="20"/>
      <c r="L8" s="20"/>
      <c r="M8" s="20"/>
      <c r="N8" s="39"/>
      <c r="O8" s="20"/>
      <c r="P8" s="20">
        <v>2.5512E-2</v>
      </c>
      <c r="Q8" s="20">
        <v>2.4403000000000001E-2</v>
      </c>
      <c r="R8" s="20">
        <v>3.5020999999999997E-2</v>
      </c>
      <c r="S8" s="20">
        <v>2.5971000000000001E-2</v>
      </c>
      <c r="T8" s="20">
        <v>2.3583E-2</v>
      </c>
      <c r="U8" s="20">
        <v>2.2915000000000001E-2</v>
      </c>
      <c r="V8" s="20"/>
      <c r="W8" s="20"/>
      <c r="X8" s="20"/>
      <c r="Y8" s="20"/>
      <c r="Z8" s="22"/>
      <c r="AA8" s="40"/>
      <c r="AB8" s="41"/>
      <c r="AC8" s="20"/>
      <c r="AD8" s="20">
        <v>36.200000000000003</v>
      </c>
      <c r="AE8" s="20">
        <v>37</v>
      </c>
      <c r="AF8" s="20">
        <v>38.200000000000003</v>
      </c>
      <c r="AG8" s="20">
        <v>64.400000000000006</v>
      </c>
      <c r="AH8" s="20">
        <v>47.6</v>
      </c>
      <c r="AI8" s="20">
        <v>43.8</v>
      </c>
      <c r="AJ8" s="20"/>
      <c r="AK8" s="20"/>
      <c r="AL8" s="20"/>
      <c r="AM8" s="20"/>
      <c r="AN8" s="42"/>
      <c r="AP8" s="13" t="s">
        <v>31</v>
      </c>
      <c r="AQ8" s="6" t="s">
        <v>32</v>
      </c>
      <c r="AR8" s="6"/>
      <c r="AS8" s="6" t="s">
        <v>33</v>
      </c>
      <c r="AT8" s="6"/>
      <c r="AU8" s="6" t="s">
        <v>34</v>
      </c>
      <c r="AV8" s="6"/>
      <c r="AW8" s="6" t="s">
        <v>35</v>
      </c>
      <c r="AX8" s="14"/>
    </row>
    <row r="9" spans="1:50" x14ac:dyDescent="0.45">
      <c r="A9" s="4">
        <v>7</v>
      </c>
      <c r="B9" s="38"/>
      <c r="C9" s="20">
        <v>0.4</v>
      </c>
      <c r="D9" s="20">
        <v>0.45</v>
      </c>
      <c r="E9" s="20">
        <v>0.6</v>
      </c>
      <c r="F9" s="20">
        <v>0.55000000000000004</v>
      </c>
      <c r="G9" s="20">
        <v>0.65</v>
      </c>
      <c r="H9" s="20">
        <v>0.45</v>
      </c>
      <c r="I9" s="20"/>
      <c r="J9" s="20"/>
      <c r="K9" s="20"/>
      <c r="L9" s="20"/>
      <c r="M9" s="20"/>
      <c r="N9" s="39"/>
      <c r="O9" s="20"/>
      <c r="P9" s="20">
        <v>1.7203E-2</v>
      </c>
      <c r="Q9" s="20">
        <v>1.6796999999999999E-2</v>
      </c>
      <c r="R9" s="20">
        <v>2.6161E-2</v>
      </c>
      <c r="S9" s="20">
        <v>2.6655000000000002E-2</v>
      </c>
      <c r="T9" s="20">
        <v>2.8489E-2</v>
      </c>
      <c r="U9" s="20">
        <v>2.2388999999999999E-2</v>
      </c>
      <c r="V9" s="20"/>
      <c r="W9" s="20"/>
      <c r="X9" s="20"/>
      <c r="Y9" s="20"/>
      <c r="Z9" s="22"/>
      <c r="AA9" s="40"/>
      <c r="AB9" s="41"/>
      <c r="AC9" s="20"/>
      <c r="AD9" s="20">
        <v>26.3</v>
      </c>
      <c r="AE9" s="20">
        <v>76</v>
      </c>
      <c r="AF9" s="20">
        <v>26.5</v>
      </c>
      <c r="AG9" s="20">
        <v>44</v>
      </c>
      <c r="AH9" s="20">
        <v>69</v>
      </c>
      <c r="AI9" s="20">
        <v>46.6</v>
      </c>
      <c r="AJ9" s="20"/>
      <c r="AK9" s="20"/>
      <c r="AL9" s="20"/>
      <c r="AM9" s="20"/>
      <c r="AN9" s="42"/>
      <c r="AP9" s="13"/>
      <c r="AQ9" s="6"/>
      <c r="AR9" s="6"/>
      <c r="AS9" s="6"/>
      <c r="AT9" s="6"/>
      <c r="AU9" s="6"/>
      <c r="AV9" s="6"/>
      <c r="AW9" s="6"/>
      <c r="AX9" s="14"/>
    </row>
    <row r="10" spans="1:50" x14ac:dyDescent="0.45">
      <c r="A10" s="4">
        <v>8</v>
      </c>
      <c r="B10" s="38"/>
      <c r="C10" s="20">
        <v>0.4</v>
      </c>
      <c r="D10" s="20">
        <v>0.55000000000000004</v>
      </c>
      <c r="E10" s="20">
        <v>0.45</v>
      </c>
      <c r="F10" s="20">
        <v>0.45</v>
      </c>
      <c r="G10" s="20">
        <v>0.5</v>
      </c>
      <c r="H10" s="20">
        <v>0.45</v>
      </c>
      <c r="I10" s="20"/>
      <c r="J10" s="20"/>
      <c r="K10" s="20"/>
      <c r="L10" s="20"/>
      <c r="M10" s="20"/>
      <c r="N10" s="39"/>
      <c r="O10" s="20"/>
      <c r="P10" s="20">
        <v>3.1507E-2</v>
      </c>
      <c r="Q10" s="20">
        <v>2.9183000000000001E-2</v>
      </c>
      <c r="R10" s="20">
        <v>2.5928E-2</v>
      </c>
      <c r="S10" s="20">
        <v>1.362E-2</v>
      </c>
      <c r="T10" s="20">
        <v>2.9781999999999999E-2</v>
      </c>
      <c r="U10" s="20">
        <v>3.2036000000000002E-2</v>
      </c>
      <c r="V10" s="20"/>
      <c r="W10" s="20"/>
      <c r="X10" s="20"/>
      <c r="Y10" s="20"/>
      <c r="Z10" s="22"/>
      <c r="AA10" s="40"/>
      <c r="AB10" s="41"/>
      <c r="AC10" s="20"/>
      <c r="AD10" s="20">
        <v>33.5</v>
      </c>
      <c r="AE10" s="20">
        <v>58.2</v>
      </c>
      <c r="AF10" s="20">
        <v>52.75</v>
      </c>
      <c r="AG10" s="20">
        <v>80</v>
      </c>
      <c r="AH10" s="20">
        <v>63.1</v>
      </c>
      <c r="AI10" s="20">
        <v>67.5</v>
      </c>
      <c r="AJ10" s="20"/>
      <c r="AK10" s="20"/>
      <c r="AL10" s="20"/>
      <c r="AM10" s="20"/>
      <c r="AN10" s="42"/>
      <c r="AP10" s="13"/>
      <c r="AQ10" s="6"/>
      <c r="AR10" s="6"/>
      <c r="AS10" s="6"/>
      <c r="AT10" s="6"/>
      <c r="AU10" s="6"/>
      <c r="AV10" s="6"/>
      <c r="AW10" s="6"/>
      <c r="AX10" s="14"/>
    </row>
    <row r="11" spans="1:50" x14ac:dyDescent="0.45">
      <c r="A11" s="4">
        <v>9</v>
      </c>
      <c r="B11" s="38"/>
      <c r="C11" s="20">
        <v>0.36</v>
      </c>
      <c r="D11" s="20">
        <v>0.68</v>
      </c>
      <c r="E11" s="20">
        <v>0.68</v>
      </c>
      <c r="F11" s="20">
        <v>0.68</v>
      </c>
      <c r="G11" s="20">
        <v>0.52</v>
      </c>
      <c r="H11" s="20">
        <v>0.73</v>
      </c>
      <c r="I11" s="20"/>
      <c r="J11" s="20"/>
      <c r="K11" s="20"/>
      <c r="L11" s="20"/>
      <c r="M11" s="20"/>
      <c r="N11" s="39"/>
      <c r="O11" s="20"/>
      <c r="P11" s="20">
        <v>2.3349999999999999E-2</v>
      </c>
      <c r="Q11" s="20">
        <v>1.8866999999999998E-2</v>
      </c>
      <c r="R11" s="20">
        <v>2.8792000000000002E-2</v>
      </c>
      <c r="S11" s="20">
        <v>3.0759999999999999E-2</v>
      </c>
      <c r="T11" s="20">
        <v>1.9980000000000001E-2</v>
      </c>
      <c r="U11" s="20">
        <v>2.4853E-2</v>
      </c>
      <c r="V11" s="20"/>
      <c r="W11" s="20"/>
      <c r="X11" s="20"/>
      <c r="Y11" s="20"/>
      <c r="Z11" s="22"/>
      <c r="AA11" s="40"/>
      <c r="AB11" s="41"/>
      <c r="AC11" s="20"/>
      <c r="AD11" s="20">
        <v>50.8</v>
      </c>
      <c r="AE11" s="20">
        <v>62.7</v>
      </c>
      <c r="AF11" s="20">
        <v>26.3</v>
      </c>
      <c r="AG11" s="20">
        <v>22.9</v>
      </c>
      <c r="AH11" s="20">
        <v>37.1</v>
      </c>
      <c r="AI11" s="20">
        <v>24.3</v>
      </c>
      <c r="AJ11" s="20"/>
      <c r="AK11" s="20"/>
      <c r="AL11" s="20"/>
      <c r="AM11" s="20"/>
      <c r="AN11" s="42"/>
      <c r="AP11" s="13"/>
      <c r="AQ11" s="6"/>
      <c r="AR11" s="6"/>
      <c r="AS11" s="6"/>
      <c r="AT11" s="6"/>
      <c r="AU11" s="6"/>
      <c r="AV11" s="6"/>
      <c r="AW11" s="6"/>
      <c r="AX11" s="14"/>
    </row>
    <row r="12" spans="1:50" ht="18.600000000000001" thickBot="1" x14ac:dyDescent="0.5">
      <c r="A12" s="4">
        <v>10</v>
      </c>
      <c r="B12" s="43"/>
      <c r="C12" s="20">
        <v>0.47</v>
      </c>
      <c r="D12" s="20">
        <v>0.52</v>
      </c>
      <c r="E12" s="20">
        <v>0.47</v>
      </c>
      <c r="F12" s="20">
        <v>0.76</v>
      </c>
      <c r="G12" s="20">
        <v>0.57999999999999996</v>
      </c>
      <c r="H12" s="20">
        <v>0.7</v>
      </c>
      <c r="I12" s="23"/>
      <c r="J12" s="23"/>
      <c r="K12" s="23"/>
      <c r="L12" s="23"/>
      <c r="M12" s="44"/>
      <c r="N12" s="45"/>
      <c r="O12" s="44"/>
      <c r="P12" s="20">
        <v>0.02</v>
      </c>
      <c r="Q12" s="20">
        <v>2.5968999999999999E-2</v>
      </c>
      <c r="R12" s="20">
        <v>3.3001000000000003E-2</v>
      </c>
      <c r="S12" s="20">
        <v>2.1682E-2</v>
      </c>
      <c r="T12" s="20">
        <v>1.7153999999999999E-2</v>
      </c>
      <c r="U12" s="20">
        <v>3.1919999999999997E-2</v>
      </c>
      <c r="V12" s="23"/>
      <c r="W12" s="23"/>
      <c r="X12" s="23"/>
      <c r="Y12" s="23"/>
      <c r="Z12" s="24"/>
      <c r="AA12" s="46"/>
      <c r="AB12" s="47"/>
      <c r="AC12" s="44"/>
      <c r="AD12" s="20">
        <v>55.8</v>
      </c>
      <c r="AE12" s="20">
        <v>65</v>
      </c>
      <c r="AF12" s="20">
        <v>66.3</v>
      </c>
      <c r="AG12" s="20">
        <v>41.9</v>
      </c>
      <c r="AH12" s="20">
        <v>45.6</v>
      </c>
      <c r="AI12" s="20">
        <v>61.1</v>
      </c>
      <c r="AJ12" s="23"/>
      <c r="AK12" s="23"/>
      <c r="AL12" s="23"/>
      <c r="AM12" s="23"/>
      <c r="AN12" s="48"/>
      <c r="AP12" s="13"/>
      <c r="AQ12" s="6"/>
      <c r="AR12" s="6"/>
      <c r="AS12" s="6"/>
      <c r="AT12" s="6"/>
      <c r="AU12" s="6"/>
      <c r="AV12" s="6"/>
      <c r="AW12" s="6"/>
      <c r="AX12" s="14"/>
    </row>
    <row r="13" spans="1:50" x14ac:dyDescent="0.45">
      <c r="A13" s="18" t="s">
        <v>36</v>
      </c>
      <c r="B13" s="25"/>
      <c r="C13" s="25">
        <f t="shared" ref="C13:H13" si="0">AVERAGE(C4:C12)</f>
        <v>0.40777777777777779</v>
      </c>
      <c r="D13" s="25">
        <f t="shared" si="0"/>
        <v>0.55444444444444452</v>
      </c>
      <c r="E13" s="25">
        <f t="shared" si="0"/>
        <v>0.58777777777777773</v>
      </c>
      <c r="F13" s="25">
        <f t="shared" si="0"/>
        <v>0.6366666666666666</v>
      </c>
      <c r="G13" s="25">
        <f t="shared" si="0"/>
        <v>0.56666666666666665</v>
      </c>
      <c r="H13" s="25">
        <f t="shared" si="0"/>
        <v>0.5722222222222223</v>
      </c>
      <c r="I13" s="25"/>
      <c r="J13" s="25"/>
      <c r="K13" s="25"/>
      <c r="L13" s="25"/>
      <c r="M13" s="25"/>
      <c r="N13" s="39"/>
      <c r="O13" s="25"/>
      <c r="P13" s="25">
        <f t="shared" ref="P13:U13" si="1">AVERAGE(P4:P12)</f>
        <v>2.3681444444444446E-2</v>
      </c>
      <c r="Q13" s="25">
        <f t="shared" si="1"/>
        <v>2.3685333333333329E-2</v>
      </c>
      <c r="R13" s="25">
        <f t="shared" si="1"/>
        <v>2.8413333333333332E-2</v>
      </c>
      <c r="S13" s="25">
        <f t="shared" si="1"/>
        <v>2.400677777777778E-2</v>
      </c>
      <c r="T13" s="25">
        <f t="shared" si="1"/>
        <v>2.2987222222222225E-2</v>
      </c>
      <c r="U13" s="25">
        <f t="shared" si="1"/>
        <v>2.6916222222222223E-2</v>
      </c>
      <c r="V13" s="25"/>
      <c r="W13" s="25"/>
      <c r="X13" s="25"/>
      <c r="Y13" s="25"/>
      <c r="Z13" s="25"/>
      <c r="AA13" s="39"/>
      <c r="AB13" s="39"/>
      <c r="AC13" s="25"/>
      <c r="AD13" s="25">
        <f t="shared" ref="AD13:AI13" si="2">AVERAGE(AD4:AD12)</f>
        <v>42.500000000000007</v>
      </c>
      <c r="AE13" s="25">
        <f t="shared" si="2"/>
        <v>68.111111111111114</v>
      </c>
      <c r="AF13" s="25">
        <f t="shared" si="2"/>
        <v>48.572222222222223</v>
      </c>
      <c r="AG13" s="25">
        <f t="shared" si="2"/>
        <v>53.377777777777773</v>
      </c>
      <c r="AH13" s="25">
        <f t="shared" si="2"/>
        <v>45.888888888888893</v>
      </c>
      <c r="AI13" s="25">
        <f t="shared" si="2"/>
        <v>48.166666666666671</v>
      </c>
      <c r="AJ13" s="25"/>
      <c r="AK13" s="25"/>
      <c r="AL13" s="25"/>
      <c r="AM13" s="25"/>
      <c r="AN13" s="25"/>
      <c r="AP13" s="13"/>
      <c r="AQ13" s="6"/>
      <c r="AR13" s="6"/>
      <c r="AS13" s="6"/>
      <c r="AT13" s="6"/>
      <c r="AU13" s="6"/>
      <c r="AV13" s="6"/>
      <c r="AW13" s="6"/>
      <c r="AX13" s="14"/>
    </row>
    <row r="14" spans="1:50" x14ac:dyDescent="0.45">
      <c r="A14" s="4" t="s">
        <v>37</v>
      </c>
      <c r="B14" s="26"/>
      <c r="C14" s="26">
        <f t="shared" ref="C14:H14" si="3">_xlfn.STDEV.P(C4:C12) /SQRT(COUNT(C4:C12))</f>
        <v>1.7831708321793652E-2</v>
      </c>
      <c r="D14" s="26">
        <f t="shared" si="3"/>
        <v>1.9695904889345736E-2</v>
      </c>
      <c r="E14" s="26">
        <f t="shared" si="3"/>
        <v>3.9402255302306059E-2</v>
      </c>
      <c r="F14" s="26">
        <f t="shared" si="3"/>
        <v>3.5555555555555653E-2</v>
      </c>
      <c r="G14" s="26">
        <f t="shared" si="3"/>
        <v>2.1829869671542792E-2</v>
      </c>
      <c r="H14" s="26">
        <f t="shared" si="3"/>
        <v>3.6574894505565773E-2</v>
      </c>
      <c r="I14" s="26"/>
      <c r="J14" s="26"/>
      <c r="K14" s="26"/>
      <c r="L14" s="26"/>
      <c r="M14" s="26"/>
      <c r="N14" s="39"/>
      <c r="O14" s="26"/>
      <c r="P14" s="26">
        <f t="shared" ref="P14:U14" si="4">_xlfn.STDEV.P(P4:P12) /SQRT(COUNT(P4:P12))</f>
        <v>2.3213108584394532E-3</v>
      </c>
      <c r="Q14" s="26">
        <f t="shared" si="4"/>
        <v>1.1988350724199714E-3</v>
      </c>
      <c r="R14" s="26">
        <f t="shared" si="4"/>
        <v>1.4392025140831327E-3</v>
      </c>
      <c r="S14" s="26">
        <f t="shared" si="4"/>
        <v>1.6696690052539177E-3</v>
      </c>
      <c r="T14" s="26">
        <f t="shared" si="4"/>
        <v>1.5645351203028904E-3</v>
      </c>
      <c r="U14" s="26">
        <f t="shared" si="4"/>
        <v>1.3769495160759065E-3</v>
      </c>
      <c r="V14" s="26"/>
      <c r="W14" s="26"/>
      <c r="X14" s="26"/>
      <c r="Y14" s="26"/>
      <c r="Z14" s="26"/>
      <c r="AA14" s="39"/>
      <c r="AB14" s="39"/>
      <c r="AC14" s="26"/>
      <c r="AD14" s="26">
        <f t="shared" ref="AD14:AI14" si="5">_xlfn.STDEV.P(AD4:AD12) /SQRT(COUNT(AD4:AD12))</f>
        <v>3.643936278934945</v>
      </c>
      <c r="AE14" s="26">
        <f t="shared" si="5"/>
        <v>6.6596897648509419</v>
      </c>
      <c r="AF14" s="26">
        <f t="shared" si="5"/>
        <v>5.9197259232889037</v>
      </c>
      <c r="AG14" s="26">
        <f t="shared" si="5"/>
        <v>6.5112965043340303</v>
      </c>
      <c r="AH14" s="26">
        <f t="shared" si="5"/>
        <v>4.9659443781147443</v>
      </c>
      <c r="AI14" s="26">
        <f t="shared" si="5"/>
        <v>5.6220026307577307</v>
      </c>
      <c r="AJ14" s="26"/>
      <c r="AK14" s="26"/>
      <c r="AL14" s="26"/>
      <c r="AM14" s="26"/>
      <c r="AN14" s="26"/>
      <c r="AP14" s="13"/>
      <c r="AQ14" s="6"/>
      <c r="AR14" s="6"/>
      <c r="AS14" s="6"/>
      <c r="AT14" s="6"/>
      <c r="AU14" s="6"/>
      <c r="AV14" s="6"/>
      <c r="AW14" s="6"/>
      <c r="AX14" s="14"/>
    </row>
    <row r="15" spans="1:50" ht="18.600000000000001" thickBot="1" x14ac:dyDescent="0.5">
      <c r="A15" s="4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50"/>
      <c r="N15" s="39"/>
      <c r="O15" s="49"/>
      <c r="P15" s="49" t="s">
        <v>38</v>
      </c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39"/>
      <c r="AB15" s="3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22"/>
      <c r="AP15" s="15"/>
      <c r="AQ15" s="16"/>
      <c r="AR15" s="16"/>
      <c r="AS15" s="16"/>
      <c r="AT15" s="16"/>
      <c r="AU15" s="16"/>
      <c r="AV15" s="16"/>
      <c r="AW15" s="16"/>
      <c r="AX15" s="17"/>
    </row>
    <row r="16" spans="1:50" x14ac:dyDescent="0.45">
      <c r="A16" s="4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50"/>
      <c r="N16" s="39"/>
      <c r="O16" s="49"/>
      <c r="P16" s="49">
        <v>0.23681444444444399</v>
      </c>
      <c r="Q16" s="49">
        <v>0.236853333333333</v>
      </c>
      <c r="R16" s="49">
        <v>0.28413333333333302</v>
      </c>
      <c r="S16" s="49">
        <v>0.24006777777777799</v>
      </c>
      <c r="T16" s="49">
        <v>0.22987222222222201</v>
      </c>
      <c r="U16" s="49">
        <v>0.26916222222222203</v>
      </c>
      <c r="V16" s="49"/>
      <c r="W16" s="49"/>
      <c r="X16" s="49"/>
      <c r="Y16" s="49"/>
      <c r="Z16" s="49"/>
      <c r="AA16" s="39"/>
      <c r="AB16" s="3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22"/>
    </row>
    <row r="17" spans="1:40" x14ac:dyDescent="0.45">
      <c r="A17" s="4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50"/>
      <c r="N17" s="39"/>
      <c r="O17" s="49"/>
      <c r="P17" s="49">
        <v>2.3213108584394501E-2</v>
      </c>
      <c r="Q17" s="49">
        <v>1.19883507241997E-2</v>
      </c>
      <c r="R17" s="49">
        <v>1.4392025140831301E-2</v>
      </c>
      <c r="S17" s="49">
        <v>1.6696690052539199E-2</v>
      </c>
      <c r="T17" s="49">
        <v>1.5645351203028901E-2</v>
      </c>
      <c r="U17" s="49">
        <v>1.37694951607591E-2</v>
      </c>
      <c r="V17" s="49"/>
      <c r="W17" s="49"/>
      <c r="X17" s="49"/>
      <c r="Y17" s="49"/>
      <c r="Z17" s="49"/>
      <c r="AA17" s="39"/>
      <c r="AB17" s="3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22"/>
    </row>
    <row r="18" spans="1:40" x14ac:dyDescent="0.45">
      <c r="A18" s="4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50"/>
      <c r="N18" s="3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39"/>
      <c r="AB18" s="3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22"/>
    </row>
    <row r="19" spans="1:40" x14ac:dyDescent="0.45">
      <c r="A19" s="4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50"/>
      <c r="N19" s="3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39"/>
      <c r="AB19" s="3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22"/>
    </row>
    <row r="20" spans="1:40" x14ac:dyDescent="0.45">
      <c r="A20" s="4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50"/>
      <c r="N20" s="3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39"/>
      <c r="AB20" s="3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22"/>
    </row>
    <row r="21" spans="1:40" x14ac:dyDescent="0.45">
      <c r="A21" s="4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50"/>
      <c r="N21" s="3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39"/>
      <c r="AB21" s="3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22"/>
    </row>
    <row r="22" spans="1:40" x14ac:dyDescent="0.45">
      <c r="A22" s="4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50"/>
      <c r="N22" s="3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39"/>
      <c r="AB22" s="3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</row>
    <row r="23" spans="1:40" x14ac:dyDescent="0.45">
      <c r="A23" s="4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50"/>
      <c r="N23" s="3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39"/>
      <c r="AB23" s="3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</row>
    <row r="24" spans="1:40" ht="18.600000000000001" thickBot="1" x14ac:dyDescent="0.5">
      <c r="A24" s="4"/>
      <c r="B24" s="50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39"/>
      <c r="O24" s="50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39"/>
      <c r="AB24" s="3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</row>
    <row r="25" spans="1:40" x14ac:dyDescent="0.45">
      <c r="A25" s="4">
        <v>1</v>
      </c>
      <c r="B25" s="51" t="s">
        <v>3</v>
      </c>
      <c r="C25" s="52">
        <v>0.6</v>
      </c>
      <c r="D25" s="52">
        <v>0.55000000000000004</v>
      </c>
      <c r="E25" s="52">
        <v>0.75</v>
      </c>
      <c r="F25" s="52">
        <v>0.6</v>
      </c>
      <c r="G25" s="52">
        <v>0.65</v>
      </c>
      <c r="H25" s="52">
        <v>0.65</v>
      </c>
      <c r="I25" s="52"/>
      <c r="J25" s="52"/>
      <c r="K25" s="52"/>
      <c r="L25" s="52"/>
      <c r="M25" s="52"/>
      <c r="N25" s="53"/>
      <c r="O25" s="52" t="s">
        <v>3</v>
      </c>
      <c r="P25" s="52">
        <v>2.9739999999999999E-2</v>
      </c>
      <c r="Q25" s="52">
        <v>2.1579999999999998E-2</v>
      </c>
      <c r="R25" s="52">
        <v>2.6395999999999999E-2</v>
      </c>
      <c r="S25" s="26">
        <v>1.9626000000000001E-2</v>
      </c>
      <c r="T25" s="52">
        <v>2.2768E-2</v>
      </c>
      <c r="U25" s="52">
        <v>2.3165999999999998E-3</v>
      </c>
      <c r="V25" s="52"/>
      <c r="W25" s="52"/>
      <c r="X25" s="52"/>
      <c r="Y25" s="52"/>
      <c r="Z25" s="52"/>
      <c r="AA25" s="29"/>
      <c r="AB25" s="30"/>
      <c r="AC25" s="19" t="s">
        <v>3</v>
      </c>
      <c r="AD25" s="20">
        <v>53.6</v>
      </c>
      <c r="AE25" s="54">
        <v>67.400000000000006</v>
      </c>
      <c r="AF25" s="54">
        <v>72.2</v>
      </c>
      <c r="AG25" s="26">
        <v>63</v>
      </c>
      <c r="AH25" s="54">
        <v>48.9</v>
      </c>
      <c r="AI25" s="54">
        <v>26.5</v>
      </c>
      <c r="AJ25" s="54"/>
      <c r="AK25" s="54"/>
      <c r="AL25" s="54"/>
      <c r="AM25" s="55"/>
      <c r="AN25" s="56"/>
    </row>
    <row r="26" spans="1:40" x14ac:dyDescent="0.45">
      <c r="A26" s="4">
        <v>2</v>
      </c>
      <c r="B26" s="57"/>
      <c r="C26" s="20">
        <v>0.47</v>
      </c>
      <c r="D26" s="58">
        <v>0.63</v>
      </c>
      <c r="E26" s="58">
        <v>0.56999999999999995</v>
      </c>
      <c r="F26" s="58">
        <v>0.73</v>
      </c>
      <c r="G26" s="58">
        <v>0.56999999999999995</v>
      </c>
      <c r="H26" s="58">
        <v>0.52</v>
      </c>
      <c r="I26" s="58"/>
      <c r="J26" s="58"/>
      <c r="K26" s="58"/>
      <c r="L26" s="59"/>
      <c r="M26" s="58"/>
      <c r="N26" s="39"/>
      <c r="O26" s="20"/>
      <c r="P26" s="20">
        <v>3.6881999999999998E-2</v>
      </c>
      <c r="Q26" s="20">
        <v>2.717E-2</v>
      </c>
      <c r="R26" s="20">
        <v>2.6012E-2</v>
      </c>
      <c r="S26" s="20">
        <v>2.8407999999999999E-2</v>
      </c>
      <c r="T26" s="20">
        <v>3.0228999999999999E-2</v>
      </c>
      <c r="U26" s="20">
        <v>2.8389999999999999E-2</v>
      </c>
      <c r="V26" s="20"/>
      <c r="W26" s="20"/>
      <c r="X26" s="20"/>
      <c r="Y26" s="20"/>
      <c r="Z26" s="22"/>
      <c r="AA26" s="40"/>
      <c r="AB26" s="41"/>
      <c r="AC26" s="20"/>
      <c r="AD26" s="20">
        <v>30.7</v>
      </c>
      <c r="AE26" s="20">
        <v>106.7</v>
      </c>
      <c r="AF26" s="20">
        <v>67.099999999999994</v>
      </c>
      <c r="AG26" s="20">
        <v>94.6</v>
      </c>
      <c r="AH26" s="20">
        <v>26.18</v>
      </c>
      <c r="AI26" s="20">
        <v>76.8</v>
      </c>
      <c r="AJ26" s="20"/>
      <c r="AK26" s="20"/>
      <c r="AL26" s="20"/>
      <c r="AM26" s="20"/>
      <c r="AN26" s="42"/>
    </row>
    <row r="27" spans="1:40" x14ac:dyDescent="0.45">
      <c r="A27" s="4">
        <v>3</v>
      </c>
      <c r="B27" s="57"/>
      <c r="C27" s="58">
        <v>0.35</v>
      </c>
      <c r="D27" s="58">
        <v>0.55000000000000004</v>
      </c>
      <c r="E27" s="58">
        <v>0.75</v>
      </c>
      <c r="F27" s="58">
        <v>0.55000000000000004</v>
      </c>
      <c r="G27" s="58">
        <v>0.6</v>
      </c>
      <c r="H27" s="58">
        <v>0.5</v>
      </c>
      <c r="I27" s="58"/>
      <c r="J27" s="58"/>
      <c r="K27" s="58"/>
      <c r="L27" s="59"/>
      <c r="M27" s="58"/>
      <c r="N27" s="39"/>
      <c r="O27" s="20"/>
      <c r="P27" s="20">
        <v>2.179E-2</v>
      </c>
      <c r="Q27" s="20">
        <v>2.4649999999999998E-2</v>
      </c>
      <c r="R27" s="20">
        <v>2.2883000000000001E-2</v>
      </c>
      <c r="S27" s="20">
        <v>2.1356E-2</v>
      </c>
      <c r="T27" s="20">
        <v>2.3255999999999999E-2</v>
      </c>
      <c r="U27" s="20">
        <v>2.0094000000000001E-2</v>
      </c>
      <c r="V27" s="20"/>
      <c r="W27" s="20"/>
      <c r="X27" s="20"/>
      <c r="Y27" s="20"/>
      <c r="Z27" s="22"/>
      <c r="AA27" s="40"/>
      <c r="AB27" s="41"/>
      <c r="AC27" s="20"/>
      <c r="AD27" s="20">
        <v>41.5</v>
      </c>
      <c r="AE27" s="20">
        <v>54.5</v>
      </c>
      <c r="AF27" s="20">
        <v>44.3</v>
      </c>
      <c r="AG27" s="20">
        <v>57</v>
      </c>
      <c r="AH27" s="20">
        <v>34</v>
      </c>
      <c r="AI27" s="20">
        <v>40.700000000000003</v>
      </c>
      <c r="AJ27" s="20"/>
      <c r="AK27" s="20"/>
      <c r="AL27" s="20"/>
      <c r="AM27" s="20"/>
      <c r="AN27" s="42"/>
    </row>
    <row r="28" spans="1:40" x14ac:dyDescent="0.45">
      <c r="A28" s="4">
        <v>4</v>
      </c>
      <c r="B28" s="57"/>
      <c r="C28" s="58">
        <v>0.52</v>
      </c>
      <c r="D28" s="58">
        <v>0.52</v>
      </c>
      <c r="E28" s="58">
        <v>0.52</v>
      </c>
      <c r="F28" s="20">
        <v>0.76</v>
      </c>
      <c r="G28" s="58">
        <v>0.64</v>
      </c>
      <c r="H28" s="20">
        <v>0.7</v>
      </c>
      <c r="I28" s="58"/>
      <c r="J28" s="58"/>
      <c r="K28" s="58"/>
      <c r="L28" s="59"/>
      <c r="M28" s="58"/>
      <c r="N28" s="39"/>
      <c r="O28" s="20"/>
      <c r="P28" s="20">
        <v>2.4239E-2</v>
      </c>
      <c r="Q28" s="20">
        <v>2.5968999999999999E-2</v>
      </c>
      <c r="R28" s="20">
        <v>3.2320000000000002E-2</v>
      </c>
      <c r="S28" s="20">
        <v>2.1682E-2</v>
      </c>
      <c r="T28" s="20">
        <v>1.9408000000000002E-2</v>
      </c>
      <c r="U28" s="20">
        <v>3.1919999999999997E-2</v>
      </c>
      <c r="W28" s="20"/>
      <c r="X28" s="20"/>
      <c r="Y28" s="20"/>
      <c r="Z28" s="22"/>
      <c r="AA28" s="40"/>
      <c r="AB28" s="41"/>
      <c r="AC28" s="20"/>
      <c r="AD28" s="20">
        <v>51.2</v>
      </c>
      <c r="AE28" s="20">
        <v>65</v>
      </c>
      <c r="AF28" s="20">
        <v>60.6</v>
      </c>
      <c r="AG28" s="20">
        <v>41.9</v>
      </c>
      <c r="AH28" s="20">
        <v>24.4</v>
      </c>
      <c r="AI28" s="20">
        <v>61.1</v>
      </c>
      <c r="AJ28" s="20"/>
      <c r="AK28" s="20"/>
      <c r="AL28" s="20"/>
      <c r="AM28" s="20"/>
      <c r="AN28" s="42"/>
    </row>
    <row r="29" spans="1:40" x14ac:dyDescent="0.45">
      <c r="A29" s="4">
        <v>5</v>
      </c>
      <c r="B29" s="57"/>
      <c r="C29" s="58">
        <v>0.4</v>
      </c>
      <c r="D29" s="58">
        <v>0.6</v>
      </c>
      <c r="E29" s="20">
        <v>0.65</v>
      </c>
      <c r="F29" s="58">
        <v>0.55000000000000004</v>
      </c>
      <c r="G29" s="20">
        <v>0.7</v>
      </c>
      <c r="H29" s="20">
        <v>0.6</v>
      </c>
      <c r="I29" s="58"/>
      <c r="J29" s="58"/>
      <c r="K29" s="58"/>
      <c r="L29" s="59"/>
      <c r="M29" s="58"/>
      <c r="N29" s="39"/>
      <c r="O29" s="20"/>
      <c r="P29" s="20">
        <v>2.1366E-2</v>
      </c>
      <c r="Q29" s="20">
        <v>2.3522999999999999E-2</v>
      </c>
      <c r="R29" s="20">
        <v>2.8832E-2</v>
      </c>
      <c r="S29" s="20">
        <v>2.3720000000000001E-2</v>
      </c>
      <c r="T29" s="20">
        <v>2.0456999999999999E-2</v>
      </c>
      <c r="U29" s="20">
        <v>2.6766000000000002E-2</v>
      </c>
      <c r="V29" s="20"/>
      <c r="W29" s="20"/>
      <c r="X29" s="20"/>
      <c r="Y29" s="20"/>
      <c r="Z29" s="22"/>
      <c r="AA29" s="40"/>
      <c r="AB29" s="41"/>
      <c r="AC29" s="20"/>
      <c r="AD29" s="20">
        <v>53.6</v>
      </c>
      <c r="AE29" s="20">
        <v>77</v>
      </c>
      <c r="AF29" s="20">
        <v>37</v>
      </c>
      <c r="AG29" s="20">
        <v>39</v>
      </c>
      <c r="AH29" s="20">
        <v>22.4</v>
      </c>
      <c r="AI29" s="20">
        <v>26.1</v>
      </c>
      <c r="AJ29" s="20"/>
      <c r="AK29" s="20"/>
      <c r="AL29" s="20"/>
      <c r="AM29" s="20"/>
      <c r="AN29" s="42"/>
    </row>
    <row r="30" spans="1:40" x14ac:dyDescent="0.45">
      <c r="A30" s="4">
        <v>6</v>
      </c>
      <c r="B30" s="57"/>
      <c r="C30" s="58">
        <v>0.45</v>
      </c>
      <c r="D30" s="58">
        <v>0.55000000000000004</v>
      </c>
      <c r="E30" s="58">
        <v>0.75</v>
      </c>
      <c r="F30" s="58">
        <v>0.75</v>
      </c>
      <c r="G30" s="58">
        <v>0.55000000000000004</v>
      </c>
      <c r="H30" s="58">
        <v>0.55000000000000004</v>
      </c>
      <c r="I30" s="58"/>
      <c r="J30" s="58"/>
      <c r="K30" s="58"/>
      <c r="L30" s="59"/>
      <c r="M30" s="58"/>
      <c r="N30" s="39"/>
      <c r="O30" s="20"/>
      <c r="P30" s="20">
        <v>2.7202E-2</v>
      </c>
      <c r="Q30" s="20">
        <v>2.4400999999999999E-2</v>
      </c>
      <c r="R30" s="20">
        <v>3.3078000000000003E-2</v>
      </c>
      <c r="S30" s="20">
        <v>2.5949E-2</v>
      </c>
      <c r="T30" s="20">
        <v>2.4908E-2</v>
      </c>
      <c r="U30" s="20">
        <v>2.6349000000000001E-2</v>
      </c>
      <c r="V30" s="20"/>
      <c r="W30" s="20"/>
      <c r="X30" s="20"/>
      <c r="Y30" s="20"/>
      <c r="Z30" s="22"/>
      <c r="AA30" s="40"/>
      <c r="AB30" s="41"/>
      <c r="AC30" s="20"/>
      <c r="AD30" s="20">
        <v>33.799999999999997</v>
      </c>
      <c r="AE30" s="20">
        <v>36.9</v>
      </c>
      <c r="AF30" s="20">
        <v>38.700000000000003</v>
      </c>
      <c r="AG30" s="20">
        <v>69.8</v>
      </c>
      <c r="AH30" s="20">
        <v>51</v>
      </c>
      <c r="AI30" s="20">
        <v>45.7</v>
      </c>
      <c r="AJ30" s="20"/>
      <c r="AK30" s="20"/>
      <c r="AL30" s="20"/>
      <c r="AM30" s="20"/>
      <c r="AN30" s="42"/>
    </row>
    <row r="31" spans="1:40" x14ac:dyDescent="0.45">
      <c r="A31" s="4">
        <v>7</v>
      </c>
      <c r="B31" s="57"/>
      <c r="C31" s="58">
        <v>0.4</v>
      </c>
      <c r="D31" s="20">
        <v>0.45</v>
      </c>
      <c r="E31" s="58">
        <v>0.6</v>
      </c>
      <c r="F31" s="58">
        <v>0.55000000000000004</v>
      </c>
      <c r="G31" s="58">
        <v>0.65</v>
      </c>
      <c r="H31" s="58">
        <v>0.55000000000000004</v>
      </c>
      <c r="I31" s="58"/>
      <c r="J31" s="58"/>
      <c r="K31" s="58"/>
      <c r="L31" s="59"/>
      <c r="M31" s="58"/>
      <c r="N31" s="39"/>
      <c r="O31" s="20"/>
      <c r="P31" s="20">
        <v>1.7201999999999999E-2</v>
      </c>
      <c r="Q31" s="20">
        <v>1.6796999999999999E-2</v>
      </c>
      <c r="R31" s="20">
        <v>2.6509999999999999E-2</v>
      </c>
      <c r="S31" s="20">
        <v>2.7864E-2</v>
      </c>
      <c r="T31" s="20">
        <v>2.785E-2</v>
      </c>
      <c r="U31" s="20">
        <v>2.3348000000000001E-2</v>
      </c>
      <c r="V31" s="20"/>
      <c r="W31" s="20"/>
      <c r="X31" s="20"/>
      <c r="Y31" s="20"/>
      <c r="Z31" s="22"/>
      <c r="AA31" s="40"/>
      <c r="AB31" s="41"/>
      <c r="AC31" s="20"/>
      <c r="AD31" s="20">
        <v>26.2</v>
      </c>
      <c r="AE31" s="20">
        <v>76</v>
      </c>
      <c r="AF31" s="20">
        <v>26.8</v>
      </c>
      <c r="AG31" s="20">
        <v>21.8</v>
      </c>
      <c r="AH31" s="20">
        <v>68</v>
      </c>
      <c r="AI31" s="20">
        <v>41.8</v>
      </c>
      <c r="AJ31" s="20"/>
      <c r="AK31" s="20"/>
      <c r="AL31" s="20"/>
      <c r="AM31" s="20"/>
      <c r="AN31" s="42"/>
    </row>
    <row r="32" spans="1:40" x14ac:dyDescent="0.45">
      <c r="A32" s="4">
        <v>8</v>
      </c>
      <c r="B32" s="57"/>
      <c r="C32" s="58">
        <v>0.4</v>
      </c>
      <c r="D32" s="20">
        <v>0.55000000000000004</v>
      </c>
      <c r="E32" s="20">
        <v>0.45</v>
      </c>
      <c r="F32" s="20">
        <v>0.45</v>
      </c>
      <c r="G32" s="58">
        <v>0.55000000000000004</v>
      </c>
      <c r="H32" s="58">
        <v>0.45</v>
      </c>
      <c r="I32" s="58"/>
      <c r="J32" s="58"/>
      <c r="K32" s="58"/>
      <c r="L32" s="59"/>
      <c r="M32" s="58"/>
      <c r="N32" s="39"/>
      <c r="O32" s="20"/>
      <c r="P32" s="20">
        <v>3.1507E-2</v>
      </c>
      <c r="Q32" s="20">
        <v>2.9183000000000001E-2</v>
      </c>
      <c r="R32" s="20">
        <v>2.5928E-2</v>
      </c>
      <c r="S32" s="20">
        <v>1.362E-2</v>
      </c>
      <c r="T32" s="20">
        <v>2.8011999999999999E-2</v>
      </c>
      <c r="U32" s="20">
        <v>2.7359999999999999E-2</v>
      </c>
      <c r="V32" s="20"/>
      <c r="W32" s="20"/>
      <c r="X32" s="20"/>
      <c r="Y32" s="20"/>
      <c r="Z32" s="22"/>
      <c r="AA32" s="40"/>
      <c r="AB32" s="41"/>
      <c r="AC32" s="20"/>
      <c r="AD32" s="20">
        <v>33.6</v>
      </c>
      <c r="AE32" s="20">
        <v>51</v>
      </c>
      <c r="AF32" s="20">
        <v>52.75</v>
      </c>
      <c r="AG32" s="20">
        <v>80</v>
      </c>
      <c r="AH32" s="20">
        <v>58.3</v>
      </c>
      <c r="AI32" s="20">
        <v>51.8</v>
      </c>
      <c r="AJ32" s="20"/>
      <c r="AK32" s="20"/>
      <c r="AL32" s="20"/>
      <c r="AM32" s="20"/>
      <c r="AN32" s="42"/>
    </row>
    <row r="33" spans="1:40" x14ac:dyDescent="0.45">
      <c r="A33" s="4">
        <v>9</v>
      </c>
      <c r="B33" s="57"/>
      <c r="C33" s="58">
        <v>0.36</v>
      </c>
      <c r="D33" s="58">
        <v>0.73</v>
      </c>
      <c r="E33" s="58">
        <v>0.68</v>
      </c>
      <c r="F33" s="58">
        <v>0.68</v>
      </c>
      <c r="G33" s="20">
        <v>0.52</v>
      </c>
      <c r="H33" s="58">
        <v>0.73</v>
      </c>
      <c r="I33" s="58"/>
      <c r="J33" s="58"/>
      <c r="K33" s="58"/>
      <c r="L33" s="59"/>
      <c r="M33" s="58"/>
      <c r="N33" s="39"/>
      <c r="O33" s="20"/>
      <c r="P33" s="20">
        <v>2.3373999999999999E-2</v>
      </c>
      <c r="Q33" s="20">
        <v>2.3932999999999999E-2</v>
      </c>
      <c r="R33" s="20">
        <v>2.7331000000000001E-2</v>
      </c>
      <c r="S33" s="20">
        <v>3.0505999999999998E-2</v>
      </c>
      <c r="T33" s="20">
        <v>1.9980000000000001E-2</v>
      </c>
      <c r="U33" s="20">
        <v>2.4853E-2</v>
      </c>
      <c r="V33" s="20"/>
      <c r="W33" s="20"/>
      <c r="X33" s="20"/>
      <c r="Y33" s="20"/>
      <c r="Z33" s="22"/>
      <c r="AA33" s="40"/>
      <c r="AB33" s="41"/>
      <c r="AC33" s="20"/>
      <c r="AD33" s="20">
        <v>77.8</v>
      </c>
      <c r="AE33" s="20">
        <v>59.9</v>
      </c>
      <c r="AF33" s="20">
        <v>26.6</v>
      </c>
      <c r="AG33" s="20">
        <v>20.6</v>
      </c>
      <c r="AH33" s="20">
        <v>37.1</v>
      </c>
      <c r="AI33" s="20">
        <v>24.3</v>
      </c>
      <c r="AJ33" s="20"/>
      <c r="AK33" s="20"/>
      <c r="AL33" s="20"/>
      <c r="AM33" s="20"/>
      <c r="AN33" s="42"/>
    </row>
    <row r="34" spans="1:40" ht="18.600000000000001" thickBot="1" x14ac:dyDescent="0.5">
      <c r="A34" s="4">
        <v>10</v>
      </c>
      <c r="B34" s="60"/>
      <c r="C34" s="58">
        <v>0.52</v>
      </c>
      <c r="D34" s="58">
        <v>0.52</v>
      </c>
      <c r="E34" s="58">
        <v>0.52</v>
      </c>
      <c r="F34" s="20">
        <v>0.76</v>
      </c>
      <c r="G34" s="58">
        <v>0.64</v>
      </c>
      <c r="H34" s="20">
        <v>0.7</v>
      </c>
      <c r="I34" s="61"/>
      <c r="J34" s="61"/>
      <c r="K34" s="61"/>
      <c r="L34" s="62"/>
      <c r="M34" s="61"/>
      <c r="N34" s="45"/>
      <c r="O34" s="23"/>
      <c r="P34" s="20">
        <v>2.4239E-2</v>
      </c>
      <c r="Q34" s="20">
        <v>2.5968999999999999E-2</v>
      </c>
      <c r="R34" s="20">
        <v>3.2320000000000002E-2</v>
      </c>
      <c r="S34" s="20">
        <v>2.1682E-2</v>
      </c>
      <c r="T34" s="20">
        <v>1.9408000000000002E-2</v>
      </c>
      <c r="U34" s="20">
        <v>3.1919999999999997E-2</v>
      </c>
      <c r="V34" s="23"/>
      <c r="W34" s="23"/>
      <c r="X34" s="23"/>
      <c r="Y34" s="23"/>
      <c r="Z34" s="24"/>
      <c r="AA34" s="46"/>
      <c r="AB34" s="47"/>
      <c r="AC34" s="23"/>
      <c r="AD34" s="20">
        <v>51.2</v>
      </c>
      <c r="AE34" s="20">
        <v>65</v>
      </c>
      <c r="AF34" s="20">
        <v>60.6</v>
      </c>
      <c r="AG34" s="20">
        <v>41.9</v>
      </c>
      <c r="AH34" s="20">
        <v>24.4</v>
      </c>
      <c r="AI34" s="20">
        <v>61.1</v>
      </c>
      <c r="AJ34" s="23"/>
      <c r="AK34" s="23"/>
      <c r="AL34" s="23"/>
      <c r="AM34" s="23"/>
      <c r="AN34" s="48"/>
    </row>
    <row r="35" spans="1:40" x14ac:dyDescent="0.45">
      <c r="A35" s="18" t="s">
        <v>39</v>
      </c>
      <c r="B35" s="25"/>
      <c r="C35" s="25">
        <f t="shared" ref="C35:H35" si="6">AVERAGE(C26:C34)</f>
        <v>0.42999999999999994</v>
      </c>
      <c r="D35" s="25">
        <f t="shared" si="6"/>
        <v>0.56666666666666665</v>
      </c>
      <c r="E35" s="25">
        <f t="shared" si="6"/>
        <v>0.61</v>
      </c>
      <c r="F35" s="25">
        <f t="shared" si="6"/>
        <v>0.64222222222222214</v>
      </c>
      <c r="G35" s="25">
        <f t="shared" si="6"/>
        <v>0.6022222222222221</v>
      </c>
      <c r="H35" s="25">
        <f t="shared" si="6"/>
        <v>0.58888888888888891</v>
      </c>
      <c r="I35" s="25"/>
      <c r="J35" s="25"/>
      <c r="K35" s="25"/>
      <c r="L35" s="25"/>
      <c r="M35" s="25"/>
      <c r="N35" s="39"/>
      <c r="O35" s="25"/>
      <c r="P35" s="25">
        <f t="shared" ref="P35:U35" si="7">AVERAGE(P26:P34)</f>
        <v>2.5311222222222221E-2</v>
      </c>
      <c r="Q35" s="25">
        <f t="shared" si="7"/>
        <v>2.4621666666666667E-2</v>
      </c>
      <c r="R35" s="25">
        <f t="shared" si="7"/>
        <v>2.8357111111111111E-2</v>
      </c>
      <c r="S35" s="25">
        <f t="shared" si="7"/>
        <v>2.3865222222222225E-2</v>
      </c>
      <c r="T35" s="25">
        <f t="shared" si="7"/>
        <v>2.3723111111111115E-2</v>
      </c>
      <c r="U35" s="25">
        <f t="shared" si="7"/>
        <v>2.6777777777777775E-2</v>
      </c>
      <c r="V35" s="25"/>
      <c r="W35" s="25"/>
      <c r="X35" s="25"/>
      <c r="Y35" s="25"/>
      <c r="Z35" s="25"/>
      <c r="AA35" s="39"/>
      <c r="AB35" s="39"/>
      <c r="AC35" s="25"/>
      <c r="AD35" s="25">
        <f t="shared" ref="AD35:AI35" si="8">AVERAGE(AD26:AD34)</f>
        <v>44.400000000000006</v>
      </c>
      <c r="AE35" s="25">
        <f t="shared" si="8"/>
        <v>65.777777777777771</v>
      </c>
      <c r="AF35" s="25">
        <f t="shared" si="8"/>
        <v>46.050000000000004</v>
      </c>
      <c r="AG35" s="25">
        <f t="shared" si="8"/>
        <v>51.844444444444449</v>
      </c>
      <c r="AH35" s="25">
        <f t="shared" si="8"/>
        <v>38.419999999999995</v>
      </c>
      <c r="AI35" s="25">
        <f t="shared" si="8"/>
        <v>47.711111111111116</v>
      </c>
      <c r="AJ35" s="25"/>
      <c r="AK35" s="25"/>
      <c r="AL35" s="25"/>
      <c r="AM35" s="25"/>
      <c r="AN35" s="25"/>
    </row>
    <row r="36" spans="1:40" x14ac:dyDescent="0.45">
      <c r="A36" s="4" t="s">
        <v>40</v>
      </c>
      <c r="B36" s="26"/>
      <c r="C36" s="26">
        <f t="shared" ref="C36:H36" si="9">_xlfn.STDEV.P(C26:C34) /SQRT(COUNT(C26:C34))</f>
        <v>1.9938176049918287E-2</v>
      </c>
      <c r="D36" s="26">
        <f t="shared" si="9"/>
        <v>2.4993826398226771E-2</v>
      </c>
      <c r="E36" s="26">
        <f t="shared" si="9"/>
        <v>3.3184854495706795E-2</v>
      </c>
      <c r="F36" s="26">
        <f t="shared" si="9"/>
        <v>3.7011102030679678E-2</v>
      </c>
      <c r="G36" s="26">
        <f t="shared" si="9"/>
        <v>1.8577683265162147E-2</v>
      </c>
      <c r="H36" s="26">
        <f t="shared" si="9"/>
        <v>3.1365800532948303E-2</v>
      </c>
      <c r="I36" s="26"/>
      <c r="J36" s="26"/>
      <c r="K36" s="26"/>
      <c r="L36" s="26"/>
      <c r="M36" s="26"/>
      <c r="N36" s="49"/>
      <c r="O36" s="26"/>
      <c r="P36" s="26">
        <f t="shared" ref="P36:U36" si="10">_xlfn.STDEV.P(P26:P34) /SQRT(COUNT(P26:P34))</f>
        <v>1.8446486552131573E-3</v>
      </c>
      <c r="Q36" s="26">
        <f t="shared" si="10"/>
        <v>1.0766122793280785E-3</v>
      </c>
      <c r="R36" s="26">
        <f t="shared" si="10"/>
        <v>1.1097326498683427E-3</v>
      </c>
      <c r="S36" s="26">
        <f t="shared" si="10"/>
        <v>1.5942949815953731E-3</v>
      </c>
      <c r="T36" s="26">
        <f t="shared" si="10"/>
        <v>1.3207426590626061E-3</v>
      </c>
      <c r="U36" s="26">
        <f t="shared" si="10"/>
        <v>1.1974672940999085E-3</v>
      </c>
      <c r="V36" s="26"/>
      <c r="W36" s="26"/>
      <c r="X36" s="26"/>
      <c r="Y36" s="26"/>
      <c r="Z36" s="26"/>
      <c r="AA36" s="49"/>
      <c r="AB36" s="49"/>
      <c r="AC36" s="26"/>
      <c r="AD36" s="26">
        <f t="shared" ref="AD36:AI36" si="11">_xlfn.STDEV.P(AD26:AD34) /SQRT(COUNT(AD26:AD34))</f>
        <v>5.0295669008252126</v>
      </c>
      <c r="AE36" s="26">
        <f t="shared" si="11"/>
        <v>6.2066427532215842</v>
      </c>
      <c r="AF36" s="26">
        <f t="shared" si="11"/>
        <v>4.713063012836014</v>
      </c>
      <c r="AG36" s="26">
        <f t="shared" si="11"/>
        <v>8.0211158226134902</v>
      </c>
      <c r="AH36" s="26">
        <f t="shared" si="11"/>
        <v>5.2696484761062035</v>
      </c>
      <c r="AI36" s="26">
        <f t="shared" si="11"/>
        <v>5.3572022467150191</v>
      </c>
      <c r="AJ36" s="26"/>
      <c r="AK36" s="26"/>
      <c r="AL36" s="26"/>
      <c r="AM36" s="26"/>
      <c r="AN36" s="26"/>
    </row>
    <row r="37" spans="1:40" x14ac:dyDescent="0.45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>
        <v>0.25311222222222202</v>
      </c>
      <c r="Q37" s="6">
        <v>0.246216666666667</v>
      </c>
      <c r="R37" s="6">
        <v>0.283571111111111</v>
      </c>
      <c r="S37" s="6">
        <v>0.23865222222222199</v>
      </c>
      <c r="T37" s="6">
        <v>0.237231111111111</v>
      </c>
      <c r="U37" s="6">
        <v>0.267777777777778</v>
      </c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</row>
    <row r="38" spans="1:40" x14ac:dyDescent="0.45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>
        <v>1.8446486552131599E-2</v>
      </c>
      <c r="Q38" s="6">
        <v>1.07661227932808E-2</v>
      </c>
      <c r="R38" s="6">
        <v>1.11097326498683E-2</v>
      </c>
      <c r="S38" s="6">
        <v>1.5942949815953698E-2</v>
      </c>
      <c r="T38" s="6">
        <v>1.32074265906261E-2</v>
      </c>
      <c r="U38" s="6">
        <v>1.19746729409991E-2</v>
      </c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</row>
    <row r="39" spans="1:40" x14ac:dyDescent="0.45">
      <c r="B39" s="71"/>
      <c r="C39" s="72">
        <v>500</v>
      </c>
      <c r="D39" s="72">
        <v>600</v>
      </c>
      <c r="E39" s="72">
        <v>700</v>
      </c>
      <c r="F39" s="72">
        <v>800</v>
      </c>
      <c r="G39" s="72">
        <v>900</v>
      </c>
      <c r="H39" s="72">
        <v>1000</v>
      </c>
      <c r="I39" s="6"/>
      <c r="J39" s="6" t="s">
        <v>41</v>
      </c>
      <c r="K39" s="6"/>
      <c r="L39" s="6"/>
      <c r="M39" s="6"/>
      <c r="N39" s="6"/>
      <c r="O39" s="71"/>
      <c r="P39" s="72">
        <v>500</v>
      </c>
      <c r="Q39" s="72">
        <v>600</v>
      </c>
      <c r="R39" s="72">
        <v>700</v>
      </c>
      <c r="S39" s="72">
        <v>800</v>
      </c>
      <c r="T39" s="72">
        <v>900</v>
      </c>
      <c r="U39" s="72">
        <v>1000</v>
      </c>
      <c r="V39" s="6" t="s">
        <v>42</v>
      </c>
      <c r="W39" s="6"/>
      <c r="X39" s="6"/>
      <c r="Y39" s="6"/>
      <c r="Z39" s="6"/>
      <c r="AA39" s="6"/>
      <c r="AB39" s="6"/>
      <c r="AC39" s="71"/>
      <c r="AD39" s="72">
        <v>500</v>
      </c>
      <c r="AE39" s="72">
        <v>600</v>
      </c>
      <c r="AF39" s="72">
        <v>700</v>
      </c>
      <c r="AG39" s="72">
        <v>800</v>
      </c>
      <c r="AH39" s="72">
        <v>900</v>
      </c>
      <c r="AI39" s="72">
        <v>1000</v>
      </c>
      <c r="AJ39" s="6"/>
      <c r="AK39" s="6" t="s">
        <v>43</v>
      </c>
      <c r="AL39" s="6"/>
      <c r="AM39" s="6"/>
      <c r="AN39" s="6"/>
    </row>
    <row r="40" spans="1:40" x14ac:dyDescent="0.45">
      <c r="B40" s="71" t="s">
        <v>44</v>
      </c>
      <c r="C40" s="71">
        <v>0.40777777777777779</v>
      </c>
      <c r="D40" s="71">
        <v>0.55444444444444452</v>
      </c>
      <c r="E40" s="71">
        <v>0.58777777777777773</v>
      </c>
      <c r="F40" s="71">
        <v>0.6366666666666666</v>
      </c>
      <c r="G40" s="71">
        <v>0.56666666666666665</v>
      </c>
      <c r="H40" s="71">
        <v>0.5722222222222223</v>
      </c>
      <c r="I40" s="6"/>
      <c r="J40" s="6"/>
      <c r="K40" s="6"/>
      <c r="L40" s="6"/>
      <c r="M40" s="6"/>
      <c r="O40" s="71" t="s">
        <v>44</v>
      </c>
      <c r="P40" s="71">
        <v>0.23681444444444399</v>
      </c>
      <c r="Q40" s="71">
        <v>0.236853333333333</v>
      </c>
      <c r="R40" s="71">
        <v>0.28413333333333302</v>
      </c>
      <c r="S40" s="71">
        <v>0.24006777777777799</v>
      </c>
      <c r="T40" s="71">
        <v>0.22987222222222201</v>
      </c>
      <c r="U40" s="71">
        <v>0.26916222222222203</v>
      </c>
      <c r="V40" s="6"/>
      <c r="W40" s="6"/>
      <c r="X40" s="6"/>
      <c r="Y40" s="6"/>
      <c r="Z40" s="6"/>
      <c r="AA40" s="6"/>
      <c r="AB40" s="6"/>
      <c r="AC40" s="71" t="s">
        <v>44</v>
      </c>
      <c r="AD40" s="71">
        <v>42.500000000000007</v>
      </c>
      <c r="AE40" s="71">
        <v>68.111111111111114</v>
      </c>
      <c r="AF40" s="71">
        <v>48.572222222222223</v>
      </c>
      <c r="AG40" s="71">
        <v>53.377777777777773</v>
      </c>
      <c r="AH40" s="71">
        <v>45.888888888888893</v>
      </c>
      <c r="AI40" s="71">
        <v>48.166666666666671</v>
      </c>
      <c r="AJ40" s="6"/>
      <c r="AK40" s="6"/>
      <c r="AL40" s="6"/>
      <c r="AM40" s="6"/>
      <c r="AN40" s="6"/>
    </row>
    <row r="41" spans="1:40" x14ac:dyDescent="0.45">
      <c r="B41" s="71" t="s">
        <v>45</v>
      </c>
      <c r="C41" s="71">
        <v>0.42999999999999994</v>
      </c>
      <c r="D41" s="71">
        <v>0.56666666666666665</v>
      </c>
      <c r="E41" s="71">
        <v>0.61</v>
      </c>
      <c r="F41" s="71">
        <v>0.64222222222222214</v>
      </c>
      <c r="G41" s="71">
        <v>0.6022222222222221</v>
      </c>
      <c r="H41" s="71">
        <v>0.58888888888888891</v>
      </c>
      <c r="I41" s="6"/>
      <c r="J41" s="6"/>
      <c r="K41" s="6"/>
      <c r="L41" s="6"/>
      <c r="M41" s="6"/>
      <c r="O41" s="71" t="s">
        <v>45</v>
      </c>
      <c r="P41" s="71">
        <v>0.25311222222222202</v>
      </c>
      <c r="Q41" s="71">
        <v>0.246216666666667</v>
      </c>
      <c r="R41" s="71">
        <v>0.283571111111111</v>
      </c>
      <c r="S41" s="71">
        <v>0.23865222222222199</v>
      </c>
      <c r="T41" s="71">
        <v>0.237231111111111</v>
      </c>
      <c r="U41" s="71">
        <v>0.267777777777778</v>
      </c>
      <c r="V41" s="6"/>
      <c r="W41" s="6"/>
      <c r="X41" s="6"/>
      <c r="Y41" s="6"/>
      <c r="Z41" s="6"/>
      <c r="AA41" s="6"/>
      <c r="AB41" s="6"/>
      <c r="AC41" s="71" t="s">
        <v>45</v>
      </c>
      <c r="AD41" s="71">
        <v>44.400000000000006</v>
      </c>
      <c r="AE41" s="71">
        <v>65.777777777777771</v>
      </c>
      <c r="AF41" s="71">
        <v>46.050000000000004</v>
      </c>
      <c r="AG41" s="71">
        <v>51.844444444444449</v>
      </c>
      <c r="AH41" s="71">
        <v>38.419999999999995</v>
      </c>
      <c r="AI41" s="71">
        <v>47.711111111111116</v>
      </c>
      <c r="AJ41" s="6"/>
      <c r="AK41" s="6"/>
      <c r="AL41" s="6"/>
      <c r="AM41" s="6"/>
      <c r="AN41" s="6"/>
    </row>
    <row r="42" spans="1:40" x14ac:dyDescent="0.45"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</row>
    <row r="43" spans="1:40" x14ac:dyDescent="0.45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</row>
    <row r="44" spans="1:40" x14ac:dyDescent="0.45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</row>
    <row r="45" spans="1:40" x14ac:dyDescent="0.45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</row>
    <row r="46" spans="1:40" x14ac:dyDescent="0.45"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</row>
    <row r="47" spans="1:40" x14ac:dyDescent="0.45"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</row>
    <row r="48" spans="1:40" x14ac:dyDescent="0.45"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</row>
    <row r="49" spans="2:40" x14ac:dyDescent="0.45"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</row>
    <row r="50" spans="2:40" x14ac:dyDescent="0.45"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</row>
    <row r="51" spans="2:40" x14ac:dyDescent="0.45"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</row>
    <row r="52" spans="2:40" x14ac:dyDescent="0.45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</row>
    <row r="53" spans="2:40" x14ac:dyDescent="0.45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</row>
    <row r="60" spans="2:40" x14ac:dyDescent="0.45">
      <c r="B60" s="2"/>
      <c r="C60" s="5">
        <v>500</v>
      </c>
      <c r="D60" s="5">
        <v>600</v>
      </c>
      <c r="E60" s="5">
        <v>700</v>
      </c>
      <c r="F60" s="5">
        <v>800</v>
      </c>
      <c r="G60" s="5">
        <v>900</v>
      </c>
      <c r="H60" s="5">
        <v>1000</v>
      </c>
      <c r="I60" s="2">
        <v>1100</v>
      </c>
      <c r="J60" s="5">
        <v>1200</v>
      </c>
      <c r="K60" s="5">
        <v>1300</v>
      </c>
      <c r="L60" s="5">
        <v>1400</v>
      </c>
      <c r="M60" s="5">
        <v>1500</v>
      </c>
    </row>
    <row r="61" spans="2:40" x14ac:dyDescent="0.45">
      <c r="B61" s="2" t="s">
        <v>30</v>
      </c>
      <c r="C61" s="5">
        <v>134</v>
      </c>
      <c r="D61" s="5">
        <v>147</v>
      </c>
      <c r="E61" s="5">
        <v>75</v>
      </c>
      <c r="F61" s="5">
        <v>55.9</v>
      </c>
      <c r="G61" s="5">
        <v>60.9</v>
      </c>
      <c r="H61" s="8">
        <v>91</v>
      </c>
      <c r="I61" s="5">
        <v>66.099999999999994</v>
      </c>
      <c r="J61" s="5">
        <v>56.7</v>
      </c>
      <c r="K61" s="5">
        <v>24.2</v>
      </c>
      <c r="L61" s="5">
        <v>31.5</v>
      </c>
      <c r="M61" s="5">
        <v>30.8</v>
      </c>
    </row>
    <row r="62" spans="2:40" x14ac:dyDescent="0.45">
      <c r="C62" s="3">
        <v>133</v>
      </c>
      <c r="D62" s="9">
        <v>254</v>
      </c>
    </row>
    <row r="63" spans="2:40" x14ac:dyDescent="0.45">
      <c r="C63" s="9">
        <v>454</v>
      </c>
      <c r="D63" s="9">
        <v>24</v>
      </c>
    </row>
    <row r="64" spans="2:40" x14ac:dyDescent="0.45">
      <c r="C64" s="9">
        <v>443</v>
      </c>
      <c r="D64" s="9">
        <v>25</v>
      </c>
    </row>
    <row r="65" spans="2:13" x14ac:dyDescent="0.45">
      <c r="B65" t="s">
        <v>46</v>
      </c>
      <c r="C65">
        <f>AVERAGE(C60:C64)</f>
        <v>332.8</v>
      </c>
      <c r="D65">
        <f>AVERAGE(D60:D64)</f>
        <v>210</v>
      </c>
    </row>
    <row r="66" spans="2:13" x14ac:dyDescent="0.45">
      <c r="B66" t="s">
        <v>47</v>
      </c>
      <c r="C66">
        <f>_xlfn.STDEV.P(C62:C64) / SQRT( COUNT(C62:C64) )</f>
        <v>85.907357508388515</v>
      </c>
      <c r="D66">
        <f>_xlfn.STDEV.P(D62:D64) / SQRT( COUNT(D62:D64) )</f>
        <v>62.46243315430128</v>
      </c>
    </row>
    <row r="74" spans="2:13" x14ac:dyDescent="0.45">
      <c r="B74" s="2" t="s">
        <v>45</v>
      </c>
      <c r="C74" s="5">
        <v>134</v>
      </c>
      <c r="D74" s="5">
        <v>130</v>
      </c>
      <c r="E74" s="5">
        <v>5.8</v>
      </c>
      <c r="F74" s="5">
        <v>58.6</v>
      </c>
      <c r="G74" s="5">
        <v>48</v>
      </c>
      <c r="H74" s="8">
        <v>81.5</v>
      </c>
      <c r="I74" s="5">
        <v>60.4</v>
      </c>
      <c r="J74" s="5">
        <v>58.7</v>
      </c>
      <c r="K74" s="5">
        <v>24.3</v>
      </c>
      <c r="L74" s="5">
        <v>32.799999999999997</v>
      </c>
      <c r="M74" s="5">
        <v>33.700000000000003</v>
      </c>
    </row>
    <row r="75" spans="2:13" x14ac:dyDescent="0.45">
      <c r="C75" s="9">
        <v>254</v>
      </c>
      <c r="D75" s="3">
        <v>133</v>
      </c>
    </row>
    <row r="76" spans="2:13" x14ac:dyDescent="0.45">
      <c r="C76" s="9">
        <v>24</v>
      </c>
      <c r="D76" s="9">
        <v>454</v>
      </c>
    </row>
    <row r="77" spans="2:13" x14ac:dyDescent="0.45">
      <c r="C77" s="9">
        <v>25</v>
      </c>
      <c r="D77" s="9">
        <v>443</v>
      </c>
    </row>
  </sheetData>
  <phoneticPr fontId="1"/>
  <pageMargins left="0.7" right="0.7" top="0.75" bottom="0.75" header="0.3" footer="0.3"/>
  <pageSetup paperSize="9" orientation="portrait" r:id="rId1"/>
  <ignoredErrors>
    <ignoredError sqref="C13:H13" formulaRang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EDA19-0B1B-4D6E-80F6-A96DA684E482}">
  <dimension ref="A1:AN43"/>
  <sheetViews>
    <sheetView topLeftCell="B21" zoomScale="60" zoomScaleNormal="60" workbookViewId="0">
      <selection activeCell="AP30" sqref="AP30"/>
    </sheetView>
  </sheetViews>
  <sheetFormatPr defaultRowHeight="18" x14ac:dyDescent="0.45"/>
  <cols>
    <col min="1" max="1" width="18.19921875" customWidth="1"/>
    <col min="2" max="2" width="20.59765625" customWidth="1"/>
    <col min="3" max="13" width="9" bestFit="1" customWidth="1"/>
    <col min="14" max="14" width="11.19921875" customWidth="1"/>
    <col min="15" max="15" width="21.8984375" customWidth="1"/>
    <col min="16" max="18" width="9" bestFit="1" customWidth="1"/>
    <col min="19" max="20" width="10.09765625" customWidth="1"/>
    <col min="21" max="21" width="10.19921875" customWidth="1"/>
    <col min="22" max="28" width="9" bestFit="1" customWidth="1"/>
    <col min="29" max="29" width="16.69921875" customWidth="1"/>
  </cols>
  <sheetData>
    <row r="1" spans="1:40" x14ac:dyDescent="0.45">
      <c r="B1" t="s">
        <v>48</v>
      </c>
    </row>
    <row r="3" spans="1:40" ht="18.600000000000001" thickBot="1" x14ac:dyDescent="0.5">
      <c r="B3" s="4" t="s">
        <v>4</v>
      </c>
      <c r="O3" s="4" t="s">
        <v>27</v>
      </c>
      <c r="AC3" s="4" t="s">
        <v>29</v>
      </c>
    </row>
    <row r="4" spans="1:40" x14ac:dyDescent="0.45">
      <c r="B4" s="27"/>
      <c r="C4" s="21">
        <v>500</v>
      </c>
      <c r="D4" s="21">
        <v>600</v>
      </c>
      <c r="E4" s="64">
        <v>700</v>
      </c>
      <c r="F4" s="21">
        <v>800</v>
      </c>
      <c r="G4" s="21">
        <v>900</v>
      </c>
      <c r="H4" s="21">
        <v>1000</v>
      </c>
      <c r="I4" s="21">
        <v>1100</v>
      </c>
      <c r="J4" s="21">
        <v>1200</v>
      </c>
      <c r="K4" s="21">
        <v>1300</v>
      </c>
      <c r="L4" s="21">
        <v>1400</v>
      </c>
      <c r="M4" s="26">
        <v>1500</v>
      </c>
      <c r="N4" s="28" t="s">
        <v>49</v>
      </c>
      <c r="O4" s="26"/>
      <c r="P4" s="21">
        <v>500</v>
      </c>
      <c r="Q4" s="21">
        <v>600</v>
      </c>
      <c r="R4" s="64">
        <v>700</v>
      </c>
      <c r="S4" s="21">
        <v>800</v>
      </c>
      <c r="T4" s="21">
        <v>900</v>
      </c>
      <c r="U4" s="21">
        <v>1000</v>
      </c>
      <c r="V4" s="21">
        <v>1100</v>
      </c>
      <c r="W4" s="21">
        <v>1200</v>
      </c>
      <c r="X4" s="21">
        <v>1300</v>
      </c>
      <c r="Y4" s="21">
        <v>1400</v>
      </c>
      <c r="Z4" s="21">
        <v>1500</v>
      </c>
      <c r="AA4" s="29"/>
      <c r="AB4" s="30"/>
      <c r="AC4" s="26"/>
      <c r="AD4" s="21">
        <v>500</v>
      </c>
      <c r="AE4" s="21">
        <v>600</v>
      </c>
      <c r="AF4" s="64">
        <v>700</v>
      </c>
      <c r="AG4" s="21">
        <v>800</v>
      </c>
      <c r="AH4" s="21">
        <v>900</v>
      </c>
      <c r="AI4" s="21">
        <v>1000</v>
      </c>
      <c r="AJ4" s="21">
        <v>1100</v>
      </c>
      <c r="AK4" s="21">
        <v>1200</v>
      </c>
      <c r="AL4" s="21">
        <v>1300</v>
      </c>
      <c r="AM4" s="21">
        <v>1400</v>
      </c>
      <c r="AN4" s="31">
        <v>1500</v>
      </c>
    </row>
    <row r="5" spans="1:40" x14ac:dyDescent="0.45">
      <c r="A5" s="4">
        <v>1</v>
      </c>
      <c r="B5" s="78" t="s">
        <v>50</v>
      </c>
      <c r="C5" s="26">
        <v>0.65</v>
      </c>
      <c r="D5" s="79">
        <v>0.65</v>
      </c>
      <c r="E5" s="26">
        <v>0.6</v>
      </c>
      <c r="F5" s="80">
        <v>0.6</v>
      </c>
      <c r="G5" s="26">
        <v>0.7</v>
      </c>
      <c r="H5" s="79">
        <v>0.6</v>
      </c>
      <c r="I5" s="26"/>
      <c r="J5" s="26"/>
      <c r="K5" s="26"/>
      <c r="L5" s="26"/>
      <c r="M5" s="26"/>
      <c r="N5">
        <v>12345</v>
      </c>
      <c r="O5" s="26" t="s">
        <v>30</v>
      </c>
      <c r="P5" s="26">
        <v>0.18190000000000001</v>
      </c>
      <c r="Q5" s="79">
        <v>0.21801999999999999</v>
      </c>
      <c r="R5" s="2">
        <v>0.16464999999999999</v>
      </c>
      <c r="S5" s="80">
        <v>0.17301</v>
      </c>
      <c r="T5" s="26">
        <v>0.18701000000000001</v>
      </c>
      <c r="U5" s="26">
        <v>0.14302999999999999</v>
      </c>
      <c r="V5" s="26"/>
      <c r="W5" s="26"/>
      <c r="X5" s="26"/>
      <c r="Y5" s="26"/>
      <c r="Z5" s="26"/>
      <c r="AA5" s="81"/>
      <c r="AB5" s="82"/>
      <c r="AC5" s="26" t="s">
        <v>30</v>
      </c>
      <c r="AD5" s="26">
        <v>42.1</v>
      </c>
      <c r="AE5" s="79">
        <v>29</v>
      </c>
      <c r="AF5" s="26">
        <v>18.899999999999999</v>
      </c>
      <c r="AG5" s="80">
        <v>21</v>
      </c>
      <c r="AH5" s="26">
        <v>18.600000000000001</v>
      </c>
      <c r="AI5" s="26">
        <v>21.3</v>
      </c>
      <c r="AJ5" s="26"/>
      <c r="AK5" s="26"/>
      <c r="AL5" s="26"/>
      <c r="AM5" s="26"/>
      <c r="AN5" s="83"/>
    </row>
    <row r="6" spans="1:40" x14ac:dyDescent="0.45">
      <c r="A6" s="4">
        <v>2</v>
      </c>
      <c r="B6" s="38"/>
      <c r="C6" s="20">
        <v>0.55000000000000004</v>
      </c>
      <c r="D6" s="20">
        <v>0.6</v>
      </c>
      <c r="E6" s="20">
        <v>0.7</v>
      </c>
      <c r="F6" s="20">
        <v>0.55000000000000004</v>
      </c>
      <c r="G6" s="20">
        <v>0.65</v>
      </c>
      <c r="H6" s="20">
        <v>0.65</v>
      </c>
      <c r="I6" s="20"/>
      <c r="J6" s="20"/>
      <c r="K6" s="20"/>
      <c r="L6" s="20"/>
      <c r="M6" s="20"/>
      <c r="N6">
        <v>54321</v>
      </c>
      <c r="O6" s="20"/>
      <c r="P6" s="20">
        <v>0.20144000000000001</v>
      </c>
      <c r="Q6" s="20">
        <v>0.18819</v>
      </c>
      <c r="R6" s="20">
        <v>0.20164000000000001</v>
      </c>
      <c r="S6" s="20">
        <v>0.21903</v>
      </c>
      <c r="T6" s="20">
        <v>0.20444999999999999</v>
      </c>
      <c r="U6" s="20">
        <v>0.22631999999999999</v>
      </c>
      <c r="V6" s="20"/>
      <c r="W6" s="20"/>
      <c r="X6" s="20"/>
      <c r="Y6" s="20"/>
      <c r="Z6" s="22"/>
      <c r="AA6" s="40"/>
      <c r="AB6" s="41"/>
      <c r="AC6" s="20"/>
      <c r="AD6" s="20">
        <v>36</v>
      </c>
      <c r="AE6" s="20">
        <v>17.399999999999999</v>
      </c>
      <c r="AF6" s="20">
        <v>33.4</v>
      </c>
      <c r="AG6" s="20">
        <v>22.7</v>
      </c>
      <c r="AH6" s="20">
        <v>24.7</v>
      </c>
      <c r="AI6" s="20">
        <v>20.6</v>
      </c>
      <c r="AJ6" s="20"/>
      <c r="AK6" s="20"/>
      <c r="AL6" s="20"/>
      <c r="AM6" s="20"/>
      <c r="AN6" s="42"/>
    </row>
    <row r="7" spans="1:40" x14ac:dyDescent="0.45">
      <c r="A7" s="4">
        <v>3</v>
      </c>
      <c r="B7" s="38"/>
      <c r="C7" s="20">
        <v>0.5</v>
      </c>
      <c r="D7" s="20">
        <v>0.65</v>
      </c>
      <c r="E7" s="20">
        <v>0.6</v>
      </c>
      <c r="F7" s="20">
        <v>0.7</v>
      </c>
      <c r="G7" s="20">
        <v>0.6</v>
      </c>
      <c r="H7" s="20">
        <v>0.5</v>
      </c>
      <c r="I7" s="20"/>
      <c r="J7" s="20"/>
      <c r="K7" s="20"/>
      <c r="L7" s="20"/>
      <c r="M7" s="20"/>
      <c r="N7">
        <v>11111</v>
      </c>
      <c r="O7" s="20"/>
      <c r="P7" s="20">
        <v>0.217</v>
      </c>
      <c r="Q7" s="20">
        <v>0.27504000000000001</v>
      </c>
      <c r="R7" s="20">
        <v>0.25417000000000001</v>
      </c>
      <c r="S7" s="20">
        <v>0.22456999999999999</v>
      </c>
      <c r="T7" s="20">
        <v>0.23197999999999999</v>
      </c>
      <c r="U7" s="20">
        <v>0.25690000000000002</v>
      </c>
      <c r="V7" s="20"/>
      <c r="W7" s="20"/>
      <c r="X7" s="20"/>
      <c r="Y7" s="20"/>
      <c r="Z7" s="22"/>
      <c r="AA7" s="40"/>
      <c r="AB7" s="41"/>
      <c r="AC7" s="20"/>
      <c r="AD7" s="20">
        <v>31</v>
      </c>
      <c r="AE7" s="20">
        <v>26</v>
      </c>
      <c r="AF7" s="20">
        <v>23.9</v>
      </c>
      <c r="AG7" s="20">
        <v>31.1</v>
      </c>
      <c r="AH7" s="20">
        <v>26</v>
      </c>
      <c r="AI7" s="20">
        <v>21.5</v>
      </c>
      <c r="AJ7" s="20"/>
      <c r="AK7" s="20"/>
      <c r="AL7" s="20"/>
      <c r="AM7" s="20"/>
      <c r="AN7" s="42"/>
    </row>
    <row r="8" spans="1:40" x14ac:dyDescent="0.45">
      <c r="A8" s="4">
        <v>4</v>
      </c>
      <c r="B8" s="38"/>
      <c r="C8" s="20">
        <v>0.55000000000000004</v>
      </c>
      <c r="D8" s="20">
        <v>0.7</v>
      </c>
      <c r="E8" s="20">
        <v>0.4</v>
      </c>
      <c r="F8" s="20">
        <v>0.6</v>
      </c>
      <c r="G8" s="20">
        <v>0.4</v>
      </c>
      <c r="H8" s="20">
        <v>0.6</v>
      </c>
      <c r="I8" s="20"/>
      <c r="J8" s="20"/>
      <c r="K8" s="20"/>
      <c r="L8" s="20"/>
      <c r="M8" s="20"/>
      <c r="N8" s="84">
        <v>12211</v>
      </c>
      <c r="O8" s="20"/>
      <c r="P8" s="20">
        <v>0.23927000000000001</v>
      </c>
      <c r="Q8" s="20">
        <v>0.22789000000000001</v>
      </c>
      <c r="R8" s="20">
        <v>0.27029999999999998</v>
      </c>
      <c r="S8" s="20">
        <v>0.26750000000000002</v>
      </c>
      <c r="T8" s="20">
        <v>0.19533</v>
      </c>
      <c r="U8" s="20">
        <v>0.24396999999999999</v>
      </c>
      <c r="V8" s="20"/>
      <c r="W8" s="20"/>
      <c r="X8" s="20"/>
      <c r="Y8" s="20"/>
      <c r="Z8" s="22"/>
      <c r="AA8" s="40"/>
      <c r="AB8" s="41"/>
      <c r="AC8" s="20"/>
      <c r="AD8" s="20">
        <v>19</v>
      </c>
      <c r="AE8" s="20">
        <v>28.5</v>
      </c>
      <c r="AF8" s="20">
        <v>24.625</v>
      </c>
      <c r="AG8" s="20">
        <v>29.75</v>
      </c>
      <c r="AH8" s="20">
        <v>25.8</v>
      </c>
      <c r="AI8" s="20">
        <v>21.1</v>
      </c>
      <c r="AJ8" s="20"/>
      <c r="AK8" s="20"/>
      <c r="AL8" s="20"/>
      <c r="AM8" s="20"/>
      <c r="AN8" s="42"/>
    </row>
    <row r="9" spans="1:40" x14ac:dyDescent="0.45">
      <c r="A9" s="4">
        <v>5</v>
      </c>
      <c r="B9" s="38"/>
      <c r="C9" s="20">
        <v>0.65</v>
      </c>
      <c r="D9" s="20">
        <v>0.4</v>
      </c>
      <c r="E9" s="20">
        <v>0.6</v>
      </c>
      <c r="F9" s="20">
        <v>0.5</v>
      </c>
      <c r="G9" s="20">
        <v>0.6</v>
      </c>
      <c r="H9" s="20">
        <v>0.65</v>
      </c>
      <c r="I9" s="20"/>
      <c r="J9" s="20"/>
      <c r="K9" s="20"/>
      <c r="L9" s="20"/>
      <c r="M9" s="20"/>
      <c r="N9" s="84">
        <v>12222</v>
      </c>
      <c r="O9" s="20"/>
      <c r="P9" s="20">
        <v>0.24309</v>
      </c>
      <c r="Q9" s="20">
        <v>0.19982</v>
      </c>
      <c r="R9" s="20">
        <v>0.27195999999999998</v>
      </c>
      <c r="S9" s="20">
        <v>0.24324000000000001</v>
      </c>
      <c r="T9" s="20">
        <v>0.27618999999999999</v>
      </c>
      <c r="U9" s="20">
        <v>0.23471</v>
      </c>
      <c r="V9" s="20"/>
      <c r="W9" s="20"/>
      <c r="X9" s="20"/>
      <c r="Y9" s="20"/>
      <c r="Z9" s="22"/>
      <c r="AA9" s="40"/>
      <c r="AB9" s="41"/>
      <c r="AC9" s="20"/>
      <c r="AD9" s="20">
        <v>35</v>
      </c>
      <c r="AE9" s="20">
        <v>33.299999999999997</v>
      </c>
      <c r="AF9" s="20">
        <v>19.416699999999999</v>
      </c>
      <c r="AG9" s="20">
        <v>21.5</v>
      </c>
      <c r="AH9" s="20">
        <v>21.5</v>
      </c>
      <c r="AI9" s="20">
        <v>28.4</v>
      </c>
      <c r="AJ9" s="20"/>
      <c r="AK9" s="20"/>
      <c r="AL9" s="20"/>
      <c r="AM9" s="20"/>
      <c r="AN9" s="42"/>
    </row>
    <row r="10" spans="1:40" x14ac:dyDescent="0.45">
      <c r="A10" s="4">
        <v>6</v>
      </c>
      <c r="B10" s="38"/>
      <c r="C10" s="20">
        <v>0.3</v>
      </c>
      <c r="D10" s="20">
        <v>0.45</v>
      </c>
      <c r="E10" s="20">
        <v>0.5</v>
      </c>
      <c r="F10" s="20">
        <v>0.55000000000000004</v>
      </c>
      <c r="G10" s="20">
        <v>0.6</v>
      </c>
      <c r="H10" s="20">
        <v>0.5</v>
      </c>
      <c r="I10" s="20"/>
      <c r="J10" s="20"/>
      <c r="K10" s="20"/>
      <c r="L10" s="20"/>
      <c r="M10" s="20"/>
      <c r="N10" s="85">
        <v>22222</v>
      </c>
      <c r="O10" s="20"/>
      <c r="P10" s="20">
        <v>0.25511</v>
      </c>
      <c r="Q10" s="20">
        <v>0.25435000000000002</v>
      </c>
      <c r="R10" s="20">
        <v>0.27973999999999999</v>
      </c>
      <c r="S10" s="20">
        <v>0.22239</v>
      </c>
      <c r="T10" s="20">
        <v>0.19098000000000001</v>
      </c>
      <c r="U10" s="20">
        <v>0.25396000000000002</v>
      </c>
      <c r="V10" s="20"/>
      <c r="W10" s="20"/>
      <c r="X10" s="20"/>
      <c r="Y10" s="20"/>
      <c r="Z10" s="22"/>
      <c r="AA10" s="40"/>
      <c r="AB10" s="41"/>
      <c r="AC10" s="20"/>
      <c r="AD10" s="20">
        <v>42</v>
      </c>
      <c r="AE10" s="20">
        <v>23</v>
      </c>
      <c r="AF10" s="20">
        <v>28</v>
      </c>
      <c r="AG10" s="20">
        <v>16</v>
      </c>
      <c r="AH10" s="20">
        <v>23.5</v>
      </c>
      <c r="AI10" s="20">
        <v>14.5</v>
      </c>
      <c r="AJ10" s="20"/>
      <c r="AK10" s="20"/>
      <c r="AL10" s="20"/>
      <c r="AM10" s="20"/>
      <c r="AN10" s="42"/>
    </row>
    <row r="11" spans="1:40" x14ac:dyDescent="0.45">
      <c r="A11" s="4">
        <v>7</v>
      </c>
      <c r="B11" s="38"/>
      <c r="C11" s="20">
        <v>0.6</v>
      </c>
      <c r="D11" s="20">
        <v>0.61</v>
      </c>
      <c r="E11" s="20">
        <v>0.61</v>
      </c>
      <c r="F11" s="20">
        <v>0.72199999999999998</v>
      </c>
      <c r="G11" s="20">
        <v>0.6</v>
      </c>
      <c r="H11" s="20">
        <v>0.61099999999999999</v>
      </c>
      <c r="I11" s="20"/>
      <c r="J11" s="20"/>
      <c r="K11" s="20"/>
      <c r="L11" s="20"/>
      <c r="M11" s="20"/>
      <c r="N11" s="84">
        <v>35000</v>
      </c>
      <c r="O11" s="20"/>
      <c r="P11" s="20">
        <v>0.25467000000000001</v>
      </c>
      <c r="Q11" s="20">
        <v>0.27288000000000001</v>
      </c>
      <c r="R11" s="20">
        <v>0.25172</v>
      </c>
      <c r="S11" s="20">
        <v>0.24737999999999999</v>
      </c>
      <c r="T11" s="20">
        <v>0.25117</v>
      </c>
      <c r="U11" s="20">
        <v>0.26091999999999999</v>
      </c>
      <c r="V11" s="20"/>
      <c r="W11" s="20"/>
      <c r="X11" s="20"/>
      <c r="Y11" s="20"/>
      <c r="Z11" s="22"/>
      <c r="AA11" s="40"/>
      <c r="AB11" s="41"/>
      <c r="AC11" s="20"/>
      <c r="AD11" s="20">
        <v>42</v>
      </c>
      <c r="AE11" s="20">
        <v>35.200000000000003</v>
      </c>
      <c r="AF11" s="20">
        <v>37</v>
      </c>
      <c r="AG11" s="20">
        <v>26.5</v>
      </c>
      <c r="AH11" s="20">
        <v>29</v>
      </c>
      <c r="AI11" s="20">
        <v>32</v>
      </c>
      <c r="AJ11" s="20"/>
      <c r="AK11" s="20"/>
      <c r="AL11" s="20"/>
      <c r="AM11" s="20"/>
      <c r="AN11" s="42"/>
    </row>
    <row r="12" spans="1:40" x14ac:dyDescent="0.45">
      <c r="A12" s="4">
        <v>8</v>
      </c>
      <c r="B12" s="38"/>
      <c r="C12" s="20">
        <v>0.6</v>
      </c>
      <c r="D12" s="20">
        <v>0.55000000000000004</v>
      </c>
      <c r="E12" s="20">
        <v>0.85</v>
      </c>
      <c r="F12" s="20">
        <v>0.55000000000000004</v>
      </c>
      <c r="G12" s="20">
        <v>0.45</v>
      </c>
      <c r="H12" s="20">
        <v>0.6</v>
      </c>
      <c r="I12" s="20"/>
      <c r="J12" s="20"/>
      <c r="K12" s="20"/>
      <c r="L12" s="20"/>
      <c r="M12" s="20"/>
      <c r="N12" s="86">
        <v>55555</v>
      </c>
      <c r="O12" s="20"/>
      <c r="P12" s="20">
        <v>0.18361</v>
      </c>
      <c r="Q12" s="20">
        <v>0.17329</v>
      </c>
      <c r="R12" s="20">
        <v>0.19889000000000001</v>
      </c>
      <c r="S12" s="20">
        <v>0.23649000000000001</v>
      </c>
      <c r="T12" s="20">
        <v>0.26794000000000001</v>
      </c>
      <c r="U12" s="20">
        <v>0.21390000000000001</v>
      </c>
      <c r="V12" s="20"/>
      <c r="W12" s="20"/>
      <c r="X12" s="20"/>
      <c r="Y12" s="20"/>
      <c r="Z12" s="22"/>
      <c r="AA12" s="40"/>
      <c r="AB12" s="41"/>
      <c r="AC12" s="20"/>
      <c r="AD12" s="20">
        <v>36</v>
      </c>
      <c r="AE12" s="20">
        <v>25</v>
      </c>
      <c r="AF12" s="20">
        <v>28.4</v>
      </c>
      <c r="AG12" s="20">
        <v>43</v>
      </c>
      <c r="AH12" s="20">
        <v>32</v>
      </c>
      <c r="AI12" s="20">
        <v>25</v>
      </c>
      <c r="AJ12" s="20"/>
      <c r="AK12" s="20"/>
      <c r="AL12" s="20"/>
      <c r="AM12" s="20"/>
      <c r="AN12" s="42"/>
    </row>
    <row r="13" spans="1:40" x14ac:dyDescent="0.45">
      <c r="A13" s="4">
        <v>9</v>
      </c>
      <c r="B13" s="38"/>
      <c r="C13" s="20">
        <v>0.5</v>
      </c>
      <c r="D13" s="20">
        <v>0.6</v>
      </c>
      <c r="E13" s="20">
        <v>0.75</v>
      </c>
      <c r="F13" s="20">
        <v>0.7</v>
      </c>
      <c r="G13" s="20">
        <v>0.6</v>
      </c>
      <c r="H13" s="20">
        <v>0.8</v>
      </c>
      <c r="I13" s="20"/>
      <c r="J13" s="20"/>
      <c r="K13" s="20"/>
      <c r="L13" s="20"/>
      <c r="M13" s="20"/>
      <c r="N13" s="86">
        <v>59234</v>
      </c>
      <c r="O13" s="20"/>
      <c r="P13" s="20">
        <v>0.19656000000000001</v>
      </c>
      <c r="Q13" s="20">
        <v>0.16406000000000001</v>
      </c>
      <c r="R13" s="20">
        <v>0.18056</v>
      </c>
      <c r="S13" s="20">
        <v>0.18995999999999999</v>
      </c>
      <c r="T13" s="20">
        <v>0.2049</v>
      </c>
      <c r="U13" s="20">
        <v>0.19445999999999999</v>
      </c>
      <c r="V13" s="20"/>
      <c r="W13" s="20"/>
      <c r="X13" s="20"/>
      <c r="Y13" s="20"/>
      <c r="Z13" s="22"/>
      <c r="AA13" s="40"/>
      <c r="AB13" s="41"/>
      <c r="AC13" s="20"/>
      <c r="AD13" s="20">
        <v>37.5</v>
      </c>
      <c r="AE13" s="20">
        <v>22</v>
      </c>
      <c r="AF13" s="20">
        <v>20.059999999999999</v>
      </c>
      <c r="AG13" s="20">
        <v>28.4</v>
      </c>
      <c r="AH13" s="20">
        <v>14</v>
      </c>
      <c r="AI13" s="20">
        <v>18</v>
      </c>
      <c r="AJ13" s="20"/>
      <c r="AK13" s="20"/>
      <c r="AL13" s="20"/>
      <c r="AM13" s="20"/>
      <c r="AN13" s="42"/>
    </row>
    <row r="14" spans="1:40" ht="18.600000000000001" thickBot="1" x14ac:dyDescent="0.5">
      <c r="A14" s="4">
        <v>10</v>
      </c>
      <c r="B14" s="43"/>
      <c r="C14" s="23">
        <v>0.55000000000000004</v>
      </c>
      <c r="D14" s="23">
        <v>0.6</v>
      </c>
      <c r="E14" s="23">
        <v>0.6</v>
      </c>
      <c r="F14" s="23">
        <v>0.65</v>
      </c>
      <c r="G14" s="23">
        <v>0.6</v>
      </c>
      <c r="H14" s="23">
        <v>0.6</v>
      </c>
      <c r="I14" s="23"/>
      <c r="J14" s="23"/>
      <c r="K14" s="23"/>
      <c r="L14" s="23"/>
      <c r="M14" s="44"/>
      <c r="N14" s="45">
        <v>33333</v>
      </c>
      <c r="O14" s="44"/>
      <c r="P14" s="23">
        <v>0.16777</v>
      </c>
      <c r="Q14" s="23">
        <v>0.20307</v>
      </c>
      <c r="R14" s="23">
        <v>0.21822</v>
      </c>
      <c r="S14" s="23">
        <v>0.23827999999999999</v>
      </c>
      <c r="T14" s="23">
        <v>0.22683</v>
      </c>
      <c r="U14" s="23">
        <v>0.20028000000000001</v>
      </c>
      <c r="V14" s="23"/>
      <c r="W14" s="23"/>
      <c r="X14" s="23"/>
      <c r="Y14" s="23"/>
      <c r="Z14" s="24"/>
      <c r="AA14" s="46"/>
      <c r="AB14" s="47"/>
      <c r="AC14" s="44"/>
      <c r="AD14" s="23">
        <v>26.2</v>
      </c>
      <c r="AE14" s="23">
        <v>25</v>
      </c>
      <c r="AF14" s="23">
        <v>21</v>
      </c>
      <c r="AG14" s="23">
        <v>31</v>
      </c>
      <c r="AH14" s="23">
        <v>14</v>
      </c>
      <c r="AI14" s="23">
        <v>22</v>
      </c>
      <c r="AJ14" s="23"/>
      <c r="AK14" s="23"/>
      <c r="AL14" s="23"/>
      <c r="AM14" s="23"/>
      <c r="AN14" s="48"/>
    </row>
    <row r="15" spans="1:40" x14ac:dyDescent="0.45">
      <c r="A15" s="18" t="s">
        <v>51</v>
      </c>
      <c r="B15" s="25"/>
      <c r="C15" s="25">
        <f t="shared" ref="C15:H15" si="0">AVERAGE(C6:C14)</f>
        <v>0.53333333333333333</v>
      </c>
      <c r="D15" s="25">
        <f t="shared" si="0"/>
        <v>0.57333333333333325</v>
      </c>
      <c r="E15" s="25">
        <f t="shared" si="0"/>
        <v>0.62333333333333329</v>
      </c>
      <c r="F15" s="25">
        <f t="shared" si="0"/>
        <v>0.61355555555555563</v>
      </c>
      <c r="G15" s="25">
        <f t="shared" si="0"/>
        <v>0.56666666666666665</v>
      </c>
      <c r="H15" s="25">
        <f t="shared" si="0"/>
        <v>0.61233333333333329</v>
      </c>
      <c r="I15" s="25"/>
      <c r="J15" s="25"/>
      <c r="K15" s="25"/>
      <c r="L15" s="25"/>
      <c r="M15" s="25"/>
      <c r="N15" s="84"/>
      <c r="O15" s="25"/>
      <c r="P15" s="25">
        <f t="shared" ref="P15:U15" si="1">AVERAGE(P6:P14)</f>
        <v>0.21761333333333333</v>
      </c>
      <c r="Q15" s="25">
        <f t="shared" si="1"/>
        <v>0.21762111111111115</v>
      </c>
      <c r="R15" s="25">
        <f t="shared" si="1"/>
        <v>0.23635555555555557</v>
      </c>
      <c r="S15" s="25">
        <f t="shared" si="1"/>
        <v>0.23209333333333332</v>
      </c>
      <c r="T15" s="25">
        <f t="shared" si="1"/>
        <v>0.22775222222222224</v>
      </c>
      <c r="U15" s="25">
        <f t="shared" si="1"/>
        <v>0.23171333333333333</v>
      </c>
      <c r="V15" s="25"/>
      <c r="W15" s="25"/>
      <c r="X15" s="25"/>
      <c r="Y15" s="25"/>
      <c r="Z15" s="25"/>
      <c r="AA15" s="84"/>
      <c r="AB15" s="84"/>
      <c r="AC15" s="25"/>
      <c r="AD15" s="25">
        <f t="shared" ref="AD15:AI15" si="2">AVERAGE(AD6:AD14)</f>
        <v>33.855555555555554</v>
      </c>
      <c r="AE15" s="25">
        <f t="shared" si="2"/>
        <v>26.155555555555551</v>
      </c>
      <c r="AF15" s="25">
        <f t="shared" si="2"/>
        <v>26.200188888888889</v>
      </c>
      <c r="AG15" s="25">
        <f t="shared" si="2"/>
        <v>27.772222222222226</v>
      </c>
      <c r="AH15" s="25">
        <f t="shared" si="2"/>
        <v>23.388888888888889</v>
      </c>
      <c r="AI15" s="25">
        <f t="shared" si="2"/>
        <v>22.566666666666666</v>
      </c>
      <c r="AJ15" s="25"/>
      <c r="AK15" s="25"/>
      <c r="AL15" s="25"/>
      <c r="AM15" s="25"/>
      <c r="AN15" s="25"/>
    </row>
    <row r="16" spans="1:40" x14ac:dyDescent="0.45">
      <c r="A16" s="4" t="s">
        <v>52</v>
      </c>
      <c r="B16" s="26"/>
      <c r="C16" s="26">
        <f t="shared" ref="C16:H16" si="3">_xlfn.STDEV.P(C6:C14) /SQRT(COUNT(C6:C14))</f>
        <v>3.1426968052735496E-2</v>
      </c>
      <c r="D16" s="26">
        <f t="shared" si="3"/>
        <v>2.9648142364725488E-2</v>
      </c>
      <c r="E16" s="26">
        <f t="shared" si="3"/>
        <v>4.1603656059664644E-2</v>
      </c>
      <c r="F16" s="26">
        <f t="shared" si="3"/>
        <v>2.5635195285219969E-2</v>
      </c>
      <c r="G16" s="26">
        <f t="shared" si="3"/>
        <v>2.6057865332352412E-2</v>
      </c>
      <c r="H16" s="26">
        <f t="shared" si="3"/>
        <v>2.8054620446462609E-2</v>
      </c>
      <c r="I16" s="26"/>
      <c r="J16" s="26"/>
      <c r="K16" s="26"/>
      <c r="L16" s="26"/>
      <c r="M16" s="26"/>
      <c r="N16" s="84"/>
      <c r="O16" s="26"/>
      <c r="P16" s="26">
        <f t="shared" ref="P16:U16" si="4">_xlfn.STDEV.P(P6:P14) /SQRT(COUNT(P6:P14))</f>
        <v>1.008791515124733E-2</v>
      </c>
      <c r="Q16" s="26">
        <f t="shared" si="4"/>
        <v>1.3162694988831018E-2</v>
      </c>
      <c r="R16" s="26">
        <f t="shared" si="4"/>
        <v>1.1603752278509417E-2</v>
      </c>
      <c r="S16" s="26">
        <f t="shared" si="4"/>
        <v>6.818449554039957E-3</v>
      </c>
      <c r="T16" s="26">
        <f t="shared" si="4"/>
        <v>9.9362207806549981E-3</v>
      </c>
      <c r="U16" s="26">
        <f t="shared" si="4"/>
        <v>7.7489830475750135E-3</v>
      </c>
      <c r="V16" s="26"/>
      <c r="W16" s="26"/>
      <c r="X16" s="26"/>
      <c r="Y16" s="26"/>
      <c r="Z16" s="26"/>
      <c r="AA16" s="84"/>
      <c r="AB16" s="84"/>
      <c r="AC16" s="26"/>
      <c r="AD16" s="26">
        <f t="shared" ref="AD16:AI16" si="5">_xlfn.STDEV.P(AD6:AD14) /SQRT(COUNT(AD6:AD14))</f>
        <v>2.3409985793294514</v>
      </c>
      <c r="AE16" s="26">
        <f t="shared" si="5"/>
        <v>1.7388879028120148</v>
      </c>
      <c r="AF16" s="26">
        <f t="shared" si="5"/>
        <v>1.9086656950389072</v>
      </c>
      <c r="AG16" s="26">
        <f t="shared" si="5"/>
        <v>2.3907113347016686</v>
      </c>
      <c r="AH16" s="26">
        <f t="shared" si="5"/>
        <v>1.9240803122559524</v>
      </c>
      <c r="AI16" s="26">
        <f t="shared" si="5"/>
        <v>1.6567855237190283</v>
      </c>
      <c r="AJ16" s="26"/>
      <c r="AK16" s="26"/>
      <c r="AL16" s="26"/>
      <c r="AM16" s="26"/>
      <c r="AN16" s="26"/>
    </row>
    <row r="17" spans="1:40" x14ac:dyDescent="0.45">
      <c r="A17" s="4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84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84"/>
      <c r="AB17" s="84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22"/>
    </row>
    <row r="18" spans="1:40" x14ac:dyDescent="0.45">
      <c r="A18" s="4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84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84"/>
      <c r="AB18" s="84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22"/>
    </row>
    <row r="19" spans="1:40" x14ac:dyDescent="0.45">
      <c r="A19" s="4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84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84"/>
      <c r="AB19" s="84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22"/>
    </row>
    <row r="20" spans="1:40" x14ac:dyDescent="0.45">
      <c r="A20" s="4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84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84"/>
      <c r="AB20" s="84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22"/>
    </row>
    <row r="21" spans="1:40" x14ac:dyDescent="0.45">
      <c r="A21" s="4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84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84"/>
      <c r="AB21" s="84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22"/>
    </row>
    <row r="22" spans="1:40" x14ac:dyDescent="0.45">
      <c r="A22" s="4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84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84"/>
      <c r="AB22" s="84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22"/>
    </row>
    <row r="23" spans="1:40" x14ac:dyDescent="0.45">
      <c r="A23" s="4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84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84"/>
      <c r="AB23" s="84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22"/>
    </row>
    <row r="24" spans="1:40" x14ac:dyDescent="0.45">
      <c r="A24" s="4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84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84"/>
      <c r="AB24" s="84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</row>
    <row r="25" spans="1:40" ht="18.600000000000001" thickBot="1" x14ac:dyDescent="0.5">
      <c r="A25" s="4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84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84"/>
      <c r="AB25" s="84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</row>
    <row r="26" spans="1:40" ht="18.600000000000001" thickBot="1" x14ac:dyDescent="0.5">
      <c r="A26" s="4"/>
      <c r="B26" s="50"/>
      <c r="C26" s="64">
        <v>500</v>
      </c>
      <c r="D26" s="64">
        <v>600</v>
      </c>
      <c r="E26" s="64">
        <v>700</v>
      </c>
      <c r="F26" s="64">
        <v>800</v>
      </c>
      <c r="G26" s="64">
        <v>900</v>
      </c>
      <c r="H26" s="64">
        <v>1000</v>
      </c>
      <c r="I26" s="64">
        <v>1100</v>
      </c>
      <c r="J26" s="64">
        <v>1200</v>
      </c>
      <c r="K26" s="64">
        <v>1300</v>
      </c>
      <c r="L26" s="64">
        <v>1400</v>
      </c>
      <c r="M26" s="65">
        <v>1500</v>
      </c>
      <c r="N26" s="28"/>
      <c r="O26" s="65"/>
      <c r="P26" s="64">
        <v>500</v>
      </c>
      <c r="Q26" s="64">
        <v>600</v>
      </c>
      <c r="R26" s="64">
        <v>700</v>
      </c>
      <c r="S26" s="64">
        <v>800</v>
      </c>
      <c r="T26" s="64">
        <v>900</v>
      </c>
      <c r="U26" s="64">
        <v>1000</v>
      </c>
      <c r="V26" s="64">
        <v>1100</v>
      </c>
      <c r="W26" s="64">
        <v>1200</v>
      </c>
      <c r="X26" s="64">
        <v>1300</v>
      </c>
      <c r="Y26" s="64">
        <v>1400</v>
      </c>
      <c r="Z26" s="64">
        <v>1500</v>
      </c>
      <c r="AA26" s="29"/>
      <c r="AB26" s="30"/>
      <c r="AC26" s="65"/>
      <c r="AD26" s="64">
        <v>500</v>
      </c>
      <c r="AE26" s="64">
        <v>600</v>
      </c>
      <c r="AF26" s="64">
        <v>700</v>
      </c>
      <c r="AG26" s="64">
        <v>800</v>
      </c>
      <c r="AH26" s="64">
        <v>900</v>
      </c>
      <c r="AI26" s="64">
        <v>1000</v>
      </c>
      <c r="AJ26" s="64">
        <v>1100</v>
      </c>
      <c r="AK26" s="64">
        <v>1200</v>
      </c>
      <c r="AL26" s="64">
        <v>1300</v>
      </c>
      <c r="AM26" s="64">
        <v>1400</v>
      </c>
      <c r="AN26" s="66">
        <v>1500</v>
      </c>
    </row>
    <row r="27" spans="1:40" ht="18.600000000000001" thickBot="1" x14ac:dyDescent="0.5">
      <c r="A27" s="4">
        <v>1</v>
      </c>
      <c r="B27" s="87" t="s">
        <v>53</v>
      </c>
      <c r="C27" s="88">
        <v>0.4</v>
      </c>
      <c r="D27" s="88">
        <v>0.5</v>
      </c>
      <c r="E27" s="26">
        <v>0.55000000000000004</v>
      </c>
      <c r="F27" s="88">
        <v>0.45</v>
      </c>
      <c r="G27" s="88">
        <v>0.6</v>
      </c>
      <c r="H27" s="88">
        <v>0.45</v>
      </c>
      <c r="I27" s="88"/>
      <c r="J27" s="88"/>
      <c r="K27" s="88"/>
      <c r="L27" s="88"/>
      <c r="M27" s="88"/>
      <c r="N27">
        <v>12345</v>
      </c>
      <c r="O27" s="88" t="s">
        <v>3</v>
      </c>
      <c r="P27" s="88">
        <v>0.27673999999999999</v>
      </c>
      <c r="Q27" s="88">
        <v>0.16839000000000001</v>
      </c>
      <c r="R27" s="26">
        <v>0.19936000000000001</v>
      </c>
      <c r="S27" s="69">
        <v>0.17301</v>
      </c>
      <c r="T27" s="88">
        <v>0.19547</v>
      </c>
      <c r="U27" s="88">
        <v>0.23049</v>
      </c>
      <c r="V27" s="88"/>
      <c r="W27" s="88"/>
      <c r="X27" s="88"/>
      <c r="Y27" s="88"/>
      <c r="Z27" s="88"/>
      <c r="AA27" s="68"/>
      <c r="AB27" s="68"/>
      <c r="AC27" s="69" t="s">
        <v>3</v>
      </c>
      <c r="AD27" s="69">
        <v>33</v>
      </c>
      <c r="AE27" s="69">
        <v>75</v>
      </c>
      <c r="AF27" s="26">
        <v>19.2</v>
      </c>
      <c r="AG27" s="69">
        <v>28.2</v>
      </c>
      <c r="AH27" s="69">
        <v>41.5</v>
      </c>
      <c r="AI27" s="69">
        <v>36.4</v>
      </c>
      <c r="AJ27" s="69"/>
      <c r="AK27" s="69"/>
      <c r="AL27" s="69"/>
      <c r="AM27" s="69"/>
      <c r="AN27" s="69"/>
    </row>
    <row r="28" spans="1:40" x14ac:dyDescent="0.45">
      <c r="A28" s="4">
        <v>2</v>
      </c>
      <c r="B28" s="57"/>
      <c r="C28" s="20">
        <v>0.4</v>
      </c>
      <c r="D28" s="58">
        <v>0.5</v>
      </c>
      <c r="E28" s="58">
        <v>0.55000000000000004</v>
      </c>
      <c r="F28" s="58">
        <v>0.55000000000000004</v>
      </c>
      <c r="G28" s="58">
        <v>0.6</v>
      </c>
      <c r="H28" s="58">
        <v>0.65</v>
      </c>
      <c r="I28" s="58"/>
      <c r="J28" s="58"/>
      <c r="K28" s="58"/>
      <c r="L28" s="59"/>
      <c r="M28" s="58"/>
      <c r="N28">
        <v>54321</v>
      </c>
      <c r="O28" s="20"/>
      <c r="P28" s="20">
        <v>0.20698</v>
      </c>
      <c r="Q28" s="20">
        <v>0.21110999999999999</v>
      </c>
      <c r="R28" s="20">
        <v>0.20574000000000001</v>
      </c>
      <c r="S28" s="20">
        <v>0.27772999999999998</v>
      </c>
      <c r="T28" s="20">
        <v>0.17879</v>
      </c>
      <c r="U28" s="20">
        <v>0.22184999999999999</v>
      </c>
      <c r="V28" s="20"/>
      <c r="W28" s="20"/>
      <c r="X28" s="20"/>
      <c r="Y28" s="20"/>
      <c r="Z28" s="22"/>
      <c r="AA28" s="40"/>
      <c r="AB28" s="41"/>
      <c r="AC28" s="20"/>
      <c r="AD28" s="20">
        <v>88.2</v>
      </c>
      <c r="AE28" s="20">
        <v>24.2</v>
      </c>
      <c r="AF28" s="20">
        <v>36.4</v>
      </c>
      <c r="AG28" s="20">
        <v>26.1</v>
      </c>
      <c r="AH28" s="20">
        <v>26.8</v>
      </c>
      <c r="AI28" s="20">
        <v>20.8</v>
      </c>
      <c r="AJ28" s="20"/>
      <c r="AK28" s="20"/>
      <c r="AL28" s="20"/>
      <c r="AM28" s="20"/>
      <c r="AN28" s="42"/>
    </row>
    <row r="29" spans="1:40" x14ac:dyDescent="0.45">
      <c r="A29" s="4">
        <v>3</v>
      </c>
      <c r="B29" s="57"/>
      <c r="C29" s="58">
        <v>0.25</v>
      </c>
      <c r="D29" s="58">
        <v>0.65</v>
      </c>
      <c r="E29" s="58">
        <v>0.6</v>
      </c>
      <c r="F29" s="58">
        <v>0.7</v>
      </c>
      <c r="G29" s="58">
        <v>0.5</v>
      </c>
      <c r="H29" s="58">
        <v>0.45</v>
      </c>
      <c r="I29" s="58"/>
      <c r="J29" s="58"/>
      <c r="K29" s="58"/>
      <c r="L29" s="59"/>
      <c r="M29" s="58"/>
      <c r="N29">
        <v>11111</v>
      </c>
      <c r="O29" s="20"/>
      <c r="P29" s="20">
        <v>0.33938000000000001</v>
      </c>
      <c r="Q29" s="20">
        <v>0.36514000000000002</v>
      </c>
      <c r="R29" s="20">
        <v>0.30835000000000001</v>
      </c>
      <c r="S29" s="20">
        <v>0.26146999999999998</v>
      </c>
      <c r="T29" s="20">
        <v>0.27148</v>
      </c>
      <c r="U29" s="20">
        <v>0.29411999999999999</v>
      </c>
      <c r="V29" s="20"/>
      <c r="W29" s="20"/>
      <c r="X29" s="20"/>
      <c r="Y29" s="20"/>
      <c r="Z29" s="22"/>
      <c r="AA29" s="40"/>
      <c r="AB29" s="41"/>
      <c r="AC29" s="20"/>
      <c r="AD29" s="20">
        <v>60</v>
      </c>
      <c r="AE29" s="20">
        <v>47</v>
      </c>
      <c r="AF29" s="20">
        <v>53</v>
      </c>
      <c r="AG29" s="20">
        <v>31.2</v>
      </c>
      <c r="AH29" s="20">
        <v>53.5</v>
      </c>
      <c r="AI29" s="20">
        <v>35.5</v>
      </c>
      <c r="AJ29" s="20"/>
      <c r="AK29" s="20"/>
      <c r="AL29" s="20"/>
      <c r="AM29" s="20"/>
      <c r="AN29" s="42"/>
    </row>
    <row r="30" spans="1:40" x14ac:dyDescent="0.45">
      <c r="A30" s="4">
        <v>4</v>
      </c>
      <c r="B30" s="57"/>
      <c r="C30" s="58">
        <v>0.35</v>
      </c>
      <c r="D30" s="58">
        <v>0.45</v>
      </c>
      <c r="E30" s="58">
        <v>0.4</v>
      </c>
      <c r="F30" s="20">
        <v>0.6</v>
      </c>
      <c r="G30" s="58">
        <v>0.4</v>
      </c>
      <c r="H30" s="20">
        <v>0.65</v>
      </c>
      <c r="I30" s="58"/>
      <c r="J30" s="58"/>
      <c r="K30" s="58"/>
      <c r="L30" s="59"/>
      <c r="M30" s="58"/>
      <c r="N30" s="84">
        <v>12211</v>
      </c>
      <c r="O30" s="20"/>
      <c r="P30" s="20">
        <v>0.27526</v>
      </c>
      <c r="Q30" s="20">
        <v>0.25762000000000002</v>
      </c>
      <c r="R30" s="20">
        <v>0.31839000000000001</v>
      </c>
      <c r="S30" s="20">
        <v>0.29926000000000003</v>
      </c>
      <c r="T30" s="20">
        <v>0.29754000000000003</v>
      </c>
      <c r="U30" s="20">
        <v>0.26332</v>
      </c>
      <c r="V30" s="20"/>
      <c r="W30" s="20"/>
      <c r="X30" s="20"/>
      <c r="Y30" s="20"/>
      <c r="Z30" s="22"/>
      <c r="AA30" s="40"/>
      <c r="AB30" s="41"/>
      <c r="AC30" s="20"/>
      <c r="AD30" s="20">
        <v>55</v>
      </c>
      <c r="AE30" s="20">
        <v>33.299999999999997</v>
      </c>
      <c r="AF30" s="20">
        <v>71</v>
      </c>
      <c r="AG30" s="20">
        <v>48.4</v>
      </c>
      <c r="AH30" s="20">
        <v>71</v>
      </c>
      <c r="AI30" s="20">
        <v>44</v>
      </c>
      <c r="AJ30" s="20"/>
      <c r="AK30" s="20"/>
      <c r="AL30" s="20"/>
      <c r="AM30" s="20"/>
      <c r="AN30" s="42"/>
    </row>
    <row r="31" spans="1:40" x14ac:dyDescent="0.45">
      <c r="A31" s="4">
        <v>5</v>
      </c>
      <c r="B31" s="57"/>
      <c r="C31" s="58">
        <v>0.35</v>
      </c>
      <c r="D31" s="58">
        <v>0.45</v>
      </c>
      <c r="E31" s="58">
        <v>0.5</v>
      </c>
      <c r="F31" s="58">
        <v>0.3</v>
      </c>
      <c r="G31" s="58">
        <v>0.4</v>
      </c>
      <c r="H31" s="58">
        <v>0.55000000000000004</v>
      </c>
      <c r="I31" s="58"/>
      <c r="J31" s="58"/>
      <c r="K31" s="58"/>
      <c r="L31" s="59"/>
      <c r="M31" s="58"/>
      <c r="N31" s="84">
        <v>12222</v>
      </c>
      <c r="O31" s="20"/>
      <c r="P31" s="20">
        <v>0.25241999999999998</v>
      </c>
      <c r="Q31" s="20">
        <v>0.38468000000000002</v>
      </c>
      <c r="R31" s="20">
        <v>0.31991999999999998</v>
      </c>
      <c r="S31" s="20">
        <v>0.32029000000000002</v>
      </c>
      <c r="T31" s="20">
        <v>0.23239000000000001</v>
      </c>
      <c r="U31" s="20">
        <v>0.2472</v>
      </c>
      <c r="V31" s="20"/>
      <c r="W31" s="20"/>
      <c r="X31" s="20"/>
      <c r="Y31" s="20"/>
      <c r="Z31" s="22"/>
      <c r="AA31" s="40"/>
      <c r="AB31" s="41"/>
      <c r="AC31" s="20"/>
      <c r="AD31" s="20">
        <v>48.2</v>
      </c>
      <c r="AE31" s="20">
        <v>54.5</v>
      </c>
      <c r="AF31" s="20">
        <v>46.7</v>
      </c>
      <c r="AG31" s="20">
        <v>40.799999999999997</v>
      </c>
      <c r="AH31" s="20">
        <v>31</v>
      </c>
      <c r="AI31" s="20">
        <v>34</v>
      </c>
      <c r="AJ31" s="20"/>
      <c r="AK31" s="20"/>
      <c r="AL31" s="20"/>
      <c r="AM31" s="20"/>
      <c r="AN31" s="42"/>
    </row>
    <row r="32" spans="1:40" x14ac:dyDescent="0.45">
      <c r="A32" s="4">
        <v>6</v>
      </c>
      <c r="B32" s="57"/>
      <c r="C32" s="58">
        <v>0.35</v>
      </c>
      <c r="D32" s="58">
        <v>0.5</v>
      </c>
      <c r="E32" s="58">
        <v>0.55000000000000004</v>
      </c>
      <c r="F32" s="58">
        <v>0.55000000000000004</v>
      </c>
      <c r="G32" s="58">
        <v>0.6</v>
      </c>
      <c r="H32" s="58">
        <v>0.55000000000000004</v>
      </c>
      <c r="I32" s="58"/>
      <c r="J32" s="58"/>
      <c r="K32" s="58"/>
      <c r="L32" s="59"/>
      <c r="M32" s="58"/>
      <c r="N32" s="84">
        <v>35000</v>
      </c>
      <c r="O32" s="20"/>
      <c r="P32" s="20">
        <v>0.25974000000000003</v>
      </c>
      <c r="Q32" s="20">
        <v>0.27342</v>
      </c>
      <c r="R32" s="20">
        <v>0.24797</v>
      </c>
      <c r="S32" s="20">
        <v>0.25033</v>
      </c>
      <c r="T32" s="20">
        <v>0.27467999999999998</v>
      </c>
      <c r="U32" s="20">
        <v>0.20893999999999999</v>
      </c>
      <c r="V32" s="20"/>
      <c r="W32" s="20"/>
      <c r="X32" s="20"/>
      <c r="Y32" s="20"/>
      <c r="Z32" s="22"/>
      <c r="AA32" s="40"/>
      <c r="AB32" s="41"/>
      <c r="AC32" s="20"/>
      <c r="AD32" s="20">
        <v>74.142899999999997</v>
      </c>
      <c r="AE32" s="20">
        <v>41</v>
      </c>
      <c r="AF32" s="20">
        <v>60</v>
      </c>
      <c r="AG32" s="20">
        <v>20.3</v>
      </c>
      <c r="AH32" s="20">
        <v>19.25</v>
      </c>
      <c r="AI32" s="20">
        <v>17</v>
      </c>
      <c r="AJ32" s="20"/>
      <c r="AK32" s="20"/>
      <c r="AL32" s="20"/>
      <c r="AM32" s="20"/>
      <c r="AN32" s="42"/>
    </row>
    <row r="33" spans="1:40" x14ac:dyDescent="0.45">
      <c r="A33" s="4">
        <v>7</v>
      </c>
      <c r="B33" s="57"/>
      <c r="C33" s="58">
        <v>0.33</v>
      </c>
      <c r="D33" s="58">
        <v>0.5</v>
      </c>
      <c r="E33" s="58">
        <v>0.55000000000000004</v>
      </c>
      <c r="F33" s="58">
        <v>0.66</v>
      </c>
      <c r="G33" s="58">
        <v>0.4</v>
      </c>
      <c r="H33" s="58">
        <v>0.61</v>
      </c>
      <c r="I33" s="58"/>
      <c r="J33" s="58"/>
      <c r="K33" s="58"/>
      <c r="L33" s="59"/>
      <c r="M33" s="58"/>
      <c r="N33" s="84"/>
      <c r="O33" s="20"/>
      <c r="P33" s="20">
        <v>0.30192999999999998</v>
      </c>
      <c r="Q33" s="20">
        <v>0.27933999999999998</v>
      </c>
      <c r="R33" s="20">
        <v>0.25030000000000002</v>
      </c>
      <c r="S33" s="20">
        <v>0.249</v>
      </c>
      <c r="T33" s="20">
        <v>0.31797999999999998</v>
      </c>
      <c r="U33" s="20">
        <v>0.23665</v>
      </c>
      <c r="V33" s="20"/>
      <c r="W33" s="20"/>
      <c r="X33" s="20"/>
      <c r="Y33" s="20"/>
      <c r="Z33" s="22"/>
      <c r="AA33" s="40"/>
      <c r="AB33" s="41"/>
      <c r="AC33" s="20"/>
      <c r="AD33" s="20">
        <v>66</v>
      </c>
      <c r="AE33" s="20">
        <v>35.5</v>
      </c>
      <c r="AF33" s="20">
        <v>41.8</v>
      </c>
      <c r="AG33" s="20">
        <v>48</v>
      </c>
      <c r="AH33" s="20">
        <v>38</v>
      </c>
      <c r="AI33" s="20">
        <v>33.4</v>
      </c>
      <c r="AJ33" s="20"/>
      <c r="AK33" s="20"/>
      <c r="AL33" s="20"/>
      <c r="AM33" s="20"/>
      <c r="AN33" s="42"/>
    </row>
    <row r="34" spans="1:40" x14ac:dyDescent="0.45">
      <c r="A34" s="4">
        <v>8</v>
      </c>
      <c r="B34" s="57"/>
      <c r="C34" s="58">
        <v>0.4</v>
      </c>
      <c r="D34" s="58">
        <v>0.5</v>
      </c>
      <c r="E34" s="58">
        <v>0.6</v>
      </c>
      <c r="F34" s="58">
        <v>0.65</v>
      </c>
      <c r="G34" s="58">
        <v>0.6</v>
      </c>
      <c r="H34" s="58">
        <v>0.75</v>
      </c>
      <c r="I34" s="58"/>
      <c r="J34" s="58"/>
      <c r="K34" s="58"/>
      <c r="L34" s="59"/>
      <c r="M34" s="58"/>
      <c r="N34" s="84"/>
      <c r="O34" s="20"/>
      <c r="P34" s="20">
        <v>0.20227999999999999</v>
      </c>
      <c r="Q34" s="20">
        <v>0.18204000000000001</v>
      </c>
      <c r="R34" s="20">
        <v>0.20488000000000001</v>
      </c>
      <c r="S34" s="20">
        <v>0.25453999999999999</v>
      </c>
      <c r="T34" s="20">
        <v>0.19980999999999999</v>
      </c>
      <c r="U34" s="77">
        <v>0.22370999999999999</v>
      </c>
      <c r="V34" s="76"/>
      <c r="W34" s="76"/>
      <c r="X34" s="20"/>
      <c r="Y34" s="20"/>
      <c r="Z34" s="22"/>
      <c r="AA34" s="40"/>
      <c r="AB34" s="41"/>
      <c r="AC34" s="20"/>
      <c r="AD34" s="20">
        <v>74.5</v>
      </c>
      <c r="AE34" s="20">
        <v>54.1</v>
      </c>
      <c r="AF34" s="20">
        <v>66.75</v>
      </c>
      <c r="AG34" s="20">
        <v>46</v>
      </c>
      <c r="AH34" s="20">
        <v>46</v>
      </c>
      <c r="AI34" s="20">
        <v>59</v>
      </c>
      <c r="AJ34" s="20"/>
      <c r="AK34" s="20"/>
      <c r="AL34" s="20"/>
      <c r="AM34" s="20"/>
      <c r="AN34" s="42"/>
    </row>
    <row r="35" spans="1:40" x14ac:dyDescent="0.45">
      <c r="A35" s="4">
        <v>9</v>
      </c>
      <c r="B35" s="57"/>
      <c r="C35" s="58">
        <v>0.3</v>
      </c>
      <c r="D35" s="58">
        <v>0.6</v>
      </c>
      <c r="E35" s="58">
        <v>0.7</v>
      </c>
      <c r="F35" s="58">
        <v>0.65</v>
      </c>
      <c r="G35" s="58">
        <v>0.65</v>
      </c>
      <c r="H35" s="58">
        <v>0.65</v>
      </c>
      <c r="I35" s="58"/>
      <c r="J35" s="58"/>
      <c r="K35" s="58"/>
      <c r="L35" s="59"/>
      <c r="M35" s="58"/>
      <c r="N35" s="84"/>
      <c r="O35" s="20"/>
      <c r="P35" s="20">
        <v>0.19267000000000001</v>
      </c>
      <c r="Q35" s="20">
        <v>0.20194999999999999</v>
      </c>
      <c r="R35" s="20">
        <v>0.18995999999999999</v>
      </c>
      <c r="S35" s="20">
        <v>0.16006999999999999</v>
      </c>
      <c r="T35" s="20">
        <v>0.17065</v>
      </c>
      <c r="U35" s="20">
        <v>0.26319999999999999</v>
      </c>
      <c r="V35" s="20"/>
      <c r="W35" s="20"/>
      <c r="X35" s="20"/>
      <c r="Y35" s="20"/>
      <c r="Z35" s="22"/>
      <c r="AA35" s="40"/>
      <c r="AB35" s="41"/>
      <c r="AC35" s="20"/>
      <c r="AD35" s="20">
        <v>44.1</v>
      </c>
      <c r="AE35" s="20">
        <v>23.6</v>
      </c>
      <c r="AF35" s="20">
        <v>28.4</v>
      </c>
      <c r="AG35" s="20">
        <v>18</v>
      </c>
      <c r="AH35" s="20">
        <v>37</v>
      </c>
      <c r="AI35" s="20">
        <v>13.9</v>
      </c>
      <c r="AJ35" s="20"/>
      <c r="AK35" s="20"/>
      <c r="AL35" s="20"/>
      <c r="AM35" s="20"/>
      <c r="AN35" s="42"/>
    </row>
    <row r="36" spans="1:40" ht="18.600000000000001" thickBot="1" x14ac:dyDescent="0.5">
      <c r="A36" s="4">
        <v>10</v>
      </c>
      <c r="B36" s="60"/>
      <c r="C36" s="61">
        <v>0.45</v>
      </c>
      <c r="D36" s="61">
        <v>0.6</v>
      </c>
      <c r="E36" s="61">
        <v>0.45</v>
      </c>
      <c r="F36" s="61">
        <v>0.55000000000000004</v>
      </c>
      <c r="G36" s="61">
        <v>0.6</v>
      </c>
      <c r="H36" s="61">
        <v>0.6</v>
      </c>
      <c r="I36" s="61"/>
      <c r="J36" s="61"/>
      <c r="K36" s="61"/>
      <c r="L36" s="62"/>
      <c r="M36" s="61"/>
      <c r="N36" s="45"/>
      <c r="O36" s="23"/>
      <c r="P36" s="23">
        <v>0.19109999999999999</v>
      </c>
      <c r="Q36" s="23">
        <v>0.15820999999999999</v>
      </c>
      <c r="R36" s="23">
        <v>0.21364</v>
      </c>
      <c r="S36" s="23">
        <v>0.23830000000000001</v>
      </c>
      <c r="T36" s="23">
        <v>0.25002000000000002</v>
      </c>
      <c r="U36" s="23">
        <v>0.23161999999999999</v>
      </c>
      <c r="V36" s="23"/>
      <c r="W36" s="23"/>
      <c r="X36" s="23"/>
      <c r="Y36" s="23"/>
      <c r="Z36" s="24"/>
      <c r="AA36" s="46"/>
      <c r="AB36" s="47"/>
      <c r="AC36" s="23"/>
      <c r="AD36" s="23">
        <v>31</v>
      </c>
      <c r="AE36" s="23">
        <v>27</v>
      </c>
      <c r="AF36" s="23">
        <v>33</v>
      </c>
      <c r="AG36" s="23">
        <v>46</v>
      </c>
      <c r="AH36" s="23">
        <v>46</v>
      </c>
      <c r="AI36" s="23">
        <v>50</v>
      </c>
      <c r="AJ36" s="23"/>
      <c r="AK36" s="23"/>
      <c r="AL36" s="23"/>
      <c r="AM36" s="23"/>
      <c r="AN36" s="48"/>
    </row>
    <row r="37" spans="1:40" x14ac:dyDescent="0.45">
      <c r="A37" s="18" t="s">
        <v>54</v>
      </c>
      <c r="B37" s="25"/>
      <c r="C37" s="25">
        <f t="shared" ref="C37:H37" si="6">AVERAGE(C28:C36)</f>
        <v>0.35333333333333333</v>
      </c>
      <c r="D37" s="25">
        <f t="shared" si="6"/>
        <v>0.52777777777777768</v>
      </c>
      <c r="E37" s="25">
        <f t="shared" si="6"/>
        <v>0.5444444444444444</v>
      </c>
      <c r="F37" s="25">
        <f t="shared" si="6"/>
        <v>0.57888888888888901</v>
      </c>
      <c r="G37" s="25">
        <f t="shared" si="6"/>
        <v>0.52777777777777779</v>
      </c>
      <c r="H37" s="25">
        <f t="shared" si="6"/>
        <v>0.60666666666666658</v>
      </c>
      <c r="I37" s="25"/>
      <c r="J37" s="25"/>
      <c r="K37" s="25"/>
      <c r="L37" s="25"/>
      <c r="M37" s="25"/>
      <c r="N37" s="84"/>
      <c r="O37" s="25"/>
      <c r="P37" s="25">
        <f t="shared" ref="P37:U37" si="7">AVERAGE(P28:P36)</f>
        <v>0.24686222222222223</v>
      </c>
      <c r="Q37" s="25">
        <f t="shared" si="7"/>
        <v>0.25705666666666666</v>
      </c>
      <c r="R37" s="25">
        <f t="shared" si="7"/>
        <v>0.25101666666666667</v>
      </c>
      <c r="S37" s="25">
        <f t="shared" si="7"/>
        <v>0.25677666666666671</v>
      </c>
      <c r="T37" s="25">
        <f t="shared" si="7"/>
        <v>0.24370444444444445</v>
      </c>
      <c r="U37" s="25">
        <f t="shared" si="7"/>
        <v>0.2434011111111111</v>
      </c>
      <c r="V37" s="25"/>
      <c r="W37" s="25"/>
      <c r="X37" s="25"/>
      <c r="Y37" s="25"/>
      <c r="Z37" s="25"/>
      <c r="AA37" s="84"/>
      <c r="AB37" s="84"/>
      <c r="AC37" s="25"/>
      <c r="AD37" s="25">
        <f t="shared" ref="AD37:AI37" si="8">AVERAGE(AD28:AD36)</f>
        <v>60.126988888888896</v>
      </c>
      <c r="AE37" s="25">
        <f t="shared" si="8"/>
        <v>37.800000000000004</v>
      </c>
      <c r="AF37" s="25">
        <f t="shared" si="8"/>
        <v>48.56111111111111</v>
      </c>
      <c r="AG37" s="25">
        <f t="shared" si="8"/>
        <v>36.088888888888889</v>
      </c>
      <c r="AH37" s="25">
        <f t="shared" si="8"/>
        <v>40.950000000000003</v>
      </c>
      <c r="AI37" s="25">
        <f t="shared" si="8"/>
        <v>34.177777777777777</v>
      </c>
      <c r="AJ37" s="25"/>
      <c r="AK37" s="25"/>
      <c r="AL37" s="25"/>
      <c r="AM37" s="25"/>
      <c r="AN37" s="25"/>
    </row>
    <row r="38" spans="1:40" x14ac:dyDescent="0.45">
      <c r="A38" s="4" t="s">
        <v>55</v>
      </c>
      <c r="B38" s="26"/>
      <c r="C38" s="26">
        <f t="shared" ref="C38:H38" si="9">_xlfn.STDEV.P(C28:C36) /SQRT(COUNT(C28:C36))</f>
        <v>1.8525924445036725E-2</v>
      </c>
      <c r="D38" s="26">
        <f t="shared" si="9"/>
        <v>2.2376011062212344E-2</v>
      </c>
      <c r="E38" s="26">
        <f t="shared" si="9"/>
        <v>2.7715980642770078E-2</v>
      </c>
      <c r="F38" s="26">
        <f t="shared" si="9"/>
        <v>3.719964305033973E-2</v>
      </c>
      <c r="G38" s="26">
        <f t="shared" si="9"/>
        <v>3.2499868101452299E-2</v>
      </c>
      <c r="H38" s="26">
        <f t="shared" si="9"/>
        <v>2.6573912762447669E-2</v>
      </c>
      <c r="I38" s="26"/>
      <c r="J38" s="26"/>
      <c r="K38" s="26"/>
      <c r="L38" s="26"/>
      <c r="M38" s="26"/>
      <c r="N38" s="50"/>
      <c r="O38" s="26"/>
      <c r="P38" s="26">
        <f t="shared" ref="P38:U38" si="10">_xlfn.STDEV.P(P28:P36) /SQRT(COUNT(P28:P36))</f>
        <v>1.6562469755129355E-2</v>
      </c>
      <c r="Q38" s="26">
        <f t="shared" si="10"/>
        <v>2.4665753186288764E-2</v>
      </c>
      <c r="R38" s="26">
        <f t="shared" si="10"/>
        <v>1.6438152925585588E-2</v>
      </c>
      <c r="S38" s="26">
        <f t="shared" si="10"/>
        <v>1.40986173912791E-2</v>
      </c>
      <c r="T38" s="26">
        <f t="shared" si="10"/>
        <v>1.6402180607145229E-2</v>
      </c>
      <c r="U38" s="26">
        <f t="shared" si="10"/>
        <v>8.3145906923518618E-3</v>
      </c>
      <c r="V38" s="26"/>
      <c r="W38" s="26"/>
      <c r="X38" s="26"/>
      <c r="Y38" s="26"/>
      <c r="Z38" s="26"/>
      <c r="AA38" s="50"/>
      <c r="AB38" s="50"/>
      <c r="AC38" s="26"/>
      <c r="AD38" s="26">
        <f t="shared" ref="AD38:AI38" si="11">_xlfn.STDEV.P(AD28:AD36) /SQRT(COUNT(AD28:AD36))</f>
        <v>5.5549071675065704</v>
      </c>
      <c r="AE38" s="26">
        <f t="shared" si="11"/>
        <v>3.7977251150369824</v>
      </c>
      <c r="AF38" s="26">
        <f t="shared" si="11"/>
        <v>4.753918317451256</v>
      </c>
      <c r="AG38" s="26">
        <f t="shared" si="11"/>
        <v>3.8686279969616062</v>
      </c>
      <c r="AH38" s="26">
        <f t="shared" si="11"/>
        <v>4.8507731342539566</v>
      </c>
      <c r="AI38" s="26">
        <f t="shared" si="11"/>
        <v>4.7798129458151557</v>
      </c>
      <c r="AJ38" s="26"/>
      <c r="AK38" s="26"/>
      <c r="AL38" s="26"/>
      <c r="AM38" s="26"/>
      <c r="AN38" s="26"/>
    </row>
    <row r="41" spans="1:40" x14ac:dyDescent="0.45">
      <c r="B41" s="71"/>
      <c r="C41" s="72">
        <v>500</v>
      </c>
      <c r="D41" s="72">
        <v>600</v>
      </c>
      <c r="E41" s="72">
        <v>700</v>
      </c>
      <c r="F41" s="72">
        <v>800</v>
      </c>
      <c r="G41" s="72">
        <v>900</v>
      </c>
      <c r="H41" s="72">
        <v>1000</v>
      </c>
      <c r="J41" t="s">
        <v>41</v>
      </c>
      <c r="O41" s="71"/>
      <c r="P41" s="72">
        <v>500</v>
      </c>
      <c r="Q41" s="72">
        <v>600</v>
      </c>
      <c r="R41" s="72">
        <v>700</v>
      </c>
      <c r="S41" s="72">
        <v>800</v>
      </c>
      <c r="T41" s="72">
        <v>900</v>
      </c>
      <c r="U41" s="72">
        <v>1000</v>
      </c>
      <c r="V41" t="s">
        <v>42</v>
      </c>
      <c r="AC41" s="71"/>
      <c r="AD41" s="72">
        <v>500</v>
      </c>
      <c r="AE41" s="72">
        <v>600</v>
      </c>
      <c r="AF41" s="72">
        <v>700</v>
      </c>
      <c r="AG41" s="72">
        <v>800</v>
      </c>
      <c r="AH41" s="72">
        <v>900</v>
      </c>
      <c r="AI41" s="72">
        <v>1000</v>
      </c>
      <c r="AK41" t="s">
        <v>43</v>
      </c>
    </row>
    <row r="42" spans="1:40" x14ac:dyDescent="0.45">
      <c r="B42" s="71" t="s">
        <v>50</v>
      </c>
      <c r="C42" s="71">
        <v>0.53333333333333333</v>
      </c>
      <c r="D42" s="71">
        <v>0.57333333333333325</v>
      </c>
      <c r="E42" s="71">
        <v>0.62333333333333329</v>
      </c>
      <c r="F42" s="71">
        <v>0.61355555555555563</v>
      </c>
      <c r="G42" s="71">
        <v>0.56666666666666665</v>
      </c>
      <c r="H42" s="71">
        <v>0.61233333333333329</v>
      </c>
      <c r="O42" s="71" t="s">
        <v>56</v>
      </c>
      <c r="P42" s="71">
        <v>0.21761333333333333</v>
      </c>
      <c r="Q42" s="71">
        <v>0.21762111111111115</v>
      </c>
      <c r="R42" s="71">
        <v>0.23635555555555557</v>
      </c>
      <c r="S42" s="71">
        <v>0.23209333333333332</v>
      </c>
      <c r="T42" s="71">
        <v>0.22775222222222224</v>
      </c>
      <c r="U42" s="71">
        <v>0.23171333333333333</v>
      </c>
      <c r="AC42" s="71" t="s">
        <v>56</v>
      </c>
      <c r="AD42" s="71">
        <v>33.855555555555554</v>
      </c>
      <c r="AE42" s="71">
        <v>26.155555555555551</v>
      </c>
      <c r="AF42" s="71">
        <v>26.200188888888889</v>
      </c>
      <c r="AG42" s="71">
        <v>27.772222222222226</v>
      </c>
      <c r="AH42" s="71">
        <v>23.388888888888889</v>
      </c>
      <c r="AI42" s="71">
        <v>22.566666666666666</v>
      </c>
    </row>
    <row r="43" spans="1:40" x14ac:dyDescent="0.45">
      <c r="B43" s="71" t="s">
        <v>57</v>
      </c>
      <c r="C43" s="71">
        <v>0.35333333333333333</v>
      </c>
      <c r="D43" s="71">
        <v>0.52777777777777768</v>
      </c>
      <c r="E43" s="71">
        <v>0.5444444444444444</v>
      </c>
      <c r="F43" s="71">
        <v>0.57888888888888901</v>
      </c>
      <c r="G43" s="71">
        <v>0.52777777777777779</v>
      </c>
      <c r="H43" s="71">
        <v>0.60666666666666658</v>
      </c>
      <c r="O43" s="71" t="s">
        <v>58</v>
      </c>
      <c r="P43" s="71">
        <v>0.24686222222222223</v>
      </c>
      <c r="Q43" s="71">
        <v>0.26816777777777778</v>
      </c>
      <c r="R43" s="71">
        <v>0.25101666666666667</v>
      </c>
      <c r="S43" s="71">
        <v>0.26788777777777784</v>
      </c>
      <c r="T43" s="71">
        <v>0.24370444444444445</v>
      </c>
      <c r="U43" s="71">
        <v>0.2434011111111111</v>
      </c>
      <c r="AC43" s="71" t="s">
        <v>58</v>
      </c>
      <c r="AD43" s="71">
        <v>60.126988888888896</v>
      </c>
      <c r="AE43" s="71">
        <v>37.800000000000004</v>
      </c>
      <c r="AF43" s="71">
        <v>48.56111111111111</v>
      </c>
      <c r="AG43" s="71">
        <v>36.088888888888889</v>
      </c>
      <c r="AH43" s="71">
        <v>40.950000000000003</v>
      </c>
      <c r="AI43" s="71">
        <v>34.177777777777777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173F8-300B-4A5D-AD7E-F89B82EA6A38}">
  <dimension ref="A1:AN43"/>
  <sheetViews>
    <sheetView topLeftCell="F1" zoomScale="60" zoomScaleNormal="60" workbookViewId="0">
      <selection activeCell="AP30" sqref="AP30"/>
    </sheetView>
  </sheetViews>
  <sheetFormatPr defaultRowHeight="18" x14ac:dyDescent="0.45"/>
  <cols>
    <col min="1" max="1" width="18.19921875" customWidth="1"/>
    <col min="2" max="2" width="20.59765625" customWidth="1"/>
    <col min="3" max="13" width="9" bestFit="1" customWidth="1"/>
    <col min="14" max="14" width="11.19921875" customWidth="1"/>
    <col min="15" max="15" width="21.8984375" customWidth="1"/>
    <col min="16" max="18" width="9" bestFit="1" customWidth="1"/>
    <col min="19" max="20" width="10.09765625" customWidth="1"/>
    <col min="21" max="21" width="10.19921875" customWidth="1"/>
    <col min="22" max="28" width="9" bestFit="1" customWidth="1"/>
    <col min="29" max="29" width="16.69921875" customWidth="1"/>
  </cols>
  <sheetData>
    <row r="1" spans="1:40" x14ac:dyDescent="0.45">
      <c r="B1" t="s">
        <v>48</v>
      </c>
      <c r="D1" t="s">
        <v>59</v>
      </c>
    </row>
    <row r="3" spans="1:40" ht="18.600000000000001" thickBot="1" x14ac:dyDescent="0.5">
      <c r="B3" s="4" t="s">
        <v>4</v>
      </c>
      <c r="O3" s="4" t="s">
        <v>27</v>
      </c>
      <c r="AC3" s="4" t="s">
        <v>29</v>
      </c>
    </row>
    <row r="4" spans="1:40" x14ac:dyDescent="0.45">
      <c r="B4" s="27"/>
      <c r="C4" s="21">
        <v>500</v>
      </c>
      <c r="D4" s="21">
        <v>600</v>
      </c>
      <c r="E4" s="64">
        <v>700</v>
      </c>
      <c r="F4" s="21">
        <v>800</v>
      </c>
      <c r="G4" s="21">
        <v>900</v>
      </c>
      <c r="H4" s="21">
        <v>1000</v>
      </c>
      <c r="I4" s="21">
        <v>1100</v>
      </c>
      <c r="J4" s="21">
        <v>1200</v>
      </c>
      <c r="K4" s="21">
        <v>1300</v>
      </c>
      <c r="L4" s="21">
        <v>1400</v>
      </c>
      <c r="M4" s="26">
        <v>1500</v>
      </c>
      <c r="N4" s="28" t="s">
        <v>49</v>
      </c>
      <c r="O4" s="26"/>
      <c r="P4" s="21">
        <v>500</v>
      </c>
      <c r="Q4" s="21">
        <v>600</v>
      </c>
      <c r="R4" s="64">
        <v>700</v>
      </c>
      <c r="S4" s="21">
        <v>800</v>
      </c>
      <c r="T4" s="21">
        <v>900</v>
      </c>
      <c r="U4" s="21">
        <v>1000</v>
      </c>
      <c r="V4" s="21">
        <v>1100</v>
      </c>
      <c r="W4" s="21">
        <v>1200</v>
      </c>
      <c r="X4" s="21">
        <v>1300</v>
      </c>
      <c r="Y4" s="21">
        <v>1400</v>
      </c>
      <c r="Z4" s="21">
        <v>1500</v>
      </c>
      <c r="AA4" s="29"/>
      <c r="AB4" s="30"/>
      <c r="AC4" s="26"/>
      <c r="AD4" s="21">
        <v>500</v>
      </c>
      <c r="AE4" s="21">
        <v>600</v>
      </c>
      <c r="AF4" s="64">
        <v>700</v>
      </c>
      <c r="AG4" s="21">
        <v>800</v>
      </c>
      <c r="AH4" s="21">
        <v>900</v>
      </c>
      <c r="AI4" s="21">
        <v>1000</v>
      </c>
      <c r="AJ4" s="21">
        <v>1100</v>
      </c>
      <c r="AK4" s="21">
        <v>1200</v>
      </c>
      <c r="AL4" s="21">
        <v>1300</v>
      </c>
      <c r="AM4" s="21">
        <v>1400</v>
      </c>
      <c r="AN4" s="31">
        <v>1500</v>
      </c>
    </row>
    <row r="5" spans="1:40" x14ac:dyDescent="0.45">
      <c r="A5" s="4">
        <v>1</v>
      </c>
      <c r="B5" s="78" t="s">
        <v>50</v>
      </c>
      <c r="C5" s="26">
        <v>0.65</v>
      </c>
      <c r="D5" s="79">
        <v>0.65</v>
      </c>
      <c r="E5" s="26">
        <v>0.6</v>
      </c>
      <c r="F5" s="80">
        <v>0.6</v>
      </c>
      <c r="G5" s="26">
        <v>0.7</v>
      </c>
      <c r="H5" s="79">
        <v>0.6</v>
      </c>
      <c r="I5" s="26"/>
      <c r="J5" s="26"/>
      <c r="K5" s="26"/>
      <c r="L5" s="26"/>
      <c r="M5" s="26"/>
      <c r="N5" s="50">
        <v>12345</v>
      </c>
      <c r="O5" s="26" t="s">
        <v>30</v>
      </c>
      <c r="P5" s="26">
        <v>0.18190000000000001</v>
      </c>
      <c r="Q5" s="79">
        <v>0.21801999999999999</v>
      </c>
      <c r="R5" s="2">
        <v>0.16464999999999999</v>
      </c>
      <c r="S5" s="80">
        <v>0.17301</v>
      </c>
      <c r="T5" s="26">
        <v>0.18701000000000001</v>
      </c>
      <c r="U5" s="26">
        <v>0.14302999999999999</v>
      </c>
      <c r="V5" s="26"/>
      <c r="W5" s="26"/>
      <c r="X5" s="26"/>
      <c r="Y5" s="26"/>
      <c r="Z5" s="26"/>
      <c r="AA5" s="81"/>
      <c r="AB5" s="82"/>
      <c r="AC5" s="26" t="s">
        <v>30</v>
      </c>
      <c r="AD5" s="26">
        <v>42.1</v>
      </c>
      <c r="AE5" s="79">
        <v>29</v>
      </c>
      <c r="AF5" s="26">
        <v>18.899999999999999</v>
      </c>
      <c r="AG5" s="80">
        <v>21</v>
      </c>
      <c r="AH5" s="26">
        <v>18.600000000000001</v>
      </c>
      <c r="AI5" s="26">
        <v>21.3</v>
      </c>
      <c r="AJ5" s="26"/>
      <c r="AK5" s="26"/>
      <c r="AL5" s="26"/>
      <c r="AM5" s="26"/>
      <c r="AN5" s="83"/>
    </row>
    <row r="6" spans="1:40" x14ac:dyDescent="0.45">
      <c r="A6" s="4">
        <v>2</v>
      </c>
      <c r="B6" s="38"/>
      <c r="C6" s="20">
        <v>0.55000000000000004</v>
      </c>
      <c r="D6" s="20">
        <v>0.6</v>
      </c>
      <c r="E6" s="20">
        <v>0.7</v>
      </c>
      <c r="F6" s="20">
        <v>0.55000000000000004</v>
      </c>
      <c r="G6" s="20">
        <v>0.65</v>
      </c>
      <c r="H6" s="20">
        <v>0.65</v>
      </c>
      <c r="I6" s="20"/>
      <c r="J6" s="20"/>
      <c r="K6" s="20"/>
      <c r="L6" s="20"/>
      <c r="M6" s="20"/>
      <c r="N6" s="50">
        <v>54321</v>
      </c>
      <c r="O6" s="20"/>
      <c r="P6" s="20">
        <v>0.20144000000000001</v>
      </c>
      <c r="Q6" s="20">
        <v>0.18819</v>
      </c>
      <c r="R6" s="20">
        <v>0.20164000000000001</v>
      </c>
      <c r="S6" s="20">
        <v>0.21903</v>
      </c>
      <c r="T6" s="20">
        <v>0.20444999999999999</v>
      </c>
      <c r="U6" s="20">
        <v>0.22631999999999999</v>
      </c>
      <c r="V6" s="20"/>
      <c r="W6" s="20"/>
      <c r="X6" s="20"/>
      <c r="Y6" s="20"/>
      <c r="Z6" s="22"/>
      <c r="AA6" s="40"/>
      <c r="AB6" s="41"/>
      <c r="AC6" s="20"/>
      <c r="AD6" s="20">
        <v>36</v>
      </c>
      <c r="AE6" s="20">
        <v>17.399999999999999</v>
      </c>
      <c r="AF6" s="20">
        <v>33.4</v>
      </c>
      <c r="AG6" s="20">
        <v>22.7</v>
      </c>
      <c r="AH6" s="20">
        <v>24.7</v>
      </c>
      <c r="AI6" s="20">
        <v>20.6</v>
      </c>
      <c r="AJ6" s="20"/>
      <c r="AK6" s="20"/>
      <c r="AL6" s="20"/>
      <c r="AM6" s="20"/>
      <c r="AN6" s="42"/>
    </row>
    <row r="7" spans="1:40" x14ac:dyDescent="0.45">
      <c r="A7" s="4">
        <v>3</v>
      </c>
      <c r="B7" s="38"/>
      <c r="C7" s="20">
        <v>0.5</v>
      </c>
      <c r="D7" s="20">
        <v>0.65</v>
      </c>
      <c r="E7" s="20">
        <v>0.6</v>
      </c>
      <c r="F7" s="20">
        <v>0.7</v>
      </c>
      <c r="G7" s="20">
        <v>0.6</v>
      </c>
      <c r="H7" s="20">
        <v>0.5</v>
      </c>
      <c r="I7" s="20"/>
      <c r="J7" s="20"/>
      <c r="K7" s="20"/>
      <c r="L7" s="20"/>
      <c r="M7" s="20"/>
      <c r="N7" s="50">
        <v>11111</v>
      </c>
      <c r="O7" s="20"/>
      <c r="P7" s="20">
        <v>0.217</v>
      </c>
      <c r="Q7" s="20">
        <v>0.27504000000000001</v>
      </c>
      <c r="R7" s="20">
        <v>0.25417000000000001</v>
      </c>
      <c r="S7" s="20">
        <v>0.22456999999999999</v>
      </c>
      <c r="T7" s="20">
        <v>0.23197999999999999</v>
      </c>
      <c r="U7" s="20">
        <v>0.25690000000000002</v>
      </c>
      <c r="V7" s="20"/>
      <c r="W7" s="20"/>
      <c r="X7" s="20"/>
      <c r="Y7" s="20"/>
      <c r="Z7" s="22"/>
      <c r="AA7" s="40"/>
      <c r="AB7" s="41"/>
      <c r="AC7" s="20"/>
      <c r="AD7" s="20">
        <v>31</v>
      </c>
      <c r="AE7" s="20">
        <v>26</v>
      </c>
      <c r="AF7" s="20">
        <v>23.9</v>
      </c>
      <c r="AG7" s="20">
        <v>31.1</v>
      </c>
      <c r="AH7" s="20">
        <v>26</v>
      </c>
      <c r="AI7" s="20">
        <v>21.5</v>
      </c>
      <c r="AJ7" s="20"/>
      <c r="AK7" s="20"/>
      <c r="AL7" s="20"/>
      <c r="AM7" s="20"/>
      <c r="AN7" s="42"/>
    </row>
    <row r="8" spans="1:40" x14ac:dyDescent="0.45">
      <c r="A8" s="4">
        <v>4</v>
      </c>
      <c r="B8" s="38"/>
      <c r="C8" s="20">
        <v>0.55000000000000004</v>
      </c>
      <c r="D8" s="20">
        <v>0.7</v>
      </c>
      <c r="E8" s="20">
        <v>0.4</v>
      </c>
      <c r="F8" s="20">
        <v>0.6</v>
      </c>
      <c r="G8" s="20">
        <v>0.4</v>
      </c>
      <c r="H8" s="20">
        <v>0.6</v>
      </c>
      <c r="I8" s="20"/>
      <c r="J8" s="20"/>
      <c r="K8" s="20"/>
      <c r="L8" s="20"/>
      <c r="M8" s="20"/>
      <c r="N8" s="84">
        <v>12211</v>
      </c>
      <c r="O8" s="20"/>
      <c r="P8" s="20">
        <v>0.23927000000000001</v>
      </c>
      <c r="Q8" s="20">
        <v>0.22789000000000001</v>
      </c>
      <c r="R8" s="20">
        <v>0.27029999999999998</v>
      </c>
      <c r="S8" s="20">
        <v>0.26750000000000002</v>
      </c>
      <c r="T8" s="20">
        <v>0.19533</v>
      </c>
      <c r="U8" s="20">
        <v>0.24396999999999999</v>
      </c>
      <c r="V8" s="20"/>
      <c r="W8" s="20"/>
      <c r="X8" s="20"/>
      <c r="Y8" s="20"/>
      <c r="Z8" s="22"/>
      <c r="AA8" s="40"/>
      <c r="AB8" s="41"/>
      <c r="AC8" s="20"/>
      <c r="AD8" s="20">
        <v>19</v>
      </c>
      <c r="AE8" s="20">
        <v>28.5</v>
      </c>
      <c r="AF8" s="20">
        <v>24.625</v>
      </c>
      <c r="AG8" s="20">
        <v>29.75</v>
      </c>
      <c r="AH8" s="20">
        <v>25.8</v>
      </c>
      <c r="AI8" s="20">
        <v>21.1</v>
      </c>
      <c r="AJ8" s="20"/>
      <c r="AK8" s="20"/>
      <c r="AL8" s="20"/>
      <c r="AM8" s="20"/>
      <c r="AN8" s="42"/>
    </row>
    <row r="9" spans="1:40" x14ac:dyDescent="0.45">
      <c r="A9" s="4">
        <v>5</v>
      </c>
      <c r="B9" s="38"/>
      <c r="C9" s="20">
        <v>0.65</v>
      </c>
      <c r="D9" s="20">
        <v>0.4</v>
      </c>
      <c r="E9" s="20">
        <v>0.6</v>
      </c>
      <c r="F9" s="20">
        <v>0.5</v>
      </c>
      <c r="G9" s="20">
        <v>0.6</v>
      </c>
      <c r="H9" s="20">
        <v>0.65</v>
      </c>
      <c r="I9" s="20"/>
      <c r="J9" s="20"/>
      <c r="K9" s="20"/>
      <c r="L9" s="20"/>
      <c r="M9" s="20"/>
      <c r="N9" s="84">
        <v>12222</v>
      </c>
      <c r="O9" s="20"/>
      <c r="P9" s="20">
        <v>0.24309</v>
      </c>
      <c r="Q9" s="20">
        <v>0.19982</v>
      </c>
      <c r="R9" s="20">
        <v>0.27195999999999998</v>
      </c>
      <c r="S9" s="20">
        <v>0.24324000000000001</v>
      </c>
      <c r="T9" s="20">
        <v>0.27618999999999999</v>
      </c>
      <c r="U9" s="20">
        <v>0.23471</v>
      </c>
      <c r="V9" s="20"/>
      <c r="W9" s="20"/>
      <c r="X9" s="20"/>
      <c r="Y9" s="20"/>
      <c r="Z9" s="22"/>
      <c r="AA9" s="40"/>
      <c r="AB9" s="41"/>
      <c r="AC9" s="20"/>
      <c r="AD9" s="20">
        <v>35</v>
      </c>
      <c r="AE9" s="20">
        <v>33.299999999999997</v>
      </c>
      <c r="AF9" s="20">
        <v>19.416699999999999</v>
      </c>
      <c r="AG9" s="20">
        <v>21.5</v>
      </c>
      <c r="AH9" s="20">
        <v>21.5</v>
      </c>
      <c r="AI9" s="20">
        <v>28.4</v>
      </c>
      <c r="AJ9" s="20"/>
      <c r="AK9" s="20"/>
      <c r="AL9" s="20"/>
      <c r="AM9" s="20"/>
      <c r="AN9" s="42"/>
    </row>
    <row r="10" spans="1:40" x14ac:dyDescent="0.45">
      <c r="A10" s="4">
        <v>6</v>
      </c>
      <c r="B10" s="38"/>
      <c r="C10" s="20">
        <v>0.3</v>
      </c>
      <c r="D10" s="20">
        <v>0.45</v>
      </c>
      <c r="E10" s="20">
        <v>0.5</v>
      </c>
      <c r="F10" s="20">
        <v>0.55000000000000004</v>
      </c>
      <c r="G10" s="20">
        <v>0.6</v>
      </c>
      <c r="H10" s="20">
        <v>0.5</v>
      </c>
      <c r="I10" s="20"/>
      <c r="J10" s="20"/>
      <c r="K10" s="20"/>
      <c r="L10" s="20"/>
      <c r="M10" s="20"/>
      <c r="N10" s="85">
        <v>22222</v>
      </c>
      <c r="O10" s="20"/>
      <c r="P10" s="20">
        <v>0.25511</v>
      </c>
      <c r="Q10" s="20">
        <v>0.25435000000000002</v>
      </c>
      <c r="R10" s="20">
        <v>0.27973999999999999</v>
      </c>
      <c r="S10" s="20">
        <v>0.22239</v>
      </c>
      <c r="T10" s="20">
        <v>0.19098000000000001</v>
      </c>
      <c r="U10" s="20">
        <v>0.25396000000000002</v>
      </c>
      <c r="V10" s="20"/>
      <c r="W10" s="20"/>
      <c r="X10" s="20"/>
      <c r="Y10" s="20"/>
      <c r="Z10" s="22"/>
      <c r="AA10" s="40"/>
      <c r="AB10" s="41"/>
      <c r="AC10" s="20"/>
      <c r="AD10" s="20">
        <v>42</v>
      </c>
      <c r="AE10" s="20">
        <v>23</v>
      </c>
      <c r="AF10" s="20">
        <v>28</v>
      </c>
      <c r="AG10" s="20">
        <v>16</v>
      </c>
      <c r="AH10" s="20">
        <v>23.5</v>
      </c>
      <c r="AI10" s="20">
        <v>14.5</v>
      </c>
      <c r="AJ10" s="20"/>
      <c r="AK10" s="20"/>
      <c r="AL10" s="20"/>
      <c r="AM10" s="20"/>
      <c r="AN10" s="42"/>
    </row>
    <row r="11" spans="1:40" x14ac:dyDescent="0.45">
      <c r="A11" s="4">
        <v>7</v>
      </c>
      <c r="B11" s="38"/>
      <c r="C11" s="20">
        <v>0.6</v>
      </c>
      <c r="D11" s="20">
        <v>0.61</v>
      </c>
      <c r="E11" s="20">
        <v>0.61</v>
      </c>
      <c r="F11" s="20">
        <v>0.72199999999999998</v>
      </c>
      <c r="G11" s="20">
        <v>0.6</v>
      </c>
      <c r="H11" s="20">
        <v>0.61099999999999999</v>
      </c>
      <c r="I11" s="20"/>
      <c r="J11" s="20"/>
      <c r="K11" s="20"/>
      <c r="L11" s="20"/>
      <c r="M11" s="20"/>
      <c r="N11" s="84">
        <v>35000</v>
      </c>
      <c r="O11" s="20"/>
      <c r="P11" s="20">
        <v>0.25467000000000001</v>
      </c>
      <c r="Q11" s="20">
        <v>0.27288000000000001</v>
      </c>
      <c r="R11" s="20">
        <v>0.25172</v>
      </c>
      <c r="S11" s="20">
        <v>0.24737999999999999</v>
      </c>
      <c r="T11" s="20">
        <v>0.25117</v>
      </c>
      <c r="U11" s="20">
        <v>0.26091999999999999</v>
      </c>
      <c r="V11" s="20"/>
      <c r="W11" s="20"/>
      <c r="X11" s="20"/>
      <c r="Y11" s="20"/>
      <c r="Z11" s="22"/>
      <c r="AA11" s="40"/>
      <c r="AB11" s="41"/>
      <c r="AC11" s="20"/>
      <c r="AD11" s="20">
        <v>42</v>
      </c>
      <c r="AE11" s="20">
        <v>35.200000000000003</v>
      </c>
      <c r="AF11" s="20">
        <v>37</v>
      </c>
      <c r="AG11" s="20">
        <v>26.5</v>
      </c>
      <c r="AH11" s="20">
        <v>29</v>
      </c>
      <c r="AI11" s="20">
        <v>32</v>
      </c>
      <c r="AJ11" s="20"/>
      <c r="AK11" s="20"/>
      <c r="AL11" s="20"/>
      <c r="AM11" s="20"/>
      <c r="AN11" s="42"/>
    </row>
    <row r="12" spans="1:40" x14ac:dyDescent="0.45">
      <c r="A12" s="4">
        <v>8</v>
      </c>
      <c r="B12" s="38"/>
      <c r="C12" s="20">
        <v>0.6</v>
      </c>
      <c r="D12" s="20">
        <v>0.55000000000000004</v>
      </c>
      <c r="E12" s="20">
        <v>0.85</v>
      </c>
      <c r="F12" s="20">
        <v>0.55000000000000004</v>
      </c>
      <c r="G12" s="20">
        <v>0.45</v>
      </c>
      <c r="H12" s="20">
        <v>0.6</v>
      </c>
      <c r="I12" s="20"/>
      <c r="J12" s="20"/>
      <c r="K12" s="20"/>
      <c r="L12" s="20"/>
      <c r="M12" s="20"/>
      <c r="N12" s="86">
        <v>55555</v>
      </c>
      <c r="O12" s="20"/>
      <c r="P12" s="20">
        <v>0.18361</v>
      </c>
      <c r="Q12" s="20">
        <v>0.17329</v>
      </c>
      <c r="R12" s="20">
        <v>0.19889000000000001</v>
      </c>
      <c r="S12" s="20">
        <v>0.23649000000000001</v>
      </c>
      <c r="T12" s="20">
        <v>0.26794000000000001</v>
      </c>
      <c r="U12" s="20">
        <v>0.21390000000000001</v>
      </c>
      <c r="V12" s="20"/>
      <c r="W12" s="20"/>
      <c r="X12" s="20"/>
      <c r="Y12" s="20"/>
      <c r="Z12" s="22"/>
      <c r="AA12" s="40"/>
      <c r="AB12" s="41"/>
      <c r="AC12" s="20"/>
      <c r="AD12" s="20">
        <v>36</v>
      </c>
      <c r="AE12" s="20">
        <v>25</v>
      </c>
      <c r="AF12" s="20">
        <v>28.4</v>
      </c>
      <c r="AG12" s="20">
        <v>43</v>
      </c>
      <c r="AH12" s="20">
        <v>32</v>
      </c>
      <c r="AI12" s="20">
        <v>25</v>
      </c>
      <c r="AJ12" s="20"/>
      <c r="AK12" s="20"/>
      <c r="AL12" s="20"/>
      <c r="AM12" s="20"/>
      <c r="AN12" s="42"/>
    </row>
    <row r="13" spans="1:40" x14ac:dyDescent="0.45">
      <c r="A13" s="4">
        <v>9</v>
      </c>
      <c r="B13" s="38"/>
      <c r="C13" s="20">
        <v>0.5</v>
      </c>
      <c r="D13" s="20">
        <v>0.6</v>
      </c>
      <c r="E13" s="20">
        <v>0.75</v>
      </c>
      <c r="F13" s="20">
        <v>0.7</v>
      </c>
      <c r="G13" s="20">
        <v>0.6</v>
      </c>
      <c r="H13" s="20">
        <v>0.8</v>
      </c>
      <c r="I13" s="20"/>
      <c r="J13" s="20"/>
      <c r="K13" s="20"/>
      <c r="L13" s="20"/>
      <c r="M13" s="20"/>
      <c r="N13" s="86">
        <v>59234</v>
      </c>
      <c r="O13" s="20"/>
      <c r="P13" s="20">
        <v>0.19656000000000001</v>
      </c>
      <c r="Q13" s="20">
        <v>0.16406000000000001</v>
      </c>
      <c r="R13" s="20">
        <v>0.18056</v>
      </c>
      <c r="S13" s="20">
        <v>0.18995999999999999</v>
      </c>
      <c r="T13" s="20">
        <v>0.2049</v>
      </c>
      <c r="U13" s="20">
        <v>0.19445999999999999</v>
      </c>
      <c r="V13" s="20"/>
      <c r="W13" s="20"/>
      <c r="X13" s="20"/>
      <c r="Y13" s="20"/>
      <c r="Z13" s="22"/>
      <c r="AA13" s="40"/>
      <c r="AB13" s="41"/>
      <c r="AC13" s="20"/>
      <c r="AD13" s="20">
        <v>37.5</v>
      </c>
      <c r="AE13" s="20">
        <v>22</v>
      </c>
      <c r="AF13" s="20">
        <v>20.059999999999999</v>
      </c>
      <c r="AG13" s="20">
        <v>28.4</v>
      </c>
      <c r="AH13" s="20">
        <v>14</v>
      </c>
      <c r="AI13" s="20">
        <v>18</v>
      </c>
      <c r="AJ13" s="20"/>
      <c r="AK13" s="20"/>
      <c r="AL13" s="20"/>
      <c r="AM13" s="20"/>
      <c r="AN13" s="42"/>
    </row>
    <row r="14" spans="1:40" ht="18.600000000000001" thickBot="1" x14ac:dyDescent="0.5">
      <c r="A14" s="4">
        <v>10</v>
      </c>
      <c r="B14" s="43"/>
      <c r="C14" s="23">
        <v>0.55000000000000004</v>
      </c>
      <c r="D14" s="23">
        <v>0.6</v>
      </c>
      <c r="E14" s="23">
        <v>0.6</v>
      </c>
      <c r="F14" s="23">
        <v>0.65</v>
      </c>
      <c r="G14" s="23">
        <v>0.6</v>
      </c>
      <c r="H14" s="23">
        <v>0.6</v>
      </c>
      <c r="I14" s="23"/>
      <c r="J14" s="23"/>
      <c r="K14" s="23"/>
      <c r="L14" s="23"/>
      <c r="M14" s="44"/>
      <c r="N14" s="45">
        <v>33333</v>
      </c>
      <c r="O14" s="44"/>
      <c r="P14" s="23">
        <v>0.16777</v>
      </c>
      <c r="Q14" s="23">
        <v>0.20307</v>
      </c>
      <c r="R14" s="23">
        <v>0.21822</v>
      </c>
      <c r="S14" s="23">
        <v>0.23827999999999999</v>
      </c>
      <c r="T14" s="23">
        <v>0.22683</v>
      </c>
      <c r="U14" s="23">
        <v>0.20028000000000001</v>
      </c>
      <c r="V14" s="23"/>
      <c r="W14" s="23"/>
      <c r="X14" s="23"/>
      <c r="Y14" s="23"/>
      <c r="Z14" s="24"/>
      <c r="AA14" s="46"/>
      <c r="AB14" s="47"/>
      <c r="AC14" s="44"/>
      <c r="AD14" s="23">
        <v>26.2</v>
      </c>
      <c r="AE14" s="23">
        <v>25</v>
      </c>
      <c r="AF14" s="23">
        <v>21</v>
      </c>
      <c r="AG14" s="23">
        <v>31</v>
      </c>
      <c r="AH14" s="23">
        <v>14</v>
      </c>
      <c r="AI14" s="23">
        <v>22</v>
      </c>
      <c r="AJ14" s="23"/>
      <c r="AK14" s="23"/>
      <c r="AL14" s="23"/>
      <c r="AM14" s="23"/>
      <c r="AN14" s="48"/>
    </row>
    <row r="15" spans="1:40" x14ac:dyDescent="0.45">
      <c r="A15" s="18" t="s">
        <v>51</v>
      </c>
      <c r="B15" s="25"/>
      <c r="C15" s="25">
        <f t="shared" ref="C15:H15" si="0">AVERAGE(C6:C14)</f>
        <v>0.53333333333333333</v>
      </c>
      <c r="D15" s="25">
        <f t="shared" si="0"/>
        <v>0.57333333333333325</v>
      </c>
      <c r="E15" s="25">
        <f t="shared" si="0"/>
        <v>0.62333333333333329</v>
      </c>
      <c r="F15" s="25">
        <f t="shared" si="0"/>
        <v>0.61355555555555563</v>
      </c>
      <c r="G15" s="25">
        <f t="shared" si="0"/>
        <v>0.56666666666666665</v>
      </c>
      <c r="H15" s="25">
        <f t="shared" si="0"/>
        <v>0.61233333333333329</v>
      </c>
      <c r="I15" s="25"/>
      <c r="J15" s="25"/>
      <c r="K15" s="25"/>
      <c r="L15" s="25"/>
      <c r="M15" s="25"/>
      <c r="N15" s="84"/>
      <c r="O15" s="25"/>
      <c r="P15" s="25">
        <f t="shared" ref="P15:U15" si="1">AVERAGE(P6:P14)</f>
        <v>0.21761333333333333</v>
      </c>
      <c r="Q15" s="25">
        <f t="shared" si="1"/>
        <v>0.21762111111111115</v>
      </c>
      <c r="R15" s="25">
        <f t="shared" si="1"/>
        <v>0.23635555555555557</v>
      </c>
      <c r="S15" s="25">
        <f t="shared" si="1"/>
        <v>0.23209333333333332</v>
      </c>
      <c r="T15" s="25">
        <f t="shared" si="1"/>
        <v>0.22775222222222224</v>
      </c>
      <c r="U15" s="25">
        <f t="shared" si="1"/>
        <v>0.23171333333333333</v>
      </c>
      <c r="V15" s="25"/>
      <c r="W15" s="25"/>
      <c r="X15" s="25"/>
      <c r="Y15" s="25"/>
      <c r="Z15" s="25"/>
      <c r="AA15" s="84"/>
      <c r="AB15" s="84"/>
      <c r="AC15" s="25"/>
      <c r="AD15" s="25">
        <f t="shared" ref="AD15:AI15" si="2">AVERAGE(AD6:AD14)</f>
        <v>33.855555555555554</v>
      </c>
      <c r="AE15" s="25">
        <f t="shared" si="2"/>
        <v>26.155555555555551</v>
      </c>
      <c r="AF15" s="25">
        <f t="shared" si="2"/>
        <v>26.200188888888889</v>
      </c>
      <c r="AG15" s="25">
        <f t="shared" si="2"/>
        <v>27.772222222222226</v>
      </c>
      <c r="AH15" s="25">
        <f t="shared" si="2"/>
        <v>23.388888888888889</v>
      </c>
      <c r="AI15" s="25">
        <f t="shared" si="2"/>
        <v>22.566666666666666</v>
      </c>
      <c r="AJ15" s="25"/>
      <c r="AK15" s="25"/>
      <c r="AL15" s="25"/>
      <c r="AM15" s="25"/>
      <c r="AN15" s="25"/>
    </row>
    <row r="16" spans="1:40" x14ac:dyDescent="0.45">
      <c r="A16" s="4" t="s">
        <v>52</v>
      </c>
      <c r="B16" s="26"/>
      <c r="C16" s="26">
        <f t="shared" ref="C16:H16" si="3">_xlfn.STDEV.P(C6:C14) /SQRT(COUNT(C6:C14))</f>
        <v>3.1426968052735496E-2</v>
      </c>
      <c r="D16" s="26">
        <f t="shared" si="3"/>
        <v>2.9648142364725488E-2</v>
      </c>
      <c r="E16" s="26">
        <f t="shared" si="3"/>
        <v>4.1603656059664644E-2</v>
      </c>
      <c r="F16" s="26">
        <f t="shared" si="3"/>
        <v>2.5635195285219969E-2</v>
      </c>
      <c r="G16" s="26">
        <f t="shared" si="3"/>
        <v>2.6057865332352412E-2</v>
      </c>
      <c r="H16" s="26">
        <f t="shared" si="3"/>
        <v>2.8054620446462609E-2</v>
      </c>
      <c r="I16" s="26"/>
      <c r="J16" s="26"/>
      <c r="K16" s="26"/>
      <c r="L16" s="26"/>
      <c r="M16" s="26"/>
      <c r="N16" s="84"/>
      <c r="O16" s="26"/>
      <c r="P16" s="26">
        <f t="shared" ref="P16:U16" si="4">_xlfn.STDEV.P(P6:P14) /SQRT(COUNT(P6:P14))</f>
        <v>1.008791515124733E-2</v>
      </c>
      <c r="Q16" s="26">
        <f t="shared" si="4"/>
        <v>1.3162694988831018E-2</v>
      </c>
      <c r="R16" s="26">
        <f t="shared" si="4"/>
        <v>1.1603752278509417E-2</v>
      </c>
      <c r="S16" s="26">
        <f t="shared" si="4"/>
        <v>6.818449554039957E-3</v>
      </c>
      <c r="T16" s="26">
        <f t="shared" si="4"/>
        <v>9.9362207806549981E-3</v>
      </c>
      <c r="U16" s="26">
        <f t="shared" si="4"/>
        <v>7.7489830475750135E-3</v>
      </c>
      <c r="V16" s="26"/>
      <c r="W16" s="26"/>
      <c r="X16" s="26"/>
      <c r="Y16" s="26"/>
      <c r="Z16" s="26"/>
      <c r="AA16" s="84"/>
      <c r="AB16" s="84"/>
      <c r="AC16" s="26"/>
      <c r="AD16" s="26">
        <f t="shared" ref="AD16:AI16" si="5">_xlfn.STDEV.P(AD6:AD14) /SQRT(COUNT(AD6:AD14))</f>
        <v>2.3409985793294514</v>
      </c>
      <c r="AE16" s="26">
        <f t="shared" si="5"/>
        <v>1.7388879028120148</v>
      </c>
      <c r="AF16" s="26">
        <f t="shared" si="5"/>
        <v>1.9086656950389072</v>
      </c>
      <c r="AG16" s="26">
        <f t="shared" si="5"/>
        <v>2.3907113347016686</v>
      </c>
      <c r="AH16" s="26">
        <f t="shared" si="5"/>
        <v>1.9240803122559524</v>
      </c>
      <c r="AI16" s="26">
        <f t="shared" si="5"/>
        <v>1.6567855237190283</v>
      </c>
      <c r="AJ16" s="26"/>
      <c r="AK16" s="26"/>
      <c r="AL16" s="26"/>
      <c r="AM16" s="26"/>
      <c r="AN16" s="26"/>
    </row>
    <row r="17" spans="1:40" x14ac:dyDescent="0.45">
      <c r="A17" s="4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84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84"/>
      <c r="AB17" s="84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22"/>
    </row>
    <row r="18" spans="1:40" x14ac:dyDescent="0.45">
      <c r="A18" s="4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84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84"/>
      <c r="AB18" s="84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22"/>
    </row>
    <row r="19" spans="1:40" x14ac:dyDescent="0.45">
      <c r="A19" s="4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84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84"/>
      <c r="AB19" s="84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22"/>
    </row>
    <row r="20" spans="1:40" x14ac:dyDescent="0.45">
      <c r="A20" s="4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84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84"/>
      <c r="AB20" s="84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22"/>
    </row>
    <row r="21" spans="1:40" x14ac:dyDescent="0.45">
      <c r="A21" s="4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84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84"/>
      <c r="AB21" s="84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22"/>
    </row>
    <row r="22" spans="1:40" x14ac:dyDescent="0.45">
      <c r="A22" s="4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84"/>
      <c r="O22" s="50"/>
      <c r="P22" s="89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84"/>
      <c r="AB22" s="84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22"/>
    </row>
    <row r="23" spans="1:40" x14ac:dyDescent="0.45">
      <c r="A23" s="4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84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84"/>
      <c r="AB23" s="84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22"/>
    </row>
    <row r="24" spans="1:40" x14ac:dyDescent="0.45">
      <c r="A24" s="4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84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84"/>
      <c r="AB24" s="84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</row>
    <row r="25" spans="1:40" ht="18.600000000000001" thickBot="1" x14ac:dyDescent="0.5">
      <c r="A25" s="4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84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84"/>
      <c r="AB25" s="84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</row>
    <row r="26" spans="1:40" ht="18.600000000000001" thickBot="1" x14ac:dyDescent="0.5">
      <c r="A26" s="4"/>
      <c r="B26" s="50"/>
      <c r="C26" s="64">
        <v>500</v>
      </c>
      <c r="D26" s="64">
        <v>600</v>
      </c>
      <c r="E26" s="64">
        <v>700</v>
      </c>
      <c r="F26" s="64">
        <v>800</v>
      </c>
      <c r="G26" s="64">
        <v>900</v>
      </c>
      <c r="H26" s="64">
        <v>1000</v>
      </c>
      <c r="I26" s="64">
        <v>1100</v>
      </c>
      <c r="J26" s="64">
        <v>1200</v>
      </c>
      <c r="K26" s="64">
        <v>1300</v>
      </c>
      <c r="L26" s="64">
        <v>1400</v>
      </c>
      <c r="M26" s="65">
        <v>1500</v>
      </c>
      <c r="N26" s="28" t="s">
        <v>49</v>
      </c>
      <c r="O26" s="65"/>
      <c r="P26" s="64">
        <v>500</v>
      </c>
      <c r="Q26" s="64">
        <v>600</v>
      </c>
      <c r="R26" s="64">
        <v>700</v>
      </c>
      <c r="S26" s="64">
        <v>800</v>
      </c>
      <c r="T26" s="64">
        <v>900</v>
      </c>
      <c r="U26" s="64">
        <v>1000</v>
      </c>
      <c r="V26" s="64">
        <v>1100</v>
      </c>
      <c r="W26" s="64">
        <v>1200</v>
      </c>
      <c r="X26" s="64">
        <v>1300</v>
      </c>
      <c r="Y26" s="64">
        <v>1400</v>
      </c>
      <c r="Z26" s="64">
        <v>1500</v>
      </c>
      <c r="AA26" s="29"/>
      <c r="AB26" s="30"/>
      <c r="AC26" s="65"/>
      <c r="AD26" s="64">
        <v>500</v>
      </c>
      <c r="AE26" s="64">
        <v>600</v>
      </c>
      <c r="AF26" s="64">
        <v>700</v>
      </c>
      <c r="AG26" s="64">
        <v>800</v>
      </c>
      <c r="AH26" s="64">
        <v>900</v>
      </c>
      <c r="AI26" s="64">
        <v>1000</v>
      </c>
      <c r="AJ26" s="64">
        <v>1100</v>
      </c>
      <c r="AK26" s="64">
        <v>1200</v>
      </c>
      <c r="AL26" s="64">
        <v>1300</v>
      </c>
      <c r="AM26" s="64">
        <v>1400</v>
      </c>
      <c r="AN26" s="66">
        <v>1500</v>
      </c>
    </row>
    <row r="27" spans="1:40" ht="18.600000000000001" thickBot="1" x14ac:dyDescent="0.5">
      <c r="A27" s="4">
        <v>1</v>
      </c>
      <c r="B27" s="87" t="s">
        <v>30</v>
      </c>
      <c r="C27" s="88">
        <v>0.4</v>
      </c>
      <c r="D27" s="88">
        <v>0.5</v>
      </c>
      <c r="E27" s="26">
        <v>0.55000000000000004</v>
      </c>
      <c r="F27" s="88">
        <v>0.45</v>
      </c>
      <c r="G27" s="88">
        <v>0.6</v>
      </c>
      <c r="H27" s="88">
        <v>0.45</v>
      </c>
      <c r="I27" s="88"/>
      <c r="J27" s="88"/>
      <c r="K27" s="88"/>
      <c r="L27" s="88"/>
      <c r="M27" s="88"/>
      <c r="N27" s="50">
        <v>12345</v>
      </c>
      <c r="O27" s="88" t="s">
        <v>3</v>
      </c>
      <c r="P27" s="88">
        <v>0.27673999999999999</v>
      </c>
      <c r="Q27" s="88">
        <v>0.16839000000000001</v>
      </c>
      <c r="R27" s="26">
        <v>0.19936000000000001</v>
      </c>
      <c r="S27" s="69">
        <v>0.17301</v>
      </c>
      <c r="T27" s="88">
        <v>0.19547</v>
      </c>
      <c r="U27" s="88">
        <v>0.23049</v>
      </c>
      <c r="V27" s="88"/>
      <c r="W27" s="88"/>
      <c r="X27" s="88"/>
      <c r="Y27" s="88"/>
      <c r="Z27" s="88"/>
      <c r="AA27" s="68"/>
      <c r="AB27" s="68"/>
      <c r="AC27" s="69" t="s">
        <v>3</v>
      </c>
      <c r="AD27" s="69">
        <v>33</v>
      </c>
      <c r="AE27" s="69">
        <v>75</v>
      </c>
      <c r="AF27" s="26">
        <v>19.2</v>
      </c>
      <c r="AG27" s="69">
        <v>28.2</v>
      </c>
      <c r="AH27" s="69">
        <v>41.5</v>
      </c>
      <c r="AI27" s="69">
        <v>36.4</v>
      </c>
      <c r="AJ27" s="69"/>
      <c r="AK27" s="69"/>
      <c r="AL27" s="69"/>
      <c r="AM27" s="69"/>
      <c r="AN27" s="69"/>
    </row>
    <row r="28" spans="1:40" x14ac:dyDescent="0.45">
      <c r="A28" s="4">
        <v>2</v>
      </c>
      <c r="B28" s="57"/>
      <c r="C28" s="20">
        <v>0.4</v>
      </c>
      <c r="D28" s="58">
        <v>0.5</v>
      </c>
      <c r="E28" s="58">
        <v>0.55000000000000004</v>
      </c>
      <c r="F28" s="58">
        <v>0.55000000000000004</v>
      </c>
      <c r="G28" s="58">
        <v>0.6</v>
      </c>
      <c r="H28" s="58">
        <v>0.65</v>
      </c>
      <c r="I28" s="58"/>
      <c r="J28" s="58"/>
      <c r="K28" s="58"/>
      <c r="L28" s="59"/>
      <c r="M28" s="58"/>
      <c r="N28" s="50">
        <v>54321</v>
      </c>
      <c r="O28" s="20"/>
      <c r="P28" s="20">
        <v>0.20698</v>
      </c>
      <c r="Q28" s="20">
        <v>0.21110999999999999</v>
      </c>
      <c r="R28" s="20">
        <v>0.20574000000000001</v>
      </c>
      <c r="S28" s="20">
        <v>0.27772999999999998</v>
      </c>
      <c r="T28" s="20">
        <v>0.17879</v>
      </c>
      <c r="U28" s="20">
        <v>0.22184999999999999</v>
      </c>
      <c r="V28" s="20"/>
      <c r="W28" s="20"/>
      <c r="X28" s="20"/>
      <c r="Y28" s="20"/>
      <c r="Z28" s="22"/>
      <c r="AA28" s="40"/>
      <c r="AB28" s="41"/>
      <c r="AC28" s="20"/>
      <c r="AD28" s="20">
        <v>88.2</v>
      </c>
      <c r="AE28" s="20">
        <v>24.2</v>
      </c>
      <c r="AF28" s="20">
        <v>36.4</v>
      </c>
      <c r="AG28" s="20">
        <v>26.1</v>
      </c>
      <c r="AH28" s="20">
        <v>26.8</v>
      </c>
      <c r="AI28" s="20">
        <v>20.8</v>
      </c>
      <c r="AJ28" s="20"/>
      <c r="AK28" s="20"/>
      <c r="AL28" s="20"/>
      <c r="AM28" s="20"/>
      <c r="AN28" s="42"/>
    </row>
    <row r="29" spans="1:40" x14ac:dyDescent="0.45">
      <c r="A29" s="4">
        <v>3</v>
      </c>
      <c r="B29" s="57"/>
      <c r="C29" s="58">
        <v>0.25</v>
      </c>
      <c r="D29" s="58">
        <v>0.65</v>
      </c>
      <c r="E29" s="58">
        <v>0.6</v>
      </c>
      <c r="F29" s="58">
        <v>0.7</v>
      </c>
      <c r="G29" s="58">
        <v>0.5</v>
      </c>
      <c r="H29" s="58">
        <v>0.45</v>
      </c>
      <c r="I29" s="58"/>
      <c r="J29" s="58"/>
      <c r="K29" s="58"/>
      <c r="L29" s="59"/>
      <c r="M29" s="58"/>
      <c r="N29" s="50">
        <v>11111</v>
      </c>
      <c r="O29" s="20"/>
      <c r="P29" s="20">
        <v>0.33938000000000001</v>
      </c>
      <c r="Q29" s="20">
        <v>0.36514000000000002</v>
      </c>
      <c r="R29" s="20">
        <v>0.30835000000000001</v>
      </c>
      <c r="S29" s="20">
        <v>0.26146999999999998</v>
      </c>
      <c r="T29" s="20">
        <v>0.27148</v>
      </c>
      <c r="U29" s="20">
        <v>0.29411999999999999</v>
      </c>
      <c r="V29" s="20"/>
      <c r="W29" s="20"/>
      <c r="X29" s="20"/>
      <c r="Y29" s="20"/>
      <c r="Z29" s="22"/>
      <c r="AA29" s="40"/>
      <c r="AB29" s="41"/>
      <c r="AC29" s="20"/>
      <c r="AD29" s="20">
        <v>60</v>
      </c>
      <c r="AE29" s="20">
        <v>47</v>
      </c>
      <c r="AF29" s="20">
        <v>53</v>
      </c>
      <c r="AG29" s="20">
        <v>31.2</v>
      </c>
      <c r="AH29" s="20">
        <v>53.5</v>
      </c>
      <c r="AI29" s="20">
        <v>35.5</v>
      </c>
      <c r="AJ29" s="20"/>
      <c r="AK29" s="20"/>
      <c r="AL29" s="20"/>
      <c r="AM29" s="20"/>
      <c r="AN29" s="42"/>
    </row>
    <row r="30" spans="1:40" x14ac:dyDescent="0.45">
      <c r="A30" s="4">
        <v>4</v>
      </c>
      <c r="B30" s="57"/>
      <c r="C30" s="58">
        <v>0.35</v>
      </c>
      <c r="D30" s="58">
        <v>0.45</v>
      </c>
      <c r="E30" s="58">
        <v>0.4</v>
      </c>
      <c r="F30" s="20">
        <v>0.6</v>
      </c>
      <c r="G30" s="58">
        <v>0.4</v>
      </c>
      <c r="H30" s="20">
        <v>0.65</v>
      </c>
      <c r="I30" s="58"/>
      <c r="J30" s="58"/>
      <c r="K30" s="58"/>
      <c r="L30" s="59"/>
      <c r="M30" s="58"/>
      <c r="N30" s="84">
        <v>12211</v>
      </c>
      <c r="O30" s="20"/>
      <c r="P30" s="20">
        <v>0.27526</v>
      </c>
      <c r="Q30" s="20">
        <v>0.25762000000000002</v>
      </c>
      <c r="R30" s="20">
        <v>0.31839000000000001</v>
      </c>
      <c r="S30" s="20">
        <v>0.29926000000000003</v>
      </c>
      <c r="T30" s="20">
        <v>0.29754000000000003</v>
      </c>
      <c r="U30" s="20">
        <v>0.26332</v>
      </c>
      <c r="V30" s="20"/>
      <c r="W30" s="20"/>
      <c r="X30" s="20"/>
      <c r="Y30" s="20"/>
      <c r="Z30" s="22"/>
      <c r="AA30" s="40"/>
      <c r="AB30" s="41"/>
      <c r="AC30" s="20"/>
      <c r="AD30" s="20">
        <v>55</v>
      </c>
      <c r="AE30" s="20">
        <v>33.299999999999997</v>
      </c>
      <c r="AF30" s="20">
        <v>71</v>
      </c>
      <c r="AG30" s="20">
        <v>48.4</v>
      </c>
      <c r="AH30" s="20">
        <v>71</v>
      </c>
      <c r="AI30" s="20">
        <v>44</v>
      </c>
      <c r="AJ30" s="20"/>
      <c r="AK30" s="20"/>
      <c r="AL30" s="20"/>
      <c r="AM30" s="20"/>
      <c r="AN30" s="42"/>
    </row>
    <row r="31" spans="1:40" x14ac:dyDescent="0.45">
      <c r="A31" s="4">
        <v>5</v>
      </c>
      <c r="B31" s="57"/>
      <c r="C31" s="58">
        <v>0.35</v>
      </c>
      <c r="D31" s="58">
        <v>0.45</v>
      </c>
      <c r="E31" s="58">
        <v>0.5</v>
      </c>
      <c r="F31" s="58">
        <v>0.3</v>
      </c>
      <c r="G31" s="58">
        <v>0.4</v>
      </c>
      <c r="H31" s="58">
        <v>0.55000000000000004</v>
      </c>
      <c r="I31" s="58"/>
      <c r="J31" s="58"/>
      <c r="K31" s="58"/>
      <c r="L31" s="59"/>
      <c r="M31" s="58"/>
      <c r="N31" s="84">
        <v>12222</v>
      </c>
      <c r="O31" s="20"/>
      <c r="P31" s="20">
        <v>0.25241999999999998</v>
      </c>
      <c r="Q31" s="20">
        <v>0.38468000000000002</v>
      </c>
      <c r="R31" s="20">
        <v>0.31991999999999998</v>
      </c>
      <c r="S31" s="20">
        <v>0.32029000000000002</v>
      </c>
      <c r="T31" s="20">
        <v>0.23239000000000001</v>
      </c>
      <c r="U31" s="20">
        <v>0.2472</v>
      </c>
      <c r="V31" s="20"/>
      <c r="W31" s="20"/>
      <c r="X31" s="20"/>
      <c r="Y31" s="20"/>
      <c r="Z31" s="22"/>
      <c r="AA31" s="40"/>
      <c r="AB31" s="41"/>
      <c r="AC31" s="20"/>
      <c r="AD31" s="20">
        <v>48.2</v>
      </c>
      <c r="AE31" s="20">
        <v>54.5</v>
      </c>
      <c r="AF31" s="20">
        <v>46.7</v>
      </c>
      <c r="AG31" s="20">
        <v>40.799999999999997</v>
      </c>
      <c r="AH31" s="20">
        <v>31</v>
      </c>
      <c r="AI31" s="20">
        <v>34</v>
      </c>
      <c r="AJ31" s="20"/>
      <c r="AK31" s="20"/>
      <c r="AL31" s="20"/>
      <c r="AM31" s="20"/>
      <c r="AN31" s="42"/>
    </row>
    <row r="32" spans="1:40" x14ac:dyDescent="0.45">
      <c r="A32" s="4">
        <v>6</v>
      </c>
      <c r="B32" s="57"/>
      <c r="C32" s="58">
        <v>0.35</v>
      </c>
      <c r="D32" s="58">
        <v>0.5</v>
      </c>
      <c r="E32" s="58">
        <v>0.55000000000000004</v>
      </c>
      <c r="F32" s="58">
        <v>0.55000000000000004</v>
      </c>
      <c r="G32" s="58">
        <v>0.6</v>
      </c>
      <c r="H32" s="58">
        <v>0.55000000000000004</v>
      </c>
      <c r="I32" s="58"/>
      <c r="J32" s="58"/>
      <c r="K32" s="58"/>
      <c r="L32" s="59"/>
      <c r="M32" s="58"/>
      <c r="N32" s="85">
        <v>22222</v>
      </c>
      <c r="O32" s="20"/>
      <c r="P32" s="20">
        <v>0.25974000000000003</v>
      </c>
      <c r="Q32" s="20">
        <v>0.27342</v>
      </c>
      <c r="R32" s="20">
        <v>0.24797</v>
      </c>
      <c r="S32" s="20">
        <v>0.25033</v>
      </c>
      <c r="T32" s="20">
        <v>0.27467999999999998</v>
      </c>
      <c r="U32" s="20">
        <v>0.20893999999999999</v>
      </c>
      <c r="V32" s="20"/>
      <c r="W32" s="20"/>
      <c r="X32" s="20"/>
      <c r="Y32" s="20"/>
      <c r="Z32" s="22"/>
      <c r="AA32" s="40"/>
      <c r="AB32" s="41"/>
      <c r="AC32" s="20"/>
      <c r="AD32" s="20">
        <v>74.142899999999997</v>
      </c>
      <c r="AE32" s="20">
        <v>41</v>
      </c>
      <c r="AF32" s="20">
        <v>60</v>
      </c>
      <c r="AG32" s="20">
        <v>20.3</v>
      </c>
      <c r="AH32" s="20">
        <v>19.25</v>
      </c>
      <c r="AI32" s="20">
        <v>17</v>
      </c>
      <c r="AJ32" s="20"/>
      <c r="AK32" s="20"/>
      <c r="AL32" s="20"/>
      <c r="AM32" s="20"/>
      <c r="AN32" s="42"/>
    </row>
    <row r="33" spans="1:40" x14ac:dyDescent="0.45">
      <c r="A33" s="4">
        <v>7</v>
      </c>
      <c r="B33" s="57"/>
      <c r="C33" s="58">
        <v>0.33</v>
      </c>
      <c r="D33" s="58">
        <v>0.5</v>
      </c>
      <c r="E33" s="58">
        <v>0.55000000000000004</v>
      </c>
      <c r="F33" s="58">
        <v>0.66</v>
      </c>
      <c r="G33" s="58">
        <v>0.4</v>
      </c>
      <c r="H33" s="58">
        <v>0.61</v>
      </c>
      <c r="I33" s="58"/>
      <c r="J33" s="58"/>
      <c r="K33" s="58"/>
      <c r="L33" s="59"/>
      <c r="M33" s="58"/>
      <c r="N33" s="84">
        <v>35000</v>
      </c>
      <c r="O33" s="20"/>
      <c r="P33" s="20">
        <v>0.30192999999999998</v>
      </c>
      <c r="Q33" s="20">
        <v>0.27933999999999998</v>
      </c>
      <c r="R33" s="20">
        <v>0.25030000000000002</v>
      </c>
      <c r="S33" s="20">
        <v>0.249</v>
      </c>
      <c r="T33" s="20">
        <v>0.31797999999999998</v>
      </c>
      <c r="U33" s="20">
        <v>0.23665</v>
      </c>
      <c r="V33" s="20"/>
      <c r="W33" s="20"/>
      <c r="X33" s="20"/>
      <c r="Y33" s="20"/>
      <c r="Z33" s="22"/>
      <c r="AA33" s="40"/>
      <c r="AB33" s="41"/>
      <c r="AC33" s="20"/>
      <c r="AD33" s="20">
        <v>66</v>
      </c>
      <c r="AE33" s="20">
        <v>35.5</v>
      </c>
      <c r="AF33" s="20">
        <v>41.8</v>
      </c>
      <c r="AG33" s="20">
        <v>48</v>
      </c>
      <c r="AH33" s="20">
        <v>38</v>
      </c>
      <c r="AI33" s="20">
        <v>33.4</v>
      </c>
      <c r="AJ33" s="20"/>
      <c r="AK33" s="20"/>
      <c r="AL33" s="20"/>
      <c r="AM33" s="20"/>
      <c r="AN33" s="42"/>
    </row>
    <row r="34" spans="1:40" x14ac:dyDescent="0.45">
      <c r="A34" s="4">
        <v>8</v>
      </c>
      <c r="B34" s="57"/>
      <c r="C34" s="58">
        <v>0.4</v>
      </c>
      <c r="D34" s="58">
        <v>0.5</v>
      </c>
      <c r="E34" s="58">
        <v>0.6</v>
      </c>
      <c r="F34" s="58">
        <v>0.65</v>
      </c>
      <c r="G34" s="58">
        <v>0.6</v>
      </c>
      <c r="H34" s="58">
        <v>0.75</v>
      </c>
      <c r="I34" s="58"/>
      <c r="J34" s="58"/>
      <c r="K34" s="58"/>
      <c r="L34" s="59"/>
      <c r="M34" s="58"/>
      <c r="N34" s="86">
        <v>55555</v>
      </c>
      <c r="O34" s="20"/>
      <c r="P34" s="20">
        <v>0.20227999999999999</v>
      </c>
      <c r="Q34" s="20">
        <v>0.18204000000000001</v>
      </c>
      <c r="R34" s="20">
        <v>0.20488000000000001</v>
      </c>
      <c r="S34" s="20">
        <v>0.25453999999999999</v>
      </c>
      <c r="T34" s="20">
        <v>0.19980999999999999</v>
      </c>
      <c r="U34" s="77">
        <v>0.22370999999999999</v>
      </c>
      <c r="V34" s="76"/>
      <c r="W34" s="76"/>
      <c r="X34" s="20"/>
      <c r="Y34" s="20"/>
      <c r="Z34" s="22"/>
      <c r="AA34" s="40"/>
      <c r="AB34" s="41"/>
      <c r="AC34" s="20"/>
      <c r="AD34" s="20">
        <v>74.5</v>
      </c>
      <c r="AE34" s="20">
        <v>54.1</v>
      </c>
      <c r="AF34" s="20">
        <v>66.75</v>
      </c>
      <c r="AG34" s="20">
        <v>46</v>
      </c>
      <c r="AH34" s="20">
        <v>46</v>
      </c>
      <c r="AI34" s="20">
        <v>59</v>
      </c>
      <c r="AJ34" s="20"/>
      <c r="AK34" s="20"/>
      <c r="AL34" s="20"/>
      <c r="AM34" s="20"/>
      <c r="AN34" s="42"/>
    </row>
    <row r="35" spans="1:40" x14ac:dyDescent="0.45">
      <c r="A35" s="4">
        <v>9</v>
      </c>
      <c r="B35" s="57"/>
      <c r="C35" s="58">
        <v>0.3</v>
      </c>
      <c r="D35" s="58">
        <v>0.6</v>
      </c>
      <c r="E35" s="58">
        <v>0.7</v>
      </c>
      <c r="F35" s="58">
        <v>0.65</v>
      </c>
      <c r="G35" s="58">
        <v>0.65</v>
      </c>
      <c r="H35" s="58">
        <v>0.65</v>
      </c>
      <c r="I35" s="58"/>
      <c r="J35" s="58"/>
      <c r="K35" s="58"/>
      <c r="L35" s="59"/>
      <c r="M35" s="58"/>
      <c r="N35" s="86">
        <v>59234</v>
      </c>
      <c r="O35" s="20"/>
      <c r="P35" s="20">
        <v>0.19267000000000001</v>
      </c>
      <c r="Q35" s="20">
        <v>0.20194999999999999</v>
      </c>
      <c r="R35" s="20">
        <v>0.18995999999999999</v>
      </c>
      <c r="S35" s="20">
        <v>0.16006999999999999</v>
      </c>
      <c r="T35" s="20">
        <v>0.17065</v>
      </c>
      <c r="U35" s="20">
        <v>0.26319999999999999</v>
      </c>
      <c r="V35" s="20"/>
      <c r="W35" s="20"/>
      <c r="X35" s="20"/>
      <c r="Y35" s="20"/>
      <c r="Z35" s="22"/>
      <c r="AA35" s="40"/>
      <c r="AB35" s="41"/>
      <c r="AC35" s="20"/>
      <c r="AD35" s="20">
        <v>44.1</v>
      </c>
      <c r="AE35" s="20">
        <v>23.6</v>
      </c>
      <c r="AF35" s="20">
        <v>28.4</v>
      </c>
      <c r="AG35" s="20">
        <v>18</v>
      </c>
      <c r="AH35" s="20">
        <v>37</v>
      </c>
      <c r="AI35" s="20">
        <v>13.9</v>
      </c>
      <c r="AJ35" s="20"/>
      <c r="AK35" s="20"/>
      <c r="AL35" s="20"/>
      <c r="AM35" s="20"/>
      <c r="AN35" s="42"/>
    </row>
    <row r="36" spans="1:40" ht="18.600000000000001" thickBot="1" x14ac:dyDescent="0.5">
      <c r="A36" s="4">
        <v>10</v>
      </c>
      <c r="B36" s="60"/>
      <c r="C36" s="61">
        <v>0.45</v>
      </c>
      <c r="D36" s="61">
        <v>0.6</v>
      </c>
      <c r="E36" s="61">
        <v>0.45</v>
      </c>
      <c r="F36" s="61">
        <v>0.55000000000000004</v>
      </c>
      <c r="G36" s="61">
        <v>0.6</v>
      </c>
      <c r="H36" s="61">
        <v>0.6</v>
      </c>
      <c r="I36" s="61"/>
      <c r="J36" s="61"/>
      <c r="K36" s="61"/>
      <c r="L36" s="62"/>
      <c r="M36" s="61"/>
      <c r="N36" s="45">
        <v>33333</v>
      </c>
      <c r="O36" s="23"/>
      <c r="P36" s="23">
        <v>0.19109999999999999</v>
      </c>
      <c r="Q36" s="23">
        <v>0.15820999999999999</v>
      </c>
      <c r="R36" s="23">
        <v>0.21364</v>
      </c>
      <c r="S36" s="23">
        <v>0.23830000000000001</v>
      </c>
      <c r="T36" s="23">
        <v>0.25002000000000002</v>
      </c>
      <c r="U36" s="23">
        <v>0.23161999999999999</v>
      </c>
      <c r="V36" s="23"/>
      <c r="W36" s="23"/>
      <c r="X36" s="23"/>
      <c r="Y36" s="23"/>
      <c r="Z36" s="24"/>
      <c r="AA36" s="46"/>
      <c r="AB36" s="47"/>
      <c r="AC36" s="23"/>
      <c r="AD36" s="23">
        <v>31</v>
      </c>
      <c r="AE36" s="23">
        <v>27</v>
      </c>
      <c r="AF36" s="23">
        <v>33</v>
      </c>
      <c r="AG36" s="23">
        <v>46</v>
      </c>
      <c r="AH36" s="23">
        <v>46</v>
      </c>
      <c r="AI36" s="23">
        <v>50</v>
      </c>
      <c r="AJ36" s="23"/>
      <c r="AK36" s="23"/>
      <c r="AL36" s="23"/>
      <c r="AM36" s="23"/>
      <c r="AN36" s="48"/>
    </row>
    <row r="37" spans="1:40" x14ac:dyDescent="0.45">
      <c r="A37" s="18" t="s">
        <v>54</v>
      </c>
      <c r="B37" s="25"/>
      <c r="C37" s="25">
        <f t="shared" ref="C37:H37" si="6">AVERAGE(C28:C36)</f>
        <v>0.35333333333333333</v>
      </c>
      <c r="D37" s="25">
        <f t="shared" si="6"/>
        <v>0.52777777777777768</v>
      </c>
      <c r="E37" s="25">
        <f t="shared" si="6"/>
        <v>0.5444444444444444</v>
      </c>
      <c r="F37" s="25">
        <f t="shared" si="6"/>
        <v>0.57888888888888901</v>
      </c>
      <c r="G37" s="25">
        <f t="shared" si="6"/>
        <v>0.52777777777777779</v>
      </c>
      <c r="H37" s="25">
        <f t="shared" si="6"/>
        <v>0.60666666666666658</v>
      </c>
      <c r="I37" s="25"/>
      <c r="J37" s="25"/>
      <c r="K37" s="25"/>
      <c r="L37" s="25"/>
      <c r="M37" s="25"/>
      <c r="N37" s="84"/>
      <c r="O37" s="25"/>
      <c r="P37" s="25">
        <f t="shared" ref="P37:U37" si="7">AVERAGE(P28:P36)</f>
        <v>0.24686222222222223</v>
      </c>
      <c r="Q37" s="25">
        <f t="shared" si="7"/>
        <v>0.25705666666666666</v>
      </c>
      <c r="R37" s="25">
        <f t="shared" si="7"/>
        <v>0.25101666666666667</v>
      </c>
      <c r="S37" s="25">
        <f t="shared" si="7"/>
        <v>0.25677666666666671</v>
      </c>
      <c r="T37" s="25">
        <f t="shared" si="7"/>
        <v>0.24370444444444445</v>
      </c>
      <c r="U37" s="25">
        <f t="shared" si="7"/>
        <v>0.2434011111111111</v>
      </c>
      <c r="V37" s="25"/>
      <c r="W37" s="25"/>
      <c r="X37" s="25"/>
      <c r="Y37" s="25"/>
      <c r="Z37" s="25"/>
      <c r="AA37" s="84"/>
      <c r="AB37" s="84"/>
      <c r="AC37" s="25"/>
      <c r="AD37" s="25">
        <f t="shared" ref="AD37:AI37" si="8">AVERAGE(AD28:AD36)</f>
        <v>60.126988888888896</v>
      </c>
      <c r="AE37" s="25">
        <f t="shared" si="8"/>
        <v>37.800000000000004</v>
      </c>
      <c r="AF37" s="25">
        <f t="shared" si="8"/>
        <v>48.56111111111111</v>
      </c>
      <c r="AG37" s="25">
        <f t="shared" si="8"/>
        <v>36.088888888888889</v>
      </c>
      <c r="AH37" s="25">
        <f t="shared" si="8"/>
        <v>40.950000000000003</v>
      </c>
      <c r="AI37" s="25">
        <f t="shared" si="8"/>
        <v>34.177777777777777</v>
      </c>
      <c r="AJ37" s="25"/>
      <c r="AK37" s="25"/>
      <c r="AL37" s="25"/>
      <c r="AM37" s="25"/>
      <c r="AN37" s="25"/>
    </row>
    <row r="38" spans="1:40" x14ac:dyDescent="0.45">
      <c r="A38" s="4" t="s">
        <v>55</v>
      </c>
      <c r="B38" s="26"/>
      <c r="C38" s="26">
        <f t="shared" ref="C38:H38" si="9">_xlfn.STDEV.P(C28:C36) /SQRT(COUNT(C28:C36))</f>
        <v>1.8525924445036725E-2</v>
      </c>
      <c r="D38" s="26">
        <f t="shared" si="9"/>
        <v>2.2376011062212344E-2</v>
      </c>
      <c r="E38" s="26">
        <f t="shared" si="9"/>
        <v>2.7715980642770078E-2</v>
      </c>
      <c r="F38" s="26">
        <f t="shared" si="9"/>
        <v>3.719964305033973E-2</v>
      </c>
      <c r="G38" s="26">
        <f t="shared" si="9"/>
        <v>3.2499868101452299E-2</v>
      </c>
      <c r="H38" s="26">
        <f t="shared" si="9"/>
        <v>2.6573912762447669E-2</v>
      </c>
      <c r="I38" s="26"/>
      <c r="J38" s="26"/>
      <c r="K38" s="26"/>
      <c r="L38" s="26"/>
      <c r="M38" s="26"/>
      <c r="N38" s="50"/>
      <c r="O38" s="26"/>
      <c r="P38" s="26">
        <f t="shared" ref="P38:U38" si="10">_xlfn.STDEV.P(P28:P36) /SQRT(COUNT(P28:P36))</f>
        <v>1.6562469755129355E-2</v>
      </c>
      <c r="Q38" s="26">
        <f t="shared" si="10"/>
        <v>2.4665753186288764E-2</v>
      </c>
      <c r="R38" s="26">
        <f t="shared" si="10"/>
        <v>1.6438152925585588E-2</v>
      </c>
      <c r="S38" s="26">
        <f t="shared" si="10"/>
        <v>1.40986173912791E-2</v>
      </c>
      <c r="T38" s="26">
        <f t="shared" si="10"/>
        <v>1.6402180607145229E-2</v>
      </c>
      <c r="U38" s="26">
        <f t="shared" si="10"/>
        <v>8.3145906923518618E-3</v>
      </c>
      <c r="V38" s="26"/>
      <c r="W38" s="26"/>
      <c r="X38" s="26"/>
      <c r="Y38" s="26"/>
      <c r="Z38" s="26"/>
      <c r="AA38" s="50"/>
      <c r="AB38" s="50"/>
      <c r="AC38" s="26"/>
      <c r="AD38" s="26">
        <f t="shared" ref="AD38:AI38" si="11">_xlfn.STDEV.P(AD28:AD36) /SQRT(COUNT(AD28:AD36))</f>
        <v>5.5549071675065704</v>
      </c>
      <c r="AE38" s="26">
        <f t="shared" si="11"/>
        <v>3.7977251150369824</v>
      </c>
      <c r="AF38" s="26">
        <f t="shared" si="11"/>
        <v>4.753918317451256</v>
      </c>
      <c r="AG38" s="26">
        <f t="shared" si="11"/>
        <v>3.8686279969616062</v>
      </c>
      <c r="AH38" s="26">
        <f t="shared" si="11"/>
        <v>4.8507731342539566</v>
      </c>
      <c r="AI38" s="26">
        <f t="shared" si="11"/>
        <v>4.7798129458151557</v>
      </c>
      <c r="AJ38" s="26"/>
      <c r="AK38" s="26"/>
      <c r="AL38" s="26"/>
      <c r="AM38" s="26"/>
      <c r="AN38" s="26"/>
    </row>
    <row r="41" spans="1:40" x14ac:dyDescent="0.45">
      <c r="B41" s="71"/>
      <c r="C41" s="72">
        <v>500</v>
      </c>
      <c r="D41" s="72">
        <v>600</v>
      </c>
      <c r="E41" s="72">
        <v>700</v>
      </c>
      <c r="F41" s="72">
        <v>800</v>
      </c>
      <c r="G41" s="72">
        <v>900</v>
      </c>
      <c r="H41" s="72">
        <v>1000</v>
      </c>
      <c r="J41" t="s">
        <v>41</v>
      </c>
      <c r="O41" s="71"/>
      <c r="P41" s="72">
        <v>500</v>
      </c>
      <c r="Q41" s="72">
        <v>600</v>
      </c>
      <c r="R41" s="72">
        <v>700</v>
      </c>
      <c r="S41" s="72">
        <v>800</v>
      </c>
      <c r="T41" s="72">
        <v>900</v>
      </c>
      <c r="U41" s="72">
        <v>1000</v>
      </c>
      <c r="V41" t="s">
        <v>42</v>
      </c>
      <c r="AC41" s="71"/>
      <c r="AD41" s="72">
        <v>500</v>
      </c>
      <c r="AE41" s="72">
        <v>600</v>
      </c>
      <c r="AF41" s="72">
        <v>700</v>
      </c>
      <c r="AG41" s="72">
        <v>800</v>
      </c>
      <c r="AH41" s="72">
        <v>900</v>
      </c>
      <c r="AI41" s="72">
        <v>1000</v>
      </c>
      <c r="AK41" t="s">
        <v>43</v>
      </c>
    </row>
    <row r="42" spans="1:40" x14ac:dyDescent="0.45">
      <c r="B42" s="71" t="s">
        <v>50</v>
      </c>
      <c r="C42" s="71">
        <v>0.53333333333333333</v>
      </c>
      <c r="D42" s="71">
        <v>0.57333333333333325</v>
      </c>
      <c r="E42" s="71">
        <v>0.62333333333333329</v>
      </c>
      <c r="F42" s="71">
        <v>0.61355555555555563</v>
      </c>
      <c r="G42" s="71">
        <v>0.56666666666666665</v>
      </c>
      <c r="H42" s="71">
        <v>0.61233333333333329</v>
      </c>
      <c r="O42" s="71" t="s">
        <v>56</v>
      </c>
      <c r="P42" s="71">
        <v>0.21761333333333333</v>
      </c>
      <c r="Q42" s="71">
        <v>0.21762111111111115</v>
      </c>
      <c r="R42" s="71">
        <v>0.23635555555555557</v>
      </c>
      <c r="S42" s="71">
        <v>0.23209333333333332</v>
      </c>
      <c r="T42" s="71">
        <v>0.22775222222222224</v>
      </c>
      <c r="U42" s="71">
        <v>0.23171333333333333</v>
      </c>
      <c r="AC42" s="71" t="s">
        <v>56</v>
      </c>
      <c r="AD42" s="71">
        <v>33.855555555555554</v>
      </c>
      <c r="AE42" s="71">
        <v>26.155555555555551</v>
      </c>
      <c r="AF42" s="71">
        <v>26.200188888888889</v>
      </c>
      <c r="AG42" s="71">
        <v>27.772222222222226</v>
      </c>
      <c r="AH42" s="71">
        <v>23.388888888888889</v>
      </c>
      <c r="AI42" s="71">
        <v>22.566666666666666</v>
      </c>
    </row>
    <row r="43" spans="1:40" x14ac:dyDescent="0.45">
      <c r="B43" s="71" t="s">
        <v>57</v>
      </c>
      <c r="C43" s="71">
        <v>0.35333333333333333</v>
      </c>
      <c r="D43" s="71">
        <v>0.52777777777777768</v>
      </c>
      <c r="E43" s="71">
        <v>0.5444444444444444</v>
      </c>
      <c r="F43" s="71">
        <v>0.57888888888888901</v>
      </c>
      <c r="G43" s="71">
        <v>0.52777777777777779</v>
      </c>
      <c r="H43" s="71">
        <v>0.60666666666666658</v>
      </c>
      <c r="O43" s="71" t="s">
        <v>58</v>
      </c>
      <c r="P43" s="71">
        <v>0.24686222222222223</v>
      </c>
      <c r="Q43" s="71">
        <v>0.26816777777777778</v>
      </c>
      <c r="R43" s="71">
        <v>0.25101666666666667</v>
      </c>
      <c r="S43" s="71">
        <v>0.26788777777777784</v>
      </c>
      <c r="T43" s="71">
        <v>0.24370444444444445</v>
      </c>
      <c r="U43" s="71">
        <v>0.2434011111111111</v>
      </c>
      <c r="AC43" s="71" t="s">
        <v>58</v>
      </c>
      <c r="AD43" s="71">
        <v>60.126988888888896</v>
      </c>
      <c r="AE43" s="71">
        <v>37.800000000000004</v>
      </c>
      <c r="AF43" s="71">
        <v>48.56111111111111</v>
      </c>
      <c r="AG43" s="71">
        <v>36.088888888888889</v>
      </c>
      <c r="AH43" s="71">
        <v>40.950000000000003</v>
      </c>
      <c r="AI43" s="71">
        <v>34.177777777777777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F4B15-3EA1-47F0-BA7A-1F1B3D65FF21}">
  <dimension ref="A1:AN43"/>
  <sheetViews>
    <sheetView topLeftCell="F1" zoomScale="60" zoomScaleNormal="60" workbookViewId="0">
      <selection activeCell="AP30" sqref="AP30"/>
    </sheetView>
  </sheetViews>
  <sheetFormatPr defaultRowHeight="18" x14ac:dyDescent="0.45"/>
  <cols>
    <col min="1" max="1" width="18.19921875" customWidth="1"/>
    <col min="2" max="2" width="20.59765625" customWidth="1"/>
    <col min="3" max="13" width="9" bestFit="1" customWidth="1"/>
    <col min="14" max="14" width="11.19921875" customWidth="1"/>
    <col min="15" max="15" width="21.8984375" customWidth="1"/>
    <col min="16" max="18" width="9" bestFit="1" customWidth="1"/>
    <col min="19" max="20" width="10.09765625" customWidth="1"/>
    <col min="21" max="21" width="10.19921875" customWidth="1"/>
    <col min="22" max="28" width="9" bestFit="1" customWidth="1"/>
    <col min="29" max="29" width="16.69921875" customWidth="1"/>
  </cols>
  <sheetData>
    <row r="1" spans="1:40" x14ac:dyDescent="0.45">
      <c r="B1" t="s">
        <v>48</v>
      </c>
      <c r="E1" t="s">
        <v>60</v>
      </c>
    </row>
    <row r="3" spans="1:40" ht="18.600000000000001" thickBot="1" x14ac:dyDescent="0.5">
      <c r="B3" s="4" t="s">
        <v>4</v>
      </c>
      <c r="O3" s="4" t="s">
        <v>27</v>
      </c>
      <c r="AC3" s="4" t="s">
        <v>29</v>
      </c>
    </row>
    <row r="4" spans="1:40" x14ac:dyDescent="0.45">
      <c r="B4" s="27"/>
      <c r="C4" s="21">
        <v>500</v>
      </c>
      <c r="D4" s="21">
        <v>600</v>
      </c>
      <c r="E4" s="64">
        <v>700</v>
      </c>
      <c r="F4" s="21">
        <v>800</v>
      </c>
      <c r="G4" s="21">
        <v>900</v>
      </c>
      <c r="H4" s="21">
        <v>1000</v>
      </c>
      <c r="I4" s="21">
        <v>1100</v>
      </c>
      <c r="J4" s="21">
        <v>1200</v>
      </c>
      <c r="K4" s="21">
        <v>1300</v>
      </c>
      <c r="L4" s="21">
        <v>1400</v>
      </c>
      <c r="M4" s="26">
        <v>1500</v>
      </c>
      <c r="N4" s="28" t="s">
        <v>49</v>
      </c>
      <c r="O4" s="26"/>
      <c r="P4" s="21">
        <v>500</v>
      </c>
      <c r="Q4" s="21">
        <v>600</v>
      </c>
      <c r="R4" s="64">
        <v>700</v>
      </c>
      <c r="S4" s="21">
        <v>800</v>
      </c>
      <c r="T4" s="21">
        <v>900</v>
      </c>
      <c r="U4" s="21">
        <v>1000</v>
      </c>
      <c r="V4" s="21">
        <v>1100</v>
      </c>
      <c r="W4" s="21">
        <v>1200</v>
      </c>
      <c r="X4" s="21">
        <v>1300</v>
      </c>
      <c r="Y4" s="21">
        <v>1400</v>
      </c>
      <c r="Z4" s="21">
        <v>1500</v>
      </c>
      <c r="AA4" s="29"/>
      <c r="AB4" s="30"/>
      <c r="AC4" s="26"/>
      <c r="AD4" s="21">
        <v>500</v>
      </c>
      <c r="AE4" s="21">
        <v>600</v>
      </c>
      <c r="AF4" s="64">
        <v>700</v>
      </c>
      <c r="AG4" s="21">
        <v>800</v>
      </c>
      <c r="AH4" s="21">
        <v>900</v>
      </c>
      <c r="AI4" s="21">
        <v>1000</v>
      </c>
      <c r="AJ4" s="21">
        <v>1100</v>
      </c>
      <c r="AK4" s="21">
        <v>1200</v>
      </c>
      <c r="AL4" s="21">
        <v>1300</v>
      </c>
      <c r="AM4" s="21">
        <v>1400</v>
      </c>
      <c r="AN4" s="31">
        <v>1500</v>
      </c>
    </row>
    <row r="5" spans="1:40" x14ac:dyDescent="0.45">
      <c r="A5" s="4">
        <v>1</v>
      </c>
      <c r="B5" s="78" t="s">
        <v>50</v>
      </c>
      <c r="C5" s="26">
        <v>0.65</v>
      </c>
      <c r="D5" s="79">
        <v>0.65</v>
      </c>
      <c r="E5" s="26">
        <v>0.6</v>
      </c>
      <c r="F5" s="80">
        <v>0.6</v>
      </c>
      <c r="G5" s="26">
        <v>0.7</v>
      </c>
      <c r="H5" s="79">
        <v>0.6</v>
      </c>
      <c r="I5" s="26"/>
      <c r="J5" s="26"/>
      <c r="K5" s="26"/>
      <c r="L5" s="26"/>
      <c r="M5" s="26"/>
      <c r="N5">
        <v>12345</v>
      </c>
      <c r="O5" s="26" t="s">
        <v>30</v>
      </c>
      <c r="P5" s="26">
        <v>0.18190000000000001</v>
      </c>
      <c r="Q5" s="79">
        <v>0.21801999999999999</v>
      </c>
      <c r="R5" s="2">
        <v>0.16464999999999999</v>
      </c>
      <c r="S5" s="80">
        <v>0.17301</v>
      </c>
      <c r="T5" s="26">
        <v>0.18701000000000001</v>
      </c>
      <c r="U5" s="26">
        <v>0.14302999999999999</v>
      </c>
      <c r="V5" s="26"/>
      <c r="W5" s="26"/>
      <c r="X5" s="26"/>
      <c r="Y5" s="26"/>
      <c r="Z5" s="26"/>
      <c r="AA5" s="81"/>
      <c r="AB5" s="82"/>
      <c r="AC5" s="26" t="s">
        <v>30</v>
      </c>
      <c r="AD5" s="26">
        <v>42.1</v>
      </c>
      <c r="AE5" s="79">
        <v>29</v>
      </c>
      <c r="AF5" s="26">
        <v>18.899999999999999</v>
      </c>
      <c r="AG5" s="80">
        <v>21</v>
      </c>
      <c r="AH5" s="26">
        <v>18.600000000000001</v>
      </c>
      <c r="AI5" s="26">
        <v>21.3</v>
      </c>
      <c r="AJ5" s="26"/>
      <c r="AK5" s="26"/>
      <c r="AL5" s="26"/>
      <c r="AM5" s="26"/>
      <c r="AN5" s="83"/>
    </row>
    <row r="6" spans="1:40" x14ac:dyDescent="0.45">
      <c r="A6" s="4">
        <v>2</v>
      </c>
      <c r="B6" s="38"/>
      <c r="C6" s="20">
        <v>0.55000000000000004</v>
      </c>
      <c r="D6" s="20">
        <v>0.6</v>
      </c>
      <c r="E6" s="20">
        <v>0.7</v>
      </c>
      <c r="F6" s="20">
        <v>0.55000000000000004</v>
      </c>
      <c r="G6" s="20">
        <v>0.65</v>
      </c>
      <c r="H6" s="20">
        <v>0.65</v>
      </c>
      <c r="I6" s="20"/>
      <c r="J6" s="20"/>
      <c r="K6" s="20"/>
      <c r="L6" s="20"/>
      <c r="M6" s="20"/>
      <c r="N6">
        <v>54321</v>
      </c>
      <c r="O6" s="20"/>
      <c r="P6" s="20">
        <v>0.20144000000000001</v>
      </c>
      <c r="Q6" s="20">
        <v>0.18819</v>
      </c>
      <c r="R6" s="20">
        <v>0.20164000000000001</v>
      </c>
      <c r="S6" s="20">
        <v>0.21903</v>
      </c>
      <c r="T6" s="20">
        <v>0.20444999999999999</v>
      </c>
      <c r="U6" s="20">
        <v>0.22631999999999999</v>
      </c>
      <c r="V6" s="20"/>
      <c r="W6" s="20"/>
      <c r="X6" s="20"/>
      <c r="Y6" s="20"/>
      <c r="Z6" s="22"/>
      <c r="AA6" s="40"/>
      <c r="AB6" s="41"/>
      <c r="AC6" s="20"/>
      <c r="AD6" s="20">
        <v>36</v>
      </c>
      <c r="AE6" s="20">
        <v>17.399999999999999</v>
      </c>
      <c r="AF6" s="20">
        <v>33.4</v>
      </c>
      <c r="AG6" s="20">
        <v>22.7</v>
      </c>
      <c r="AH6" s="20">
        <v>24.7</v>
      </c>
      <c r="AI6" s="20">
        <v>20.6</v>
      </c>
      <c r="AJ6" s="20"/>
      <c r="AK6" s="20"/>
      <c r="AL6" s="20"/>
      <c r="AM6" s="20"/>
      <c r="AN6" s="42"/>
    </row>
    <row r="7" spans="1:40" x14ac:dyDescent="0.45">
      <c r="A7" s="4">
        <v>3</v>
      </c>
      <c r="B7" s="38"/>
      <c r="C7" s="20">
        <v>0.5</v>
      </c>
      <c r="D7" s="20">
        <v>0.65</v>
      </c>
      <c r="E7" s="20">
        <v>0.6</v>
      </c>
      <c r="F7" s="20">
        <v>0.7</v>
      </c>
      <c r="G7" s="20">
        <v>0.6</v>
      </c>
      <c r="H7" s="20">
        <v>0.5</v>
      </c>
      <c r="I7" s="20"/>
      <c r="J7" s="20"/>
      <c r="K7" s="20"/>
      <c r="L7" s="20"/>
      <c r="M7" s="20"/>
      <c r="N7">
        <v>11111</v>
      </c>
      <c r="O7" s="20"/>
      <c r="P7" s="20">
        <v>0.217</v>
      </c>
      <c r="Q7" s="20">
        <v>0.27504000000000001</v>
      </c>
      <c r="R7" s="20">
        <v>0.25417000000000001</v>
      </c>
      <c r="S7" s="20">
        <v>0.22456999999999999</v>
      </c>
      <c r="T7" s="20">
        <v>0.23197999999999999</v>
      </c>
      <c r="U7" s="20">
        <v>0.25690000000000002</v>
      </c>
      <c r="V7" s="20"/>
      <c r="W7" s="20"/>
      <c r="X7" s="20"/>
      <c r="Y7" s="20"/>
      <c r="Z7" s="22"/>
      <c r="AA7" s="40"/>
      <c r="AB7" s="41"/>
      <c r="AC7" s="20"/>
      <c r="AD7" s="20">
        <v>31</v>
      </c>
      <c r="AE7" s="20">
        <v>26</v>
      </c>
      <c r="AF7" s="20">
        <v>23.9</v>
      </c>
      <c r="AG7" s="20">
        <v>31.1</v>
      </c>
      <c r="AH7" s="20">
        <v>26</v>
      </c>
      <c r="AI7" s="20">
        <v>21.5</v>
      </c>
      <c r="AJ7" s="20"/>
      <c r="AK7" s="20"/>
      <c r="AL7" s="20"/>
      <c r="AM7" s="20"/>
      <c r="AN7" s="42"/>
    </row>
    <row r="8" spans="1:40" x14ac:dyDescent="0.45">
      <c r="A8" s="4">
        <v>4</v>
      </c>
      <c r="B8" s="38"/>
      <c r="C8" s="20">
        <v>0.55000000000000004</v>
      </c>
      <c r="D8" s="20">
        <v>0.7</v>
      </c>
      <c r="E8" s="20">
        <v>0.4</v>
      </c>
      <c r="F8" s="20">
        <v>0.6</v>
      </c>
      <c r="G8" s="20">
        <v>0.4</v>
      </c>
      <c r="H8" s="20">
        <v>0.6</v>
      </c>
      <c r="I8" s="20"/>
      <c r="J8" s="20"/>
      <c r="K8" s="20"/>
      <c r="L8" s="20"/>
      <c r="M8" s="20"/>
      <c r="N8" s="84">
        <v>12211</v>
      </c>
      <c r="O8" s="20"/>
      <c r="P8" s="20">
        <v>0.23927000000000001</v>
      </c>
      <c r="Q8" s="20">
        <v>0.22789000000000001</v>
      </c>
      <c r="R8" s="20">
        <v>0.27029999999999998</v>
      </c>
      <c r="S8" s="20">
        <v>0.26750000000000002</v>
      </c>
      <c r="T8" s="20">
        <v>0.19533</v>
      </c>
      <c r="U8" s="20">
        <v>0.24396999999999999</v>
      </c>
      <c r="V8" s="20"/>
      <c r="W8" s="20"/>
      <c r="X8" s="20"/>
      <c r="Y8" s="20"/>
      <c r="Z8" s="22"/>
      <c r="AA8" s="40"/>
      <c r="AB8" s="41"/>
      <c r="AC8" s="20"/>
      <c r="AD8" s="20">
        <v>19</v>
      </c>
      <c r="AE8" s="20">
        <v>28.5</v>
      </c>
      <c r="AF8" s="20">
        <v>24.625</v>
      </c>
      <c r="AG8" s="20">
        <v>29.75</v>
      </c>
      <c r="AH8" s="20">
        <v>25.8</v>
      </c>
      <c r="AI8" s="20">
        <v>21.1</v>
      </c>
      <c r="AJ8" s="20"/>
      <c r="AK8" s="20"/>
      <c r="AL8" s="20"/>
      <c r="AM8" s="20"/>
      <c r="AN8" s="42"/>
    </row>
    <row r="9" spans="1:40" x14ac:dyDescent="0.45">
      <c r="A9" s="4">
        <v>5</v>
      </c>
      <c r="B9" s="38"/>
      <c r="C9" s="20">
        <v>0.65</v>
      </c>
      <c r="D9" s="20">
        <v>0.4</v>
      </c>
      <c r="E9" s="20">
        <v>0.6</v>
      </c>
      <c r="F9" s="20">
        <v>0.5</v>
      </c>
      <c r="G9" s="20">
        <v>0.6</v>
      </c>
      <c r="H9" s="20">
        <v>0.65</v>
      </c>
      <c r="I9" s="20"/>
      <c r="J9" s="20"/>
      <c r="K9" s="20"/>
      <c r="L9" s="20"/>
      <c r="M9" s="20"/>
      <c r="N9" s="84">
        <v>12222</v>
      </c>
      <c r="O9" s="20"/>
      <c r="P9" s="20">
        <v>0.24309</v>
      </c>
      <c r="Q9" s="20">
        <v>0.19982</v>
      </c>
      <c r="R9" s="20">
        <v>0.27195999999999998</v>
      </c>
      <c r="S9" s="20">
        <v>0.24324000000000001</v>
      </c>
      <c r="T9" s="20">
        <v>0.27618999999999999</v>
      </c>
      <c r="U9" s="20">
        <v>0.23471</v>
      </c>
      <c r="V9" s="20"/>
      <c r="W9" s="20"/>
      <c r="X9" s="20"/>
      <c r="Y9" s="20"/>
      <c r="Z9" s="22"/>
      <c r="AA9" s="40"/>
      <c r="AB9" s="41"/>
      <c r="AC9" s="20"/>
      <c r="AD9" s="20">
        <v>35</v>
      </c>
      <c r="AE9" s="20">
        <v>33.299999999999997</v>
      </c>
      <c r="AF9" s="20">
        <v>19.416699999999999</v>
      </c>
      <c r="AG9" s="20">
        <v>21.5</v>
      </c>
      <c r="AH9" s="20">
        <v>21.5</v>
      </c>
      <c r="AI9" s="20">
        <v>28.4</v>
      </c>
      <c r="AJ9" s="20"/>
      <c r="AK9" s="20"/>
      <c r="AL9" s="20"/>
      <c r="AM9" s="20"/>
      <c r="AN9" s="42"/>
    </row>
    <row r="10" spans="1:40" x14ac:dyDescent="0.45">
      <c r="A10" s="4">
        <v>6</v>
      </c>
      <c r="B10" s="38"/>
      <c r="C10" s="20">
        <v>0.3</v>
      </c>
      <c r="D10" s="20">
        <v>0.45</v>
      </c>
      <c r="E10" s="20">
        <v>0.5</v>
      </c>
      <c r="F10" s="20">
        <v>0.55000000000000004</v>
      </c>
      <c r="G10" s="20">
        <v>0.6</v>
      </c>
      <c r="H10" s="20">
        <v>0.5</v>
      </c>
      <c r="I10" s="20"/>
      <c r="J10" s="20"/>
      <c r="K10" s="20"/>
      <c r="L10" s="20"/>
      <c r="M10" s="20"/>
      <c r="N10" s="85">
        <v>22222</v>
      </c>
      <c r="O10" s="20"/>
      <c r="P10" s="20">
        <v>0.25511</v>
      </c>
      <c r="Q10" s="20">
        <v>0.25435000000000002</v>
      </c>
      <c r="R10" s="20">
        <v>0.27973999999999999</v>
      </c>
      <c r="S10" s="20">
        <v>0.22239</v>
      </c>
      <c r="T10" s="20">
        <v>0.19098000000000001</v>
      </c>
      <c r="U10" s="20">
        <v>0.25396000000000002</v>
      </c>
      <c r="V10" s="20"/>
      <c r="W10" s="20"/>
      <c r="X10" s="20"/>
      <c r="Y10" s="20"/>
      <c r="Z10" s="22"/>
      <c r="AA10" s="40"/>
      <c r="AB10" s="41"/>
      <c r="AC10" s="20"/>
      <c r="AD10" s="20">
        <v>42</v>
      </c>
      <c r="AE10" s="20">
        <v>23</v>
      </c>
      <c r="AF10" s="20">
        <v>28</v>
      </c>
      <c r="AG10" s="20">
        <v>16</v>
      </c>
      <c r="AH10" s="20">
        <v>23.5</v>
      </c>
      <c r="AI10" s="20">
        <v>14.5</v>
      </c>
      <c r="AJ10" s="20"/>
      <c r="AK10" s="20"/>
      <c r="AL10" s="20"/>
      <c r="AM10" s="20"/>
      <c r="AN10" s="42"/>
    </row>
    <row r="11" spans="1:40" x14ac:dyDescent="0.45">
      <c r="A11" s="4">
        <v>7</v>
      </c>
      <c r="B11" s="38"/>
      <c r="C11" s="20">
        <v>0.6</v>
      </c>
      <c r="D11" s="20">
        <v>0.61</v>
      </c>
      <c r="E11" s="20">
        <v>0.61</v>
      </c>
      <c r="F11" s="20">
        <v>0.72199999999999998</v>
      </c>
      <c r="G11" s="20">
        <v>0.6</v>
      </c>
      <c r="H11" s="20">
        <v>0.61099999999999999</v>
      </c>
      <c r="I11" s="20"/>
      <c r="J11" s="20"/>
      <c r="K11" s="20"/>
      <c r="L11" s="20"/>
      <c r="M11" s="20"/>
      <c r="N11" s="84">
        <v>35000</v>
      </c>
      <c r="O11" s="20"/>
      <c r="P11" s="20">
        <v>0.25467000000000001</v>
      </c>
      <c r="Q11" s="20">
        <v>0.27288000000000001</v>
      </c>
      <c r="R11" s="20">
        <v>0.25172</v>
      </c>
      <c r="S11" s="20">
        <v>0.24737999999999999</v>
      </c>
      <c r="T11" s="20">
        <v>0.25117</v>
      </c>
      <c r="U11" s="20">
        <v>0.26091999999999999</v>
      </c>
      <c r="V11" s="20"/>
      <c r="W11" s="20"/>
      <c r="X11" s="20"/>
      <c r="Y11" s="20"/>
      <c r="Z11" s="22"/>
      <c r="AA11" s="40"/>
      <c r="AB11" s="41"/>
      <c r="AC11" s="20"/>
      <c r="AD11" s="20">
        <v>42</v>
      </c>
      <c r="AE11" s="20">
        <v>35.200000000000003</v>
      </c>
      <c r="AF11" s="20">
        <v>37</v>
      </c>
      <c r="AG11" s="20">
        <v>26.5</v>
      </c>
      <c r="AH11" s="20">
        <v>29</v>
      </c>
      <c r="AI11" s="20">
        <v>32</v>
      </c>
      <c r="AJ11" s="20"/>
      <c r="AK11" s="20"/>
      <c r="AL11" s="20"/>
      <c r="AM11" s="20"/>
      <c r="AN11" s="42"/>
    </row>
    <row r="12" spans="1:40" x14ac:dyDescent="0.45">
      <c r="A12" s="4">
        <v>8</v>
      </c>
      <c r="B12" s="38"/>
      <c r="C12" s="20">
        <v>0.6</v>
      </c>
      <c r="D12" s="20">
        <v>0.55000000000000004</v>
      </c>
      <c r="E12" s="20">
        <v>0.85</v>
      </c>
      <c r="F12" s="20">
        <v>0.55000000000000004</v>
      </c>
      <c r="G12" s="20">
        <v>0.45</v>
      </c>
      <c r="H12" s="20">
        <v>0.6</v>
      </c>
      <c r="I12" s="20"/>
      <c r="J12" s="20"/>
      <c r="K12" s="20"/>
      <c r="L12" s="20"/>
      <c r="M12" s="20"/>
      <c r="N12" s="86">
        <v>55555</v>
      </c>
      <c r="O12" s="20"/>
      <c r="P12" s="20">
        <v>0.18361</v>
      </c>
      <c r="Q12" s="20">
        <v>0.17329</v>
      </c>
      <c r="R12" s="20">
        <v>0.19889000000000001</v>
      </c>
      <c r="S12" s="20">
        <v>0.23649000000000001</v>
      </c>
      <c r="T12" s="20">
        <v>0.26794000000000001</v>
      </c>
      <c r="U12" s="20">
        <v>0.21390000000000001</v>
      </c>
      <c r="V12" s="20"/>
      <c r="W12" s="20"/>
      <c r="X12" s="20"/>
      <c r="Y12" s="20"/>
      <c r="Z12" s="22"/>
      <c r="AA12" s="40"/>
      <c r="AB12" s="41"/>
      <c r="AC12" s="20"/>
      <c r="AD12" s="20">
        <v>36</v>
      </c>
      <c r="AE12" s="20">
        <v>25</v>
      </c>
      <c r="AF12" s="20">
        <v>28.4</v>
      </c>
      <c r="AG12" s="20">
        <v>43</v>
      </c>
      <c r="AH12" s="20">
        <v>32</v>
      </c>
      <c r="AI12" s="20">
        <v>25</v>
      </c>
      <c r="AJ12" s="20"/>
      <c r="AK12" s="20"/>
      <c r="AL12" s="20"/>
      <c r="AM12" s="20"/>
      <c r="AN12" s="42"/>
    </row>
    <row r="13" spans="1:40" x14ac:dyDescent="0.45">
      <c r="A13" s="4">
        <v>9</v>
      </c>
      <c r="B13" s="38"/>
      <c r="C13" s="20">
        <v>0.5</v>
      </c>
      <c r="D13" s="20">
        <v>0.6</v>
      </c>
      <c r="E13" s="20">
        <v>0.75</v>
      </c>
      <c r="F13" s="20">
        <v>0.7</v>
      </c>
      <c r="G13" s="20">
        <v>0.6</v>
      </c>
      <c r="H13" s="20">
        <v>0.8</v>
      </c>
      <c r="I13" s="20"/>
      <c r="J13" s="20"/>
      <c r="K13" s="20"/>
      <c r="L13" s="20"/>
      <c r="M13" s="20"/>
      <c r="N13" s="86">
        <v>59234</v>
      </c>
      <c r="O13" s="20"/>
      <c r="P13" s="20">
        <v>0.19656000000000001</v>
      </c>
      <c r="Q13" s="20">
        <v>0.16406000000000001</v>
      </c>
      <c r="R13" s="20">
        <v>0.18056</v>
      </c>
      <c r="S13" s="20">
        <v>0.18995999999999999</v>
      </c>
      <c r="T13" s="20">
        <v>0.2049</v>
      </c>
      <c r="U13" s="20">
        <v>0.19445999999999999</v>
      </c>
      <c r="V13" s="20"/>
      <c r="W13" s="20"/>
      <c r="X13" s="20"/>
      <c r="Y13" s="20"/>
      <c r="Z13" s="22"/>
      <c r="AA13" s="40"/>
      <c r="AB13" s="41"/>
      <c r="AC13" s="20"/>
      <c r="AD13" s="20">
        <v>37.5</v>
      </c>
      <c r="AE13" s="20">
        <v>22</v>
      </c>
      <c r="AF13" s="20">
        <v>20.059999999999999</v>
      </c>
      <c r="AG13" s="20">
        <v>28.4</v>
      </c>
      <c r="AH13" s="20">
        <v>14</v>
      </c>
      <c r="AI13" s="20">
        <v>18</v>
      </c>
      <c r="AJ13" s="20"/>
      <c r="AK13" s="20"/>
      <c r="AL13" s="20"/>
      <c r="AM13" s="20"/>
      <c r="AN13" s="42"/>
    </row>
    <row r="14" spans="1:40" ht="18.600000000000001" thickBot="1" x14ac:dyDescent="0.5">
      <c r="A14" s="4">
        <v>10</v>
      </c>
      <c r="B14" s="43"/>
      <c r="C14" s="23">
        <v>0.55000000000000004</v>
      </c>
      <c r="D14" s="23">
        <v>0.6</v>
      </c>
      <c r="E14" s="23">
        <v>0.6</v>
      </c>
      <c r="F14" s="23">
        <v>0.65</v>
      </c>
      <c r="G14" s="23">
        <v>0.6</v>
      </c>
      <c r="H14" s="23">
        <v>0.6</v>
      </c>
      <c r="I14" s="23"/>
      <c r="J14" s="23"/>
      <c r="K14" s="23"/>
      <c r="L14" s="23"/>
      <c r="M14" s="44"/>
      <c r="N14" s="45">
        <v>33333</v>
      </c>
      <c r="O14" s="44"/>
      <c r="P14" s="23">
        <v>0.16777</v>
      </c>
      <c r="Q14" s="23">
        <v>0.20307</v>
      </c>
      <c r="R14" s="23">
        <v>0.21822</v>
      </c>
      <c r="S14" s="23">
        <v>0.23827999999999999</v>
      </c>
      <c r="T14" s="23">
        <v>0.22683</v>
      </c>
      <c r="U14" s="23">
        <v>0.20028000000000001</v>
      </c>
      <c r="V14" s="23"/>
      <c r="W14" s="23"/>
      <c r="X14" s="23"/>
      <c r="Y14" s="23"/>
      <c r="Z14" s="24"/>
      <c r="AA14" s="46"/>
      <c r="AB14" s="47"/>
      <c r="AC14" s="44"/>
      <c r="AD14" s="23">
        <v>26.2</v>
      </c>
      <c r="AE14" s="23">
        <v>25</v>
      </c>
      <c r="AF14" s="23">
        <v>21</v>
      </c>
      <c r="AG14" s="23">
        <v>31</v>
      </c>
      <c r="AH14" s="23">
        <v>14</v>
      </c>
      <c r="AI14" s="23">
        <v>22</v>
      </c>
      <c r="AJ14" s="23"/>
      <c r="AK14" s="23"/>
      <c r="AL14" s="23"/>
      <c r="AM14" s="23"/>
      <c r="AN14" s="48"/>
    </row>
    <row r="15" spans="1:40" x14ac:dyDescent="0.45">
      <c r="A15" s="18" t="s">
        <v>51</v>
      </c>
      <c r="B15" s="25"/>
      <c r="C15" s="25">
        <f t="shared" ref="C15:H15" si="0">AVERAGE(C6:C14)</f>
        <v>0.53333333333333333</v>
      </c>
      <c r="D15" s="25">
        <f t="shared" si="0"/>
        <v>0.57333333333333325</v>
      </c>
      <c r="E15" s="25">
        <f t="shared" si="0"/>
        <v>0.62333333333333329</v>
      </c>
      <c r="F15" s="25">
        <f t="shared" si="0"/>
        <v>0.61355555555555563</v>
      </c>
      <c r="G15" s="25">
        <f t="shared" si="0"/>
        <v>0.56666666666666665</v>
      </c>
      <c r="H15" s="25">
        <f t="shared" si="0"/>
        <v>0.61233333333333329</v>
      </c>
      <c r="I15" s="25"/>
      <c r="J15" s="25"/>
      <c r="K15" s="25"/>
      <c r="L15" s="25"/>
      <c r="M15" s="25"/>
      <c r="N15" s="84"/>
      <c r="O15" s="25"/>
      <c r="P15" s="25">
        <f t="shared" ref="P15:U15" si="1">AVERAGE(P6:P14)</f>
        <v>0.21761333333333333</v>
      </c>
      <c r="Q15" s="25">
        <f t="shared" si="1"/>
        <v>0.21762111111111115</v>
      </c>
      <c r="R15" s="25">
        <f t="shared" si="1"/>
        <v>0.23635555555555557</v>
      </c>
      <c r="S15" s="25">
        <f t="shared" si="1"/>
        <v>0.23209333333333332</v>
      </c>
      <c r="T15" s="25">
        <f t="shared" si="1"/>
        <v>0.22775222222222224</v>
      </c>
      <c r="U15" s="25">
        <f t="shared" si="1"/>
        <v>0.23171333333333333</v>
      </c>
      <c r="V15" s="25"/>
      <c r="W15" s="25"/>
      <c r="X15" s="25"/>
      <c r="Y15" s="25"/>
      <c r="Z15" s="25"/>
      <c r="AA15" s="84"/>
      <c r="AB15" s="84"/>
      <c r="AC15" s="25"/>
      <c r="AD15" s="25">
        <f t="shared" ref="AD15:AI15" si="2">AVERAGE(AD6:AD14)</f>
        <v>33.855555555555554</v>
      </c>
      <c r="AE15" s="25">
        <f t="shared" si="2"/>
        <v>26.155555555555551</v>
      </c>
      <c r="AF15" s="25">
        <f t="shared" si="2"/>
        <v>26.200188888888889</v>
      </c>
      <c r="AG15" s="25">
        <f t="shared" si="2"/>
        <v>27.772222222222226</v>
      </c>
      <c r="AH15" s="25">
        <f t="shared" si="2"/>
        <v>23.388888888888889</v>
      </c>
      <c r="AI15" s="25">
        <f t="shared" si="2"/>
        <v>22.566666666666666</v>
      </c>
      <c r="AJ15" s="25"/>
      <c r="AK15" s="25"/>
      <c r="AL15" s="25"/>
      <c r="AM15" s="25"/>
      <c r="AN15" s="25"/>
    </row>
    <row r="16" spans="1:40" x14ac:dyDescent="0.45">
      <c r="A16" s="4" t="s">
        <v>52</v>
      </c>
      <c r="B16" s="26"/>
      <c r="C16" s="26">
        <f t="shared" ref="C16:H16" si="3">_xlfn.STDEV.P(C6:C14) /SQRT(COUNT(C6:C14))</f>
        <v>3.1426968052735496E-2</v>
      </c>
      <c r="D16" s="26">
        <f t="shared" si="3"/>
        <v>2.9648142364725488E-2</v>
      </c>
      <c r="E16" s="26">
        <f t="shared" si="3"/>
        <v>4.1603656059664644E-2</v>
      </c>
      <c r="F16" s="26">
        <f t="shared" si="3"/>
        <v>2.5635195285219969E-2</v>
      </c>
      <c r="G16" s="26">
        <f t="shared" si="3"/>
        <v>2.6057865332352412E-2</v>
      </c>
      <c r="H16" s="26">
        <f t="shared" si="3"/>
        <v>2.8054620446462609E-2</v>
      </c>
      <c r="I16" s="26"/>
      <c r="J16" s="26"/>
      <c r="K16" s="26"/>
      <c r="L16" s="26"/>
      <c r="M16" s="26"/>
      <c r="N16" s="84"/>
      <c r="O16" s="26"/>
      <c r="P16" s="26">
        <f t="shared" ref="P16:U16" si="4">_xlfn.STDEV.P(P6:P14) /SQRT(COUNT(P6:P14))</f>
        <v>1.008791515124733E-2</v>
      </c>
      <c r="Q16" s="26">
        <f t="shared" si="4"/>
        <v>1.3162694988831018E-2</v>
      </c>
      <c r="R16" s="26">
        <f t="shared" si="4"/>
        <v>1.1603752278509417E-2</v>
      </c>
      <c r="S16" s="26">
        <f t="shared" si="4"/>
        <v>6.818449554039957E-3</v>
      </c>
      <c r="T16" s="26">
        <f t="shared" si="4"/>
        <v>9.9362207806549981E-3</v>
      </c>
      <c r="U16" s="26">
        <f t="shared" si="4"/>
        <v>7.7489830475750135E-3</v>
      </c>
      <c r="V16" s="26"/>
      <c r="W16" s="26"/>
      <c r="X16" s="26"/>
      <c r="Y16" s="26"/>
      <c r="Z16" s="26"/>
      <c r="AA16" s="84"/>
      <c r="AB16" s="84"/>
      <c r="AC16" s="26"/>
      <c r="AD16" s="26">
        <f t="shared" ref="AD16:AI16" si="5">_xlfn.STDEV.P(AD6:AD14) /SQRT(COUNT(AD6:AD14))</f>
        <v>2.3409985793294514</v>
      </c>
      <c r="AE16" s="26">
        <f t="shared" si="5"/>
        <v>1.7388879028120148</v>
      </c>
      <c r="AF16" s="26">
        <f t="shared" si="5"/>
        <v>1.9086656950389072</v>
      </c>
      <c r="AG16" s="26">
        <f t="shared" si="5"/>
        <v>2.3907113347016686</v>
      </c>
      <c r="AH16" s="26">
        <f t="shared" si="5"/>
        <v>1.9240803122559524</v>
      </c>
      <c r="AI16" s="26">
        <f t="shared" si="5"/>
        <v>1.6567855237190283</v>
      </c>
      <c r="AJ16" s="26"/>
      <c r="AK16" s="26"/>
      <c r="AL16" s="26"/>
      <c r="AM16" s="26"/>
      <c r="AN16" s="26"/>
    </row>
    <row r="17" spans="1:40" x14ac:dyDescent="0.45">
      <c r="A17" s="4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84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84"/>
      <c r="AB17" s="84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22"/>
    </row>
    <row r="18" spans="1:40" x14ac:dyDescent="0.45">
      <c r="A18" s="4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84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84"/>
      <c r="AB18" s="84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22"/>
    </row>
    <row r="19" spans="1:40" x14ac:dyDescent="0.45">
      <c r="A19" s="4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84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84"/>
      <c r="AB19" s="84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22"/>
    </row>
    <row r="20" spans="1:40" x14ac:dyDescent="0.45">
      <c r="A20" s="4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84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84"/>
      <c r="AB20" s="84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22"/>
    </row>
    <row r="21" spans="1:40" x14ac:dyDescent="0.45">
      <c r="A21" s="4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84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84"/>
      <c r="AB21" s="84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22"/>
    </row>
    <row r="22" spans="1:40" x14ac:dyDescent="0.45">
      <c r="A22" s="4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84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84"/>
      <c r="AB22" s="84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22"/>
    </row>
    <row r="23" spans="1:40" x14ac:dyDescent="0.45">
      <c r="A23" s="4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84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84"/>
      <c r="AB23" s="84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22"/>
    </row>
    <row r="24" spans="1:40" x14ac:dyDescent="0.45">
      <c r="A24" s="4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84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84"/>
      <c r="AB24" s="84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</row>
    <row r="25" spans="1:40" ht="18.600000000000001" thickBot="1" x14ac:dyDescent="0.5">
      <c r="A25" s="4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84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84"/>
      <c r="AB25" s="84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</row>
    <row r="26" spans="1:40" ht="18.600000000000001" thickBot="1" x14ac:dyDescent="0.5">
      <c r="A26" s="4"/>
      <c r="B26" s="50"/>
      <c r="C26" s="64">
        <v>500</v>
      </c>
      <c r="D26" s="64">
        <v>600</v>
      </c>
      <c r="E26" s="64">
        <v>700</v>
      </c>
      <c r="F26" s="64">
        <v>800</v>
      </c>
      <c r="G26" s="64">
        <v>900</v>
      </c>
      <c r="H26" s="64">
        <v>1000</v>
      </c>
      <c r="I26" s="64">
        <v>1100</v>
      </c>
      <c r="J26" s="64">
        <v>1200</v>
      </c>
      <c r="K26" s="64">
        <v>1300</v>
      </c>
      <c r="L26" s="64">
        <v>1400</v>
      </c>
      <c r="M26" s="65">
        <v>1500</v>
      </c>
      <c r="N26" s="28"/>
      <c r="O26" s="65"/>
      <c r="P26" s="64">
        <v>500</v>
      </c>
      <c r="Q26" s="64">
        <v>600</v>
      </c>
      <c r="R26" s="64">
        <v>700</v>
      </c>
      <c r="S26" s="64">
        <v>800</v>
      </c>
      <c r="T26" s="64">
        <v>900</v>
      </c>
      <c r="U26" s="64">
        <v>1000</v>
      </c>
      <c r="V26" s="64">
        <v>1100</v>
      </c>
      <c r="W26" s="64">
        <v>1200</v>
      </c>
      <c r="X26" s="64">
        <v>1300</v>
      </c>
      <c r="Y26" s="64">
        <v>1400</v>
      </c>
      <c r="Z26" s="64">
        <v>1500</v>
      </c>
      <c r="AA26" s="29"/>
      <c r="AB26" s="30"/>
      <c r="AC26" s="65"/>
      <c r="AD26" s="64">
        <v>500</v>
      </c>
      <c r="AE26" s="64">
        <v>600</v>
      </c>
      <c r="AF26" s="64">
        <v>700</v>
      </c>
      <c r="AG26" s="64">
        <v>800</v>
      </c>
      <c r="AH26" s="64">
        <v>900</v>
      </c>
      <c r="AI26" s="64">
        <v>1000</v>
      </c>
      <c r="AJ26" s="64">
        <v>1100</v>
      </c>
      <c r="AK26" s="64">
        <v>1200</v>
      </c>
      <c r="AL26" s="64">
        <v>1300</v>
      </c>
      <c r="AM26" s="64">
        <v>1400</v>
      </c>
      <c r="AN26" s="66">
        <v>1500</v>
      </c>
    </row>
    <row r="27" spans="1:40" ht="18.600000000000001" thickBot="1" x14ac:dyDescent="0.5">
      <c r="A27" s="4">
        <v>1</v>
      </c>
      <c r="B27" s="87" t="s">
        <v>53</v>
      </c>
      <c r="C27" s="88">
        <v>0.4</v>
      </c>
      <c r="D27" s="88">
        <v>0.5</v>
      </c>
      <c r="E27" s="26">
        <v>0.55000000000000004</v>
      </c>
      <c r="F27" s="88">
        <v>0.45</v>
      </c>
      <c r="G27" s="88">
        <v>0.6</v>
      </c>
      <c r="H27" s="88">
        <v>0.45</v>
      </c>
      <c r="I27" s="88"/>
      <c r="J27" s="88"/>
      <c r="K27" s="88"/>
      <c r="L27" s="88"/>
      <c r="M27" s="88"/>
      <c r="N27">
        <v>12345</v>
      </c>
      <c r="O27" s="88" t="s">
        <v>3</v>
      </c>
      <c r="P27" s="88">
        <v>0.27673999999999999</v>
      </c>
      <c r="Q27" s="88">
        <v>0.16839000000000001</v>
      </c>
      <c r="R27" s="26">
        <v>0.19936000000000001</v>
      </c>
      <c r="S27" s="69">
        <v>0.17301</v>
      </c>
      <c r="T27" s="88">
        <v>0.19547</v>
      </c>
      <c r="U27" s="88">
        <v>0.23049</v>
      </c>
      <c r="V27" s="88"/>
      <c r="W27" s="88"/>
      <c r="X27" s="88"/>
      <c r="Y27" s="88"/>
      <c r="Z27" s="88"/>
      <c r="AA27" s="68"/>
      <c r="AB27" s="68"/>
      <c r="AC27" s="69" t="s">
        <v>3</v>
      </c>
      <c r="AD27" s="69">
        <v>33</v>
      </c>
      <c r="AE27" s="69">
        <v>75</v>
      </c>
      <c r="AF27" s="26">
        <v>19.2</v>
      </c>
      <c r="AG27" s="69">
        <v>28.2</v>
      </c>
      <c r="AH27" s="69">
        <v>41.5</v>
      </c>
      <c r="AI27" s="69">
        <v>36.4</v>
      </c>
      <c r="AJ27" s="69"/>
      <c r="AK27" s="69"/>
      <c r="AL27" s="69"/>
      <c r="AM27" s="69"/>
      <c r="AN27" s="69"/>
    </row>
    <row r="28" spans="1:40" x14ac:dyDescent="0.45">
      <c r="A28" s="4">
        <v>2</v>
      </c>
      <c r="B28" s="57"/>
      <c r="C28" s="20">
        <v>0.4</v>
      </c>
      <c r="D28" s="58">
        <v>0.5</v>
      </c>
      <c r="E28" s="58">
        <v>0.55000000000000004</v>
      </c>
      <c r="F28" s="58">
        <v>0.55000000000000004</v>
      </c>
      <c r="G28" s="58">
        <v>0.6</v>
      </c>
      <c r="H28" s="58">
        <v>0.65</v>
      </c>
      <c r="I28" s="58"/>
      <c r="J28" s="58"/>
      <c r="K28" s="58"/>
      <c r="L28" s="59"/>
      <c r="M28" s="58"/>
      <c r="N28">
        <v>54321</v>
      </c>
      <c r="O28" s="20"/>
      <c r="P28" s="20">
        <v>0.20698</v>
      </c>
      <c r="Q28" s="20">
        <v>0.21110999999999999</v>
      </c>
      <c r="R28" s="20">
        <v>0.20574000000000001</v>
      </c>
      <c r="S28" s="20">
        <v>0.27772999999999998</v>
      </c>
      <c r="T28" s="20">
        <v>0.17879</v>
      </c>
      <c r="U28" s="20">
        <v>0.22184999999999999</v>
      </c>
      <c r="V28" s="20"/>
      <c r="W28" s="20"/>
      <c r="X28" s="20"/>
      <c r="Y28" s="20"/>
      <c r="Z28" s="22"/>
      <c r="AA28" s="40"/>
      <c r="AB28" s="41"/>
      <c r="AC28" s="20"/>
      <c r="AD28" s="20">
        <v>88.2</v>
      </c>
      <c r="AE28" s="20">
        <v>24.2</v>
      </c>
      <c r="AF28" s="20">
        <v>36.4</v>
      </c>
      <c r="AG28" s="20">
        <v>26.1</v>
      </c>
      <c r="AH28" s="20">
        <v>26.8</v>
      </c>
      <c r="AI28" s="20">
        <v>20.8</v>
      </c>
      <c r="AJ28" s="20"/>
      <c r="AK28" s="20"/>
      <c r="AL28" s="20"/>
      <c r="AM28" s="20"/>
      <c r="AN28" s="42"/>
    </row>
    <row r="29" spans="1:40" x14ac:dyDescent="0.45">
      <c r="A29" s="4">
        <v>3</v>
      </c>
      <c r="B29" s="57"/>
      <c r="C29" s="58">
        <v>0.25</v>
      </c>
      <c r="D29" s="58">
        <v>0.65</v>
      </c>
      <c r="E29" s="58">
        <v>0.6</v>
      </c>
      <c r="F29" s="58">
        <v>0.7</v>
      </c>
      <c r="G29" s="58">
        <v>0.5</v>
      </c>
      <c r="H29" s="58">
        <v>0.45</v>
      </c>
      <c r="I29" s="58"/>
      <c r="J29" s="58"/>
      <c r="K29" s="58"/>
      <c r="L29" s="59"/>
      <c r="M29" s="58"/>
      <c r="N29">
        <v>11111</v>
      </c>
      <c r="O29" s="20"/>
      <c r="P29" s="20">
        <v>0.33938000000000001</v>
      </c>
      <c r="Q29" s="20">
        <v>0.36514000000000002</v>
      </c>
      <c r="R29" s="20">
        <v>0.30835000000000001</v>
      </c>
      <c r="S29" s="20">
        <v>0.26146999999999998</v>
      </c>
      <c r="T29" s="20">
        <v>0.27148</v>
      </c>
      <c r="U29" s="20">
        <v>0.29411999999999999</v>
      </c>
      <c r="V29" s="20"/>
      <c r="W29" s="20"/>
      <c r="X29" s="20"/>
      <c r="Y29" s="20"/>
      <c r="Z29" s="22"/>
      <c r="AA29" s="40"/>
      <c r="AB29" s="41"/>
      <c r="AC29" s="20"/>
      <c r="AD29" s="20">
        <v>60</v>
      </c>
      <c r="AE29" s="20">
        <v>47</v>
      </c>
      <c r="AF29" s="20">
        <v>53</v>
      </c>
      <c r="AG29" s="20">
        <v>31.2</v>
      </c>
      <c r="AH29" s="20">
        <v>53.5</v>
      </c>
      <c r="AI29" s="20">
        <v>35.5</v>
      </c>
      <c r="AJ29" s="20"/>
      <c r="AK29" s="20"/>
      <c r="AL29" s="20"/>
      <c r="AM29" s="20"/>
      <c r="AN29" s="42"/>
    </row>
    <row r="30" spans="1:40" x14ac:dyDescent="0.45">
      <c r="A30" s="4">
        <v>4</v>
      </c>
      <c r="B30" s="57"/>
      <c r="C30" s="58">
        <v>0.35</v>
      </c>
      <c r="D30" s="58">
        <v>0.45</v>
      </c>
      <c r="E30" s="58">
        <v>0.4</v>
      </c>
      <c r="F30" s="20">
        <v>0.6</v>
      </c>
      <c r="G30" s="58">
        <v>0.4</v>
      </c>
      <c r="H30" s="20">
        <v>0.65</v>
      </c>
      <c r="I30" s="58"/>
      <c r="J30" s="58"/>
      <c r="K30" s="58"/>
      <c r="L30" s="59"/>
      <c r="M30" s="58"/>
      <c r="N30" s="84">
        <v>12211</v>
      </c>
      <c r="O30" s="20"/>
      <c r="P30" s="20">
        <v>0.27526</v>
      </c>
      <c r="Q30" s="20">
        <v>0.25762000000000002</v>
      </c>
      <c r="R30" s="20">
        <v>0.31839000000000001</v>
      </c>
      <c r="S30" s="20">
        <v>0.29926000000000003</v>
      </c>
      <c r="T30" s="20">
        <v>0.29754000000000003</v>
      </c>
      <c r="U30" s="20">
        <v>0.26332</v>
      </c>
      <c r="V30" s="20"/>
      <c r="W30" s="20"/>
      <c r="X30" s="20"/>
      <c r="Y30" s="20"/>
      <c r="Z30" s="22"/>
      <c r="AA30" s="40"/>
      <c r="AB30" s="41"/>
      <c r="AC30" s="20"/>
      <c r="AD30" s="20">
        <v>55</v>
      </c>
      <c r="AE30" s="20">
        <v>33.299999999999997</v>
      </c>
      <c r="AF30" s="20">
        <v>71</v>
      </c>
      <c r="AG30" s="20">
        <v>48.4</v>
      </c>
      <c r="AH30" s="20">
        <v>71</v>
      </c>
      <c r="AI30" s="20">
        <v>44</v>
      </c>
      <c r="AJ30" s="20"/>
      <c r="AK30" s="20"/>
      <c r="AL30" s="20"/>
      <c r="AM30" s="20"/>
      <c r="AN30" s="42"/>
    </row>
    <row r="31" spans="1:40" x14ac:dyDescent="0.45">
      <c r="A31" s="4">
        <v>5</v>
      </c>
      <c r="B31" s="57"/>
      <c r="C31" s="58">
        <v>0.35</v>
      </c>
      <c r="D31" s="58">
        <v>0.45</v>
      </c>
      <c r="E31" s="58">
        <v>0.5</v>
      </c>
      <c r="F31" s="58">
        <v>0.3</v>
      </c>
      <c r="G31" s="58">
        <v>0.4</v>
      </c>
      <c r="H31" s="58">
        <v>0.55000000000000004</v>
      </c>
      <c r="I31" s="58"/>
      <c r="J31" s="58"/>
      <c r="K31" s="58"/>
      <c r="L31" s="59"/>
      <c r="M31" s="58"/>
      <c r="N31" s="84">
        <v>12222</v>
      </c>
      <c r="O31" s="20"/>
      <c r="P31" s="20">
        <v>0.25241999999999998</v>
      </c>
      <c r="Q31" s="20">
        <v>0.38468000000000002</v>
      </c>
      <c r="R31" s="20">
        <v>0.31991999999999998</v>
      </c>
      <c r="S31" s="20">
        <v>0.32029000000000002</v>
      </c>
      <c r="T31" s="20">
        <v>0.23239000000000001</v>
      </c>
      <c r="U31" s="20">
        <v>0.2472</v>
      </c>
      <c r="V31" s="20"/>
      <c r="W31" s="20"/>
      <c r="X31" s="20"/>
      <c r="Y31" s="20"/>
      <c r="Z31" s="22"/>
      <c r="AA31" s="40"/>
      <c r="AB31" s="41"/>
      <c r="AC31" s="20"/>
      <c r="AD31" s="20">
        <v>48.2</v>
      </c>
      <c r="AE31" s="20">
        <v>54.5</v>
      </c>
      <c r="AF31" s="20">
        <v>46.7</v>
      </c>
      <c r="AG31" s="20">
        <v>40.799999999999997</v>
      </c>
      <c r="AH31" s="20">
        <v>31</v>
      </c>
      <c r="AI31" s="20">
        <v>34</v>
      </c>
      <c r="AJ31" s="20"/>
      <c r="AK31" s="20"/>
      <c r="AL31" s="20"/>
      <c r="AM31" s="20"/>
      <c r="AN31" s="42"/>
    </row>
    <row r="32" spans="1:40" x14ac:dyDescent="0.45">
      <c r="A32" s="4">
        <v>6</v>
      </c>
      <c r="B32" s="57"/>
      <c r="C32" s="58">
        <v>0.35</v>
      </c>
      <c r="D32" s="58">
        <v>0.5</v>
      </c>
      <c r="E32" s="58">
        <v>0.55000000000000004</v>
      </c>
      <c r="F32" s="58">
        <v>0.55000000000000004</v>
      </c>
      <c r="G32" s="58">
        <v>0.6</v>
      </c>
      <c r="H32" s="58">
        <v>0.55000000000000004</v>
      </c>
      <c r="I32" s="58"/>
      <c r="J32" s="58"/>
      <c r="K32" s="58"/>
      <c r="L32" s="59"/>
      <c r="M32" s="58"/>
      <c r="N32" s="84">
        <v>35000</v>
      </c>
      <c r="O32" s="20"/>
      <c r="P32" s="20">
        <v>0.25974000000000003</v>
      </c>
      <c r="Q32" s="20">
        <v>0.27342</v>
      </c>
      <c r="R32" s="20">
        <v>0.24797</v>
      </c>
      <c r="S32" s="20">
        <v>0.25033</v>
      </c>
      <c r="T32" s="20">
        <v>0.27467999999999998</v>
      </c>
      <c r="U32" s="20">
        <v>0.20893999999999999</v>
      </c>
      <c r="V32" s="20"/>
      <c r="W32" s="20"/>
      <c r="X32" s="20"/>
      <c r="Y32" s="20"/>
      <c r="Z32" s="22"/>
      <c r="AA32" s="40"/>
      <c r="AB32" s="41"/>
      <c r="AC32" s="20"/>
      <c r="AD32" s="20">
        <v>74.142899999999997</v>
      </c>
      <c r="AE32" s="20">
        <v>41</v>
      </c>
      <c r="AF32" s="20">
        <v>60</v>
      </c>
      <c r="AG32" s="20">
        <v>20.3</v>
      </c>
      <c r="AH32" s="20">
        <v>19.25</v>
      </c>
      <c r="AI32" s="20">
        <v>17</v>
      </c>
      <c r="AJ32" s="20"/>
      <c r="AK32" s="20"/>
      <c r="AL32" s="20"/>
      <c r="AM32" s="20"/>
      <c r="AN32" s="42"/>
    </row>
    <row r="33" spans="1:40" x14ac:dyDescent="0.45">
      <c r="A33" s="4">
        <v>7</v>
      </c>
      <c r="B33" s="57"/>
      <c r="C33" s="58">
        <v>0.33</v>
      </c>
      <c r="D33" s="58">
        <v>0.5</v>
      </c>
      <c r="E33" s="58">
        <v>0.55000000000000004</v>
      </c>
      <c r="F33" s="58">
        <v>0.66</v>
      </c>
      <c r="G33" s="58">
        <v>0.4</v>
      </c>
      <c r="H33" s="58">
        <v>0.61</v>
      </c>
      <c r="I33" s="58"/>
      <c r="J33" s="58"/>
      <c r="K33" s="58"/>
      <c r="L33" s="59"/>
      <c r="M33" s="58"/>
      <c r="N33" s="84"/>
      <c r="O33" s="20"/>
      <c r="P33" s="20">
        <v>0.30192999999999998</v>
      </c>
      <c r="Q33" s="20">
        <v>0.27933999999999998</v>
      </c>
      <c r="R33" s="20">
        <v>0.25030000000000002</v>
      </c>
      <c r="S33" s="20">
        <v>0.249</v>
      </c>
      <c r="T33" s="20">
        <v>0.31797999999999998</v>
      </c>
      <c r="U33" s="20">
        <v>0.23665</v>
      </c>
      <c r="V33" s="20"/>
      <c r="W33" s="20"/>
      <c r="X33" s="20"/>
      <c r="Y33" s="20"/>
      <c r="Z33" s="22"/>
      <c r="AA33" s="40"/>
      <c r="AB33" s="41"/>
      <c r="AC33" s="20"/>
      <c r="AD33" s="20">
        <v>66</v>
      </c>
      <c r="AE33" s="20">
        <v>35.5</v>
      </c>
      <c r="AF33" s="20">
        <v>41.8</v>
      </c>
      <c r="AG33" s="20">
        <v>48</v>
      </c>
      <c r="AH33" s="20">
        <v>38</v>
      </c>
      <c r="AI33" s="20">
        <v>33.4</v>
      </c>
      <c r="AJ33" s="20"/>
      <c r="AK33" s="20"/>
      <c r="AL33" s="20"/>
      <c r="AM33" s="20"/>
      <c r="AN33" s="42"/>
    </row>
    <row r="34" spans="1:40" x14ac:dyDescent="0.45">
      <c r="A34" s="4">
        <v>8</v>
      </c>
      <c r="B34" s="57"/>
      <c r="C34" s="58">
        <v>0.4</v>
      </c>
      <c r="D34" s="58">
        <v>0.5</v>
      </c>
      <c r="E34" s="58">
        <v>0.6</v>
      </c>
      <c r="F34" s="58">
        <v>0.65</v>
      </c>
      <c r="G34" s="58">
        <v>0.6</v>
      </c>
      <c r="H34" s="58">
        <v>0.75</v>
      </c>
      <c r="I34" s="58"/>
      <c r="J34" s="58"/>
      <c r="K34" s="58"/>
      <c r="L34" s="59"/>
      <c r="M34" s="58"/>
      <c r="N34" s="84"/>
      <c r="O34" s="20"/>
      <c r="P34" s="20">
        <v>0.20227999999999999</v>
      </c>
      <c r="Q34" s="20">
        <v>0.18204000000000001</v>
      </c>
      <c r="R34" s="20">
        <v>0.20488000000000001</v>
      </c>
      <c r="S34" s="20">
        <v>0.25453999999999999</v>
      </c>
      <c r="T34" s="20">
        <v>0.19980999999999999</v>
      </c>
      <c r="U34" s="77">
        <v>0.22370999999999999</v>
      </c>
      <c r="V34" s="76"/>
      <c r="W34" s="76"/>
      <c r="X34" s="20"/>
      <c r="Y34" s="20"/>
      <c r="Z34" s="22"/>
      <c r="AA34" s="40"/>
      <c r="AB34" s="41"/>
      <c r="AC34" s="20"/>
      <c r="AD34" s="20">
        <v>74.5</v>
      </c>
      <c r="AE34" s="20">
        <v>54.1</v>
      </c>
      <c r="AF34" s="20">
        <v>66.75</v>
      </c>
      <c r="AG34" s="20">
        <v>46</v>
      </c>
      <c r="AH34" s="20">
        <v>46</v>
      </c>
      <c r="AI34" s="20">
        <v>59</v>
      </c>
      <c r="AJ34" s="20"/>
      <c r="AK34" s="20"/>
      <c r="AL34" s="20"/>
      <c r="AM34" s="20"/>
      <c r="AN34" s="42"/>
    </row>
    <row r="35" spans="1:40" x14ac:dyDescent="0.45">
      <c r="A35" s="4">
        <v>9</v>
      </c>
      <c r="B35" s="57"/>
      <c r="C35" s="58">
        <v>0.3</v>
      </c>
      <c r="D35" s="58">
        <v>0.6</v>
      </c>
      <c r="E35" s="58">
        <v>0.7</v>
      </c>
      <c r="F35" s="58">
        <v>0.65</v>
      </c>
      <c r="G35" s="58">
        <v>0.65</v>
      </c>
      <c r="H35" s="58">
        <v>0.65</v>
      </c>
      <c r="I35" s="58"/>
      <c r="J35" s="58"/>
      <c r="K35" s="58"/>
      <c r="L35" s="59"/>
      <c r="M35" s="58"/>
      <c r="N35" s="84"/>
      <c r="O35" s="20"/>
      <c r="P35" s="20">
        <v>0.19267000000000001</v>
      </c>
      <c r="Q35" s="20">
        <v>0.20194999999999999</v>
      </c>
      <c r="R35" s="20">
        <v>0.18995999999999999</v>
      </c>
      <c r="S35" s="20">
        <v>0.16006999999999999</v>
      </c>
      <c r="T35" s="20">
        <v>0.17065</v>
      </c>
      <c r="U35" s="20">
        <v>0.26319999999999999</v>
      </c>
      <c r="V35" s="20"/>
      <c r="W35" s="20"/>
      <c r="X35" s="20"/>
      <c r="Y35" s="20"/>
      <c r="Z35" s="22"/>
      <c r="AA35" s="40"/>
      <c r="AB35" s="41"/>
      <c r="AC35" s="20"/>
      <c r="AD35" s="20">
        <v>44.1</v>
      </c>
      <c r="AE35" s="20">
        <v>23.6</v>
      </c>
      <c r="AF35" s="20">
        <v>28.4</v>
      </c>
      <c r="AG35" s="20">
        <v>18</v>
      </c>
      <c r="AH35" s="20">
        <v>37</v>
      </c>
      <c r="AI35" s="20">
        <v>13.9</v>
      </c>
      <c r="AJ35" s="20"/>
      <c r="AK35" s="20"/>
      <c r="AL35" s="20"/>
      <c r="AM35" s="20"/>
      <c r="AN35" s="42"/>
    </row>
    <row r="36" spans="1:40" ht="18.600000000000001" thickBot="1" x14ac:dyDescent="0.5">
      <c r="A36" s="4">
        <v>10</v>
      </c>
      <c r="B36" s="60"/>
      <c r="C36" s="61">
        <v>0.45</v>
      </c>
      <c r="D36" s="61">
        <v>0.6</v>
      </c>
      <c r="E36" s="61">
        <v>0.45</v>
      </c>
      <c r="F36" s="61">
        <v>0.55000000000000004</v>
      </c>
      <c r="G36" s="61">
        <v>0.6</v>
      </c>
      <c r="H36" s="61">
        <v>0.6</v>
      </c>
      <c r="I36" s="61"/>
      <c r="J36" s="61"/>
      <c r="K36" s="61"/>
      <c r="L36" s="62"/>
      <c r="M36" s="61"/>
      <c r="N36" s="45"/>
      <c r="O36" s="23"/>
      <c r="P36" s="23">
        <v>0.19109999999999999</v>
      </c>
      <c r="Q36" s="23">
        <v>0.15820999999999999</v>
      </c>
      <c r="R36" s="23">
        <v>0.21364</v>
      </c>
      <c r="S36" s="23">
        <v>0.23830000000000001</v>
      </c>
      <c r="T36" s="23">
        <v>0.25002000000000002</v>
      </c>
      <c r="U36" s="23">
        <v>0.23161999999999999</v>
      </c>
      <c r="V36" s="23"/>
      <c r="W36" s="23"/>
      <c r="X36" s="23"/>
      <c r="Y36" s="23"/>
      <c r="Z36" s="24"/>
      <c r="AA36" s="46"/>
      <c r="AB36" s="47"/>
      <c r="AC36" s="23"/>
      <c r="AD36" s="23">
        <v>31</v>
      </c>
      <c r="AE36" s="23">
        <v>27</v>
      </c>
      <c r="AF36" s="23">
        <v>33</v>
      </c>
      <c r="AG36" s="23">
        <v>46</v>
      </c>
      <c r="AH36" s="23">
        <v>46</v>
      </c>
      <c r="AI36" s="23">
        <v>50</v>
      </c>
      <c r="AJ36" s="23"/>
      <c r="AK36" s="23"/>
      <c r="AL36" s="23"/>
      <c r="AM36" s="23"/>
      <c r="AN36" s="48"/>
    </row>
    <row r="37" spans="1:40" x14ac:dyDescent="0.45">
      <c r="A37" s="18" t="s">
        <v>54</v>
      </c>
      <c r="B37" s="25"/>
      <c r="C37" s="25">
        <f t="shared" ref="C37:H37" si="6">AVERAGE(C28:C36)</f>
        <v>0.35333333333333333</v>
      </c>
      <c r="D37" s="25">
        <f t="shared" si="6"/>
        <v>0.52777777777777768</v>
      </c>
      <c r="E37" s="25">
        <f t="shared" si="6"/>
        <v>0.5444444444444444</v>
      </c>
      <c r="F37" s="25">
        <f t="shared" si="6"/>
        <v>0.57888888888888901</v>
      </c>
      <c r="G37" s="25">
        <f t="shared" si="6"/>
        <v>0.52777777777777779</v>
      </c>
      <c r="H37" s="25">
        <f t="shared" si="6"/>
        <v>0.60666666666666658</v>
      </c>
      <c r="I37" s="25"/>
      <c r="J37" s="25"/>
      <c r="K37" s="25"/>
      <c r="L37" s="25"/>
      <c r="M37" s="25"/>
      <c r="N37" s="84"/>
      <c r="O37" s="25"/>
      <c r="P37" s="25">
        <f t="shared" ref="P37:U37" si="7">AVERAGE(P28:P36)</f>
        <v>0.24686222222222223</v>
      </c>
      <c r="Q37" s="25">
        <f t="shared" si="7"/>
        <v>0.25705666666666666</v>
      </c>
      <c r="R37" s="25">
        <f t="shared" si="7"/>
        <v>0.25101666666666667</v>
      </c>
      <c r="S37" s="25">
        <f t="shared" si="7"/>
        <v>0.25677666666666671</v>
      </c>
      <c r="T37" s="25">
        <f t="shared" si="7"/>
        <v>0.24370444444444445</v>
      </c>
      <c r="U37" s="25">
        <f t="shared" si="7"/>
        <v>0.2434011111111111</v>
      </c>
      <c r="V37" s="25"/>
      <c r="W37" s="25"/>
      <c r="X37" s="25"/>
      <c r="Y37" s="25"/>
      <c r="Z37" s="25"/>
      <c r="AA37" s="84"/>
      <c r="AB37" s="84"/>
      <c r="AC37" s="25"/>
      <c r="AD37" s="25">
        <f t="shared" ref="AD37:AI37" si="8">AVERAGE(AD28:AD36)</f>
        <v>60.126988888888896</v>
      </c>
      <c r="AE37" s="25">
        <f t="shared" si="8"/>
        <v>37.800000000000004</v>
      </c>
      <c r="AF37" s="25">
        <f t="shared" si="8"/>
        <v>48.56111111111111</v>
      </c>
      <c r="AG37" s="25">
        <f t="shared" si="8"/>
        <v>36.088888888888889</v>
      </c>
      <c r="AH37" s="25">
        <f t="shared" si="8"/>
        <v>40.950000000000003</v>
      </c>
      <c r="AI37" s="25">
        <f t="shared" si="8"/>
        <v>34.177777777777777</v>
      </c>
      <c r="AJ37" s="25"/>
      <c r="AK37" s="25"/>
      <c r="AL37" s="25"/>
      <c r="AM37" s="25"/>
      <c r="AN37" s="25"/>
    </row>
    <row r="38" spans="1:40" x14ac:dyDescent="0.45">
      <c r="A38" s="4" t="s">
        <v>55</v>
      </c>
      <c r="B38" s="26"/>
      <c r="C38" s="26">
        <f t="shared" ref="C38:H38" si="9">_xlfn.STDEV.P(C28:C36) /SQRT(COUNT(C28:C36))</f>
        <v>1.8525924445036725E-2</v>
      </c>
      <c r="D38" s="26">
        <f t="shared" si="9"/>
        <v>2.2376011062212344E-2</v>
      </c>
      <c r="E38" s="26">
        <f t="shared" si="9"/>
        <v>2.7715980642770078E-2</v>
      </c>
      <c r="F38" s="26">
        <f t="shared" si="9"/>
        <v>3.719964305033973E-2</v>
      </c>
      <c r="G38" s="26">
        <f t="shared" si="9"/>
        <v>3.2499868101452299E-2</v>
      </c>
      <c r="H38" s="26">
        <f t="shared" si="9"/>
        <v>2.6573912762447669E-2</v>
      </c>
      <c r="I38" s="26"/>
      <c r="J38" s="26"/>
      <c r="K38" s="26"/>
      <c r="L38" s="26"/>
      <c r="M38" s="26"/>
      <c r="N38" s="50"/>
      <c r="O38" s="26"/>
      <c r="P38" s="26">
        <f t="shared" ref="P38:U38" si="10">_xlfn.STDEV.P(P28:P36) /SQRT(COUNT(P28:P36))</f>
        <v>1.6562469755129355E-2</v>
      </c>
      <c r="Q38" s="26">
        <f t="shared" si="10"/>
        <v>2.4665753186288764E-2</v>
      </c>
      <c r="R38" s="26">
        <f t="shared" si="10"/>
        <v>1.6438152925585588E-2</v>
      </c>
      <c r="S38" s="26">
        <f t="shared" si="10"/>
        <v>1.40986173912791E-2</v>
      </c>
      <c r="T38" s="26">
        <f t="shared" si="10"/>
        <v>1.6402180607145229E-2</v>
      </c>
      <c r="U38" s="26">
        <f t="shared" si="10"/>
        <v>8.3145906923518618E-3</v>
      </c>
      <c r="V38" s="26"/>
      <c r="W38" s="26"/>
      <c r="X38" s="26"/>
      <c r="Y38" s="26"/>
      <c r="Z38" s="26"/>
      <c r="AA38" s="50"/>
      <c r="AB38" s="50"/>
      <c r="AC38" s="26"/>
      <c r="AD38" s="26">
        <f t="shared" ref="AD38:AI38" si="11">_xlfn.STDEV.P(AD28:AD36) /SQRT(COUNT(AD28:AD36))</f>
        <v>5.5549071675065704</v>
      </c>
      <c r="AE38" s="26">
        <f t="shared" si="11"/>
        <v>3.7977251150369824</v>
      </c>
      <c r="AF38" s="26">
        <f t="shared" si="11"/>
        <v>4.753918317451256</v>
      </c>
      <c r="AG38" s="26">
        <f t="shared" si="11"/>
        <v>3.8686279969616062</v>
      </c>
      <c r="AH38" s="26">
        <f t="shared" si="11"/>
        <v>4.8507731342539566</v>
      </c>
      <c r="AI38" s="26">
        <f t="shared" si="11"/>
        <v>4.7798129458151557</v>
      </c>
      <c r="AJ38" s="26"/>
      <c r="AK38" s="26"/>
      <c r="AL38" s="26"/>
      <c r="AM38" s="26"/>
      <c r="AN38" s="26"/>
    </row>
    <row r="41" spans="1:40" x14ac:dyDescent="0.45">
      <c r="B41" s="71"/>
      <c r="C41" s="72">
        <v>500</v>
      </c>
      <c r="D41" s="72">
        <v>600</v>
      </c>
      <c r="E41" s="72">
        <v>700</v>
      </c>
      <c r="F41" s="72">
        <v>800</v>
      </c>
      <c r="G41" s="72">
        <v>900</v>
      </c>
      <c r="H41" s="72">
        <v>1000</v>
      </c>
      <c r="J41" t="s">
        <v>41</v>
      </c>
      <c r="O41" s="71"/>
      <c r="P41" s="72">
        <v>500</v>
      </c>
      <c r="Q41" s="72">
        <v>600</v>
      </c>
      <c r="R41" s="72">
        <v>700</v>
      </c>
      <c r="S41" s="72">
        <v>800</v>
      </c>
      <c r="T41" s="72">
        <v>900</v>
      </c>
      <c r="U41" s="72">
        <v>1000</v>
      </c>
      <c r="V41" t="s">
        <v>42</v>
      </c>
      <c r="AC41" s="71"/>
      <c r="AD41" s="72">
        <v>500</v>
      </c>
      <c r="AE41" s="72">
        <v>600</v>
      </c>
      <c r="AF41" s="72">
        <v>700</v>
      </c>
      <c r="AG41" s="72">
        <v>800</v>
      </c>
      <c r="AH41" s="72">
        <v>900</v>
      </c>
      <c r="AI41" s="72">
        <v>1000</v>
      </c>
      <c r="AK41" t="s">
        <v>43</v>
      </c>
    </row>
    <row r="42" spans="1:40" x14ac:dyDescent="0.45">
      <c r="B42" s="71" t="s">
        <v>50</v>
      </c>
      <c r="C42" s="71">
        <v>0.53333333333333333</v>
      </c>
      <c r="D42" s="71">
        <v>0.57333333333333325</v>
      </c>
      <c r="E42" s="71">
        <v>0.62333333333333329</v>
      </c>
      <c r="F42" s="71">
        <v>0.61355555555555563</v>
      </c>
      <c r="G42" s="71">
        <v>0.56666666666666665</v>
      </c>
      <c r="H42" s="71">
        <v>0.61233333333333329</v>
      </c>
      <c r="O42" s="71" t="s">
        <v>56</v>
      </c>
      <c r="P42" s="71">
        <v>0.21761333333333333</v>
      </c>
      <c r="Q42" s="71">
        <v>0.21762111111111115</v>
      </c>
      <c r="R42" s="71">
        <v>0.23635555555555557</v>
      </c>
      <c r="S42" s="71">
        <v>0.23209333333333332</v>
      </c>
      <c r="T42" s="71">
        <v>0.22775222222222224</v>
      </c>
      <c r="U42" s="71">
        <v>0.23171333333333333</v>
      </c>
      <c r="AC42" s="71" t="s">
        <v>56</v>
      </c>
      <c r="AD42" s="71">
        <v>33.855555555555554</v>
      </c>
      <c r="AE42" s="71">
        <v>26.155555555555551</v>
      </c>
      <c r="AF42" s="71">
        <v>26.200188888888889</v>
      </c>
      <c r="AG42" s="71">
        <v>27.772222222222226</v>
      </c>
      <c r="AH42" s="71">
        <v>23.388888888888889</v>
      </c>
      <c r="AI42" s="71">
        <v>22.566666666666666</v>
      </c>
    </row>
    <row r="43" spans="1:40" x14ac:dyDescent="0.45">
      <c r="B43" s="71" t="s">
        <v>57</v>
      </c>
      <c r="C43" s="71">
        <v>0.35333333333333333</v>
      </c>
      <c r="D43" s="71">
        <v>0.52777777777777768</v>
      </c>
      <c r="E43" s="71">
        <v>0.5444444444444444</v>
      </c>
      <c r="F43" s="71">
        <v>0.57888888888888901</v>
      </c>
      <c r="G43" s="71">
        <v>0.52777777777777779</v>
      </c>
      <c r="H43" s="71">
        <v>0.60666666666666658</v>
      </c>
      <c r="O43" s="71" t="s">
        <v>58</v>
      </c>
      <c r="P43" s="71">
        <v>0.24686222222222223</v>
      </c>
      <c r="Q43" s="71">
        <v>0.26816777777777778</v>
      </c>
      <c r="R43" s="71">
        <v>0.25101666666666667</v>
      </c>
      <c r="S43" s="71">
        <v>0.26788777777777784</v>
      </c>
      <c r="T43" s="71">
        <v>0.24370444444444445</v>
      </c>
      <c r="U43" s="71">
        <v>0.2434011111111111</v>
      </c>
      <c r="AC43" s="71" t="s">
        <v>58</v>
      </c>
      <c r="AD43" s="71">
        <v>60.126988888888896</v>
      </c>
      <c r="AE43" s="71">
        <v>37.800000000000004</v>
      </c>
      <c r="AF43" s="71">
        <v>48.56111111111111</v>
      </c>
      <c r="AG43" s="71">
        <v>36.088888888888889</v>
      </c>
      <c r="AH43" s="71">
        <v>40.950000000000003</v>
      </c>
      <c r="AI43" s="71">
        <v>34.177777777777777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E1FD7-0121-4CDB-A903-536219C905EB}">
  <dimension ref="A1:AN43"/>
  <sheetViews>
    <sheetView topLeftCell="E1" zoomScale="60" zoomScaleNormal="60" workbookViewId="0">
      <selection activeCell="AE47" sqref="AE47"/>
    </sheetView>
  </sheetViews>
  <sheetFormatPr defaultRowHeight="18" x14ac:dyDescent="0.45"/>
  <cols>
    <col min="1" max="1" width="18.19921875" customWidth="1"/>
    <col min="2" max="2" width="20.59765625" customWidth="1"/>
    <col min="14" max="14" width="11.19921875" customWidth="1"/>
    <col min="15" max="15" width="21.8984375" customWidth="1"/>
    <col min="19" max="20" width="10.09765625" customWidth="1"/>
    <col min="21" max="21" width="10.19921875" customWidth="1"/>
    <col min="29" max="29" width="16.69921875" customWidth="1"/>
  </cols>
  <sheetData>
    <row r="1" spans="1:40" x14ac:dyDescent="0.45">
      <c r="B1" t="s">
        <v>48</v>
      </c>
      <c r="F1" t="s">
        <v>61</v>
      </c>
    </row>
    <row r="3" spans="1:40" ht="18.600000000000001" thickBot="1" x14ac:dyDescent="0.5">
      <c r="B3" s="7" t="s">
        <v>4</v>
      </c>
      <c r="O3" s="7" t="s">
        <v>27</v>
      </c>
      <c r="AC3" s="7" t="s">
        <v>29</v>
      </c>
    </row>
    <row r="4" spans="1:40" x14ac:dyDescent="0.45">
      <c r="B4" s="27"/>
      <c r="C4" s="21">
        <v>500</v>
      </c>
      <c r="D4" s="21">
        <v>600</v>
      </c>
      <c r="E4" s="64">
        <v>700</v>
      </c>
      <c r="F4" s="21">
        <v>800</v>
      </c>
      <c r="G4" s="21">
        <v>900</v>
      </c>
      <c r="H4" s="21">
        <v>1000</v>
      </c>
      <c r="I4" s="21">
        <v>1100</v>
      </c>
      <c r="J4" s="21">
        <v>1200</v>
      </c>
      <c r="K4" s="21">
        <v>1300</v>
      </c>
      <c r="L4" s="21">
        <v>1400</v>
      </c>
      <c r="M4" s="26">
        <v>1500</v>
      </c>
      <c r="N4" s="28" t="s">
        <v>49</v>
      </c>
      <c r="O4" s="26"/>
      <c r="P4" s="21">
        <v>500</v>
      </c>
      <c r="Q4" s="21">
        <v>600</v>
      </c>
      <c r="R4" s="64">
        <v>700</v>
      </c>
      <c r="S4" s="21">
        <v>800</v>
      </c>
      <c r="T4" s="21">
        <v>900</v>
      </c>
      <c r="U4" s="21">
        <v>1000</v>
      </c>
      <c r="V4" s="21">
        <v>1100</v>
      </c>
      <c r="W4" s="21">
        <v>1200</v>
      </c>
      <c r="X4" s="21">
        <v>1300</v>
      </c>
      <c r="Y4" s="21">
        <v>1400</v>
      </c>
      <c r="Z4" s="21">
        <v>1500</v>
      </c>
      <c r="AA4" s="29"/>
      <c r="AB4" s="30"/>
      <c r="AC4" s="26"/>
      <c r="AD4" s="21">
        <v>500</v>
      </c>
      <c r="AE4" s="21">
        <v>600</v>
      </c>
      <c r="AF4" s="64">
        <v>700</v>
      </c>
      <c r="AG4" s="21">
        <v>800</v>
      </c>
      <c r="AH4" s="21">
        <v>900</v>
      </c>
      <c r="AI4" s="21">
        <v>1000</v>
      </c>
      <c r="AJ4" s="21">
        <v>1100</v>
      </c>
      <c r="AK4" s="21">
        <v>1200</v>
      </c>
      <c r="AL4" s="21">
        <v>1300</v>
      </c>
      <c r="AM4" s="21">
        <v>1400</v>
      </c>
      <c r="AN4" s="31">
        <v>1500</v>
      </c>
    </row>
    <row r="5" spans="1:40" x14ac:dyDescent="0.45">
      <c r="A5" s="4">
        <v>1</v>
      </c>
      <c r="B5" s="32" t="s">
        <v>50</v>
      </c>
      <c r="C5" s="19">
        <v>0.65</v>
      </c>
      <c r="D5" s="33">
        <v>0.65</v>
      </c>
      <c r="E5" s="26">
        <v>0.6</v>
      </c>
      <c r="F5" s="73">
        <v>0.6</v>
      </c>
      <c r="G5" s="19">
        <v>0.7</v>
      </c>
      <c r="H5" s="33">
        <v>0.6</v>
      </c>
      <c r="I5" s="19"/>
      <c r="J5" s="19"/>
      <c r="K5" s="19"/>
      <c r="L5" s="19"/>
      <c r="M5" s="19"/>
      <c r="N5" s="50">
        <v>12345</v>
      </c>
      <c r="O5" s="19" t="s">
        <v>30</v>
      </c>
      <c r="P5" s="19">
        <v>0.18190000000000001</v>
      </c>
      <c r="Q5" s="33">
        <v>0.21801999999999999</v>
      </c>
      <c r="R5" s="2">
        <v>0.16464999999999999</v>
      </c>
      <c r="S5" s="73">
        <v>0.17301</v>
      </c>
      <c r="T5" s="19">
        <v>0.18701000000000001</v>
      </c>
      <c r="U5" s="19">
        <v>0.14302999999999999</v>
      </c>
      <c r="V5" s="19"/>
      <c r="W5" s="19"/>
      <c r="X5" s="19"/>
      <c r="Y5" s="19"/>
      <c r="Z5" s="19"/>
      <c r="AA5" s="35"/>
      <c r="AB5" s="36"/>
      <c r="AC5" s="19" t="s">
        <v>30</v>
      </c>
      <c r="AD5" s="19">
        <v>42.1</v>
      </c>
      <c r="AE5" s="33">
        <v>29</v>
      </c>
      <c r="AF5" s="26">
        <v>18.899999999999999</v>
      </c>
      <c r="AG5" s="73">
        <v>21</v>
      </c>
      <c r="AH5" s="19">
        <v>18.600000000000001</v>
      </c>
      <c r="AI5" s="19">
        <v>21.3</v>
      </c>
      <c r="AJ5" s="19"/>
      <c r="AK5" s="19"/>
      <c r="AL5" s="19"/>
      <c r="AM5" s="19"/>
      <c r="AN5" s="37"/>
    </row>
    <row r="6" spans="1:40" x14ac:dyDescent="0.45">
      <c r="A6" s="4">
        <v>2</v>
      </c>
      <c r="B6" s="38"/>
      <c r="C6" s="20">
        <v>0.55000000000000004</v>
      </c>
      <c r="D6" s="20">
        <v>0.6</v>
      </c>
      <c r="E6" s="20">
        <v>0.7</v>
      </c>
      <c r="F6" s="20">
        <v>0.55000000000000004</v>
      </c>
      <c r="G6" s="20">
        <v>0.65</v>
      </c>
      <c r="H6" s="20">
        <v>0.65</v>
      </c>
      <c r="I6" s="20"/>
      <c r="J6" s="20"/>
      <c r="K6" s="20"/>
      <c r="L6" s="20"/>
      <c r="M6" s="20"/>
      <c r="N6" s="50">
        <v>54321</v>
      </c>
      <c r="O6" s="20"/>
      <c r="P6" s="20">
        <v>0.20144000000000001</v>
      </c>
      <c r="Q6" s="20">
        <v>0.18819</v>
      </c>
      <c r="R6" s="20">
        <v>0.20164000000000001</v>
      </c>
      <c r="S6" s="20">
        <v>0.21903</v>
      </c>
      <c r="T6" s="20">
        <v>0.20444999999999999</v>
      </c>
      <c r="U6" s="20">
        <v>0.22631999999999999</v>
      </c>
      <c r="V6" s="20"/>
      <c r="W6" s="20"/>
      <c r="X6" s="20"/>
      <c r="Y6" s="20"/>
      <c r="Z6" s="22"/>
      <c r="AA6" s="40"/>
      <c r="AB6" s="41"/>
      <c r="AC6" s="20"/>
      <c r="AD6" s="20">
        <v>36</v>
      </c>
      <c r="AE6" s="20">
        <v>17.399999999999999</v>
      </c>
      <c r="AF6" s="20">
        <v>33.4</v>
      </c>
      <c r="AG6" s="20">
        <v>22.7</v>
      </c>
      <c r="AH6" s="20">
        <v>24.7</v>
      </c>
      <c r="AI6" s="20">
        <v>20.6</v>
      </c>
      <c r="AJ6" s="20"/>
      <c r="AK6" s="20"/>
      <c r="AL6" s="20"/>
      <c r="AM6" s="20"/>
      <c r="AN6" s="42"/>
    </row>
    <row r="7" spans="1:40" x14ac:dyDescent="0.45">
      <c r="A7" s="4">
        <v>3</v>
      </c>
      <c r="B7" s="38"/>
      <c r="C7" s="20">
        <v>0.5</v>
      </c>
      <c r="D7" s="20">
        <v>0.65</v>
      </c>
      <c r="E7" s="20">
        <v>0.6</v>
      </c>
      <c r="F7" s="20">
        <v>0.7</v>
      </c>
      <c r="G7" s="20">
        <v>0.6</v>
      </c>
      <c r="H7" s="20">
        <v>0.5</v>
      </c>
      <c r="I7" s="20"/>
      <c r="J7" s="20"/>
      <c r="K7" s="20"/>
      <c r="L7" s="20"/>
      <c r="M7" s="20"/>
      <c r="N7" s="50">
        <v>11111</v>
      </c>
      <c r="O7" s="20"/>
      <c r="P7" s="20">
        <v>0.217</v>
      </c>
      <c r="Q7" s="20">
        <v>0.27504000000000001</v>
      </c>
      <c r="R7" s="20">
        <v>0.25417000000000001</v>
      </c>
      <c r="S7" s="20">
        <v>0.22456999999999999</v>
      </c>
      <c r="T7" s="20">
        <v>0.23197999999999999</v>
      </c>
      <c r="U7" s="20">
        <v>0.25690000000000002</v>
      </c>
      <c r="V7" s="20"/>
      <c r="W7" s="20"/>
      <c r="X7" s="20"/>
      <c r="Y7" s="20"/>
      <c r="Z7" s="22"/>
      <c r="AA7" s="40"/>
      <c r="AB7" s="41"/>
      <c r="AC7" s="20"/>
      <c r="AD7" s="20">
        <v>31</v>
      </c>
      <c r="AE7" s="20">
        <v>26</v>
      </c>
      <c r="AF7" s="20">
        <v>23.9</v>
      </c>
      <c r="AG7" s="20">
        <v>31.1</v>
      </c>
      <c r="AH7" s="20">
        <v>26</v>
      </c>
      <c r="AI7" s="20">
        <v>21.5</v>
      </c>
      <c r="AJ7" s="20"/>
      <c r="AK7" s="20"/>
      <c r="AL7" s="20"/>
      <c r="AM7" s="20"/>
      <c r="AN7" s="42"/>
    </row>
    <row r="8" spans="1:40" x14ac:dyDescent="0.45">
      <c r="A8" s="4">
        <v>4</v>
      </c>
      <c r="B8" s="38"/>
      <c r="C8" s="20">
        <v>0.55000000000000004</v>
      </c>
      <c r="D8" s="20">
        <v>0.7</v>
      </c>
      <c r="E8" s="20">
        <v>0.4</v>
      </c>
      <c r="F8" s="20">
        <v>0.6</v>
      </c>
      <c r="G8" s="20">
        <v>0.4</v>
      </c>
      <c r="H8" s="20">
        <v>0.6</v>
      </c>
      <c r="I8" s="20"/>
      <c r="J8" s="20"/>
      <c r="K8" s="20"/>
      <c r="L8" s="20"/>
      <c r="M8" s="20"/>
      <c r="N8" s="39">
        <v>12211</v>
      </c>
      <c r="O8" s="20"/>
      <c r="P8" s="20">
        <v>0.23927000000000001</v>
      </c>
      <c r="Q8" s="20">
        <v>0.22789000000000001</v>
      </c>
      <c r="R8" s="20">
        <v>0.27029999999999998</v>
      </c>
      <c r="S8" s="20">
        <v>0.26750000000000002</v>
      </c>
      <c r="T8" s="20">
        <v>0.19533</v>
      </c>
      <c r="U8" s="20">
        <v>0.24396999999999999</v>
      </c>
      <c r="V8" s="20"/>
      <c r="W8" s="20"/>
      <c r="X8" s="20"/>
      <c r="Y8" s="20"/>
      <c r="Z8" s="22"/>
      <c r="AA8" s="40"/>
      <c r="AB8" s="41"/>
      <c r="AC8" s="20"/>
      <c r="AD8" s="20">
        <v>19</v>
      </c>
      <c r="AE8" s="20">
        <v>28.5</v>
      </c>
      <c r="AF8" s="20">
        <v>24.625</v>
      </c>
      <c r="AG8" s="20">
        <v>29.75</v>
      </c>
      <c r="AH8" s="20">
        <v>25.8</v>
      </c>
      <c r="AI8" s="20">
        <v>21.1</v>
      </c>
      <c r="AJ8" s="20"/>
      <c r="AK8" s="20"/>
      <c r="AL8" s="20"/>
      <c r="AM8" s="20"/>
      <c r="AN8" s="42"/>
    </row>
    <row r="9" spans="1:40" x14ac:dyDescent="0.45">
      <c r="A9" s="4">
        <v>5</v>
      </c>
      <c r="B9" s="38"/>
      <c r="C9" s="20">
        <v>0.65</v>
      </c>
      <c r="D9" s="20">
        <v>0.4</v>
      </c>
      <c r="E9" s="20">
        <v>0.6</v>
      </c>
      <c r="F9" s="20">
        <v>0.5</v>
      </c>
      <c r="G9" s="20">
        <v>0.6</v>
      </c>
      <c r="H9" s="20">
        <v>0.65</v>
      </c>
      <c r="I9" s="20"/>
      <c r="J9" s="20"/>
      <c r="K9" s="20"/>
      <c r="L9" s="20"/>
      <c r="M9" s="20"/>
      <c r="N9" s="39">
        <v>12222</v>
      </c>
      <c r="O9" s="20"/>
      <c r="P9" s="20">
        <v>0.24309</v>
      </c>
      <c r="Q9" s="20">
        <v>0.19982</v>
      </c>
      <c r="R9" s="20">
        <v>0.27195999999999998</v>
      </c>
      <c r="S9" s="20">
        <v>0.24324000000000001</v>
      </c>
      <c r="T9" s="20">
        <v>0.27618999999999999</v>
      </c>
      <c r="U9" s="20">
        <v>0.23471</v>
      </c>
      <c r="V9" s="20"/>
      <c r="W9" s="20"/>
      <c r="X9" s="20"/>
      <c r="Y9" s="20"/>
      <c r="Z9" s="22"/>
      <c r="AA9" s="40"/>
      <c r="AB9" s="41"/>
      <c r="AC9" s="20"/>
      <c r="AD9" s="20">
        <v>35</v>
      </c>
      <c r="AE9" s="20">
        <v>33.299999999999997</v>
      </c>
      <c r="AF9" s="20">
        <v>19.416699999999999</v>
      </c>
      <c r="AG9" s="20">
        <v>21.5</v>
      </c>
      <c r="AH9" s="20">
        <v>21.5</v>
      </c>
      <c r="AI9" s="20">
        <v>28.4</v>
      </c>
      <c r="AJ9" s="20"/>
      <c r="AK9" s="20"/>
      <c r="AL9" s="20"/>
      <c r="AM9" s="20"/>
      <c r="AN9" s="42"/>
    </row>
    <row r="10" spans="1:40" x14ac:dyDescent="0.45">
      <c r="A10" s="4">
        <v>6</v>
      </c>
      <c r="B10" s="38"/>
      <c r="C10" s="20">
        <v>0.3</v>
      </c>
      <c r="D10" s="20">
        <v>0.45</v>
      </c>
      <c r="E10" s="20">
        <v>0.5</v>
      </c>
      <c r="F10" s="20">
        <v>0.55000000000000004</v>
      </c>
      <c r="G10" s="20">
        <v>0.6</v>
      </c>
      <c r="H10" s="20">
        <v>0.5</v>
      </c>
      <c r="I10" s="20"/>
      <c r="J10" s="20"/>
      <c r="K10" s="20"/>
      <c r="L10" s="20"/>
      <c r="M10" s="20"/>
      <c r="N10" s="74">
        <v>22222</v>
      </c>
      <c r="O10" s="20"/>
      <c r="P10" s="20">
        <v>0.25511</v>
      </c>
      <c r="Q10" s="20">
        <v>0.25435000000000002</v>
      </c>
      <c r="R10" s="20">
        <v>0.27973999999999999</v>
      </c>
      <c r="S10" s="20">
        <v>0.22239</v>
      </c>
      <c r="T10" s="20">
        <v>0.19098000000000001</v>
      </c>
      <c r="U10" s="20">
        <v>0.25396000000000002</v>
      </c>
      <c r="V10" s="20"/>
      <c r="W10" s="20"/>
      <c r="X10" s="20"/>
      <c r="Y10" s="20"/>
      <c r="Z10" s="22"/>
      <c r="AA10" s="40"/>
      <c r="AB10" s="41"/>
      <c r="AC10" s="20"/>
      <c r="AD10" s="20">
        <v>42</v>
      </c>
      <c r="AE10" s="20">
        <v>23</v>
      </c>
      <c r="AF10" s="20">
        <v>28</v>
      </c>
      <c r="AG10" s="20">
        <v>16</v>
      </c>
      <c r="AH10" s="20">
        <v>23.5</v>
      </c>
      <c r="AI10" s="20">
        <v>14.5</v>
      </c>
      <c r="AJ10" s="20"/>
      <c r="AK10" s="20"/>
      <c r="AL10" s="20"/>
      <c r="AM10" s="20"/>
      <c r="AN10" s="42"/>
    </row>
    <row r="11" spans="1:40" x14ac:dyDescent="0.45">
      <c r="A11" s="4">
        <v>7</v>
      </c>
      <c r="B11" s="38"/>
      <c r="C11" s="20">
        <v>0.6</v>
      </c>
      <c r="D11" s="20">
        <v>0.61</v>
      </c>
      <c r="E11" s="20">
        <v>0.61</v>
      </c>
      <c r="F11" s="20">
        <v>0.72199999999999998</v>
      </c>
      <c r="G11" s="20">
        <v>0.6</v>
      </c>
      <c r="H11" s="20">
        <v>0.61099999999999999</v>
      </c>
      <c r="I11" s="20"/>
      <c r="J11" s="20"/>
      <c r="K11" s="20"/>
      <c r="L11" s="20"/>
      <c r="M11" s="20"/>
      <c r="N11" s="39">
        <v>35000</v>
      </c>
      <c r="O11" s="20"/>
      <c r="P11" s="20">
        <v>0.25467000000000001</v>
      </c>
      <c r="Q11" s="20">
        <v>0.27288000000000001</v>
      </c>
      <c r="R11" s="20">
        <v>0.25172</v>
      </c>
      <c r="S11" s="20">
        <v>0.24737999999999999</v>
      </c>
      <c r="T11" s="20">
        <v>0.25117</v>
      </c>
      <c r="U11" s="20">
        <v>0.26091999999999999</v>
      </c>
      <c r="V11" s="20"/>
      <c r="W11" s="20"/>
      <c r="X11" s="20"/>
      <c r="Y11" s="20"/>
      <c r="Z11" s="22"/>
      <c r="AA11" s="40"/>
      <c r="AB11" s="41"/>
      <c r="AC11" s="20"/>
      <c r="AD11" s="20">
        <v>42</v>
      </c>
      <c r="AE11" s="20">
        <v>35.200000000000003</v>
      </c>
      <c r="AF11" s="20">
        <v>37</v>
      </c>
      <c r="AG11" s="20">
        <v>26.5</v>
      </c>
      <c r="AH11" s="20">
        <v>29</v>
      </c>
      <c r="AI11" s="20">
        <v>32</v>
      </c>
      <c r="AJ11" s="20"/>
      <c r="AK11" s="20"/>
      <c r="AL11" s="20"/>
      <c r="AM11" s="20"/>
      <c r="AN11" s="42"/>
    </row>
    <row r="12" spans="1:40" x14ac:dyDescent="0.45">
      <c r="A12" s="4">
        <v>8</v>
      </c>
      <c r="B12" s="38"/>
      <c r="C12" s="20">
        <v>0.6</v>
      </c>
      <c r="D12" s="20">
        <v>0.55000000000000004</v>
      </c>
      <c r="E12" s="20">
        <v>0.85</v>
      </c>
      <c r="F12" s="20">
        <v>0.55000000000000004</v>
      </c>
      <c r="G12" s="20">
        <v>0.45</v>
      </c>
      <c r="H12" s="20">
        <v>0.6</v>
      </c>
      <c r="I12" s="20"/>
      <c r="J12" s="20"/>
      <c r="K12" s="20"/>
      <c r="L12" s="20"/>
      <c r="M12" s="20"/>
      <c r="N12" s="75">
        <v>55555</v>
      </c>
      <c r="O12" s="20"/>
      <c r="P12" s="20">
        <v>0.18361</v>
      </c>
      <c r="Q12" s="20">
        <v>0.17329</v>
      </c>
      <c r="R12" s="20">
        <v>0.19889000000000001</v>
      </c>
      <c r="S12" s="20">
        <v>0.23649000000000001</v>
      </c>
      <c r="T12" s="20">
        <v>0.26794000000000001</v>
      </c>
      <c r="U12" s="20">
        <v>0.21390000000000001</v>
      </c>
      <c r="V12" s="20"/>
      <c r="W12" s="20"/>
      <c r="X12" s="20"/>
      <c r="Y12" s="20"/>
      <c r="Z12" s="22"/>
      <c r="AA12" s="40"/>
      <c r="AB12" s="41"/>
      <c r="AC12" s="20"/>
      <c r="AD12" s="20">
        <v>36</v>
      </c>
      <c r="AE12" s="20">
        <v>25</v>
      </c>
      <c r="AF12" s="20">
        <v>28.4</v>
      </c>
      <c r="AG12" s="20">
        <v>43</v>
      </c>
      <c r="AH12" s="20">
        <v>32</v>
      </c>
      <c r="AI12" s="20">
        <v>25</v>
      </c>
      <c r="AJ12" s="20"/>
      <c r="AK12" s="20"/>
      <c r="AL12" s="20"/>
      <c r="AM12" s="20"/>
      <c r="AN12" s="42"/>
    </row>
    <row r="13" spans="1:40" x14ac:dyDescent="0.45">
      <c r="A13" s="4">
        <v>9</v>
      </c>
      <c r="B13" s="38"/>
      <c r="C13" s="20">
        <v>0.5</v>
      </c>
      <c r="D13" s="20">
        <v>0.6</v>
      </c>
      <c r="E13" s="20">
        <v>0.75</v>
      </c>
      <c r="F13" s="20">
        <v>0.7</v>
      </c>
      <c r="G13" s="20">
        <v>0.6</v>
      </c>
      <c r="H13" s="20">
        <v>0.8</v>
      </c>
      <c r="I13" s="20"/>
      <c r="J13" s="20"/>
      <c r="K13" s="20"/>
      <c r="L13" s="20"/>
      <c r="M13" s="20"/>
      <c r="N13" s="75">
        <v>59234</v>
      </c>
      <c r="O13" s="20"/>
      <c r="P13" s="20">
        <v>0.19656000000000001</v>
      </c>
      <c r="Q13" s="20">
        <v>0.16406000000000001</v>
      </c>
      <c r="R13" s="20">
        <v>0.18056</v>
      </c>
      <c r="S13" s="20">
        <v>0.18995999999999999</v>
      </c>
      <c r="T13" s="20">
        <v>0.2049</v>
      </c>
      <c r="U13" s="20">
        <v>0.19445999999999999</v>
      </c>
      <c r="V13" s="20"/>
      <c r="W13" s="20"/>
      <c r="X13" s="20"/>
      <c r="Y13" s="20"/>
      <c r="Z13" s="22"/>
      <c r="AA13" s="40"/>
      <c r="AB13" s="41"/>
      <c r="AC13" s="20"/>
      <c r="AD13" s="20">
        <v>37.5</v>
      </c>
      <c r="AE13" s="20">
        <v>22</v>
      </c>
      <c r="AF13" s="20">
        <v>20.059999999999999</v>
      </c>
      <c r="AG13" s="20">
        <v>28.4</v>
      </c>
      <c r="AH13" s="20">
        <v>14</v>
      </c>
      <c r="AI13" s="20">
        <v>18</v>
      </c>
      <c r="AJ13" s="20"/>
      <c r="AK13" s="20"/>
      <c r="AL13" s="20"/>
      <c r="AM13" s="20"/>
      <c r="AN13" s="42"/>
    </row>
    <row r="14" spans="1:40" ht="18.600000000000001" thickBot="1" x14ac:dyDescent="0.5">
      <c r="A14" s="4">
        <v>10</v>
      </c>
      <c r="B14" s="43"/>
      <c r="C14" s="23">
        <v>0.55000000000000004</v>
      </c>
      <c r="D14" s="23">
        <v>0.6</v>
      </c>
      <c r="E14" s="23">
        <v>0.6</v>
      </c>
      <c r="F14" s="23">
        <v>0.65</v>
      </c>
      <c r="G14" s="23">
        <v>0.6</v>
      </c>
      <c r="H14" s="23">
        <v>0.6</v>
      </c>
      <c r="I14" s="23"/>
      <c r="J14" s="23"/>
      <c r="K14" s="23"/>
      <c r="L14" s="23"/>
      <c r="M14" s="44"/>
      <c r="N14" s="45">
        <v>33333</v>
      </c>
      <c r="O14" s="44"/>
      <c r="P14" s="23">
        <v>0.16777</v>
      </c>
      <c r="Q14" s="23">
        <v>0.20307</v>
      </c>
      <c r="R14" s="23">
        <v>0.21822</v>
      </c>
      <c r="S14" s="23">
        <v>0.23827999999999999</v>
      </c>
      <c r="T14" s="23">
        <v>0.22683</v>
      </c>
      <c r="U14" s="23">
        <v>0.20028000000000001</v>
      </c>
      <c r="V14" s="23"/>
      <c r="W14" s="23"/>
      <c r="X14" s="23"/>
      <c r="Y14" s="23"/>
      <c r="Z14" s="24"/>
      <c r="AA14" s="46"/>
      <c r="AB14" s="47"/>
      <c r="AC14" s="44"/>
      <c r="AD14" s="23">
        <v>26.2</v>
      </c>
      <c r="AE14" s="23">
        <v>25</v>
      </c>
      <c r="AF14" s="23">
        <v>21</v>
      </c>
      <c r="AG14" s="23">
        <v>31</v>
      </c>
      <c r="AH14" s="23">
        <v>14</v>
      </c>
      <c r="AI14" s="23">
        <v>22</v>
      </c>
      <c r="AJ14" s="23"/>
      <c r="AK14" s="23"/>
      <c r="AL14" s="23"/>
      <c r="AM14" s="23"/>
      <c r="AN14" s="48"/>
    </row>
    <row r="15" spans="1:40" x14ac:dyDescent="0.45">
      <c r="A15" s="18" t="s">
        <v>51</v>
      </c>
      <c r="B15" s="25"/>
      <c r="C15" s="25">
        <f t="shared" ref="C15:H15" si="0">AVERAGE(C6:C14)</f>
        <v>0.53333333333333333</v>
      </c>
      <c r="D15" s="25">
        <f t="shared" si="0"/>
        <v>0.57333333333333325</v>
      </c>
      <c r="E15" s="25">
        <f t="shared" si="0"/>
        <v>0.62333333333333329</v>
      </c>
      <c r="F15" s="25">
        <f t="shared" si="0"/>
        <v>0.61355555555555563</v>
      </c>
      <c r="G15" s="25">
        <f t="shared" si="0"/>
        <v>0.56666666666666665</v>
      </c>
      <c r="H15" s="25">
        <f t="shared" si="0"/>
        <v>0.61233333333333329</v>
      </c>
      <c r="I15" s="25"/>
      <c r="J15" s="25"/>
      <c r="K15" s="25"/>
      <c r="L15" s="25"/>
      <c r="M15" s="25"/>
      <c r="N15" s="39"/>
      <c r="O15" s="25"/>
      <c r="P15" s="25">
        <f t="shared" ref="P15:U15" si="1">AVERAGE(P6:P14)</f>
        <v>0.21761333333333333</v>
      </c>
      <c r="Q15" s="25">
        <f t="shared" si="1"/>
        <v>0.21762111111111115</v>
      </c>
      <c r="R15" s="25">
        <f t="shared" si="1"/>
        <v>0.23635555555555557</v>
      </c>
      <c r="S15" s="25">
        <f t="shared" si="1"/>
        <v>0.23209333333333332</v>
      </c>
      <c r="T15" s="25">
        <f t="shared" si="1"/>
        <v>0.22775222222222224</v>
      </c>
      <c r="U15" s="25">
        <f t="shared" si="1"/>
        <v>0.23171333333333333</v>
      </c>
      <c r="V15" s="25"/>
      <c r="W15" s="25"/>
      <c r="X15" s="25"/>
      <c r="Y15" s="25"/>
      <c r="Z15" s="25"/>
      <c r="AA15" s="39"/>
      <c r="AB15" s="39"/>
      <c r="AC15" s="25"/>
      <c r="AD15" s="25">
        <f t="shared" ref="AD15:AI15" si="2">AVERAGE(AD6:AD14)</f>
        <v>33.855555555555554</v>
      </c>
      <c r="AE15" s="25">
        <f t="shared" si="2"/>
        <v>26.155555555555551</v>
      </c>
      <c r="AF15" s="25">
        <f t="shared" si="2"/>
        <v>26.200188888888889</v>
      </c>
      <c r="AG15" s="25">
        <f t="shared" si="2"/>
        <v>27.772222222222226</v>
      </c>
      <c r="AH15" s="25">
        <f t="shared" si="2"/>
        <v>23.388888888888889</v>
      </c>
      <c r="AI15" s="25">
        <f t="shared" si="2"/>
        <v>22.566666666666666</v>
      </c>
      <c r="AJ15" s="25"/>
      <c r="AK15" s="25"/>
      <c r="AL15" s="25"/>
      <c r="AM15" s="25"/>
      <c r="AN15" s="25"/>
    </row>
    <row r="16" spans="1:40" x14ac:dyDescent="0.45">
      <c r="A16" s="4" t="s">
        <v>52</v>
      </c>
      <c r="B16" s="26"/>
      <c r="C16" s="26">
        <f t="shared" ref="C16:H16" si="3">_xlfn.STDEV.P(C6:C14) /SQRT(COUNT(C6:C14))</f>
        <v>3.1426968052735496E-2</v>
      </c>
      <c r="D16" s="26">
        <f t="shared" si="3"/>
        <v>2.9648142364725488E-2</v>
      </c>
      <c r="E16" s="26">
        <f t="shared" si="3"/>
        <v>4.1603656059664644E-2</v>
      </c>
      <c r="F16" s="26">
        <f t="shared" si="3"/>
        <v>2.5635195285219969E-2</v>
      </c>
      <c r="G16" s="26">
        <f t="shared" si="3"/>
        <v>2.6057865332352412E-2</v>
      </c>
      <c r="H16" s="26">
        <f t="shared" si="3"/>
        <v>2.8054620446462609E-2</v>
      </c>
      <c r="I16" s="26"/>
      <c r="J16" s="26"/>
      <c r="K16" s="26"/>
      <c r="L16" s="26"/>
      <c r="M16" s="26"/>
      <c r="N16" s="39"/>
      <c r="O16" s="26"/>
      <c r="P16" s="26">
        <f t="shared" ref="P16:U16" si="4">_xlfn.STDEV.P(P6:P14) /SQRT(COUNT(P6:P14))</f>
        <v>1.008791515124733E-2</v>
      </c>
      <c r="Q16" s="26">
        <f t="shared" si="4"/>
        <v>1.3162694988831018E-2</v>
      </c>
      <c r="R16" s="26">
        <f t="shared" si="4"/>
        <v>1.1603752278509417E-2</v>
      </c>
      <c r="S16" s="26">
        <f t="shared" si="4"/>
        <v>6.818449554039957E-3</v>
      </c>
      <c r="T16" s="26">
        <f t="shared" si="4"/>
        <v>9.9362207806549981E-3</v>
      </c>
      <c r="U16" s="26">
        <f t="shared" si="4"/>
        <v>7.7489830475750135E-3</v>
      </c>
      <c r="V16" s="26"/>
      <c r="W16" s="26"/>
      <c r="X16" s="26"/>
      <c r="Y16" s="26"/>
      <c r="Z16" s="26"/>
      <c r="AA16" s="39"/>
      <c r="AB16" s="39"/>
      <c r="AC16" s="26"/>
      <c r="AD16" s="26">
        <f t="shared" ref="AD16:AI16" si="5">_xlfn.STDEV.P(AD6:AD14) /SQRT(COUNT(AD6:AD14))</f>
        <v>2.3409985793294514</v>
      </c>
      <c r="AE16" s="26">
        <f t="shared" si="5"/>
        <v>1.7388879028120148</v>
      </c>
      <c r="AF16" s="26">
        <f t="shared" si="5"/>
        <v>1.9086656950389072</v>
      </c>
      <c r="AG16" s="26">
        <f t="shared" si="5"/>
        <v>2.3907113347016686</v>
      </c>
      <c r="AH16" s="26">
        <f t="shared" si="5"/>
        <v>1.9240803122559524</v>
      </c>
      <c r="AI16" s="26">
        <f t="shared" si="5"/>
        <v>1.6567855237190283</v>
      </c>
      <c r="AJ16" s="26"/>
      <c r="AK16" s="26"/>
      <c r="AL16" s="26"/>
      <c r="AM16" s="26"/>
      <c r="AN16" s="26"/>
    </row>
    <row r="17" spans="1:40" x14ac:dyDescent="0.45">
      <c r="A17" s="4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50"/>
      <c r="N17" s="3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39"/>
      <c r="AB17" s="3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22"/>
    </row>
    <row r="18" spans="1:40" x14ac:dyDescent="0.45">
      <c r="A18" s="4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50"/>
      <c r="N18" s="3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39"/>
      <c r="AB18" s="3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22"/>
    </row>
    <row r="19" spans="1:40" x14ac:dyDescent="0.45">
      <c r="A19" s="4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50"/>
      <c r="N19" s="3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39"/>
      <c r="AB19" s="3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22"/>
    </row>
    <row r="20" spans="1:40" x14ac:dyDescent="0.45">
      <c r="A20" s="4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50"/>
      <c r="N20" s="3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39"/>
      <c r="AB20" s="3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22"/>
    </row>
    <row r="21" spans="1:40" x14ac:dyDescent="0.45">
      <c r="A21" s="4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50"/>
      <c r="N21" s="3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39"/>
      <c r="AB21" s="3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22"/>
    </row>
    <row r="22" spans="1:40" x14ac:dyDescent="0.45">
      <c r="A22" s="4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50"/>
      <c r="N22" s="3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39"/>
      <c r="AB22" s="3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22"/>
    </row>
    <row r="23" spans="1:40" x14ac:dyDescent="0.45">
      <c r="A23" s="4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50"/>
      <c r="N23" s="3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39"/>
      <c r="AB23" s="3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22"/>
    </row>
    <row r="24" spans="1:40" x14ac:dyDescent="0.45">
      <c r="A24" s="4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50"/>
      <c r="N24" s="3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39"/>
      <c r="AB24" s="3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</row>
    <row r="25" spans="1:40" ht="18.600000000000001" thickBot="1" x14ac:dyDescent="0.5">
      <c r="A25" s="4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50"/>
      <c r="N25" s="3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39"/>
      <c r="AB25" s="3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</row>
    <row r="26" spans="1:40" ht="18.600000000000001" thickBot="1" x14ac:dyDescent="0.5">
      <c r="A26" s="4"/>
      <c r="B26" s="50"/>
      <c r="C26" s="64">
        <v>500</v>
      </c>
      <c r="D26" s="64">
        <v>600</v>
      </c>
      <c r="E26" s="64">
        <v>700</v>
      </c>
      <c r="F26" s="64">
        <v>800</v>
      </c>
      <c r="G26" s="64">
        <v>900</v>
      </c>
      <c r="H26" s="64">
        <v>1000</v>
      </c>
      <c r="I26" s="64">
        <v>1100</v>
      </c>
      <c r="J26" s="64">
        <v>1200</v>
      </c>
      <c r="K26" s="64">
        <v>1300</v>
      </c>
      <c r="L26" s="64">
        <v>1400</v>
      </c>
      <c r="M26" s="65">
        <v>1500</v>
      </c>
      <c r="N26" s="28"/>
      <c r="O26" s="65"/>
      <c r="P26" s="64">
        <v>500</v>
      </c>
      <c r="Q26" s="64">
        <v>600</v>
      </c>
      <c r="R26" s="64">
        <v>700</v>
      </c>
      <c r="S26" s="64">
        <v>800</v>
      </c>
      <c r="T26" s="64">
        <v>900</v>
      </c>
      <c r="U26" s="64">
        <v>1000</v>
      </c>
      <c r="V26" s="64">
        <v>1100</v>
      </c>
      <c r="W26" s="64">
        <v>1200</v>
      </c>
      <c r="X26" s="64">
        <v>1300</v>
      </c>
      <c r="Y26" s="64">
        <v>1400</v>
      </c>
      <c r="Z26" s="64">
        <v>1500</v>
      </c>
      <c r="AA26" s="29"/>
      <c r="AB26" s="30"/>
      <c r="AC26" s="65"/>
      <c r="AD26" s="64">
        <v>500</v>
      </c>
      <c r="AE26" s="64">
        <v>600</v>
      </c>
      <c r="AF26" s="64">
        <v>700</v>
      </c>
      <c r="AG26" s="64">
        <v>800</v>
      </c>
      <c r="AH26" s="64">
        <v>900</v>
      </c>
      <c r="AI26" s="64">
        <v>1000</v>
      </c>
      <c r="AJ26" s="64">
        <v>1100</v>
      </c>
      <c r="AK26" s="64">
        <v>1200</v>
      </c>
      <c r="AL26" s="64">
        <v>1300</v>
      </c>
      <c r="AM26" s="64">
        <v>1400</v>
      </c>
      <c r="AN26" s="66">
        <v>1500</v>
      </c>
    </row>
    <row r="27" spans="1:40" x14ac:dyDescent="0.45">
      <c r="A27" s="4">
        <v>1</v>
      </c>
      <c r="B27" s="63" t="s">
        <v>53</v>
      </c>
      <c r="C27" s="67">
        <v>0.4</v>
      </c>
      <c r="D27" s="67">
        <v>0.5</v>
      </c>
      <c r="E27" s="19">
        <v>0.55000000000000004</v>
      </c>
      <c r="F27" s="67">
        <v>0.45</v>
      </c>
      <c r="G27" s="67">
        <v>0.6</v>
      </c>
      <c r="H27" s="67">
        <v>0.45</v>
      </c>
      <c r="I27" s="67"/>
      <c r="J27" s="67"/>
      <c r="K27" s="67"/>
      <c r="L27" s="67"/>
      <c r="M27" s="67"/>
      <c r="N27" s="50">
        <v>12345</v>
      </c>
      <c r="O27" s="67" t="s">
        <v>3</v>
      </c>
      <c r="P27" s="67">
        <v>0.27673999999999999</v>
      </c>
      <c r="Q27" s="67">
        <v>0.16839000000000001</v>
      </c>
      <c r="R27" s="19">
        <v>0.19936000000000001</v>
      </c>
      <c r="S27" s="69">
        <v>0.17301</v>
      </c>
      <c r="T27" s="67">
        <v>0.19547</v>
      </c>
      <c r="U27" s="67">
        <v>0.23049</v>
      </c>
      <c r="V27" s="67"/>
      <c r="W27" s="67"/>
      <c r="X27" s="67"/>
      <c r="Y27" s="67"/>
      <c r="Z27" s="67"/>
      <c r="AA27" s="68"/>
      <c r="AB27" s="68"/>
      <c r="AC27" s="70" t="s">
        <v>3</v>
      </c>
      <c r="AD27" s="70">
        <v>33</v>
      </c>
      <c r="AE27" s="70">
        <v>75</v>
      </c>
      <c r="AF27" s="19">
        <v>19.2</v>
      </c>
      <c r="AG27" s="69">
        <v>28.2</v>
      </c>
      <c r="AH27" s="70">
        <v>41.5</v>
      </c>
      <c r="AI27" s="70">
        <v>36.4</v>
      </c>
      <c r="AJ27" s="70"/>
      <c r="AK27" s="70"/>
      <c r="AL27" s="70"/>
      <c r="AM27" s="70"/>
      <c r="AN27" s="70"/>
    </row>
    <row r="28" spans="1:40" x14ac:dyDescent="0.45">
      <c r="A28" s="4">
        <v>2</v>
      </c>
      <c r="B28" s="57"/>
      <c r="C28" s="20">
        <v>0.4</v>
      </c>
      <c r="D28" s="58">
        <v>0.5</v>
      </c>
      <c r="E28" s="58">
        <v>0.55000000000000004</v>
      </c>
      <c r="F28" s="58">
        <v>0.55000000000000004</v>
      </c>
      <c r="G28" s="58">
        <v>0.6</v>
      </c>
      <c r="H28" s="58">
        <v>0.65</v>
      </c>
      <c r="I28" s="58"/>
      <c r="J28" s="58"/>
      <c r="K28" s="58"/>
      <c r="L28" s="59"/>
      <c r="M28" s="58"/>
      <c r="N28" s="50">
        <v>54321</v>
      </c>
      <c r="O28" s="20"/>
      <c r="P28" s="20">
        <v>0.20698</v>
      </c>
      <c r="Q28" s="20">
        <v>0.21110999999999999</v>
      </c>
      <c r="R28" s="20">
        <v>0.20574000000000001</v>
      </c>
      <c r="S28" s="20">
        <v>0.27772999999999998</v>
      </c>
      <c r="T28" s="20">
        <v>0.17879</v>
      </c>
      <c r="U28" s="20">
        <v>0.22184999999999999</v>
      </c>
      <c r="V28" s="20"/>
      <c r="W28" s="20"/>
      <c r="X28" s="20"/>
      <c r="Y28" s="20"/>
      <c r="Z28" s="22"/>
      <c r="AA28" s="40"/>
      <c r="AB28" s="41"/>
      <c r="AC28" s="20"/>
      <c r="AD28" s="20">
        <v>88.2</v>
      </c>
      <c r="AE28" s="20">
        <v>24.2</v>
      </c>
      <c r="AF28" s="20">
        <v>36.4</v>
      </c>
      <c r="AG28" s="20">
        <v>26.1</v>
      </c>
      <c r="AH28" s="20">
        <v>26.8</v>
      </c>
      <c r="AI28" s="20">
        <v>20.8</v>
      </c>
      <c r="AJ28" s="20"/>
      <c r="AK28" s="20"/>
      <c r="AL28" s="20"/>
      <c r="AM28" s="20"/>
      <c r="AN28" s="42"/>
    </row>
    <row r="29" spans="1:40" x14ac:dyDescent="0.45">
      <c r="A29" s="4">
        <v>3</v>
      </c>
      <c r="B29" s="57"/>
      <c r="C29" s="58">
        <v>0.25</v>
      </c>
      <c r="D29" s="58">
        <v>0.65</v>
      </c>
      <c r="E29" s="58">
        <v>0.6</v>
      </c>
      <c r="F29" s="58">
        <v>0.7</v>
      </c>
      <c r="G29" s="58">
        <v>0.5</v>
      </c>
      <c r="H29" s="58">
        <v>0.45</v>
      </c>
      <c r="I29" s="58"/>
      <c r="J29" s="58"/>
      <c r="K29" s="58"/>
      <c r="L29" s="59"/>
      <c r="M29" s="58"/>
      <c r="N29" s="50">
        <v>11111</v>
      </c>
      <c r="O29" s="20"/>
      <c r="P29" s="20">
        <v>0.33938000000000001</v>
      </c>
      <c r="Q29" s="20">
        <v>0.36514000000000002</v>
      </c>
      <c r="R29" s="20">
        <v>0.30835000000000001</v>
      </c>
      <c r="S29" s="20">
        <v>0.26146999999999998</v>
      </c>
      <c r="T29" s="20">
        <v>0.27148</v>
      </c>
      <c r="U29" s="20">
        <v>0.29411999999999999</v>
      </c>
      <c r="V29" s="20"/>
      <c r="W29" s="20"/>
      <c r="X29" s="20"/>
      <c r="Y29" s="20"/>
      <c r="Z29" s="22"/>
      <c r="AA29" s="40"/>
      <c r="AB29" s="41"/>
      <c r="AC29" s="20"/>
      <c r="AD29" s="20">
        <v>60</v>
      </c>
      <c r="AE29" s="20">
        <v>47</v>
      </c>
      <c r="AF29" s="20">
        <v>53</v>
      </c>
      <c r="AG29" s="20">
        <v>31.2</v>
      </c>
      <c r="AH29" s="20">
        <v>53.5</v>
      </c>
      <c r="AI29" s="20">
        <v>35.5</v>
      </c>
      <c r="AJ29" s="20"/>
      <c r="AK29" s="20"/>
      <c r="AL29" s="20"/>
      <c r="AM29" s="20"/>
      <c r="AN29" s="42"/>
    </row>
    <row r="30" spans="1:40" x14ac:dyDescent="0.45">
      <c r="A30" s="4">
        <v>4</v>
      </c>
      <c r="B30" s="57"/>
      <c r="C30" s="58">
        <v>0.35</v>
      </c>
      <c r="D30" s="58">
        <v>0.45</v>
      </c>
      <c r="E30" s="58">
        <v>0.4</v>
      </c>
      <c r="F30" s="20">
        <v>0.6</v>
      </c>
      <c r="G30" s="58">
        <v>0.4</v>
      </c>
      <c r="H30" s="20">
        <v>0.65</v>
      </c>
      <c r="I30" s="58"/>
      <c r="J30" s="58"/>
      <c r="K30" s="58"/>
      <c r="L30" s="59"/>
      <c r="M30" s="58"/>
      <c r="N30" s="39">
        <v>12211</v>
      </c>
      <c r="O30" s="20"/>
      <c r="P30" s="20">
        <v>0.27526</v>
      </c>
      <c r="Q30" s="20">
        <v>0.25762000000000002</v>
      </c>
      <c r="R30" s="20">
        <v>0.31839000000000001</v>
      </c>
      <c r="S30" s="20">
        <v>0.29926000000000003</v>
      </c>
      <c r="T30" s="20">
        <v>0.29754000000000003</v>
      </c>
      <c r="U30" s="20">
        <v>0.26332</v>
      </c>
      <c r="V30" s="20"/>
      <c r="W30" s="20"/>
      <c r="X30" s="20"/>
      <c r="Y30" s="20"/>
      <c r="Z30" s="22"/>
      <c r="AA30" s="40"/>
      <c r="AB30" s="41"/>
      <c r="AC30" s="20"/>
      <c r="AD30" s="20">
        <v>55</v>
      </c>
      <c r="AE30" s="20">
        <v>33.299999999999997</v>
      </c>
      <c r="AF30" s="20">
        <v>71</v>
      </c>
      <c r="AG30" s="20">
        <v>48.4</v>
      </c>
      <c r="AH30" s="20">
        <v>71</v>
      </c>
      <c r="AI30" s="20">
        <v>44</v>
      </c>
      <c r="AJ30" s="20"/>
      <c r="AK30" s="20"/>
      <c r="AL30" s="20"/>
      <c r="AM30" s="20"/>
      <c r="AN30" s="42"/>
    </row>
    <row r="31" spans="1:40" x14ac:dyDescent="0.45">
      <c r="A31" s="4">
        <v>5</v>
      </c>
      <c r="B31" s="57"/>
      <c r="C31" s="58">
        <v>0.35</v>
      </c>
      <c r="D31" s="58">
        <v>0.45</v>
      </c>
      <c r="E31" s="58">
        <v>0.5</v>
      </c>
      <c r="F31" s="58">
        <v>0.3</v>
      </c>
      <c r="G31" s="58">
        <v>0.4</v>
      </c>
      <c r="H31" s="58">
        <v>0.55000000000000004</v>
      </c>
      <c r="I31" s="58"/>
      <c r="J31" s="58"/>
      <c r="K31" s="58"/>
      <c r="L31" s="59"/>
      <c r="M31" s="58"/>
      <c r="N31" s="39">
        <v>12222</v>
      </c>
      <c r="O31" s="20"/>
      <c r="P31" s="20">
        <v>0.25241999999999998</v>
      </c>
      <c r="Q31" s="20">
        <v>0.38468000000000002</v>
      </c>
      <c r="R31" s="20">
        <v>0.31991999999999998</v>
      </c>
      <c r="S31" s="20">
        <v>0.32029000000000002</v>
      </c>
      <c r="T31" s="20">
        <v>0.23239000000000001</v>
      </c>
      <c r="U31" s="20">
        <v>0.2472</v>
      </c>
      <c r="V31" s="20"/>
      <c r="W31" s="20"/>
      <c r="X31" s="20"/>
      <c r="Y31" s="20"/>
      <c r="Z31" s="22"/>
      <c r="AA31" s="40"/>
      <c r="AB31" s="41"/>
      <c r="AC31" s="20"/>
      <c r="AD31" s="20">
        <v>48.2</v>
      </c>
      <c r="AE31" s="20">
        <v>54.5</v>
      </c>
      <c r="AF31" s="20">
        <v>46.7</v>
      </c>
      <c r="AG31" s="20">
        <v>40.799999999999997</v>
      </c>
      <c r="AH31" s="20">
        <v>31</v>
      </c>
      <c r="AI31" s="20">
        <v>34</v>
      </c>
      <c r="AJ31" s="20"/>
      <c r="AK31" s="20"/>
      <c r="AL31" s="20"/>
      <c r="AM31" s="20"/>
      <c r="AN31" s="42"/>
    </row>
    <row r="32" spans="1:40" x14ac:dyDescent="0.45">
      <c r="A32" s="4">
        <v>6</v>
      </c>
      <c r="B32" s="57"/>
      <c r="C32" s="58">
        <v>0.35</v>
      </c>
      <c r="D32" s="58">
        <v>0.5</v>
      </c>
      <c r="E32" s="58">
        <v>0.55000000000000004</v>
      </c>
      <c r="F32" s="58">
        <v>0.55000000000000004</v>
      </c>
      <c r="G32" s="58">
        <v>0.6</v>
      </c>
      <c r="H32" s="58">
        <v>0.55000000000000004</v>
      </c>
      <c r="I32" s="58"/>
      <c r="J32" s="58"/>
      <c r="K32" s="58"/>
      <c r="L32" s="59"/>
      <c r="M32" s="58"/>
      <c r="N32" s="39">
        <v>35000</v>
      </c>
      <c r="O32" s="20"/>
      <c r="P32" s="20">
        <v>0.25974000000000003</v>
      </c>
      <c r="Q32" s="20">
        <v>0.27342</v>
      </c>
      <c r="R32" s="20">
        <v>0.24797</v>
      </c>
      <c r="S32" s="20">
        <v>0.25033</v>
      </c>
      <c r="T32" s="20">
        <v>0.27467999999999998</v>
      </c>
      <c r="U32" s="20">
        <v>0.20893999999999999</v>
      </c>
      <c r="V32" s="20"/>
      <c r="W32" s="20"/>
      <c r="X32" s="20"/>
      <c r="Y32" s="20"/>
      <c r="Z32" s="22"/>
      <c r="AA32" s="40"/>
      <c r="AB32" s="41"/>
      <c r="AC32" s="20"/>
      <c r="AD32" s="20">
        <v>74.142899999999997</v>
      </c>
      <c r="AE32" s="20">
        <v>41</v>
      </c>
      <c r="AF32" s="20">
        <v>60</v>
      </c>
      <c r="AG32" s="20">
        <v>20.3</v>
      </c>
      <c r="AH32" s="20">
        <v>19.25</v>
      </c>
      <c r="AI32" s="20">
        <v>17</v>
      </c>
      <c r="AJ32" s="20"/>
      <c r="AK32" s="20"/>
      <c r="AL32" s="20"/>
      <c r="AM32" s="20"/>
      <c r="AN32" s="42"/>
    </row>
    <row r="33" spans="1:40" x14ac:dyDescent="0.45">
      <c r="A33" s="4">
        <v>7</v>
      </c>
      <c r="B33" s="57"/>
      <c r="C33" s="58">
        <v>0.33</v>
      </c>
      <c r="D33" s="58">
        <v>0.5</v>
      </c>
      <c r="E33" s="58">
        <v>0.55000000000000004</v>
      </c>
      <c r="F33" s="58">
        <v>0.66</v>
      </c>
      <c r="G33" s="58">
        <v>0.4</v>
      </c>
      <c r="H33" s="58">
        <v>0.61</v>
      </c>
      <c r="I33" s="58"/>
      <c r="J33" s="58"/>
      <c r="K33" s="58"/>
      <c r="L33" s="59"/>
      <c r="M33" s="58"/>
      <c r="N33" s="39"/>
      <c r="O33" s="20"/>
      <c r="P33" s="20">
        <v>0.30192999999999998</v>
      </c>
      <c r="Q33" s="20">
        <v>0.27933999999999998</v>
      </c>
      <c r="R33" s="20">
        <v>0.25030000000000002</v>
      </c>
      <c r="S33" s="20">
        <v>0.249</v>
      </c>
      <c r="T33" s="20">
        <v>0.31797999999999998</v>
      </c>
      <c r="U33" s="20">
        <v>0.23665</v>
      </c>
      <c r="V33" s="20"/>
      <c r="W33" s="20"/>
      <c r="X33" s="20"/>
      <c r="Y33" s="20"/>
      <c r="Z33" s="22"/>
      <c r="AA33" s="40"/>
      <c r="AB33" s="41"/>
      <c r="AC33" s="20"/>
      <c r="AD33" s="20">
        <v>66</v>
      </c>
      <c r="AE33" s="20">
        <v>35.5</v>
      </c>
      <c r="AF33" s="20">
        <v>41.8</v>
      </c>
      <c r="AG33" s="20">
        <v>48</v>
      </c>
      <c r="AH33" s="20">
        <v>38</v>
      </c>
      <c r="AI33" s="20">
        <v>33.4</v>
      </c>
      <c r="AJ33" s="20"/>
      <c r="AK33" s="20"/>
      <c r="AL33" s="20"/>
      <c r="AM33" s="20"/>
      <c r="AN33" s="42"/>
    </row>
    <row r="34" spans="1:40" x14ac:dyDescent="0.45">
      <c r="A34" s="4">
        <v>8</v>
      </c>
      <c r="B34" s="57"/>
      <c r="C34" s="58">
        <v>0.4</v>
      </c>
      <c r="D34" s="58">
        <v>0.5</v>
      </c>
      <c r="E34" s="58">
        <v>0.6</v>
      </c>
      <c r="F34" s="58">
        <v>0.65</v>
      </c>
      <c r="G34" s="58">
        <v>0.6</v>
      </c>
      <c r="H34" s="58">
        <v>0.75</v>
      </c>
      <c r="I34" s="58"/>
      <c r="J34" s="58"/>
      <c r="K34" s="58"/>
      <c r="L34" s="59"/>
      <c r="M34" s="58"/>
      <c r="N34" s="39"/>
      <c r="O34" s="20"/>
      <c r="P34" s="20">
        <v>0.20227999999999999</v>
      </c>
      <c r="Q34" s="20">
        <v>0.18204000000000001</v>
      </c>
      <c r="R34" s="20">
        <v>0.20488000000000001</v>
      </c>
      <c r="S34" s="20">
        <v>0.25453999999999999</v>
      </c>
      <c r="T34" s="20">
        <v>0.19980999999999999</v>
      </c>
      <c r="U34" s="77">
        <v>0.22370999999999999</v>
      </c>
      <c r="V34" s="76"/>
      <c r="W34" s="76"/>
      <c r="X34" s="20"/>
      <c r="Y34" s="20"/>
      <c r="Z34" s="22"/>
      <c r="AA34" s="40"/>
      <c r="AB34" s="41"/>
      <c r="AC34" s="20"/>
      <c r="AD34" s="20">
        <v>74.5</v>
      </c>
      <c r="AE34" s="20">
        <v>54.1</v>
      </c>
      <c r="AF34" s="20">
        <v>66.75</v>
      </c>
      <c r="AG34" s="20">
        <v>46</v>
      </c>
      <c r="AH34" s="20">
        <v>46</v>
      </c>
      <c r="AI34" s="20">
        <v>59</v>
      </c>
      <c r="AJ34" s="20"/>
      <c r="AK34" s="20"/>
      <c r="AL34" s="20"/>
      <c r="AM34" s="20"/>
      <c r="AN34" s="42"/>
    </row>
    <row r="35" spans="1:40" x14ac:dyDescent="0.45">
      <c r="A35" s="4">
        <v>9</v>
      </c>
      <c r="B35" s="57"/>
      <c r="C35" s="58">
        <v>0.3</v>
      </c>
      <c r="D35" s="58">
        <v>0.6</v>
      </c>
      <c r="E35" s="58">
        <v>0.7</v>
      </c>
      <c r="F35" s="58">
        <v>0.65</v>
      </c>
      <c r="G35" s="58">
        <v>0.65</v>
      </c>
      <c r="H35" s="58">
        <v>0.65</v>
      </c>
      <c r="I35" s="58"/>
      <c r="J35" s="58"/>
      <c r="K35" s="58"/>
      <c r="L35" s="59"/>
      <c r="M35" s="58"/>
      <c r="N35" s="39"/>
      <c r="O35" s="20"/>
      <c r="P35" s="20">
        <v>0.19267000000000001</v>
      </c>
      <c r="Q35" s="20">
        <v>0.20194999999999999</v>
      </c>
      <c r="R35" s="20">
        <v>0.18995999999999999</v>
      </c>
      <c r="S35" s="20">
        <v>0.16006999999999999</v>
      </c>
      <c r="T35" s="20">
        <v>0.17065</v>
      </c>
      <c r="U35" s="20">
        <v>0.26319999999999999</v>
      </c>
      <c r="V35" s="20"/>
      <c r="W35" s="20"/>
      <c r="X35" s="20"/>
      <c r="Y35" s="20"/>
      <c r="Z35" s="22"/>
      <c r="AA35" s="40"/>
      <c r="AB35" s="41"/>
      <c r="AC35" s="20"/>
      <c r="AD35" s="20">
        <v>44.1</v>
      </c>
      <c r="AE35" s="20">
        <v>23.6</v>
      </c>
      <c r="AF35" s="20">
        <v>28.4</v>
      </c>
      <c r="AG35" s="20">
        <v>18</v>
      </c>
      <c r="AH35" s="20">
        <v>37</v>
      </c>
      <c r="AI35" s="20">
        <v>13.9</v>
      </c>
      <c r="AJ35" s="20"/>
      <c r="AK35" s="20"/>
      <c r="AL35" s="20"/>
      <c r="AM35" s="20"/>
      <c r="AN35" s="42"/>
    </row>
    <row r="36" spans="1:40" ht="18.600000000000001" thickBot="1" x14ac:dyDescent="0.5">
      <c r="A36" s="4">
        <v>10</v>
      </c>
      <c r="B36" s="60"/>
      <c r="C36" s="61">
        <v>0.45</v>
      </c>
      <c r="D36" s="61">
        <v>0.6</v>
      </c>
      <c r="E36" s="61">
        <v>0.45</v>
      </c>
      <c r="F36" s="61">
        <v>0.55000000000000004</v>
      </c>
      <c r="G36" s="61">
        <v>0.6</v>
      </c>
      <c r="H36" s="61">
        <v>0.6</v>
      </c>
      <c r="I36" s="61"/>
      <c r="J36" s="61"/>
      <c r="K36" s="61"/>
      <c r="L36" s="62"/>
      <c r="M36" s="61"/>
      <c r="N36" s="45"/>
      <c r="O36" s="23"/>
      <c r="P36" s="23">
        <v>0.19109999999999999</v>
      </c>
      <c r="Q36" s="23">
        <v>0.15820999999999999</v>
      </c>
      <c r="R36" s="23">
        <v>0.21364</v>
      </c>
      <c r="S36" s="23">
        <v>0.23830000000000001</v>
      </c>
      <c r="T36" s="23">
        <v>0.25002000000000002</v>
      </c>
      <c r="U36" s="23">
        <v>0.23161999999999999</v>
      </c>
      <c r="V36" s="23"/>
      <c r="W36" s="23"/>
      <c r="X36" s="23"/>
      <c r="Y36" s="23"/>
      <c r="Z36" s="24"/>
      <c r="AA36" s="46"/>
      <c r="AB36" s="47"/>
      <c r="AC36" s="23"/>
      <c r="AD36" s="23">
        <v>31</v>
      </c>
      <c r="AE36" s="23">
        <v>27</v>
      </c>
      <c r="AF36" s="23">
        <v>33</v>
      </c>
      <c r="AG36" s="23">
        <v>46</v>
      </c>
      <c r="AH36" s="23">
        <v>46</v>
      </c>
      <c r="AI36" s="23">
        <v>50</v>
      </c>
      <c r="AJ36" s="23"/>
      <c r="AK36" s="23"/>
      <c r="AL36" s="23"/>
      <c r="AM36" s="23"/>
      <c r="AN36" s="48"/>
    </row>
    <row r="37" spans="1:40" x14ac:dyDescent="0.45">
      <c r="A37" s="18" t="s">
        <v>54</v>
      </c>
      <c r="B37" s="25"/>
      <c r="C37" s="25">
        <f t="shared" ref="C37:H37" si="6">AVERAGE(C28:C36)</f>
        <v>0.35333333333333333</v>
      </c>
      <c r="D37" s="25">
        <f t="shared" si="6"/>
        <v>0.52777777777777768</v>
      </c>
      <c r="E37" s="25">
        <f t="shared" si="6"/>
        <v>0.5444444444444444</v>
      </c>
      <c r="F37" s="25">
        <f t="shared" si="6"/>
        <v>0.57888888888888901</v>
      </c>
      <c r="G37" s="25">
        <f t="shared" si="6"/>
        <v>0.52777777777777779</v>
      </c>
      <c r="H37" s="25">
        <f t="shared" si="6"/>
        <v>0.60666666666666658</v>
      </c>
      <c r="I37" s="25"/>
      <c r="J37" s="25"/>
      <c r="K37" s="25"/>
      <c r="L37" s="25"/>
      <c r="M37" s="25"/>
      <c r="N37" s="39"/>
      <c r="O37" s="25"/>
      <c r="P37" s="25">
        <f t="shared" ref="P37:U37" si="7">AVERAGE(P28:P36)</f>
        <v>0.24686222222222223</v>
      </c>
      <c r="Q37" s="25">
        <f t="shared" si="7"/>
        <v>0.25705666666666666</v>
      </c>
      <c r="R37" s="25">
        <f t="shared" si="7"/>
        <v>0.25101666666666667</v>
      </c>
      <c r="S37" s="25">
        <f t="shared" si="7"/>
        <v>0.25677666666666671</v>
      </c>
      <c r="T37" s="25">
        <f t="shared" si="7"/>
        <v>0.24370444444444445</v>
      </c>
      <c r="U37" s="25">
        <f t="shared" si="7"/>
        <v>0.2434011111111111</v>
      </c>
      <c r="V37" s="25"/>
      <c r="W37" s="25"/>
      <c r="X37" s="25"/>
      <c r="Y37" s="25"/>
      <c r="Z37" s="25"/>
      <c r="AA37" s="39"/>
      <c r="AB37" s="39"/>
      <c r="AC37" s="25"/>
      <c r="AD37" s="25">
        <f t="shared" ref="AD37:AI37" si="8">AVERAGE(AD28:AD36)</f>
        <v>60.126988888888896</v>
      </c>
      <c r="AE37" s="25">
        <f t="shared" si="8"/>
        <v>37.800000000000004</v>
      </c>
      <c r="AF37" s="25">
        <f t="shared" si="8"/>
        <v>48.56111111111111</v>
      </c>
      <c r="AG37" s="25">
        <f t="shared" si="8"/>
        <v>36.088888888888889</v>
      </c>
      <c r="AH37" s="25">
        <f t="shared" si="8"/>
        <v>40.950000000000003</v>
      </c>
      <c r="AI37" s="25">
        <f t="shared" si="8"/>
        <v>34.177777777777777</v>
      </c>
      <c r="AJ37" s="25"/>
      <c r="AK37" s="25"/>
      <c r="AL37" s="25"/>
      <c r="AM37" s="25"/>
      <c r="AN37" s="25"/>
    </row>
    <row r="38" spans="1:40" x14ac:dyDescent="0.45">
      <c r="A38" s="4" t="s">
        <v>55</v>
      </c>
      <c r="B38" s="26"/>
      <c r="C38" s="26">
        <f t="shared" ref="C38:H38" si="9">_xlfn.STDEV.P(C28:C36) /SQRT(COUNT(C28:C36))</f>
        <v>1.8525924445036725E-2</v>
      </c>
      <c r="D38" s="26">
        <f t="shared" si="9"/>
        <v>2.2376011062212344E-2</v>
      </c>
      <c r="E38" s="26">
        <f t="shared" si="9"/>
        <v>2.7715980642770078E-2</v>
      </c>
      <c r="F38" s="26">
        <f t="shared" si="9"/>
        <v>3.719964305033973E-2</v>
      </c>
      <c r="G38" s="26">
        <f t="shared" si="9"/>
        <v>3.2499868101452299E-2</v>
      </c>
      <c r="H38" s="26">
        <f t="shared" si="9"/>
        <v>2.6573912762447669E-2</v>
      </c>
      <c r="I38" s="26"/>
      <c r="J38" s="26"/>
      <c r="K38" s="26"/>
      <c r="L38" s="26"/>
      <c r="M38" s="26"/>
      <c r="N38" s="49"/>
      <c r="O38" s="26"/>
      <c r="P38" s="26">
        <f t="shared" ref="P38:U38" si="10">_xlfn.STDEV.P(P28:P36) /SQRT(COUNT(P28:P36))</f>
        <v>1.6562469755129355E-2</v>
      </c>
      <c r="Q38" s="26">
        <f t="shared" si="10"/>
        <v>2.4665753186288764E-2</v>
      </c>
      <c r="R38" s="26">
        <f t="shared" si="10"/>
        <v>1.6438152925585588E-2</v>
      </c>
      <c r="S38" s="26">
        <f t="shared" si="10"/>
        <v>1.40986173912791E-2</v>
      </c>
      <c r="T38" s="26">
        <f t="shared" si="10"/>
        <v>1.6402180607145229E-2</v>
      </c>
      <c r="U38" s="26">
        <f t="shared" si="10"/>
        <v>8.3145906923518618E-3</v>
      </c>
      <c r="V38" s="26"/>
      <c r="W38" s="26"/>
      <c r="X38" s="26"/>
      <c r="Y38" s="26"/>
      <c r="Z38" s="26"/>
      <c r="AA38" s="49"/>
      <c r="AB38" s="49"/>
      <c r="AC38" s="26"/>
      <c r="AD38" s="26">
        <f t="shared" ref="AD38:AI38" si="11">_xlfn.STDEV.P(AD28:AD36) /SQRT(COUNT(AD28:AD36))</f>
        <v>5.5549071675065704</v>
      </c>
      <c r="AE38" s="26">
        <f t="shared" si="11"/>
        <v>3.7977251150369824</v>
      </c>
      <c r="AF38" s="26">
        <f t="shared" si="11"/>
        <v>4.753918317451256</v>
      </c>
      <c r="AG38" s="26">
        <f t="shared" si="11"/>
        <v>3.8686279969616062</v>
      </c>
      <c r="AH38" s="26">
        <f t="shared" si="11"/>
        <v>4.8507731342539566</v>
      </c>
      <c r="AI38" s="26">
        <f t="shared" si="11"/>
        <v>4.7798129458151557</v>
      </c>
      <c r="AJ38" s="26"/>
      <c r="AK38" s="26"/>
      <c r="AL38" s="26"/>
      <c r="AM38" s="26"/>
      <c r="AN38" s="26"/>
    </row>
    <row r="41" spans="1:40" x14ac:dyDescent="0.45">
      <c r="B41" s="71"/>
      <c r="C41" s="72">
        <v>500</v>
      </c>
      <c r="D41" s="72">
        <v>600</v>
      </c>
      <c r="E41" s="72">
        <v>700</v>
      </c>
      <c r="F41" s="72">
        <v>800</v>
      </c>
      <c r="G41" s="72">
        <v>900</v>
      </c>
      <c r="H41" s="72">
        <v>1000</v>
      </c>
      <c r="I41" s="6"/>
      <c r="J41" s="6" t="s">
        <v>41</v>
      </c>
      <c r="K41" s="6"/>
      <c r="L41" s="6"/>
      <c r="M41" s="6"/>
      <c r="N41" s="6"/>
      <c r="O41" s="71"/>
      <c r="P41" s="72">
        <v>500</v>
      </c>
      <c r="Q41" s="72">
        <v>600</v>
      </c>
      <c r="R41" s="72">
        <v>700</v>
      </c>
      <c r="S41" s="72">
        <v>800</v>
      </c>
      <c r="T41" s="72">
        <v>900</v>
      </c>
      <c r="U41" s="72">
        <v>1000</v>
      </c>
      <c r="V41" s="6" t="s">
        <v>42</v>
      </c>
      <c r="W41" s="6"/>
      <c r="X41" s="6"/>
      <c r="Y41" s="6"/>
      <c r="Z41" s="6"/>
      <c r="AA41" s="6"/>
      <c r="AB41" s="6"/>
      <c r="AC41" s="71"/>
      <c r="AD41" s="72">
        <v>500</v>
      </c>
      <c r="AE41" s="72">
        <v>600</v>
      </c>
      <c r="AF41" s="72">
        <v>700</v>
      </c>
      <c r="AG41" s="72">
        <v>800</v>
      </c>
      <c r="AH41" s="72">
        <v>900</v>
      </c>
      <c r="AI41" s="72">
        <v>1000</v>
      </c>
      <c r="AJ41" s="6"/>
      <c r="AK41" s="6" t="s">
        <v>43</v>
      </c>
      <c r="AL41" s="6"/>
    </row>
    <row r="42" spans="1:40" x14ac:dyDescent="0.45">
      <c r="B42" s="71" t="s">
        <v>50</v>
      </c>
      <c r="C42" s="71">
        <v>0.53333333333333333</v>
      </c>
      <c r="D42" s="71">
        <v>0.57333333333333325</v>
      </c>
      <c r="E42" s="71">
        <v>0.62333333333333329</v>
      </c>
      <c r="F42" s="71">
        <v>0.61355555555555563</v>
      </c>
      <c r="G42" s="71">
        <v>0.56666666666666665</v>
      </c>
      <c r="H42" s="71">
        <v>0.61233333333333329</v>
      </c>
      <c r="I42" s="6"/>
      <c r="J42" s="6"/>
      <c r="K42" s="6"/>
      <c r="L42" s="6"/>
      <c r="M42" s="6"/>
      <c r="O42" s="71" t="s">
        <v>56</v>
      </c>
      <c r="P42" s="71">
        <v>0.21761333333333333</v>
      </c>
      <c r="Q42" s="71">
        <v>0.21762111111111115</v>
      </c>
      <c r="R42" s="71">
        <v>0.23635555555555557</v>
      </c>
      <c r="S42" s="71">
        <v>0.23209333333333332</v>
      </c>
      <c r="T42" s="71">
        <v>0.22775222222222224</v>
      </c>
      <c r="U42" s="71">
        <v>0.23171333333333333</v>
      </c>
      <c r="V42" s="6"/>
      <c r="W42" s="6"/>
      <c r="X42" s="6"/>
      <c r="Y42" s="6"/>
      <c r="Z42" s="6"/>
      <c r="AA42" s="6"/>
      <c r="AB42" s="6"/>
      <c r="AC42" s="71" t="s">
        <v>56</v>
      </c>
      <c r="AD42" s="71">
        <v>33.855555555555554</v>
      </c>
      <c r="AE42" s="71">
        <v>26.155555555555551</v>
      </c>
      <c r="AF42" s="71">
        <v>26.200188888888889</v>
      </c>
      <c r="AG42" s="71">
        <v>27.772222222222226</v>
      </c>
      <c r="AH42" s="71">
        <v>23.388888888888889</v>
      </c>
      <c r="AI42" s="71">
        <v>22.566666666666666</v>
      </c>
      <c r="AJ42" s="6"/>
      <c r="AK42" s="6"/>
      <c r="AL42" s="6"/>
    </row>
    <row r="43" spans="1:40" x14ac:dyDescent="0.45">
      <c r="B43" s="71" t="s">
        <v>57</v>
      </c>
      <c r="C43" s="71">
        <v>0.35333333333333333</v>
      </c>
      <c r="D43" s="71">
        <v>0.52777777777777768</v>
      </c>
      <c r="E43" s="71">
        <v>0.5444444444444444</v>
      </c>
      <c r="F43" s="71">
        <v>0.57888888888888901</v>
      </c>
      <c r="G43" s="71">
        <v>0.52777777777777779</v>
      </c>
      <c r="H43" s="71">
        <v>0.60666666666666658</v>
      </c>
      <c r="I43" s="6"/>
      <c r="J43" s="6"/>
      <c r="K43" s="6"/>
      <c r="L43" s="6"/>
      <c r="M43" s="6"/>
      <c r="O43" s="71" t="s">
        <v>58</v>
      </c>
      <c r="P43" s="71">
        <v>0.24686222222222223</v>
      </c>
      <c r="Q43" s="71">
        <v>0.26816777777777778</v>
      </c>
      <c r="R43" s="71">
        <v>0.25101666666666667</v>
      </c>
      <c r="S43" s="71">
        <v>0.26788777777777784</v>
      </c>
      <c r="T43" s="71">
        <v>0.24370444444444445</v>
      </c>
      <c r="U43" s="71">
        <v>0.2434011111111111</v>
      </c>
      <c r="V43" s="6"/>
      <c r="W43" s="6"/>
      <c r="X43" s="6"/>
      <c r="Y43" s="6"/>
      <c r="Z43" s="6"/>
      <c r="AA43" s="6"/>
      <c r="AB43" s="6"/>
      <c r="AC43" s="71" t="s">
        <v>58</v>
      </c>
      <c r="AD43" s="71">
        <v>60.126988888888896</v>
      </c>
      <c r="AE43" s="71">
        <v>37.800000000000004</v>
      </c>
      <c r="AF43" s="71">
        <v>48.56111111111111</v>
      </c>
      <c r="AG43" s="71">
        <v>36.088888888888889</v>
      </c>
      <c r="AH43" s="71">
        <v>40.950000000000003</v>
      </c>
      <c r="AI43" s="71">
        <v>34.177777777777777</v>
      </c>
      <c r="AJ43" s="6"/>
      <c r="AK43" s="6"/>
      <c r="AL43" s="6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C2E6B-4049-460C-B2E5-B90B2EA64EB2}">
  <dimension ref="A1:AQ125"/>
  <sheetViews>
    <sheetView tabSelected="1" topLeftCell="G37" zoomScale="60" zoomScaleNormal="60" workbookViewId="0">
      <selection activeCell="AO67" sqref="AO67"/>
    </sheetView>
  </sheetViews>
  <sheetFormatPr defaultRowHeight="18" x14ac:dyDescent="0.45"/>
  <cols>
    <col min="1" max="1" width="15.8984375" customWidth="1"/>
    <col min="2" max="2" width="10.09765625" customWidth="1"/>
    <col min="3" max="3" width="9.5" customWidth="1"/>
    <col min="10" max="10" width="9.3984375" customWidth="1"/>
    <col min="11" max="11" width="8.09765625" customWidth="1"/>
    <col min="17" max="17" width="9.69921875" customWidth="1"/>
    <col min="26" max="26" width="9" customWidth="1"/>
    <col min="27" max="27" width="10.19921875" customWidth="1"/>
    <col min="30" max="30" width="9.19921875" customWidth="1"/>
    <col min="31" max="31" width="12.19921875" customWidth="1"/>
    <col min="33" max="33" width="9.8984375" customWidth="1"/>
    <col min="40" max="40" width="10.69921875" customWidth="1"/>
  </cols>
  <sheetData>
    <row r="1" spans="1:43" x14ac:dyDescent="0.45">
      <c r="AE1" s="106"/>
      <c r="AF1" s="106"/>
      <c r="AG1" s="106" t="s">
        <v>62</v>
      </c>
      <c r="AH1" s="106"/>
      <c r="AI1" s="106"/>
      <c r="AJ1" s="106"/>
      <c r="AK1" s="106"/>
      <c r="AL1" s="106"/>
      <c r="AM1" s="106"/>
      <c r="AN1" s="106"/>
    </row>
    <row r="2" spans="1:43" x14ac:dyDescent="0.45">
      <c r="A2" s="91" t="s">
        <v>63</v>
      </c>
      <c r="B2" s="91"/>
      <c r="C2" s="91"/>
      <c r="D2" s="92" t="s">
        <v>4</v>
      </c>
      <c r="E2" s="91"/>
      <c r="F2" s="91"/>
      <c r="G2" s="91"/>
      <c r="H2" s="91"/>
      <c r="I2" s="91"/>
      <c r="J2" s="91"/>
      <c r="K2" s="91"/>
      <c r="L2" s="91"/>
      <c r="M2" s="92" t="s">
        <v>64</v>
      </c>
      <c r="N2" s="91"/>
      <c r="O2" s="91"/>
      <c r="P2" s="91"/>
      <c r="Q2" s="91"/>
      <c r="R2" s="91"/>
      <c r="S2" s="91"/>
      <c r="T2" s="91"/>
      <c r="U2" s="91"/>
      <c r="V2" s="92" t="s">
        <v>65</v>
      </c>
      <c r="W2" s="91"/>
      <c r="X2" s="91"/>
      <c r="Y2" s="91"/>
      <c r="Z2" s="91"/>
      <c r="AA2" s="91"/>
      <c r="AB2" s="91"/>
      <c r="AC2" s="91"/>
      <c r="AD2" s="91"/>
      <c r="AE2" s="106"/>
      <c r="AF2" s="106"/>
      <c r="AG2" s="106"/>
      <c r="AH2" s="106"/>
      <c r="AI2" s="106"/>
      <c r="AJ2" s="106"/>
      <c r="AK2" s="106"/>
      <c r="AL2" s="106"/>
      <c r="AM2" s="106"/>
      <c r="AN2" s="106"/>
    </row>
    <row r="3" spans="1:43" x14ac:dyDescent="0.45">
      <c r="A3" s="91" t="s">
        <v>66</v>
      </c>
      <c r="B3" s="93"/>
      <c r="C3" s="93" t="s">
        <v>67</v>
      </c>
      <c r="D3" s="98" t="s">
        <v>3</v>
      </c>
      <c r="E3" s="118">
        <v>300</v>
      </c>
      <c r="F3" s="118">
        <v>400</v>
      </c>
      <c r="G3" s="99">
        <v>500</v>
      </c>
      <c r="H3" s="94">
        <v>600</v>
      </c>
      <c r="I3" s="94">
        <v>700</v>
      </c>
      <c r="J3" s="94">
        <v>800</v>
      </c>
      <c r="K3" s="94">
        <v>900</v>
      </c>
      <c r="L3" s="94">
        <v>1000</v>
      </c>
      <c r="M3" s="98"/>
      <c r="N3" s="2">
        <v>300</v>
      </c>
      <c r="O3" s="2">
        <v>400</v>
      </c>
      <c r="P3" s="99">
        <v>500</v>
      </c>
      <c r="Q3" s="94">
        <v>600</v>
      </c>
      <c r="R3" s="94">
        <v>700</v>
      </c>
      <c r="S3" s="94">
        <v>800</v>
      </c>
      <c r="T3" s="94">
        <v>900</v>
      </c>
      <c r="U3" s="94">
        <v>1000</v>
      </c>
      <c r="V3" s="98"/>
      <c r="W3" s="2">
        <v>300</v>
      </c>
      <c r="X3" s="2">
        <v>400</v>
      </c>
      <c r="Y3" s="99">
        <v>500</v>
      </c>
      <c r="Z3" s="94">
        <v>600</v>
      </c>
      <c r="AA3" s="94">
        <v>700</v>
      </c>
      <c r="AB3" s="94">
        <v>800</v>
      </c>
      <c r="AC3" s="94">
        <v>900</v>
      </c>
      <c r="AD3" s="94">
        <v>1000</v>
      </c>
      <c r="AE3" s="107"/>
      <c r="AF3" s="110">
        <v>400</v>
      </c>
      <c r="AG3" s="111">
        <v>500</v>
      </c>
      <c r="AH3" s="112">
        <v>600</v>
      </c>
      <c r="AI3" s="112">
        <v>700</v>
      </c>
      <c r="AJ3" s="112">
        <v>800</v>
      </c>
      <c r="AK3" s="112">
        <v>900</v>
      </c>
      <c r="AL3" s="112">
        <v>1000</v>
      </c>
      <c r="AM3" s="108" t="s">
        <v>4</v>
      </c>
      <c r="AQ3" s="110">
        <v>300</v>
      </c>
    </row>
    <row r="4" spans="1:43" x14ac:dyDescent="0.45">
      <c r="A4" s="91" t="s">
        <v>68</v>
      </c>
      <c r="B4" s="95">
        <v>1</v>
      </c>
      <c r="C4" s="94">
        <v>12345</v>
      </c>
      <c r="D4" s="98"/>
      <c r="E4">
        <v>0</v>
      </c>
      <c r="F4" s="103">
        <v>0.28571400000000002</v>
      </c>
      <c r="G4" s="100">
        <v>0.45</v>
      </c>
      <c r="H4" s="88">
        <v>0.5</v>
      </c>
      <c r="I4" s="26">
        <v>0.55000000000000004</v>
      </c>
      <c r="J4" s="88">
        <v>0.45</v>
      </c>
      <c r="K4" s="90">
        <v>0.65</v>
      </c>
      <c r="L4" s="90">
        <v>0.5</v>
      </c>
      <c r="M4" s="98"/>
      <c r="N4" s="113">
        <v>0.18093000000000001</v>
      </c>
      <c r="O4" s="113">
        <v>0.13683999999999999</v>
      </c>
      <c r="P4" s="100">
        <v>0.27673999999999999</v>
      </c>
      <c r="Q4" s="88">
        <v>0.16839000000000001</v>
      </c>
      <c r="R4" s="26">
        <v>0.19936000000000001</v>
      </c>
      <c r="S4" s="90">
        <v>0.13791999999999999</v>
      </c>
      <c r="T4" s="90">
        <v>0.19547</v>
      </c>
      <c r="U4" s="90">
        <v>0.22939000000000001</v>
      </c>
      <c r="V4" s="98"/>
      <c r="W4" s="2">
        <v>50</v>
      </c>
      <c r="X4" s="2">
        <v>30</v>
      </c>
      <c r="Y4" s="100">
        <v>33</v>
      </c>
      <c r="Z4" s="90">
        <v>75</v>
      </c>
      <c r="AA4" s="90">
        <v>19.2</v>
      </c>
      <c r="AB4" s="90">
        <v>28</v>
      </c>
      <c r="AC4" s="90">
        <v>38</v>
      </c>
      <c r="AD4" s="90">
        <v>33</v>
      </c>
      <c r="AE4" s="107" t="s">
        <v>79</v>
      </c>
      <c r="AF4" s="108">
        <v>0.27898339999999999</v>
      </c>
      <c r="AG4" s="109">
        <v>0.36300000000000004</v>
      </c>
      <c r="AH4" s="108">
        <v>0.52</v>
      </c>
      <c r="AI4" s="108">
        <v>0.56999999999999995</v>
      </c>
      <c r="AJ4" s="108">
        <v>0.59599999999999997</v>
      </c>
      <c r="AK4" s="108">
        <v>0.54900000000000004</v>
      </c>
      <c r="AL4" s="108">
        <v>0.60100000000000009</v>
      </c>
      <c r="AM4" s="108"/>
      <c r="AQ4" s="108">
        <v>5.6888000000000008E-2</v>
      </c>
    </row>
    <row r="5" spans="1:43" x14ac:dyDescent="0.45">
      <c r="A5" s="91"/>
      <c r="B5" s="95">
        <v>2</v>
      </c>
      <c r="C5" s="94">
        <v>54321</v>
      </c>
      <c r="D5" s="98"/>
      <c r="E5" s="103">
        <v>0.22222</v>
      </c>
      <c r="F5" s="103">
        <v>0.33329999999999999</v>
      </c>
      <c r="G5" s="100">
        <v>0.4</v>
      </c>
      <c r="H5" s="90">
        <v>0.5</v>
      </c>
      <c r="I5" s="90">
        <v>0.6</v>
      </c>
      <c r="J5" s="90">
        <v>0.55000000000000004</v>
      </c>
      <c r="K5" s="90">
        <v>0.6</v>
      </c>
      <c r="L5" s="90">
        <v>0.65</v>
      </c>
      <c r="M5" s="98"/>
      <c r="N5" s="2">
        <v>0.10459</v>
      </c>
      <c r="O5" s="2">
        <v>0.15976000000000001</v>
      </c>
      <c r="P5" s="100">
        <v>0.20698</v>
      </c>
      <c r="Q5" s="90">
        <v>0.18396000000000001</v>
      </c>
      <c r="R5" s="90">
        <v>0.25542999999999999</v>
      </c>
      <c r="S5" s="90">
        <v>0.26727000000000001</v>
      </c>
      <c r="T5" s="90">
        <v>0.17191000000000001</v>
      </c>
      <c r="U5" s="90">
        <v>0.20463000000000001</v>
      </c>
      <c r="V5" s="98"/>
      <c r="W5" s="2">
        <v>55</v>
      </c>
      <c r="X5" s="2">
        <v>48</v>
      </c>
      <c r="Y5" s="100">
        <v>40</v>
      </c>
      <c r="Z5" s="90">
        <v>26.5</v>
      </c>
      <c r="AA5" s="90">
        <v>29</v>
      </c>
      <c r="AB5" s="90">
        <v>26</v>
      </c>
      <c r="AC5" s="90">
        <v>28</v>
      </c>
      <c r="AD5" s="90">
        <v>18</v>
      </c>
      <c r="AE5" s="107" t="s">
        <v>80</v>
      </c>
      <c r="AF5" s="108">
        <v>0.27898339999999999</v>
      </c>
      <c r="AG5" s="109">
        <v>0.35799999999999998</v>
      </c>
      <c r="AH5" s="108">
        <v>0.51</v>
      </c>
      <c r="AI5" s="108">
        <v>0.56500000000000006</v>
      </c>
      <c r="AJ5" s="108">
        <v>0.58099999999999996</v>
      </c>
      <c r="AK5" s="108">
        <v>0.53899999999999992</v>
      </c>
      <c r="AL5" s="108">
        <v>0.59109999999999996</v>
      </c>
      <c r="AM5" s="108"/>
      <c r="AQ5" s="108">
        <v>5.6888000000000008E-2</v>
      </c>
    </row>
    <row r="6" spans="1:43" x14ac:dyDescent="0.45">
      <c r="A6" s="91"/>
      <c r="B6" s="95">
        <v>3</v>
      </c>
      <c r="C6" s="94">
        <v>11111</v>
      </c>
      <c r="D6" s="98"/>
      <c r="E6" s="103">
        <v>0</v>
      </c>
      <c r="F6" s="103">
        <v>0.235294</v>
      </c>
      <c r="G6" s="100">
        <v>0.25</v>
      </c>
      <c r="H6" s="90">
        <v>0.65</v>
      </c>
      <c r="I6" s="90">
        <v>0.6</v>
      </c>
      <c r="J6" s="90">
        <v>0.75</v>
      </c>
      <c r="K6" s="90">
        <v>0.5</v>
      </c>
      <c r="L6" s="58">
        <v>0.45</v>
      </c>
      <c r="M6" s="98"/>
      <c r="N6" s="2">
        <v>8.9139999999999997E-2</v>
      </c>
      <c r="O6" s="2">
        <v>0.29388999999999998</v>
      </c>
      <c r="P6" s="104">
        <v>0.33938000000000001</v>
      </c>
      <c r="Q6" s="20">
        <v>0.36514000000000002</v>
      </c>
      <c r="R6" s="20">
        <v>0.30835000000000001</v>
      </c>
      <c r="S6" s="90">
        <v>0.26006000000000001</v>
      </c>
      <c r="T6" s="90">
        <v>0.25514999999999999</v>
      </c>
      <c r="U6" s="20">
        <v>0.29411999999999999</v>
      </c>
      <c r="V6" s="98"/>
      <c r="W6" s="2">
        <v>74</v>
      </c>
      <c r="X6" s="2">
        <v>48</v>
      </c>
      <c r="Y6" s="104">
        <v>60</v>
      </c>
      <c r="Z6" s="20">
        <v>47</v>
      </c>
      <c r="AA6" s="90">
        <v>53</v>
      </c>
      <c r="AB6" s="90">
        <v>27.9</v>
      </c>
      <c r="AC6" s="90">
        <v>53.5</v>
      </c>
      <c r="AD6" s="20">
        <v>35.5</v>
      </c>
      <c r="AE6" s="108" t="s">
        <v>81</v>
      </c>
      <c r="AF6" s="108">
        <v>0.31621329999999997</v>
      </c>
      <c r="AG6" s="108">
        <v>0.48999999999999994</v>
      </c>
      <c r="AH6" s="108">
        <v>0.53499999999999992</v>
      </c>
      <c r="AI6" s="108">
        <v>0.57110000000000005</v>
      </c>
      <c r="AJ6" s="108">
        <v>0.621</v>
      </c>
      <c r="AK6" s="108">
        <v>0.58600000000000008</v>
      </c>
      <c r="AL6" s="108">
        <v>0.61199999999999999</v>
      </c>
      <c r="AM6" s="108"/>
      <c r="AQ6" s="108">
        <v>0.10056000000000001</v>
      </c>
    </row>
    <row r="7" spans="1:43" x14ac:dyDescent="0.45">
      <c r="A7" s="91"/>
      <c r="B7" s="95">
        <v>4</v>
      </c>
      <c r="C7" s="94">
        <v>12211</v>
      </c>
      <c r="D7" s="98"/>
      <c r="E7" s="103">
        <v>0</v>
      </c>
      <c r="F7" s="103">
        <v>0.21052599999999999</v>
      </c>
      <c r="G7" s="100">
        <v>0.35</v>
      </c>
      <c r="H7" s="58">
        <v>0.45</v>
      </c>
      <c r="I7" s="90">
        <v>0.55000000000000004</v>
      </c>
      <c r="J7" s="90">
        <v>0.6</v>
      </c>
      <c r="K7" s="90">
        <v>0.45</v>
      </c>
      <c r="L7" s="90">
        <v>0.65</v>
      </c>
      <c r="M7" s="98"/>
      <c r="N7" s="2">
        <v>0.31417</v>
      </c>
      <c r="O7" s="2">
        <v>9.7489999999999993E-2</v>
      </c>
      <c r="P7" s="104">
        <v>0.27526</v>
      </c>
      <c r="Q7" s="20">
        <v>0.25762000000000002</v>
      </c>
      <c r="R7" s="90">
        <v>0.29189999999999999</v>
      </c>
      <c r="S7" s="90">
        <v>0.29133999999999999</v>
      </c>
      <c r="T7" s="90">
        <v>0.29627999999999999</v>
      </c>
      <c r="U7" s="90">
        <v>0.26323000000000002</v>
      </c>
      <c r="V7" s="98"/>
      <c r="W7" s="2">
        <v>88</v>
      </c>
      <c r="X7" s="2">
        <v>62</v>
      </c>
      <c r="Y7" s="104">
        <v>55</v>
      </c>
      <c r="Z7" s="20">
        <v>33.299999999999997</v>
      </c>
      <c r="AA7" s="90">
        <v>76</v>
      </c>
      <c r="AB7" s="90">
        <v>58</v>
      </c>
      <c r="AC7" s="90">
        <v>67</v>
      </c>
      <c r="AD7" s="90">
        <v>44</v>
      </c>
      <c r="AE7" s="108" t="s">
        <v>82</v>
      </c>
      <c r="AF7" s="108">
        <v>0.31624329999999995</v>
      </c>
      <c r="AG7" s="108">
        <v>0.48999999999999994</v>
      </c>
      <c r="AH7" s="108">
        <v>0.52500000000000002</v>
      </c>
      <c r="AI7" s="108">
        <v>0.57610000000000006</v>
      </c>
      <c r="AJ7" s="108">
        <v>0.621</v>
      </c>
      <c r="AK7" s="108">
        <v>0.56111</v>
      </c>
      <c r="AL7" s="108">
        <v>0.60199999999999998</v>
      </c>
      <c r="AM7" s="108"/>
      <c r="AQ7" s="108">
        <v>0.10056000000000001</v>
      </c>
    </row>
    <row r="8" spans="1:43" x14ac:dyDescent="0.45">
      <c r="A8" s="91"/>
      <c r="B8" s="95">
        <v>5</v>
      </c>
      <c r="C8" s="94">
        <v>12222</v>
      </c>
      <c r="D8" s="98"/>
      <c r="E8" s="103">
        <v>0</v>
      </c>
      <c r="F8" s="103">
        <v>0.08</v>
      </c>
      <c r="G8" s="101">
        <v>0.35</v>
      </c>
      <c r="H8" s="58">
        <v>0.45</v>
      </c>
      <c r="I8" s="90">
        <v>0.5</v>
      </c>
      <c r="J8" s="58">
        <v>0.3</v>
      </c>
      <c r="K8" s="58">
        <v>0.4</v>
      </c>
      <c r="L8" s="90">
        <v>0.6</v>
      </c>
      <c r="M8" s="98"/>
      <c r="N8" s="2"/>
      <c r="O8" s="2">
        <v>0.19136</v>
      </c>
      <c r="P8" s="100">
        <v>0.24798000000000001</v>
      </c>
      <c r="Q8" s="90">
        <v>0.32657000000000003</v>
      </c>
      <c r="R8" s="20">
        <v>0.31991999999999998</v>
      </c>
      <c r="S8" s="90">
        <v>0.23710000000000001</v>
      </c>
      <c r="T8" s="90">
        <v>0.22641</v>
      </c>
      <c r="U8" s="90">
        <v>0.23598</v>
      </c>
      <c r="V8" s="98"/>
      <c r="W8" s="2"/>
      <c r="X8" s="2">
        <v>68</v>
      </c>
      <c r="Y8" s="100">
        <v>50.750999999999998</v>
      </c>
      <c r="Z8" s="90">
        <v>40.1</v>
      </c>
      <c r="AA8" s="20">
        <v>46.7</v>
      </c>
      <c r="AB8" s="20">
        <v>40.799999999999997</v>
      </c>
      <c r="AC8" s="90">
        <v>35</v>
      </c>
      <c r="AD8" s="90">
        <v>35</v>
      </c>
      <c r="AE8" s="106"/>
      <c r="AF8" s="106"/>
      <c r="AG8" s="106"/>
      <c r="AH8" s="106"/>
      <c r="AI8" s="106"/>
      <c r="AJ8" s="106"/>
      <c r="AK8" s="106"/>
      <c r="AL8" s="106"/>
      <c r="AM8" s="106"/>
      <c r="AQ8" s="106"/>
    </row>
    <row r="9" spans="1:43" x14ac:dyDescent="0.45">
      <c r="A9" s="91"/>
      <c r="B9" s="95">
        <v>6</v>
      </c>
      <c r="C9" s="96">
        <v>22222</v>
      </c>
      <c r="D9" s="98"/>
      <c r="E9" s="103">
        <v>0.16666</v>
      </c>
      <c r="F9" s="103">
        <v>0.375</v>
      </c>
      <c r="G9" s="101">
        <v>0.35</v>
      </c>
      <c r="H9" s="90">
        <v>0.7</v>
      </c>
      <c r="I9" s="90">
        <v>0.65</v>
      </c>
      <c r="J9" s="90">
        <v>0.65</v>
      </c>
      <c r="K9" s="90">
        <v>0.6</v>
      </c>
      <c r="L9" s="58">
        <v>0.55000000000000004</v>
      </c>
      <c r="M9" s="98"/>
      <c r="N9" s="2">
        <v>0.30380000000000001</v>
      </c>
      <c r="O9" s="2">
        <v>0.17065</v>
      </c>
      <c r="P9" s="104">
        <v>0.25974000000000003</v>
      </c>
      <c r="Q9" s="90">
        <v>0.27285999999999999</v>
      </c>
      <c r="R9" s="90">
        <v>0.23622000000000001</v>
      </c>
      <c r="S9" s="90">
        <v>0.25057000000000001</v>
      </c>
      <c r="T9" s="90">
        <v>0.24854999999999999</v>
      </c>
      <c r="U9" s="90">
        <v>0.19805</v>
      </c>
      <c r="V9" s="98"/>
      <c r="W9" s="2">
        <v>62</v>
      </c>
      <c r="X9" s="2">
        <v>15.2</v>
      </c>
      <c r="Y9" s="100">
        <v>74</v>
      </c>
      <c r="Z9" s="90">
        <v>42</v>
      </c>
      <c r="AA9" s="90">
        <v>60.2</v>
      </c>
      <c r="AB9" s="90">
        <v>20</v>
      </c>
      <c r="AC9" s="90">
        <v>20</v>
      </c>
      <c r="AD9" s="90">
        <v>17</v>
      </c>
      <c r="AE9" s="107"/>
      <c r="AF9" s="110">
        <v>400</v>
      </c>
      <c r="AG9" s="111">
        <v>500</v>
      </c>
      <c r="AH9" s="112">
        <v>600</v>
      </c>
      <c r="AI9" s="112">
        <v>700</v>
      </c>
      <c r="AJ9" s="112">
        <v>800</v>
      </c>
      <c r="AK9" s="112">
        <v>900</v>
      </c>
      <c r="AL9" s="112">
        <v>1000</v>
      </c>
      <c r="AM9" s="108" t="s">
        <v>64</v>
      </c>
      <c r="AQ9" s="110">
        <v>300</v>
      </c>
    </row>
    <row r="10" spans="1:43" x14ac:dyDescent="0.45">
      <c r="A10" s="91"/>
      <c r="B10" s="95">
        <v>7</v>
      </c>
      <c r="C10" s="94">
        <v>35000</v>
      </c>
      <c r="D10" s="98"/>
      <c r="E10" s="103">
        <v>0</v>
      </c>
      <c r="F10" s="103">
        <v>0.25</v>
      </c>
      <c r="G10" s="100">
        <v>0.33</v>
      </c>
      <c r="H10" s="90">
        <v>0.5</v>
      </c>
      <c r="I10" s="90">
        <v>0.55000000000000004</v>
      </c>
      <c r="J10" s="58">
        <v>0.66</v>
      </c>
      <c r="K10" s="90">
        <v>0.44</v>
      </c>
      <c r="L10" s="58">
        <v>0.61</v>
      </c>
      <c r="M10" s="98"/>
      <c r="N10" s="2">
        <v>0.26572000000000001</v>
      </c>
      <c r="O10" s="2">
        <v>0.22042</v>
      </c>
      <c r="P10" s="100">
        <v>0.29563</v>
      </c>
      <c r="Q10" s="90">
        <v>0.27234999999999998</v>
      </c>
      <c r="R10" s="20">
        <v>0.25030000000000002</v>
      </c>
      <c r="S10" s="20">
        <v>0.249</v>
      </c>
      <c r="T10" s="90">
        <v>0.28312999999999999</v>
      </c>
      <c r="U10" s="20">
        <v>0.22664999999999999</v>
      </c>
      <c r="V10" s="98"/>
      <c r="W10" s="2">
        <v>76</v>
      </c>
      <c r="X10" s="2">
        <v>40</v>
      </c>
      <c r="Y10" s="100">
        <v>66</v>
      </c>
      <c r="Z10" s="20">
        <v>35.5</v>
      </c>
      <c r="AA10" s="20">
        <v>41.8</v>
      </c>
      <c r="AB10" s="20">
        <v>48</v>
      </c>
      <c r="AC10" s="90">
        <v>36</v>
      </c>
      <c r="AD10" s="90">
        <v>24</v>
      </c>
      <c r="AE10" s="107" t="s">
        <v>83</v>
      </c>
      <c r="AF10" s="108">
        <v>0.19440399999999997</v>
      </c>
      <c r="AG10" s="115">
        <v>0.246727</v>
      </c>
      <c r="AH10" s="116">
        <v>0.24226000000000006</v>
      </c>
      <c r="AI10" s="116">
        <v>0.24612200000000004</v>
      </c>
      <c r="AJ10" s="116">
        <v>0.23799399999999998</v>
      </c>
      <c r="AK10" s="116">
        <v>0.22432900000000006</v>
      </c>
      <c r="AL10" s="116">
        <v>0.23434400000000002</v>
      </c>
      <c r="AM10" s="108"/>
      <c r="AQ10" s="108">
        <v>0.15863111111111111</v>
      </c>
    </row>
    <row r="11" spans="1:43" x14ac:dyDescent="0.45">
      <c r="A11" s="91"/>
      <c r="B11" s="95">
        <v>8</v>
      </c>
      <c r="C11" s="97">
        <v>55555</v>
      </c>
      <c r="D11" s="98"/>
      <c r="E11" s="103">
        <v>0</v>
      </c>
      <c r="F11" s="103">
        <v>0.35699999999999998</v>
      </c>
      <c r="G11" s="100">
        <v>0.4</v>
      </c>
      <c r="H11" s="90">
        <v>0.5</v>
      </c>
      <c r="I11" s="90">
        <v>0.75</v>
      </c>
      <c r="J11" s="58">
        <v>0.65</v>
      </c>
      <c r="K11" s="90">
        <v>0.6</v>
      </c>
      <c r="L11" s="58">
        <v>0.75</v>
      </c>
      <c r="M11" s="98"/>
      <c r="N11" s="2">
        <v>4.5719999999999997E-2</v>
      </c>
      <c r="O11" s="2">
        <v>0.33389999999999997</v>
      </c>
      <c r="P11" s="100">
        <v>0.18717</v>
      </c>
      <c r="Q11" s="20">
        <v>0.18204000000000001</v>
      </c>
      <c r="R11" s="90">
        <v>0.20319999999999999</v>
      </c>
      <c r="S11" s="90">
        <v>0.24526999999999999</v>
      </c>
      <c r="T11" s="90">
        <v>0.19619</v>
      </c>
      <c r="U11" s="90">
        <v>0.21543999999999999</v>
      </c>
      <c r="V11" s="98"/>
      <c r="W11" s="2">
        <v>150</v>
      </c>
      <c r="X11" s="2">
        <v>37.75</v>
      </c>
      <c r="Y11" s="100">
        <v>39</v>
      </c>
      <c r="Z11" s="90">
        <v>21.7</v>
      </c>
      <c r="AA11" s="90">
        <v>56</v>
      </c>
      <c r="AB11" s="90">
        <v>46</v>
      </c>
      <c r="AC11" s="90">
        <v>43</v>
      </c>
      <c r="AD11" s="90">
        <v>58</v>
      </c>
      <c r="AE11" s="107" t="s">
        <v>84</v>
      </c>
      <c r="AF11" s="107">
        <v>0.19440399999999997</v>
      </c>
      <c r="AG11" s="117">
        <v>0.24954400000000004</v>
      </c>
      <c r="AH11" s="117">
        <v>0.25533400000000006</v>
      </c>
      <c r="AI11" s="117">
        <v>0.25279599999999997</v>
      </c>
      <c r="AJ11" s="117">
        <v>0.244204</v>
      </c>
      <c r="AK11" s="117">
        <v>0.24563800000000002</v>
      </c>
      <c r="AL11" s="117">
        <v>0.24986999999999998</v>
      </c>
      <c r="AM11" s="109"/>
      <c r="AQ11" s="108">
        <v>0.15863111111111111</v>
      </c>
    </row>
    <row r="12" spans="1:43" x14ac:dyDescent="0.45">
      <c r="A12" s="91"/>
      <c r="B12" s="95">
        <v>9</v>
      </c>
      <c r="C12" s="97">
        <v>59234</v>
      </c>
      <c r="D12" s="98"/>
      <c r="E12" s="103">
        <v>0.08</v>
      </c>
      <c r="F12" s="103">
        <v>0.33</v>
      </c>
      <c r="G12" s="100">
        <v>0.3</v>
      </c>
      <c r="H12" s="90">
        <v>0.6</v>
      </c>
      <c r="I12" s="58">
        <v>0.7</v>
      </c>
      <c r="J12" s="90">
        <v>0.75</v>
      </c>
      <c r="K12" s="58">
        <v>0.65</v>
      </c>
      <c r="L12" s="58">
        <v>0.65</v>
      </c>
      <c r="M12" s="98"/>
      <c r="N12" s="2">
        <v>0.10521</v>
      </c>
      <c r="O12" s="2">
        <v>0.14721999999999999</v>
      </c>
      <c r="P12" s="100">
        <v>0.19267000000000001</v>
      </c>
      <c r="Q12" s="90">
        <v>0.20194999999999999</v>
      </c>
      <c r="R12" s="20">
        <v>0.18995999999999999</v>
      </c>
      <c r="S12" s="90">
        <v>0.18931000000000001</v>
      </c>
      <c r="T12" s="20">
        <v>0.17065</v>
      </c>
      <c r="U12" s="90">
        <v>0.24432999999999999</v>
      </c>
      <c r="V12" s="98"/>
      <c r="W12" s="2">
        <v>71</v>
      </c>
      <c r="X12" s="2">
        <v>49.25</v>
      </c>
      <c r="Y12" s="100">
        <v>40</v>
      </c>
      <c r="Z12" s="20">
        <v>23.6</v>
      </c>
      <c r="AA12" s="20">
        <v>28.4</v>
      </c>
      <c r="AB12" s="90">
        <v>27</v>
      </c>
      <c r="AC12" s="90">
        <v>37</v>
      </c>
      <c r="AD12" s="90">
        <v>13.2</v>
      </c>
      <c r="AE12" s="108" t="s">
        <v>81</v>
      </c>
      <c r="AF12" s="108">
        <v>0.19440399999999997</v>
      </c>
      <c r="AG12" s="108">
        <v>0.24954400000000004</v>
      </c>
      <c r="AH12" s="108">
        <v>0.245334</v>
      </c>
      <c r="AI12" s="108">
        <v>0.25279599999999997</v>
      </c>
      <c r="AJ12" s="108">
        <v>0.244204</v>
      </c>
      <c r="AK12" s="108">
        <v>0.24363800000000002</v>
      </c>
      <c r="AL12" s="108">
        <v>0.24986999999999998</v>
      </c>
      <c r="AM12" s="108"/>
      <c r="AQ12" s="108">
        <v>0.14790300000000001</v>
      </c>
    </row>
    <row r="13" spans="1:43" x14ac:dyDescent="0.45">
      <c r="A13" s="91"/>
      <c r="B13" s="95">
        <v>10</v>
      </c>
      <c r="C13" s="94">
        <v>33333</v>
      </c>
      <c r="D13" s="98"/>
      <c r="E13" s="103">
        <v>0.1</v>
      </c>
      <c r="F13" s="103">
        <v>0.33300000000000002</v>
      </c>
      <c r="G13" s="100">
        <v>0.45</v>
      </c>
      <c r="H13" s="90">
        <v>0.65</v>
      </c>
      <c r="I13" s="90">
        <v>0.45</v>
      </c>
      <c r="J13" s="90">
        <v>0.6</v>
      </c>
      <c r="K13" s="90">
        <v>0.6</v>
      </c>
      <c r="L13" s="90">
        <v>0.6</v>
      </c>
      <c r="M13" s="98"/>
      <c r="N13" s="2">
        <v>1.84E-2</v>
      </c>
      <c r="O13" s="2">
        <v>0.19250999999999999</v>
      </c>
      <c r="P13" s="100">
        <v>0.18572</v>
      </c>
      <c r="Q13" s="90">
        <v>0.19172</v>
      </c>
      <c r="R13" s="90">
        <v>0.20658000000000001</v>
      </c>
      <c r="S13" s="90">
        <v>0.25209999999999999</v>
      </c>
      <c r="T13" s="90">
        <v>0.19955000000000001</v>
      </c>
      <c r="U13" s="90">
        <v>0.23161999999999999</v>
      </c>
      <c r="V13" s="98"/>
      <c r="W13" s="2">
        <v>46</v>
      </c>
      <c r="X13" s="2">
        <v>40.6</v>
      </c>
      <c r="Y13" s="100">
        <v>31</v>
      </c>
      <c r="Z13" s="90"/>
      <c r="AA13" s="90">
        <v>33</v>
      </c>
      <c r="AB13" s="90">
        <v>46</v>
      </c>
      <c r="AC13" s="90">
        <v>46</v>
      </c>
      <c r="AD13" s="90">
        <v>49.25</v>
      </c>
      <c r="AE13" s="108" t="s">
        <v>82</v>
      </c>
      <c r="AF13" s="108">
        <v>0.17163800000000001</v>
      </c>
      <c r="AG13" s="108">
        <v>0.21392200000000003</v>
      </c>
      <c r="AH13" s="108">
        <v>0.20612199999999997</v>
      </c>
      <c r="AI13" s="108">
        <v>0.23849880000000007</v>
      </c>
      <c r="AJ13" s="108">
        <v>0.23204299999999994</v>
      </c>
      <c r="AK13" s="108">
        <v>0.23451800000000006</v>
      </c>
      <c r="AL13" s="108">
        <v>0.22294900000000001</v>
      </c>
      <c r="AM13" s="108"/>
      <c r="AQ13" s="108">
        <v>8.3941000000000002E-2</v>
      </c>
    </row>
    <row r="14" spans="1:43" x14ac:dyDescent="0.45">
      <c r="A14" s="91"/>
      <c r="B14" s="91"/>
      <c r="C14" s="91"/>
      <c r="D14" s="91"/>
      <c r="E14" s="25">
        <f>AVERAGE(E4:E13)</f>
        <v>5.6888000000000008E-2</v>
      </c>
      <c r="F14" s="25">
        <f>AVERAGE(F4:F13)</f>
        <v>0.27898339999999999</v>
      </c>
      <c r="G14" s="102">
        <f t="shared" ref="G14:L14" si="0">AVERAGE(G4:G13)</f>
        <v>0.36300000000000004</v>
      </c>
      <c r="H14" s="25">
        <f t="shared" si="0"/>
        <v>0.55000000000000004</v>
      </c>
      <c r="I14" s="25">
        <f t="shared" si="0"/>
        <v>0.59000000000000008</v>
      </c>
      <c r="J14" s="25">
        <f t="shared" si="0"/>
        <v>0.59599999999999997</v>
      </c>
      <c r="K14" s="25">
        <f t="shared" si="0"/>
        <v>0.54900000000000004</v>
      </c>
      <c r="L14" s="25">
        <f t="shared" si="0"/>
        <v>0.60100000000000009</v>
      </c>
      <c r="M14" s="91"/>
      <c r="N14" s="105">
        <f t="shared" ref="N14:U14" si="1">AVERAGE(N4:N13)</f>
        <v>0.15863111111111111</v>
      </c>
      <c r="O14" s="105">
        <f t="shared" si="1"/>
        <v>0.19440399999999997</v>
      </c>
      <c r="P14" s="25">
        <f t="shared" si="1"/>
        <v>0.246727</v>
      </c>
      <c r="Q14" s="25">
        <f t="shared" si="1"/>
        <v>0.24226000000000006</v>
      </c>
      <c r="R14" s="25">
        <f t="shared" si="1"/>
        <v>0.24612200000000004</v>
      </c>
      <c r="S14" s="25">
        <f t="shared" si="1"/>
        <v>0.23799399999999998</v>
      </c>
      <c r="T14" s="25">
        <f t="shared" si="1"/>
        <v>0.22432900000000006</v>
      </c>
      <c r="U14" s="25">
        <f t="shared" si="1"/>
        <v>0.23434400000000002</v>
      </c>
      <c r="V14" s="91"/>
      <c r="W14" s="105">
        <f t="shared" ref="W14:AD14" si="2">AVERAGE(W4:W13)</f>
        <v>74.666666666666671</v>
      </c>
      <c r="X14" s="105">
        <f t="shared" si="2"/>
        <v>43.88</v>
      </c>
      <c r="Y14" s="25">
        <f t="shared" si="2"/>
        <v>48.875099999999996</v>
      </c>
      <c r="Z14" s="25">
        <f t="shared" si="2"/>
        <v>38.299999999999997</v>
      </c>
      <c r="AA14" s="25">
        <f t="shared" si="2"/>
        <v>44.33</v>
      </c>
      <c r="AB14" s="25">
        <f t="shared" si="2"/>
        <v>36.769999999999996</v>
      </c>
      <c r="AC14" s="25">
        <f t="shared" si="2"/>
        <v>40.35</v>
      </c>
      <c r="AD14" s="25">
        <f t="shared" si="2"/>
        <v>32.695</v>
      </c>
    </row>
    <row r="15" spans="1:43" x14ac:dyDescent="0.45">
      <c r="A15" s="91"/>
      <c r="B15" s="91"/>
      <c r="C15" s="91"/>
      <c r="D15" s="91"/>
      <c r="E15" s="44">
        <f>_xlfn.STDEV.P(E4:E13) /SQRT(COUNT(E4:E13))</f>
        <v>2.4737590537479592E-2</v>
      </c>
      <c r="F15" s="44">
        <f t="shared" ref="F15:L15" si="3">_xlfn.STDEV.P(F4:F13) /SQRT(COUNT(F4:F13))</f>
        <v>2.6617939092348976E-2</v>
      </c>
      <c r="G15" s="44">
        <f t="shared" si="3"/>
        <v>1.9028925350633868E-2</v>
      </c>
      <c r="H15" s="44">
        <f t="shared" si="3"/>
        <v>2.7386127875258237E-2</v>
      </c>
      <c r="I15" s="44">
        <f t="shared" si="3"/>
        <v>2.7202941017470922E-2</v>
      </c>
      <c r="J15" s="44">
        <f t="shared" si="3"/>
        <v>4.1041442469776854E-2</v>
      </c>
      <c r="K15" s="44">
        <f t="shared" si="3"/>
        <v>2.7765085989421862E-2</v>
      </c>
      <c r="L15" s="44">
        <f t="shared" si="3"/>
        <v>2.5512741914580504E-2</v>
      </c>
      <c r="M15" s="91"/>
      <c r="N15" s="44">
        <f t="shared" ref="N15:U15" si="4">_xlfn.STDEV.P(N4:N13) /SQRT(COUNT(N4:N13))</f>
        <v>3.5180061989587515E-2</v>
      </c>
      <c r="O15" s="44">
        <f t="shared" si="4"/>
        <v>2.1620131877488635E-2</v>
      </c>
      <c r="P15" s="44">
        <f t="shared" si="4"/>
        <v>1.5694832209998281E-2</v>
      </c>
      <c r="Q15" s="44">
        <f t="shared" si="4"/>
        <v>2.0235283837890652E-2</v>
      </c>
      <c r="R15" s="44">
        <f t="shared" si="4"/>
        <v>1.4269884708714273E-2</v>
      </c>
      <c r="S15" s="44">
        <f t="shared" si="4"/>
        <v>1.3079270637157093E-2</v>
      </c>
      <c r="T15" s="44">
        <f t="shared" si="4"/>
        <v>1.3432518784650824E-2</v>
      </c>
      <c r="U15" s="44">
        <f t="shared" si="4"/>
        <v>8.4608895749796725E-3</v>
      </c>
      <c r="V15" s="91"/>
      <c r="W15" s="44">
        <f t="shared" ref="W15:AD15" si="5">_xlfn.STDEV.P(W4:W13) /SQRT(COUNT(W4:W13))</f>
        <v>9.84196106123491</v>
      </c>
      <c r="X15" s="44">
        <f t="shared" si="5"/>
        <v>4.5293277646909145</v>
      </c>
      <c r="Y15" s="44">
        <f t="shared" si="5"/>
        <v>4.3771109203446033</v>
      </c>
      <c r="Z15" s="44">
        <f t="shared" si="5"/>
        <v>5.095677180309397</v>
      </c>
      <c r="AA15" s="44">
        <f t="shared" si="5"/>
        <v>5.2219546148927813</v>
      </c>
      <c r="AB15" s="44">
        <f t="shared" si="5"/>
        <v>3.7572875854797192</v>
      </c>
      <c r="AC15" s="44">
        <f t="shared" si="5"/>
        <v>3.9408438182703969</v>
      </c>
      <c r="AD15" s="44">
        <f t="shared" si="5"/>
        <v>4.4423217465645148</v>
      </c>
      <c r="AE15" s="107"/>
      <c r="AF15" s="110">
        <v>400</v>
      </c>
      <c r="AG15" s="111">
        <v>500</v>
      </c>
      <c r="AH15" s="112">
        <v>600</v>
      </c>
      <c r="AI15" s="112">
        <v>700</v>
      </c>
      <c r="AJ15" s="112">
        <v>800</v>
      </c>
      <c r="AK15" s="112">
        <v>900</v>
      </c>
      <c r="AL15" s="112">
        <v>1000</v>
      </c>
      <c r="AM15" s="108" t="s">
        <v>69</v>
      </c>
      <c r="AQ15" s="110">
        <v>300</v>
      </c>
    </row>
    <row r="16" spans="1:43" x14ac:dyDescent="0.45">
      <c r="A16" s="91"/>
      <c r="B16" s="91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108" t="s">
        <v>83</v>
      </c>
      <c r="AF16" s="108">
        <v>46.88</v>
      </c>
      <c r="AG16" s="108">
        <v>48.875099999999996</v>
      </c>
      <c r="AH16" s="108">
        <v>37.07</v>
      </c>
      <c r="AI16" s="108">
        <v>44.33</v>
      </c>
      <c r="AJ16" s="108">
        <v>36.769999999999996</v>
      </c>
      <c r="AK16" s="108">
        <v>40.35</v>
      </c>
      <c r="AL16" s="108">
        <v>32.695</v>
      </c>
      <c r="AM16" s="108"/>
      <c r="AQ16" s="108">
        <v>74.666666666666671</v>
      </c>
    </row>
    <row r="17" spans="1:43" x14ac:dyDescent="0.45">
      <c r="A17" s="91"/>
      <c r="B17" s="91"/>
      <c r="C17" s="91"/>
      <c r="D17" s="91"/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  <c r="AA17" s="91"/>
      <c r="AB17" s="91"/>
      <c r="AC17" s="91"/>
      <c r="AD17" s="91"/>
      <c r="AE17" s="108" t="s">
        <v>84</v>
      </c>
      <c r="AF17" s="108">
        <v>45.88</v>
      </c>
      <c r="AG17" s="108">
        <v>51.27</v>
      </c>
      <c r="AH17" s="108">
        <v>39.190000000000005</v>
      </c>
      <c r="AI17" s="108">
        <v>39.033999999999999</v>
      </c>
      <c r="AJ17" s="108">
        <v>38.893000000000008</v>
      </c>
      <c r="AK17" s="108">
        <v>43.907499999999999</v>
      </c>
      <c r="AL17" s="108">
        <v>34.14</v>
      </c>
      <c r="AM17" s="108"/>
      <c r="AQ17" s="108">
        <v>74.666666666666671</v>
      </c>
    </row>
    <row r="18" spans="1:43" x14ac:dyDescent="0.45">
      <c r="A18" s="91"/>
      <c r="B18" s="91"/>
      <c r="C18" s="91"/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1"/>
      <c r="AA18" s="91"/>
      <c r="AB18" s="91"/>
      <c r="AC18" s="91"/>
      <c r="AD18" s="91"/>
      <c r="AE18" s="108" t="s">
        <v>81</v>
      </c>
      <c r="AF18" s="108">
        <v>43.88</v>
      </c>
      <c r="AG18" s="108">
        <v>51.27</v>
      </c>
      <c r="AH18" s="108">
        <v>38.190000000000005</v>
      </c>
      <c r="AI18" s="108">
        <v>39.033999999999999</v>
      </c>
      <c r="AJ18" s="108">
        <v>38.893000000000008</v>
      </c>
      <c r="AK18" s="108">
        <v>43.907499999999999</v>
      </c>
      <c r="AL18" s="108">
        <v>34.14</v>
      </c>
      <c r="AM18" s="108"/>
      <c r="AQ18" s="108">
        <v>74.666666666666671</v>
      </c>
    </row>
    <row r="19" spans="1:43" x14ac:dyDescent="0.45">
      <c r="A19" s="91"/>
      <c r="B19" s="91"/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  <c r="AB19" s="91"/>
      <c r="AC19" s="91"/>
      <c r="AD19" s="91"/>
      <c r="AE19" s="108" t="s">
        <v>82</v>
      </c>
      <c r="AF19" s="108">
        <v>43.88</v>
      </c>
      <c r="AG19" s="108">
        <v>31.065000000000005</v>
      </c>
      <c r="AH19" s="108">
        <v>25.261000000000003</v>
      </c>
      <c r="AI19" s="108">
        <v>30.466999999999995</v>
      </c>
      <c r="AJ19" s="108">
        <v>23.67</v>
      </c>
      <c r="AK19" s="108">
        <v>21.753000000000004</v>
      </c>
      <c r="AL19" s="108">
        <v>25.095570000000002</v>
      </c>
      <c r="AM19" s="108"/>
      <c r="AQ19" s="108">
        <v>65.95</v>
      </c>
    </row>
    <row r="20" spans="1:43" x14ac:dyDescent="0.45">
      <c r="A20" s="91"/>
      <c r="B20" s="91"/>
      <c r="C20" s="91"/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  <c r="AB20" s="91"/>
      <c r="AC20" s="91"/>
      <c r="AD20" s="91"/>
    </row>
    <row r="21" spans="1:43" x14ac:dyDescent="0.45">
      <c r="A21" s="91"/>
      <c r="B21" s="91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1"/>
      <c r="AD21" s="91"/>
    </row>
    <row r="22" spans="1:43" x14ac:dyDescent="0.45">
      <c r="A22" s="91"/>
      <c r="B22" s="91"/>
      <c r="C22" s="91"/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1"/>
      <c r="AB22" s="91"/>
      <c r="AC22" s="91"/>
      <c r="AD22" s="91"/>
    </row>
    <row r="23" spans="1:43" x14ac:dyDescent="0.45">
      <c r="A23" s="91"/>
      <c r="B23" s="91"/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1"/>
      <c r="AA23" s="91"/>
      <c r="AB23" s="91"/>
      <c r="AC23" s="91"/>
      <c r="AD23" s="91"/>
    </row>
    <row r="24" spans="1:43" x14ac:dyDescent="0.45">
      <c r="A24" s="91"/>
      <c r="B24" s="91"/>
      <c r="C24" s="91"/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91"/>
    </row>
    <row r="25" spans="1:43" x14ac:dyDescent="0.45">
      <c r="A25" s="91"/>
      <c r="B25" s="91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  <c r="AA25" s="91"/>
      <c r="AB25" s="91"/>
      <c r="AC25" s="91"/>
      <c r="AD25" s="91"/>
    </row>
    <row r="26" spans="1:43" x14ac:dyDescent="0.45">
      <c r="A26" s="91"/>
      <c r="B26" s="91"/>
      <c r="C26" s="91"/>
      <c r="D26" s="92" t="s">
        <v>4</v>
      </c>
      <c r="E26" s="91"/>
      <c r="F26" s="91"/>
      <c r="G26" s="91"/>
      <c r="H26" s="91"/>
      <c r="I26" s="91"/>
      <c r="J26" s="91"/>
      <c r="K26" s="91"/>
      <c r="L26" s="91"/>
      <c r="M26" s="92" t="s">
        <v>64</v>
      </c>
      <c r="N26" s="91"/>
      <c r="O26" s="91"/>
      <c r="P26" s="91"/>
      <c r="Q26" s="91"/>
      <c r="R26" s="91"/>
      <c r="S26" s="91"/>
      <c r="T26" s="91"/>
      <c r="U26" s="91"/>
      <c r="V26" s="92" t="s">
        <v>65</v>
      </c>
      <c r="W26" s="91"/>
      <c r="X26" s="91"/>
      <c r="Y26" s="91"/>
      <c r="Z26" s="91"/>
      <c r="AA26" s="91"/>
      <c r="AB26" s="91"/>
      <c r="AC26" s="91"/>
      <c r="AD26" s="91"/>
    </row>
    <row r="27" spans="1:43" x14ac:dyDescent="0.45">
      <c r="A27" s="91"/>
      <c r="B27" s="93"/>
      <c r="C27" s="93" t="s">
        <v>67</v>
      </c>
      <c r="D27" s="94" t="s">
        <v>30</v>
      </c>
      <c r="E27" s="93">
        <v>300</v>
      </c>
      <c r="F27" s="93">
        <v>400</v>
      </c>
      <c r="G27" s="94">
        <v>500</v>
      </c>
      <c r="H27" s="94">
        <v>600</v>
      </c>
      <c r="I27" s="94">
        <v>700</v>
      </c>
      <c r="J27" s="94">
        <v>800</v>
      </c>
      <c r="K27" s="94">
        <v>900</v>
      </c>
      <c r="L27" s="94">
        <v>1000</v>
      </c>
      <c r="M27" s="94"/>
      <c r="N27" s="93">
        <v>300</v>
      </c>
      <c r="O27" s="93">
        <v>400</v>
      </c>
      <c r="P27" s="94">
        <v>500</v>
      </c>
      <c r="Q27" s="94">
        <v>600</v>
      </c>
      <c r="R27" s="94">
        <v>700</v>
      </c>
      <c r="S27" s="94">
        <v>800</v>
      </c>
      <c r="T27" s="94">
        <v>900</v>
      </c>
      <c r="U27" s="94">
        <v>1000</v>
      </c>
      <c r="V27" s="94"/>
      <c r="W27" s="93">
        <v>300</v>
      </c>
      <c r="X27" s="93">
        <v>400</v>
      </c>
      <c r="Y27" s="94">
        <v>500</v>
      </c>
      <c r="Z27" s="94">
        <v>600</v>
      </c>
      <c r="AA27" s="94">
        <v>700</v>
      </c>
      <c r="AB27" s="94">
        <v>800</v>
      </c>
      <c r="AC27" s="94">
        <v>900</v>
      </c>
      <c r="AD27" s="94">
        <v>1000</v>
      </c>
    </row>
    <row r="28" spans="1:43" x14ac:dyDescent="0.45">
      <c r="A28" s="91"/>
      <c r="B28" s="95">
        <v>1</v>
      </c>
      <c r="C28" s="94">
        <v>12345</v>
      </c>
      <c r="D28" s="94"/>
      <c r="E28">
        <v>0</v>
      </c>
      <c r="F28" s="103">
        <v>0.28571400000000002</v>
      </c>
      <c r="G28" s="100">
        <v>0.4</v>
      </c>
      <c r="H28" s="88">
        <v>0.5</v>
      </c>
      <c r="I28" s="26">
        <v>0.55000000000000004</v>
      </c>
      <c r="J28" s="88">
        <v>0.45</v>
      </c>
      <c r="K28" s="90">
        <v>0.6</v>
      </c>
      <c r="L28" s="90">
        <v>0.45</v>
      </c>
      <c r="M28" s="98"/>
      <c r="N28" s="113">
        <v>0.18093000000000001</v>
      </c>
      <c r="O28" s="113">
        <v>0.13683999999999999</v>
      </c>
      <c r="P28" s="114">
        <v>0.27573999999999999</v>
      </c>
      <c r="Q28" s="88">
        <v>0.16839000000000001</v>
      </c>
      <c r="R28" s="26">
        <v>0.19936000000000001</v>
      </c>
      <c r="S28" s="90">
        <v>0.13791999999999999</v>
      </c>
      <c r="T28" s="90">
        <v>0.19547</v>
      </c>
      <c r="U28" s="90">
        <v>0.23049</v>
      </c>
      <c r="V28" s="98"/>
      <c r="W28" s="2">
        <v>50</v>
      </c>
      <c r="X28" s="2">
        <v>30</v>
      </c>
      <c r="Y28" s="100">
        <v>33</v>
      </c>
      <c r="Z28" s="90">
        <v>19</v>
      </c>
      <c r="AA28" s="90">
        <v>19.27</v>
      </c>
      <c r="AB28" s="90">
        <v>28</v>
      </c>
      <c r="AC28" s="90">
        <v>41</v>
      </c>
      <c r="AD28" s="90">
        <v>36</v>
      </c>
    </row>
    <row r="29" spans="1:43" x14ac:dyDescent="0.45">
      <c r="A29" s="91"/>
      <c r="B29" s="95">
        <v>2</v>
      </c>
      <c r="C29" s="94">
        <v>54321</v>
      </c>
      <c r="D29" s="94"/>
      <c r="E29" s="103">
        <v>0.22222</v>
      </c>
      <c r="F29" s="103">
        <v>0.33329999999999999</v>
      </c>
      <c r="G29" s="100">
        <v>0.4</v>
      </c>
      <c r="H29" s="90">
        <v>0.5</v>
      </c>
      <c r="I29" s="90">
        <v>0.55000000000000004</v>
      </c>
      <c r="J29" s="90">
        <v>0.55000000000000004</v>
      </c>
      <c r="K29" s="90">
        <v>0.6</v>
      </c>
      <c r="L29" s="90">
        <v>0.65</v>
      </c>
      <c r="M29" s="98"/>
      <c r="N29" s="2">
        <v>0.10459</v>
      </c>
      <c r="O29" s="2">
        <v>0.15976000000000001</v>
      </c>
      <c r="P29" s="100">
        <v>0.20698</v>
      </c>
      <c r="Q29" s="90">
        <v>0.18084</v>
      </c>
      <c r="R29" s="90">
        <v>0.20574000000000001</v>
      </c>
      <c r="S29" s="90">
        <v>0.27729999999999999</v>
      </c>
      <c r="T29" s="90">
        <v>0.17879</v>
      </c>
      <c r="U29" s="90">
        <v>0.21185000000000001</v>
      </c>
      <c r="V29" s="98"/>
      <c r="W29" s="2">
        <v>55</v>
      </c>
      <c r="X29" s="2">
        <v>48</v>
      </c>
      <c r="Y29" s="100">
        <v>88.6</v>
      </c>
      <c r="Z29" s="90">
        <v>83</v>
      </c>
      <c r="AA29" s="90">
        <v>26</v>
      </c>
      <c r="AB29" s="90">
        <v>26</v>
      </c>
      <c r="AC29" s="90">
        <v>26</v>
      </c>
      <c r="AD29" s="90">
        <v>18.2</v>
      </c>
    </row>
    <row r="30" spans="1:43" x14ac:dyDescent="0.45">
      <c r="A30" s="91"/>
      <c r="B30" s="95">
        <v>3</v>
      </c>
      <c r="C30" s="94">
        <v>11111</v>
      </c>
      <c r="D30" s="94"/>
      <c r="E30" s="103">
        <v>0</v>
      </c>
      <c r="F30" s="103">
        <v>0.235294</v>
      </c>
      <c r="G30" s="100">
        <v>0.25</v>
      </c>
      <c r="H30" s="90">
        <v>0.65</v>
      </c>
      <c r="I30" s="90">
        <v>0.6</v>
      </c>
      <c r="J30" s="90">
        <v>0.7</v>
      </c>
      <c r="K30" s="90">
        <v>0.5</v>
      </c>
      <c r="L30" s="58">
        <v>0.45</v>
      </c>
      <c r="M30" s="98"/>
      <c r="N30" s="2">
        <v>8.9139999999999997E-2</v>
      </c>
      <c r="O30" s="2">
        <v>0.29388999999999998</v>
      </c>
      <c r="P30" s="104">
        <v>0.33929999999999999</v>
      </c>
      <c r="Q30" s="20">
        <v>0.36514000000000002</v>
      </c>
      <c r="R30" s="20">
        <v>0.30852000000000002</v>
      </c>
      <c r="S30" s="90">
        <v>0.27165</v>
      </c>
      <c r="T30" s="90">
        <v>0.27148</v>
      </c>
      <c r="U30" s="20">
        <v>0.29411999999999999</v>
      </c>
      <c r="V30" s="98"/>
      <c r="W30" s="2">
        <v>74</v>
      </c>
      <c r="X30" s="2">
        <v>48</v>
      </c>
      <c r="Y30" s="104">
        <v>60</v>
      </c>
      <c r="Z30" s="20">
        <v>43.8</v>
      </c>
      <c r="AA30" s="90">
        <v>53</v>
      </c>
      <c r="AB30" s="90">
        <v>86</v>
      </c>
      <c r="AC30" s="90">
        <v>53</v>
      </c>
      <c r="AD30" s="20">
        <v>35</v>
      </c>
    </row>
    <row r="31" spans="1:43" x14ac:dyDescent="0.45">
      <c r="A31" s="91"/>
      <c r="B31" s="95">
        <v>4</v>
      </c>
      <c r="C31" s="94">
        <v>12211</v>
      </c>
      <c r="D31" s="94"/>
      <c r="E31" s="103">
        <v>0</v>
      </c>
      <c r="F31" s="103">
        <v>0.21052599999999999</v>
      </c>
      <c r="G31" s="100">
        <v>0.35</v>
      </c>
      <c r="H31" s="58">
        <v>0.45</v>
      </c>
      <c r="I31" s="90">
        <v>0.6</v>
      </c>
      <c r="J31" s="90">
        <v>0.6</v>
      </c>
      <c r="K31" s="90">
        <v>0.4</v>
      </c>
      <c r="L31" s="90">
        <v>0.65</v>
      </c>
      <c r="M31" s="98"/>
      <c r="N31" s="2">
        <v>0.31417</v>
      </c>
      <c r="O31" s="2">
        <v>9.7489999999999993E-2</v>
      </c>
      <c r="P31" s="104">
        <v>0.27526</v>
      </c>
      <c r="Q31" s="20">
        <v>0.25762000000000002</v>
      </c>
      <c r="R31" s="90">
        <v>0.31839000000000001</v>
      </c>
      <c r="S31" s="90">
        <v>0.29926000000000003</v>
      </c>
      <c r="T31" s="90">
        <v>0.29754000000000003</v>
      </c>
      <c r="U31" s="90">
        <v>0.26332</v>
      </c>
      <c r="V31" s="98"/>
      <c r="W31" s="2">
        <v>88</v>
      </c>
      <c r="X31" s="2">
        <v>62</v>
      </c>
      <c r="Y31" s="104">
        <v>55</v>
      </c>
      <c r="Z31" s="20">
        <v>33</v>
      </c>
      <c r="AA31" s="90">
        <v>71</v>
      </c>
      <c r="AB31" s="90">
        <v>48</v>
      </c>
      <c r="AC31" s="90">
        <v>71</v>
      </c>
      <c r="AD31" s="90">
        <v>44</v>
      </c>
    </row>
    <row r="32" spans="1:43" x14ac:dyDescent="0.45">
      <c r="A32" s="91"/>
      <c r="B32" s="95">
        <v>5</v>
      </c>
      <c r="C32" s="94">
        <v>12222</v>
      </c>
      <c r="D32" s="94"/>
      <c r="E32" s="103">
        <v>0</v>
      </c>
      <c r="F32" s="103">
        <v>0.08</v>
      </c>
      <c r="G32" s="101">
        <v>0.35</v>
      </c>
      <c r="H32" s="58">
        <v>0.45</v>
      </c>
      <c r="I32" s="90">
        <v>0.4</v>
      </c>
      <c r="J32" s="58">
        <v>0.3</v>
      </c>
      <c r="K32" s="58">
        <v>0.4</v>
      </c>
      <c r="L32" s="90">
        <v>0.55000000000000004</v>
      </c>
      <c r="M32" s="98"/>
      <c r="N32" s="2">
        <v>5.135E-2</v>
      </c>
      <c r="O32" s="2">
        <v>0.19136</v>
      </c>
      <c r="P32" s="100">
        <v>0.25242999999999999</v>
      </c>
      <c r="Q32" s="90">
        <v>0.38647999999999999</v>
      </c>
      <c r="R32" s="20">
        <v>0.33174999999999999</v>
      </c>
      <c r="S32" s="90">
        <v>0.29028999999999999</v>
      </c>
      <c r="T32" s="90">
        <v>0.28000000000000003</v>
      </c>
      <c r="U32" s="90">
        <v>0.2472</v>
      </c>
      <c r="V32" s="98"/>
      <c r="W32" s="2"/>
      <c r="X32" s="2">
        <v>68</v>
      </c>
      <c r="Y32" s="100">
        <v>48.2</v>
      </c>
      <c r="Z32" s="90">
        <v>60</v>
      </c>
      <c r="AA32" s="20">
        <v>36.6</v>
      </c>
      <c r="AB32" s="20">
        <v>40.799999999999997</v>
      </c>
      <c r="AC32" s="90">
        <v>60.625</v>
      </c>
      <c r="AD32" s="90">
        <v>34</v>
      </c>
    </row>
    <row r="33" spans="1:35" x14ac:dyDescent="0.45">
      <c r="A33" s="91"/>
      <c r="B33" s="95">
        <v>6</v>
      </c>
      <c r="C33" s="96">
        <v>22222</v>
      </c>
      <c r="D33" s="94"/>
      <c r="E33" s="103">
        <v>0.16666</v>
      </c>
      <c r="F33" s="103">
        <v>0.375</v>
      </c>
      <c r="G33" s="101">
        <v>0.35</v>
      </c>
      <c r="H33" s="90">
        <v>0.7</v>
      </c>
      <c r="I33" s="90">
        <v>0.65</v>
      </c>
      <c r="J33" s="90">
        <v>0.65</v>
      </c>
      <c r="K33" s="90">
        <v>0.6</v>
      </c>
      <c r="L33" s="58">
        <v>0.55000000000000004</v>
      </c>
      <c r="M33" s="98"/>
      <c r="N33" s="2">
        <v>0.30380000000000001</v>
      </c>
      <c r="O33" s="2">
        <v>0.17065</v>
      </c>
      <c r="P33" s="104">
        <v>0.25974999999999998</v>
      </c>
      <c r="Q33" s="90">
        <v>0.27342</v>
      </c>
      <c r="R33" s="90">
        <v>0.24797</v>
      </c>
      <c r="S33" s="90">
        <v>0.25033</v>
      </c>
      <c r="T33" s="90">
        <v>0.27467999999999998</v>
      </c>
      <c r="U33" s="90">
        <v>0.26297999999999999</v>
      </c>
      <c r="V33" s="98"/>
      <c r="W33" s="2">
        <v>62</v>
      </c>
      <c r="X33" s="2">
        <v>15.2</v>
      </c>
      <c r="Y33" s="100">
        <v>40.1</v>
      </c>
      <c r="Z33" s="90">
        <v>41</v>
      </c>
      <c r="AA33" s="90">
        <v>19.899999999999999</v>
      </c>
      <c r="AB33" s="90">
        <v>20.3</v>
      </c>
      <c r="AC33" s="90">
        <v>19.25</v>
      </c>
      <c r="AD33" s="90">
        <v>17.899999999999999</v>
      </c>
      <c r="AI33" t="s">
        <v>70</v>
      </c>
    </row>
    <row r="34" spans="1:35" x14ac:dyDescent="0.45">
      <c r="A34" s="91"/>
      <c r="B34" s="95">
        <v>7</v>
      </c>
      <c r="C34" s="94">
        <v>35000</v>
      </c>
      <c r="D34" s="94"/>
      <c r="E34" s="103">
        <v>0</v>
      </c>
      <c r="F34" s="103">
        <v>0.25</v>
      </c>
      <c r="G34" s="100">
        <v>0.33</v>
      </c>
      <c r="H34">
        <v>0.5</v>
      </c>
      <c r="I34" s="90">
        <v>0.55000000000000004</v>
      </c>
      <c r="J34" s="58">
        <v>0.66</v>
      </c>
      <c r="K34" s="90">
        <v>0.44</v>
      </c>
      <c r="L34" s="58">
        <v>0.61099999999999999</v>
      </c>
      <c r="M34" s="98"/>
      <c r="N34" s="2">
        <v>0.26572000000000001</v>
      </c>
      <c r="O34" s="2">
        <v>0.22042</v>
      </c>
      <c r="P34" s="100">
        <v>0.30192999999999998</v>
      </c>
      <c r="Q34">
        <v>0.27933999999999998</v>
      </c>
      <c r="R34" s="90">
        <v>0.25031999999999999</v>
      </c>
      <c r="S34" s="20">
        <v>0.24249000000000001</v>
      </c>
      <c r="T34" s="90">
        <v>0.31794</v>
      </c>
      <c r="U34" s="20">
        <v>0.26391999999999999</v>
      </c>
      <c r="V34" s="98"/>
      <c r="W34" s="2">
        <v>76</v>
      </c>
      <c r="X34" s="2">
        <v>40</v>
      </c>
      <c r="Y34" s="100">
        <v>66</v>
      </c>
      <c r="Z34">
        <v>27.2</v>
      </c>
      <c r="AA34" s="20">
        <v>41.8</v>
      </c>
      <c r="AB34" s="20">
        <v>48</v>
      </c>
      <c r="AC34" s="90">
        <v>38</v>
      </c>
      <c r="AD34" s="90">
        <v>33.4</v>
      </c>
    </row>
    <row r="35" spans="1:35" x14ac:dyDescent="0.45">
      <c r="A35" s="91"/>
      <c r="B35" s="95">
        <v>8</v>
      </c>
      <c r="C35" s="97">
        <v>55555</v>
      </c>
      <c r="D35" s="94"/>
      <c r="E35" s="103">
        <v>0</v>
      </c>
      <c r="F35" s="103">
        <v>0.35699999999999998</v>
      </c>
      <c r="G35" s="100">
        <v>0.4</v>
      </c>
      <c r="H35" s="90">
        <v>0.5</v>
      </c>
      <c r="I35" s="90">
        <v>0.6</v>
      </c>
      <c r="J35" s="58">
        <v>0.65</v>
      </c>
      <c r="K35" s="90">
        <v>0.6</v>
      </c>
      <c r="L35" s="58">
        <v>0.75</v>
      </c>
      <c r="M35" s="98"/>
      <c r="N35" s="2">
        <v>4.5719999999999997E-2</v>
      </c>
      <c r="O35" s="2">
        <v>0.33389999999999997</v>
      </c>
      <c r="P35" s="100">
        <v>0.20028000000000001</v>
      </c>
      <c r="Q35" s="20">
        <v>0.18204000000000001</v>
      </c>
      <c r="R35" s="90">
        <v>0.20483999999999999</v>
      </c>
      <c r="S35" s="90">
        <v>0.25453999999999999</v>
      </c>
      <c r="T35" s="90">
        <v>0.19980999999999999</v>
      </c>
      <c r="U35" s="90">
        <v>0.23</v>
      </c>
      <c r="V35" s="98"/>
      <c r="W35" s="2">
        <v>150</v>
      </c>
      <c r="X35" s="2">
        <v>37.75</v>
      </c>
      <c r="Y35" s="100">
        <v>46.4</v>
      </c>
      <c r="Z35" s="90">
        <v>24.3</v>
      </c>
      <c r="AA35" s="90">
        <v>32</v>
      </c>
      <c r="AB35" s="90">
        <v>17.11</v>
      </c>
      <c r="AC35" s="90">
        <v>46.4</v>
      </c>
      <c r="AD35" s="90">
        <v>59</v>
      </c>
    </row>
    <row r="36" spans="1:35" x14ac:dyDescent="0.45">
      <c r="A36" s="91"/>
      <c r="B36" s="95">
        <v>9</v>
      </c>
      <c r="C36" s="97">
        <v>59234</v>
      </c>
      <c r="D36" s="94"/>
      <c r="E36" s="103">
        <v>0.08</v>
      </c>
      <c r="F36" s="103">
        <v>0.33</v>
      </c>
      <c r="G36" s="100">
        <v>0.3</v>
      </c>
      <c r="H36" s="90">
        <v>0.6</v>
      </c>
      <c r="I36" s="58">
        <v>0.7</v>
      </c>
      <c r="J36" s="90">
        <v>0.7</v>
      </c>
      <c r="K36" s="58">
        <v>0.65</v>
      </c>
      <c r="L36" s="58">
        <v>0.65</v>
      </c>
      <c r="M36" s="98"/>
      <c r="N36" s="2">
        <v>0.10521</v>
      </c>
      <c r="O36" s="2">
        <v>0.14721999999999999</v>
      </c>
      <c r="P36" s="100">
        <v>0.19267000000000001</v>
      </c>
      <c r="Q36" s="90">
        <v>0.20194999999999999</v>
      </c>
      <c r="R36" s="20">
        <v>0.24743000000000001</v>
      </c>
      <c r="S36" s="90">
        <v>0.18995999999999999</v>
      </c>
      <c r="T36" s="20">
        <v>0.17065</v>
      </c>
      <c r="U36" s="90">
        <v>0.26319999999999999</v>
      </c>
      <c r="V36" s="98"/>
      <c r="W36" s="2">
        <v>71</v>
      </c>
      <c r="X36" s="2">
        <v>49.25</v>
      </c>
      <c r="Y36" s="100">
        <v>44</v>
      </c>
      <c r="Z36" s="20">
        <v>23.6</v>
      </c>
      <c r="AA36" s="20">
        <v>57</v>
      </c>
      <c r="AB36" s="90">
        <v>28</v>
      </c>
      <c r="AC36" s="90">
        <v>37</v>
      </c>
      <c r="AD36" s="90">
        <v>13.9</v>
      </c>
    </row>
    <row r="37" spans="1:35" x14ac:dyDescent="0.45">
      <c r="A37" s="91"/>
      <c r="B37" s="95">
        <v>10</v>
      </c>
      <c r="C37" s="94">
        <v>33333</v>
      </c>
      <c r="D37" s="94"/>
      <c r="E37" s="103">
        <v>0.1</v>
      </c>
      <c r="F37" s="103">
        <v>0.33300000000000002</v>
      </c>
      <c r="G37" s="100">
        <v>0.45</v>
      </c>
      <c r="H37" s="90">
        <v>0.6</v>
      </c>
      <c r="I37" s="90">
        <v>0.45</v>
      </c>
      <c r="J37" s="90">
        <v>0.55000000000000004</v>
      </c>
      <c r="K37" s="90">
        <v>0.6</v>
      </c>
      <c r="L37" s="90">
        <v>0.6</v>
      </c>
      <c r="M37" s="98"/>
      <c r="N37" s="2">
        <v>1.84E-2</v>
      </c>
      <c r="O37" s="2">
        <v>0.19250999999999999</v>
      </c>
      <c r="P37" s="100">
        <v>0.19109999999999999</v>
      </c>
      <c r="Q37" s="90">
        <v>0.15812000000000001</v>
      </c>
      <c r="R37" s="90">
        <v>0.21364</v>
      </c>
      <c r="S37" s="90">
        <v>0.2283</v>
      </c>
      <c r="T37" s="90">
        <v>0.25002000000000002</v>
      </c>
      <c r="U37" s="90">
        <v>0.23161999999999999</v>
      </c>
      <c r="V37" s="98"/>
      <c r="W37" s="2">
        <v>46</v>
      </c>
      <c r="X37" s="2">
        <v>40.6</v>
      </c>
      <c r="Y37" s="100">
        <v>31.4</v>
      </c>
      <c r="Z37" s="90">
        <v>27</v>
      </c>
      <c r="AA37" s="90">
        <v>33.770000000000003</v>
      </c>
      <c r="AB37" s="90">
        <v>46.72</v>
      </c>
      <c r="AC37" s="90">
        <v>46.8</v>
      </c>
      <c r="AD37" s="90">
        <v>50</v>
      </c>
    </row>
    <row r="38" spans="1:35" x14ac:dyDescent="0.45">
      <c r="E38" s="25">
        <f t="shared" ref="E38:L38" si="6">AVERAGE(E28:E37)</f>
        <v>5.6888000000000008E-2</v>
      </c>
      <c r="F38" s="25">
        <f t="shared" si="6"/>
        <v>0.27898339999999999</v>
      </c>
      <c r="G38" s="25">
        <f t="shared" si="6"/>
        <v>0.35799999999999998</v>
      </c>
      <c r="H38" s="25">
        <f t="shared" si="6"/>
        <v>0.54499999999999993</v>
      </c>
      <c r="I38" s="25">
        <f t="shared" si="6"/>
        <v>0.56500000000000006</v>
      </c>
      <c r="J38" s="25">
        <f t="shared" si="6"/>
        <v>0.58099999999999996</v>
      </c>
      <c r="K38" s="25">
        <f t="shared" si="6"/>
        <v>0.53899999999999992</v>
      </c>
      <c r="L38" s="25">
        <f t="shared" si="6"/>
        <v>0.59109999999999996</v>
      </c>
      <c r="N38" s="105">
        <f t="shared" ref="N38:U38" si="7">AVERAGE(N28:N37)</f>
        <v>0.14790300000000001</v>
      </c>
      <c r="O38" s="105">
        <f t="shared" si="7"/>
        <v>0.19440399999999997</v>
      </c>
      <c r="P38" s="25">
        <f t="shared" si="7"/>
        <v>0.24954400000000004</v>
      </c>
      <c r="Q38" s="25">
        <f t="shared" si="7"/>
        <v>0.245334</v>
      </c>
      <c r="R38" s="25">
        <f t="shared" si="7"/>
        <v>0.25279599999999997</v>
      </c>
      <c r="S38" s="25">
        <f t="shared" si="7"/>
        <v>0.244204</v>
      </c>
      <c r="T38" s="25">
        <f t="shared" si="7"/>
        <v>0.24363800000000002</v>
      </c>
      <c r="U38" s="25">
        <f t="shared" si="7"/>
        <v>0.24986999999999998</v>
      </c>
      <c r="W38" s="105">
        <f t="shared" ref="W38:AD38" si="8">AVERAGE(W28:W37)</f>
        <v>74.666666666666671</v>
      </c>
      <c r="X38" s="105">
        <f t="shared" si="8"/>
        <v>43.88</v>
      </c>
      <c r="Y38" s="25">
        <f t="shared" si="8"/>
        <v>51.27</v>
      </c>
      <c r="Z38" s="25">
        <f t="shared" si="8"/>
        <v>38.190000000000005</v>
      </c>
      <c r="AA38" s="25">
        <f t="shared" si="8"/>
        <v>39.033999999999999</v>
      </c>
      <c r="AB38" s="25">
        <f t="shared" si="8"/>
        <v>38.893000000000008</v>
      </c>
      <c r="AC38" s="25">
        <f t="shared" si="8"/>
        <v>43.907499999999999</v>
      </c>
      <c r="AD38" s="25">
        <f t="shared" si="8"/>
        <v>34.14</v>
      </c>
    </row>
    <row r="39" spans="1:35" x14ac:dyDescent="0.45">
      <c r="E39" s="44">
        <f t="shared" ref="E39:L39" si="9">_xlfn.STDEV.P(E28:E37) /SQRT(COUNT(E28:E37))</f>
        <v>2.4737590537479592E-2</v>
      </c>
      <c r="F39" s="44">
        <f t="shared" si="9"/>
        <v>2.6617939092348976E-2</v>
      </c>
      <c r="G39" s="44">
        <f t="shared" si="9"/>
        <v>1.7251086922278235E-2</v>
      </c>
      <c r="H39" s="44">
        <f t="shared" si="9"/>
        <v>2.5932604959779934E-2</v>
      </c>
      <c r="I39" s="44">
        <f t="shared" si="9"/>
        <v>2.6504716561397086E-2</v>
      </c>
      <c r="J39" s="44">
        <f t="shared" si="9"/>
        <v>3.7747847620758467E-2</v>
      </c>
      <c r="K39" s="44">
        <f t="shared" si="9"/>
        <v>2.8441167345944176E-2</v>
      </c>
      <c r="L39" s="44">
        <f t="shared" si="9"/>
        <v>2.8165386558682171E-2</v>
      </c>
      <c r="N39" s="44">
        <f t="shared" ref="N39:U39" si="10">_xlfn.STDEV.P(N28:N37) /SQRT(COUNT(N28:N37))</f>
        <v>3.3257614287558274E-2</v>
      </c>
      <c r="O39" s="44">
        <f t="shared" si="10"/>
        <v>2.1620131877488635E-2</v>
      </c>
      <c r="P39" s="44">
        <f t="shared" si="10"/>
        <v>1.521494523158062E-2</v>
      </c>
      <c r="Q39" s="44">
        <f t="shared" si="10"/>
        <v>2.4483930860872843E-2</v>
      </c>
      <c r="R39" s="44">
        <f t="shared" si="10"/>
        <v>1.5034071118629179E-2</v>
      </c>
      <c r="S39" s="44">
        <f t="shared" si="10"/>
        <v>1.4711439983903672E-2</v>
      </c>
      <c r="T39" s="44">
        <f t="shared" si="10"/>
        <v>1.5906439438164638E-2</v>
      </c>
      <c r="U39" s="44">
        <f t="shared" si="10"/>
        <v>7.2401944725262717E-3</v>
      </c>
      <c r="W39" s="44">
        <f t="shared" ref="W39:AD39" si="11">_xlfn.STDEV.P(W28:W37) /SQRT(COUNT(W28:W37))</f>
        <v>9.84196106123491</v>
      </c>
      <c r="X39" s="44">
        <f t="shared" si="11"/>
        <v>4.5293277646909145</v>
      </c>
      <c r="Y39" s="44">
        <f t="shared" si="11"/>
        <v>5.1380940045896342</v>
      </c>
      <c r="Z39" s="44">
        <f t="shared" si="11"/>
        <v>5.9749217568098718</v>
      </c>
      <c r="AA39" s="44">
        <f t="shared" si="11"/>
        <v>5.056702720152729</v>
      </c>
      <c r="AB39" s="44">
        <f t="shared" si="11"/>
        <v>6.0610114749932595</v>
      </c>
      <c r="AC39" s="44">
        <f t="shared" si="11"/>
        <v>4.6156988230386053</v>
      </c>
      <c r="AD39" s="44">
        <f t="shared" si="11"/>
        <v>4.3577792509488136</v>
      </c>
    </row>
    <row r="47" spans="1:35" x14ac:dyDescent="0.45">
      <c r="A47" s="91" t="s">
        <v>63</v>
      </c>
      <c r="B47" s="91"/>
      <c r="C47" s="91"/>
      <c r="D47" s="92" t="s">
        <v>4</v>
      </c>
      <c r="E47" s="91"/>
      <c r="F47" s="91"/>
      <c r="G47" s="91"/>
      <c r="H47" s="91"/>
      <c r="I47" s="91"/>
      <c r="J47" s="91"/>
      <c r="K47" s="91"/>
      <c r="L47" s="91"/>
      <c r="M47" s="92" t="s">
        <v>64</v>
      </c>
      <c r="N47" s="91"/>
      <c r="O47" s="91"/>
      <c r="P47" s="91"/>
      <c r="Q47" s="91"/>
      <c r="R47" s="91"/>
      <c r="S47" s="91"/>
      <c r="T47" s="91"/>
      <c r="U47" s="91"/>
      <c r="V47" s="92" t="s">
        <v>65</v>
      </c>
      <c r="W47" s="91"/>
      <c r="X47" s="91"/>
      <c r="Y47" s="91"/>
      <c r="Z47" s="91"/>
      <c r="AA47" s="91"/>
      <c r="AB47" s="91"/>
      <c r="AC47" s="91"/>
      <c r="AD47" s="91"/>
    </row>
    <row r="48" spans="1:35" x14ac:dyDescent="0.45">
      <c r="A48" s="91" t="s">
        <v>71</v>
      </c>
      <c r="B48" s="93"/>
      <c r="C48" s="93" t="s">
        <v>67</v>
      </c>
      <c r="D48" s="98" t="s">
        <v>3</v>
      </c>
      <c r="E48" s="118">
        <v>300</v>
      </c>
      <c r="F48" s="118">
        <v>400</v>
      </c>
      <c r="G48" s="99">
        <v>500</v>
      </c>
      <c r="H48" s="94">
        <v>600</v>
      </c>
      <c r="I48" s="94">
        <v>700</v>
      </c>
      <c r="J48" s="94">
        <v>800</v>
      </c>
      <c r="K48" s="94">
        <v>900</v>
      </c>
      <c r="L48" s="94">
        <v>1000</v>
      </c>
      <c r="M48" s="98"/>
      <c r="N48" s="2">
        <v>300</v>
      </c>
      <c r="O48" s="2">
        <v>400</v>
      </c>
      <c r="P48" s="99">
        <v>500</v>
      </c>
      <c r="Q48" s="94">
        <v>600</v>
      </c>
      <c r="R48" s="94">
        <v>700</v>
      </c>
      <c r="S48" s="94">
        <v>800</v>
      </c>
      <c r="T48" s="94">
        <v>900</v>
      </c>
      <c r="U48" s="94">
        <v>1000</v>
      </c>
      <c r="V48" s="98"/>
      <c r="W48" s="2">
        <v>300</v>
      </c>
      <c r="X48" s="2">
        <v>400</v>
      </c>
      <c r="Y48" s="99">
        <v>500</v>
      </c>
      <c r="Z48" s="94">
        <v>600</v>
      </c>
      <c r="AA48" s="94">
        <v>700</v>
      </c>
      <c r="AB48" s="94">
        <v>800</v>
      </c>
      <c r="AC48" s="94">
        <v>900</v>
      </c>
      <c r="AD48" s="94">
        <v>1000</v>
      </c>
    </row>
    <row r="49" spans="1:30" x14ac:dyDescent="0.45">
      <c r="A49" s="91" t="s">
        <v>72</v>
      </c>
      <c r="B49" s="95">
        <v>1</v>
      </c>
      <c r="C49" s="94">
        <v>12345</v>
      </c>
      <c r="D49" s="98"/>
      <c r="E49" s="2">
        <v>0.125</v>
      </c>
      <c r="F49" s="2">
        <v>0.28571400000000002</v>
      </c>
      <c r="G49" s="2">
        <v>0.55000000000000004</v>
      </c>
      <c r="H49" s="2">
        <v>0.6</v>
      </c>
      <c r="I49" s="2">
        <v>0.5</v>
      </c>
      <c r="J49" s="88">
        <v>0.55000000000000004</v>
      </c>
      <c r="K49" s="2">
        <v>0.65</v>
      </c>
      <c r="L49" s="2">
        <v>0.6</v>
      </c>
      <c r="M49" s="93"/>
      <c r="N49" s="2">
        <v>0.1275</v>
      </c>
      <c r="O49" s="2">
        <v>0.1076</v>
      </c>
      <c r="P49" s="2">
        <v>0.21223</v>
      </c>
      <c r="Q49" s="2">
        <v>0.21975</v>
      </c>
      <c r="R49" s="2">
        <v>0.15381</v>
      </c>
      <c r="S49" s="90">
        <v>0.17069000000000001</v>
      </c>
      <c r="T49" s="2">
        <v>0.19466</v>
      </c>
      <c r="U49" s="90">
        <v>0.18145</v>
      </c>
      <c r="V49" s="93"/>
      <c r="W49" s="2">
        <v>43</v>
      </c>
      <c r="X49" s="2">
        <v>56</v>
      </c>
      <c r="Y49" s="2">
        <v>35</v>
      </c>
      <c r="Z49" s="2">
        <v>29.18</v>
      </c>
      <c r="AA49" s="2">
        <v>20.7</v>
      </c>
      <c r="AB49" s="90">
        <v>24</v>
      </c>
      <c r="AC49" s="2">
        <v>23.5</v>
      </c>
      <c r="AD49" s="90">
        <v>31</v>
      </c>
    </row>
    <row r="50" spans="1:30" x14ac:dyDescent="0.45">
      <c r="A50" s="91"/>
      <c r="B50" s="95">
        <v>2</v>
      </c>
      <c r="C50" s="94">
        <v>54321</v>
      </c>
      <c r="D50" s="98"/>
      <c r="E50" s="2">
        <v>0.111</v>
      </c>
      <c r="F50" s="103">
        <v>0.26600000000000001</v>
      </c>
      <c r="G50" s="100">
        <v>0.45</v>
      </c>
      <c r="H50" s="90">
        <v>0.6</v>
      </c>
      <c r="I50" s="90">
        <v>0.5</v>
      </c>
      <c r="J50" s="2">
        <v>0.7</v>
      </c>
      <c r="K50" s="2">
        <v>0.7</v>
      </c>
      <c r="L50" s="2">
        <v>0.8</v>
      </c>
      <c r="M50" s="93"/>
      <c r="N50" s="2">
        <v>5.135E-2</v>
      </c>
      <c r="O50" s="2">
        <v>0.16147</v>
      </c>
      <c r="P50" s="100">
        <v>0.15559000000000001</v>
      </c>
      <c r="Q50" s="90">
        <v>0.16234000000000001</v>
      </c>
      <c r="R50" s="2">
        <v>0.20066999999999999</v>
      </c>
      <c r="S50" s="2">
        <v>0.17876</v>
      </c>
      <c r="T50" s="2">
        <v>0.25477</v>
      </c>
      <c r="U50" s="2">
        <v>0.20930000000000001</v>
      </c>
      <c r="V50" s="93"/>
      <c r="W50" s="2">
        <v>160</v>
      </c>
      <c r="X50" s="2">
        <v>56.3</v>
      </c>
      <c r="Y50" s="100">
        <v>24.3</v>
      </c>
      <c r="Z50" s="2">
        <v>25.75</v>
      </c>
      <c r="AA50" s="2">
        <v>28</v>
      </c>
      <c r="AB50" s="2">
        <v>17.8</v>
      </c>
      <c r="AC50" s="2">
        <v>16.149999999999999</v>
      </c>
      <c r="AD50" s="2">
        <v>18.68</v>
      </c>
    </row>
    <row r="51" spans="1:30" x14ac:dyDescent="0.45">
      <c r="A51" s="91"/>
      <c r="B51" s="95">
        <v>3</v>
      </c>
      <c r="C51" s="94">
        <v>11111</v>
      </c>
      <c r="D51" s="98"/>
      <c r="E51" s="2">
        <v>0</v>
      </c>
      <c r="F51" s="2">
        <v>0.29411799999999999</v>
      </c>
      <c r="G51" s="100">
        <v>0.4</v>
      </c>
      <c r="H51" s="2">
        <v>0.5</v>
      </c>
      <c r="I51" s="2">
        <v>0.65</v>
      </c>
      <c r="J51" s="2">
        <v>0.65</v>
      </c>
      <c r="K51" s="2">
        <v>0.55000000000000004</v>
      </c>
      <c r="L51" s="2">
        <v>0.55000000000000004</v>
      </c>
      <c r="M51" s="93"/>
      <c r="N51" s="2">
        <v>5.135E-2</v>
      </c>
      <c r="O51" s="2">
        <v>0.21167</v>
      </c>
      <c r="P51" s="104">
        <v>0.19092999999999999</v>
      </c>
      <c r="Q51" s="20">
        <v>0.21718999999999999</v>
      </c>
      <c r="R51" s="2">
        <v>0.29632999999999998</v>
      </c>
      <c r="S51" s="2">
        <v>0.28838999999999998</v>
      </c>
      <c r="T51" s="2">
        <v>0.27123999999999998</v>
      </c>
      <c r="U51" s="2">
        <v>0.27001999999999998</v>
      </c>
      <c r="V51" s="93"/>
      <c r="W51" s="2">
        <v>43</v>
      </c>
      <c r="X51" s="2">
        <v>65</v>
      </c>
      <c r="Y51" s="104">
        <v>34</v>
      </c>
      <c r="Z51" s="20">
        <v>26.8</v>
      </c>
      <c r="AA51" s="2">
        <v>33.799999999999997</v>
      </c>
      <c r="AB51" s="2">
        <v>27.3</v>
      </c>
      <c r="AC51" s="2">
        <v>24.5</v>
      </c>
      <c r="AD51" s="2">
        <v>29.8</v>
      </c>
    </row>
    <row r="52" spans="1:30" x14ac:dyDescent="0.45">
      <c r="A52" s="91"/>
      <c r="B52" s="95">
        <v>4</v>
      </c>
      <c r="C52" s="94">
        <v>12211</v>
      </c>
      <c r="D52" s="98"/>
      <c r="E52" s="103">
        <v>0.153</v>
      </c>
      <c r="F52" s="103">
        <v>0.263158</v>
      </c>
      <c r="G52" s="90">
        <v>0.45</v>
      </c>
      <c r="H52" s="119">
        <v>0.6</v>
      </c>
      <c r="I52" s="90">
        <v>0.4</v>
      </c>
      <c r="J52" s="90">
        <v>0.5</v>
      </c>
      <c r="K52" s="90">
        <v>0.4</v>
      </c>
      <c r="L52" s="90">
        <v>0.45</v>
      </c>
      <c r="M52" s="98"/>
      <c r="N52" s="2">
        <v>0.39878000000000002</v>
      </c>
      <c r="O52" s="2">
        <v>0.18426000000000001</v>
      </c>
      <c r="P52" s="104">
        <v>0.26358999999999999</v>
      </c>
      <c r="Q52" s="20">
        <v>0.22577</v>
      </c>
      <c r="R52" s="90">
        <v>0.20114000000000001</v>
      </c>
      <c r="S52" s="90">
        <v>0.23866999999999999</v>
      </c>
      <c r="T52" s="90">
        <v>0.33524999999999999</v>
      </c>
      <c r="U52" s="90">
        <v>0.22747000000000001</v>
      </c>
      <c r="V52" s="98"/>
      <c r="W52" s="2">
        <v>79</v>
      </c>
      <c r="X52" s="2">
        <v>46</v>
      </c>
      <c r="Y52" s="104">
        <v>21.25</v>
      </c>
      <c r="Z52" s="20">
        <v>27.3</v>
      </c>
      <c r="AA52" s="90">
        <v>37.125</v>
      </c>
      <c r="AB52" s="90">
        <v>19.55</v>
      </c>
      <c r="AC52" s="90">
        <v>23</v>
      </c>
      <c r="AD52" s="90">
        <v>25.8</v>
      </c>
    </row>
    <row r="53" spans="1:30" x14ac:dyDescent="0.45">
      <c r="A53" s="91"/>
      <c r="B53" s="95">
        <v>5</v>
      </c>
      <c r="C53" s="94">
        <v>12222</v>
      </c>
      <c r="D53" s="98"/>
      <c r="E53" s="103">
        <v>0</v>
      </c>
      <c r="F53" s="103">
        <v>0.33300000000000002</v>
      </c>
      <c r="G53" s="119">
        <v>0.45</v>
      </c>
      <c r="H53" s="119">
        <v>0.4</v>
      </c>
      <c r="I53" s="90">
        <v>0.65</v>
      </c>
      <c r="J53" s="58">
        <v>0.4</v>
      </c>
      <c r="K53" s="58">
        <v>0.5</v>
      </c>
      <c r="L53" s="90">
        <v>0.65</v>
      </c>
      <c r="M53" s="98"/>
      <c r="N53" s="2">
        <v>5.135E-2</v>
      </c>
      <c r="O53" s="2">
        <v>0.28353</v>
      </c>
      <c r="P53" s="100">
        <v>0.2205</v>
      </c>
      <c r="Q53" s="90">
        <v>0.18884999999999999</v>
      </c>
      <c r="R53" s="20">
        <v>0.22561999999999999</v>
      </c>
      <c r="S53" s="90">
        <v>0.23504</v>
      </c>
      <c r="T53" s="90">
        <v>0.24265999999999999</v>
      </c>
      <c r="U53" s="90">
        <v>0.25213999999999998</v>
      </c>
      <c r="V53" s="98"/>
      <c r="W53" s="2">
        <v>54</v>
      </c>
      <c r="X53" s="2">
        <v>23</v>
      </c>
      <c r="Y53" s="100">
        <v>29.3</v>
      </c>
      <c r="Z53" s="90">
        <v>22.71</v>
      </c>
      <c r="AA53" s="20">
        <v>32.1</v>
      </c>
      <c r="AB53" s="20">
        <v>32.25</v>
      </c>
      <c r="AC53" s="90">
        <v>21.4</v>
      </c>
      <c r="AD53" s="90">
        <v>22.5</v>
      </c>
    </row>
    <row r="54" spans="1:30" x14ac:dyDescent="0.45">
      <c r="A54" s="91"/>
      <c r="B54" s="95">
        <v>6</v>
      </c>
      <c r="C54" s="96">
        <v>22222</v>
      </c>
      <c r="D54" s="98"/>
      <c r="E54" s="103">
        <v>0.25</v>
      </c>
      <c r="F54" s="103">
        <v>0.3125</v>
      </c>
      <c r="G54" s="101">
        <v>0.45</v>
      </c>
      <c r="H54" s="90">
        <v>0.6</v>
      </c>
      <c r="I54" s="90">
        <v>0.5</v>
      </c>
      <c r="J54" s="90">
        <v>0.55000000000000004</v>
      </c>
      <c r="K54" s="90">
        <v>0.6</v>
      </c>
      <c r="L54" s="119">
        <v>0.4</v>
      </c>
      <c r="M54" s="98"/>
      <c r="N54" s="2">
        <v>0.17999000000000001</v>
      </c>
      <c r="O54" s="2">
        <v>0.17673</v>
      </c>
      <c r="P54" s="104">
        <v>0.23272000000000001</v>
      </c>
      <c r="Q54" s="90">
        <v>0.24439</v>
      </c>
      <c r="R54" s="90">
        <v>0.24263999999999999</v>
      </c>
      <c r="S54" s="90">
        <v>0.27057999999999999</v>
      </c>
      <c r="T54" s="90">
        <v>0.21758</v>
      </c>
      <c r="U54" s="90">
        <v>0.1961</v>
      </c>
      <c r="V54" s="98"/>
      <c r="W54" s="2">
        <v>66</v>
      </c>
      <c r="X54" s="2">
        <v>16.399999999999999</v>
      </c>
      <c r="Y54" s="100">
        <v>40</v>
      </c>
      <c r="Z54" s="90">
        <v>28.9</v>
      </c>
      <c r="AA54" s="90">
        <v>42.2</v>
      </c>
      <c r="AB54" s="90">
        <v>23.2</v>
      </c>
      <c r="AC54" s="90">
        <v>21.1</v>
      </c>
      <c r="AD54" s="90">
        <v>17.600000000000001</v>
      </c>
    </row>
    <row r="55" spans="1:30" x14ac:dyDescent="0.45">
      <c r="A55" s="91"/>
      <c r="B55" s="95">
        <v>7</v>
      </c>
      <c r="C55" s="94">
        <v>35000</v>
      </c>
      <c r="D55" s="98"/>
      <c r="E55" s="103">
        <v>0</v>
      </c>
      <c r="F55" s="103">
        <v>0.1875</v>
      </c>
      <c r="G55" s="100">
        <v>0.5</v>
      </c>
      <c r="H55" s="90">
        <v>0.55000000000000004</v>
      </c>
      <c r="I55" s="90">
        <v>0.61099999999999999</v>
      </c>
      <c r="J55" s="119">
        <v>0.66</v>
      </c>
      <c r="K55" s="90">
        <v>0.66</v>
      </c>
      <c r="L55" s="58">
        <v>0.72</v>
      </c>
      <c r="M55" s="98"/>
      <c r="N55" s="2">
        <v>5.135E-2</v>
      </c>
      <c r="O55" s="2">
        <v>0.17380999999999999</v>
      </c>
      <c r="P55" s="100">
        <v>0.31691000000000003</v>
      </c>
      <c r="Q55" s="90">
        <v>0.28602</v>
      </c>
      <c r="R55" s="90">
        <v>0.30921999999999999</v>
      </c>
      <c r="S55" s="20">
        <v>0.25029000000000001</v>
      </c>
      <c r="T55" s="90">
        <v>0.2442</v>
      </c>
      <c r="U55" s="20">
        <v>0.26391999999999999</v>
      </c>
      <c r="V55" s="98"/>
      <c r="W55" s="2">
        <v>43</v>
      </c>
      <c r="X55" s="2">
        <v>63</v>
      </c>
      <c r="Y55" s="100">
        <v>32</v>
      </c>
      <c r="Z55" s="20">
        <v>30</v>
      </c>
      <c r="AA55" s="20">
        <v>33</v>
      </c>
      <c r="AB55" s="20">
        <v>25.9</v>
      </c>
      <c r="AC55" s="90">
        <v>23.5</v>
      </c>
      <c r="AD55" s="90">
        <v>23.4</v>
      </c>
    </row>
    <row r="56" spans="1:30" x14ac:dyDescent="0.45">
      <c r="A56" s="91"/>
      <c r="B56" s="95">
        <v>8</v>
      </c>
      <c r="C56" s="97">
        <v>55555</v>
      </c>
      <c r="D56" s="98"/>
      <c r="E56" s="103">
        <v>0.1</v>
      </c>
      <c r="F56" s="103">
        <v>0.35714299999999999</v>
      </c>
      <c r="G56" s="100">
        <v>0.55000000000000004</v>
      </c>
      <c r="H56" s="90">
        <v>0.45</v>
      </c>
      <c r="I56" s="90">
        <v>0.8</v>
      </c>
      <c r="J56" s="58">
        <v>0.8</v>
      </c>
      <c r="K56" s="90">
        <v>0.6</v>
      </c>
      <c r="L56" s="119">
        <v>0.75</v>
      </c>
      <c r="M56" s="98"/>
      <c r="N56" s="2">
        <v>4.65E-2</v>
      </c>
      <c r="O56" s="2">
        <v>0.13117999999999999</v>
      </c>
      <c r="P56" s="100">
        <v>0.19889000000000001</v>
      </c>
      <c r="Q56" s="20">
        <v>0.16736000000000001</v>
      </c>
      <c r="R56" s="90">
        <v>0.19655</v>
      </c>
      <c r="S56" s="90">
        <v>0.25749</v>
      </c>
      <c r="T56" s="90">
        <v>0.23505000000000001</v>
      </c>
      <c r="U56" s="90">
        <v>0.21762999999999999</v>
      </c>
      <c r="V56" s="98"/>
      <c r="W56" s="2">
        <v>43</v>
      </c>
      <c r="X56" s="2">
        <v>63</v>
      </c>
      <c r="Y56" s="100">
        <v>32</v>
      </c>
      <c r="Z56">
        <v>33.6</v>
      </c>
      <c r="AA56" s="90">
        <v>38.75</v>
      </c>
      <c r="AB56" s="90">
        <v>21.3</v>
      </c>
      <c r="AC56" s="90">
        <v>20.9</v>
      </c>
      <c r="AD56" s="90">
        <v>31</v>
      </c>
    </row>
    <row r="57" spans="1:30" x14ac:dyDescent="0.45">
      <c r="A57" s="91"/>
      <c r="B57" s="95">
        <v>9</v>
      </c>
      <c r="C57" s="97">
        <v>59234</v>
      </c>
      <c r="D57" s="98"/>
      <c r="E57" s="103">
        <v>0.1666</v>
      </c>
      <c r="F57" s="103">
        <v>0.53300000000000003</v>
      </c>
      <c r="G57" s="100">
        <v>0.6</v>
      </c>
      <c r="H57" s="90">
        <v>0.5</v>
      </c>
      <c r="I57" s="58">
        <v>0.65</v>
      </c>
      <c r="J57" s="90">
        <v>0.75</v>
      </c>
      <c r="K57" s="58">
        <v>0.55000000000000004</v>
      </c>
      <c r="L57" s="119">
        <v>0.7</v>
      </c>
      <c r="M57" s="98"/>
      <c r="N57" s="2">
        <v>7.7590000000000006E-2</v>
      </c>
      <c r="O57" s="2">
        <v>0.17186999999999999</v>
      </c>
      <c r="P57" s="100">
        <v>0.17637</v>
      </c>
      <c r="Q57" s="90">
        <v>0.15911</v>
      </c>
      <c r="R57" s="20">
        <v>0.22474</v>
      </c>
      <c r="S57" s="90">
        <v>0.17443</v>
      </c>
      <c r="T57" s="20">
        <v>0.12425</v>
      </c>
      <c r="U57" s="90">
        <v>0.18784000000000001</v>
      </c>
      <c r="V57" s="98"/>
      <c r="W57" s="2">
        <v>44</v>
      </c>
      <c r="X57" s="2">
        <v>42.2</v>
      </c>
      <c r="Y57" s="100">
        <v>31.5</v>
      </c>
      <c r="Z57" s="20">
        <v>21.3</v>
      </c>
      <c r="AA57" s="20">
        <v>25.3</v>
      </c>
      <c r="AB57" s="90">
        <v>20.2</v>
      </c>
      <c r="AC57" s="90">
        <v>12.6</v>
      </c>
      <c r="AD57" s="90">
        <v>17.899999999999999</v>
      </c>
    </row>
    <row r="58" spans="1:30" x14ac:dyDescent="0.45">
      <c r="A58" s="91"/>
      <c r="B58" s="95">
        <v>10</v>
      </c>
      <c r="C58" s="94">
        <v>33333</v>
      </c>
      <c r="D58" s="98"/>
      <c r="E58" s="103">
        <v>0.1</v>
      </c>
      <c r="F58" s="103">
        <v>0.33</v>
      </c>
      <c r="G58" s="100">
        <v>0.5</v>
      </c>
      <c r="H58" s="90">
        <v>0.55000000000000004</v>
      </c>
      <c r="I58" s="90">
        <v>0.45</v>
      </c>
      <c r="J58" s="90">
        <v>0.65</v>
      </c>
      <c r="K58" s="90">
        <v>0.65</v>
      </c>
      <c r="L58" s="90">
        <v>0.5</v>
      </c>
      <c r="M58" s="98"/>
      <c r="N58" s="2">
        <v>1.84E-2</v>
      </c>
      <c r="O58" s="2">
        <v>0.12486</v>
      </c>
      <c r="P58" s="100">
        <v>0.15484999999999999</v>
      </c>
      <c r="Q58" s="90">
        <v>0.24107999999999999</v>
      </c>
      <c r="R58" s="90">
        <v>0.28473999999999999</v>
      </c>
      <c r="S58" s="90">
        <v>0.18467</v>
      </c>
      <c r="T58" s="90">
        <v>0.22525000000000001</v>
      </c>
      <c r="U58" s="90">
        <v>0.19398000000000001</v>
      </c>
      <c r="V58" s="98"/>
      <c r="W58" s="2">
        <v>27</v>
      </c>
      <c r="X58" s="2">
        <v>41.8</v>
      </c>
      <c r="Y58" s="100">
        <v>25.8</v>
      </c>
      <c r="Z58" s="90">
        <v>24.4</v>
      </c>
      <c r="AA58" s="90">
        <v>34.299999999999997</v>
      </c>
      <c r="AB58" s="90">
        <v>30.3</v>
      </c>
      <c r="AC58" s="90">
        <v>28.3</v>
      </c>
      <c r="AD58" s="90">
        <v>29.3</v>
      </c>
    </row>
    <row r="59" spans="1:30" x14ac:dyDescent="0.45">
      <c r="A59" s="91"/>
      <c r="B59" s="91"/>
      <c r="C59" s="91"/>
      <c r="D59" s="91"/>
      <c r="E59" s="25">
        <f t="shared" ref="E59:L59" si="12">AVERAGE(E49:E58)</f>
        <v>0.10056000000000001</v>
      </c>
      <c r="F59" s="25">
        <f t="shared" si="12"/>
        <v>0.31621329999999997</v>
      </c>
      <c r="G59" s="102">
        <f t="shared" si="12"/>
        <v>0.48999999999999994</v>
      </c>
      <c r="H59" s="25">
        <f t="shared" si="12"/>
        <v>0.53499999999999992</v>
      </c>
      <c r="I59" s="25">
        <f t="shared" si="12"/>
        <v>0.57110000000000005</v>
      </c>
      <c r="J59" s="25">
        <f t="shared" si="12"/>
        <v>0.621</v>
      </c>
      <c r="K59" s="25">
        <f t="shared" si="12"/>
        <v>0.58600000000000008</v>
      </c>
      <c r="L59" s="25">
        <f t="shared" si="12"/>
        <v>0.61199999999999999</v>
      </c>
      <c r="M59" s="91"/>
      <c r="N59" s="105">
        <f t="shared" ref="N59:U59" si="13">AVERAGE(N49:N58)</f>
        <v>0.105416</v>
      </c>
      <c r="O59" s="105">
        <f t="shared" si="13"/>
        <v>0.17269800000000002</v>
      </c>
      <c r="P59" s="25">
        <f t="shared" si="13"/>
        <v>0.212258</v>
      </c>
      <c r="Q59" s="25">
        <f t="shared" si="13"/>
        <v>0.21118600000000001</v>
      </c>
      <c r="R59" s="25">
        <f t="shared" si="13"/>
        <v>0.23354600000000003</v>
      </c>
      <c r="S59" s="25">
        <f t="shared" si="13"/>
        <v>0.22490099999999996</v>
      </c>
      <c r="T59" s="25">
        <f t="shared" si="13"/>
        <v>0.23449099999999995</v>
      </c>
      <c r="U59" s="25">
        <f t="shared" si="13"/>
        <v>0.21998499999999996</v>
      </c>
      <c r="V59" s="91"/>
      <c r="W59" s="105">
        <f t="shared" ref="W59:AD59" si="14">AVERAGE(W49:W58)</f>
        <v>60.2</v>
      </c>
      <c r="X59" s="105">
        <f t="shared" si="14"/>
        <v>47.269999999999996</v>
      </c>
      <c r="Y59" s="25">
        <f t="shared" si="14"/>
        <v>30.515000000000004</v>
      </c>
      <c r="Z59" s="25">
        <f t="shared" si="14"/>
        <v>26.994</v>
      </c>
      <c r="AA59" s="25">
        <f t="shared" si="14"/>
        <v>32.527500000000003</v>
      </c>
      <c r="AB59" s="25">
        <f t="shared" si="14"/>
        <v>24.18</v>
      </c>
      <c r="AC59" s="25">
        <f t="shared" si="14"/>
        <v>21.495000000000001</v>
      </c>
      <c r="AD59" s="25">
        <f t="shared" si="14"/>
        <v>24.698</v>
      </c>
    </row>
    <row r="60" spans="1:30" x14ac:dyDescent="0.45">
      <c r="A60" s="91"/>
      <c r="B60" s="91"/>
      <c r="C60" s="91"/>
      <c r="D60" s="91"/>
      <c r="E60" s="44">
        <f t="shared" ref="E60:L60" si="15">_xlfn.STDEV.P(E49:E58) /SQRT(COUNT(E49:E58))</f>
        <v>2.4594191184098738E-2</v>
      </c>
      <c r="F60" s="44">
        <f t="shared" si="15"/>
        <v>2.6921948696946203E-2</v>
      </c>
      <c r="G60" s="44">
        <f t="shared" si="15"/>
        <v>1.8439088914586059E-2</v>
      </c>
      <c r="H60" s="44">
        <f t="shared" si="15"/>
        <v>2.1272047386182911E-2</v>
      </c>
      <c r="I60" s="44">
        <f t="shared" si="15"/>
        <v>3.6299986225892721E-2</v>
      </c>
      <c r="J60" s="44">
        <f t="shared" si="15"/>
        <v>3.6289116825847442E-2</v>
      </c>
      <c r="K60" s="44">
        <f t="shared" si="15"/>
        <v>2.6765649627834422E-2</v>
      </c>
      <c r="L60" s="44">
        <f t="shared" si="15"/>
        <v>4.0368304398376659E-2</v>
      </c>
      <c r="M60" s="91"/>
      <c r="N60" s="44">
        <f t="shared" ref="N60:U60" si="16">_xlfn.STDEV.P(N49:N58) /SQRT(COUNT(N49:N58))</f>
        <v>3.4003105158205774E-2</v>
      </c>
      <c r="O60" s="44">
        <f t="shared" si="16"/>
        <v>1.4943374505110931E-2</v>
      </c>
      <c r="P60" s="44">
        <f t="shared" si="16"/>
        <v>1.5000705436745275E-2</v>
      </c>
      <c r="Q60" s="44">
        <f t="shared" si="16"/>
        <v>1.2424099259101234E-2</v>
      </c>
      <c r="R60" s="44">
        <f t="shared" si="16"/>
        <v>1.4956534505024786E-2</v>
      </c>
      <c r="S60" s="44">
        <f t="shared" si="16"/>
        <v>1.3171990240658474E-2</v>
      </c>
      <c r="T60" s="44">
        <f t="shared" si="16"/>
        <v>1.6182205439926985E-2</v>
      </c>
      <c r="U60" s="44">
        <f t="shared" si="16"/>
        <v>9.6997270322417804E-3</v>
      </c>
      <c r="V60" s="91"/>
      <c r="W60" s="44">
        <f t="shared" ref="W60:AD60" si="17">_xlfn.STDEV.P(W49:W58) /SQRT(COUNT(W49:W58))</f>
        <v>11.37259864762667</v>
      </c>
      <c r="X60" s="44">
        <f t="shared" si="17"/>
        <v>5.065768451084196</v>
      </c>
      <c r="Y60" s="44">
        <f t="shared" si="17"/>
        <v>1.6606632711058438</v>
      </c>
      <c r="Z60" s="44">
        <f t="shared" si="17"/>
        <v>1.0966705977639737</v>
      </c>
      <c r="AA60" s="44">
        <f t="shared" si="17"/>
        <v>1.9266695681927348</v>
      </c>
      <c r="AB60" s="44">
        <f t="shared" si="17"/>
        <v>1.4231689991002461</v>
      </c>
      <c r="AC60" s="44">
        <f>_xlfn.STDEV.P(AC49:AC58) /SQRT(COUNT(AC49:AC58))</f>
        <v>1.3185304319582434</v>
      </c>
      <c r="AD60" s="44">
        <f t="shared" si="17"/>
        <v>1.6345652633039747</v>
      </c>
    </row>
    <row r="61" spans="1:30" x14ac:dyDescent="0.45">
      <c r="A61" s="91"/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  <c r="AA61" s="91"/>
      <c r="AB61" s="91"/>
      <c r="AC61" s="91"/>
      <c r="AD61" s="91"/>
    </row>
    <row r="62" spans="1:30" x14ac:dyDescent="0.45">
      <c r="A62" s="91"/>
      <c r="B62" s="91"/>
      <c r="C62" s="91"/>
      <c r="D62" s="91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  <c r="AA62" s="91"/>
      <c r="AB62" s="91"/>
      <c r="AC62" s="91"/>
      <c r="AD62" s="91"/>
    </row>
    <row r="63" spans="1:30" x14ac:dyDescent="0.45">
      <c r="A63" s="91"/>
      <c r="B63" s="91"/>
      <c r="C63" s="91"/>
      <c r="D63" s="91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  <c r="AA63" s="91"/>
      <c r="AB63" s="91"/>
      <c r="AC63" s="91"/>
      <c r="AD63" s="91"/>
    </row>
    <row r="64" spans="1:30" x14ac:dyDescent="0.45">
      <c r="A64" s="91"/>
      <c r="B64" s="91"/>
      <c r="C64" s="91"/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  <c r="AB64" s="91"/>
      <c r="AC64" s="91"/>
      <c r="AD64" s="91"/>
    </row>
    <row r="65" spans="1:30" x14ac:dyDescent="0.45">
      <c r="A65" s="91"/>
      <c r="B65" s="91"/>
      <c r="C65" s="91"/>
      <c r="D65" s="91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  <c r="AA65" s="91"/>
      <c r="AB65" s="91"/>
      <c r="AC65" s="91"/>
      <c r="AD65" s="91"/>
    </row>
    <row r="66" spans="1:30" x14ac:dyDescent="0.45">
      <c r="A66" s="91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  <c r="AA66" s="91"/>
      <c r="AB66" s="91"/>
      <c r="AC66" s="91"/>
      <c r="AD66" s="91"/>
    </row>
    <row r="67" spans="1:30" x14ac:dyDescent="0.45">
      <c r="A67" s="91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  <c r="AA67" s="91"/>
      <c r="AB67" s="91"/>
      <c r="AC67" s="91"/>
      <c r="AD67" s="91"/>
    </row>
    <row r="68" spans="1:30" x14ac:dyDescent="0.45">
      <c r="A68" s="91"/>
      <c r="B68" s="91"/>
      <c r="C68" s="91"/>
      <c r="D68" s="91"/>
      <c r="E68" s="91"/>
      <c r="F68" s="91"/>
      <c r="G68" s="91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  <c r="AA68" s="91"/>
      <c r="AB68" s="91"/>
      <c r="AC68" s="91"/>
      <c r="AD68" s="91"/>
    </row>
    <row r="69" spans="1:30" x14ac:dyDescent="0.45">
      <c r="A69" s="91"/>
      <c r="B69" s="91"/>
      <c r="C69" s="91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  <c r="AA69" s="91"/>
      <c r="AB69" s="91"/>
      <c r="AC69" s="91"/>
      <c r="AD69" s="91"/>
    </row>
    <row r="70" spans="1:30" x14ac:dyDescent="0.45">
      <c r="A70" s="91"/>
      <c r="B70" s="91"/>
      <c r="C70" s="91"/>
      <c r="D70" s="91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  <c r="AC70" s="91"/>
      <c r="AD70" s="91"/>
    </row>
    <row r="71" spans="1:30" x14ac:dyDescent="0.45">
      <c r="A71" s="91"/>
      <c r="B71" s="91"/>
      <c r="C71" s="91"/>
      <c r="D71" s="92" t="s">
        <v>4</v>
      </c>
      <c r="E71" s="91"/>
      <c r="F71" s="91"/>
      <c r="G71" s="91"/>
      <c r="H71" s="91"/>
      <c r="I71" s="91"/>
      <c r="J71" s="91"/>
      <c r="K71" s="91"/>
      <c r="L71" s="91"/>
      <c r="M71" s="92" t="s">
        <v>64</v>
      </c>
      <c r="N71" s="91"/>
      <c r="O71" s="91"/>
      <c r="P71" s="91"/>
      <c r="Q71" s="91"/>
      <c r="R71" s="91"/>
      <c r="S71" s="91"/>
      <c r="T71" s="91"/>
      <c r="U71" s="91"/>
      <c r="V71" s="92" t="s">
        <v>65</v>
      </c>
      <c r="W71" s="91"/>
      <c r="X71" s="91"/>
      <c r="Y71" s="91"/>
      <c r="Z71" s="91"/>
      <c r="AA71" s="91"/>
      <c r="AB71" s="91"/>
      <c r="AC71" s="91"/>
      <c r="AD71" s="91"/>
    </row>
    <row r="72" spans="1:30" x14ac:dyDescent="0.45">
      <c r="A72" s="91"/>
      <c r="B72" s="93"/>
      <c r="C72" s="93" t="s">
        <v>67</v>
      </c>
      <c r="D72" s="94" t="s">
        <v>30</v>
      </c>
      <c r="E72" s="93">
        <v>300</v>
      </c>
      <c r="F72" s="93">
        <v>400</v>
      </c>
      <c r="G72" s="94">
        <v>500</v>
      </c>
      <c r="H72" s="94">
        <v>600</v>
      </c>
      <c r="I72" s="94">
        <v>700</v>
      </c>
      <c r="J72" s="94">
        <v>800</v>
      </c>
      <c r="K72" s="94">
        <v>900</v>
      </c>
      <c r="L72" s="94">
        <v>1000</v>
      </c>
      <c r="M72" s="94"/>
      <c r="N72" s="93">
        <v>300</v>
      </c>
      <c r="O72" s="93">
        <v>400</v>
      </c>
      <c r="P72" s="94">
        <v>500</v>
      </c>
      <c r="Q72" s="94">
        <v>600</v>
      </c>
      <c r="R72" s="94">
        <v>700</v>
      </c>
      <c r="S72" s="94">
        <v>800</v>
      </c>
      <c r="T72" s="94">
        <v>900</v>
      </c>
      <c r="U72" s="94">
        <v>1000</v>
      </c>
      <c r="V72" s="94"/>
      <c r="W72" s="93">
        <v>300</v>
      </c>
      <c r="X72" s="93">
        <v>400</v>
      </c>
      <c r="Y72" s="94">
        <v>500</v>
      </c>
      <c r="Z72" s="94">
        <v>600</v>
      </c>
      <c r="AA72" s="94">
        <v>700</v>
      </c>
      <c r="AB72" s="94">
        <v>800</v>
      </c>
      <c r="AC72" s="94">
        <v>900</v>
      </c>
      <c r="AD72" s="94">
        <v>1000</v>
      </c>
    </row>
    <row r="73" spans="1:30" x14ac:dyDescent="0.45">
      <c r="A73" s="91"/>
      <c r="B73" s="95">
        <v>1</v>
      </c>
      <c r="C73" s="94">
        <v>12345</v>
      </c>
      <c r="D73" s="94"/>
      <c r="E73">
        <v>0.125</v>
      </c>
      <c r="F73" s="103">
        <v>0.28571400000000002</v>
      </c>
      <c r="G73" s="100">
        <v>0.55000000000000004</v>
      </c>
      <c r="H73" s="88">
        <v>0.6</v>
      </c>
      <c r="I73" s="26">
        <v>0.5</v>
      </c>
      <c r="J73" s="88">
        <v>0.55000000000000004</v>
      </c>
      <c r="K73" s="90">
        <v>0.6</v>
      </c>
      <c r="L73" s="90">
        <v>0.6</v>
      </c>
      <c r="M73" s="98"/>
      <c r="N73" s="113">
        <v>1.2749999999999999E-2</v>
      </c>
      <c r="O73" s="113">
        <v>0.1076</v>
      </c>
      <c r="P73" s="100">
        <v>0.21223</v>
      </c>
      <c r="Q73" s="88">
        <v>0.21975</v>
      </c>
      <c r="R73" s="26">
        <v>0.15387000000000001</v>
      </c>
      <c r="S73" s="90">
        <v>0.17069000000000001</v>
      </c>
      <c r="T73" s="90">
        <v>0.18414</v>
      </c>
      <c r="U73" s="90">
        <v>0.18145</v>
      </c>
      <c r="V73" s="98"/>
      <c r="W73" s="2">
        <v>43</v>
      </c>
      <c r="X73" s="2">
        <v>56</v>
      </c>
      <c r="Y73" s="100">
        <v>35</v>
      </c>
      <c r="Z73" s="90">
        <v>29.18</v>
      </c>
      <c r="AA73" s="90">
        <v>20.7</v>
      </c>
      <c r="AB73" s="90">
        <v>24</v>
      </c>
      <c r="AC73" s="90">
        <v>24</v>
      </c>
      <c r="AD73" s="90">
        <v>31</v>
      </c>
    </row>
    <row r="74" spans="1:30" x14ac:dyDescent="0.45">
      <c r="A74" s="91"/>
      <c r="B74" s="95">
        <v>2</v>
      </c>
      <c r="C74" s="94">
        <v>54321</v>
      </c>
      <c r="D74" s="94"/>
      <c r="E74" s="103">
        <v>0.111</v>
      </c>
      <c r="F74" s="103">
        <v>0.26600000000000001</v>
      </c>
      <c r="G74" s="100">
        <v>0.45</v>
      </c>
      <c r="H74" s="90">
        <v>0.6</v>
      </c>
      <c r="I74" s="90">
        <v>0.5</v>
      </c>
      <c r="J74" s="90">
        <v>0.7</v>
      </c>
      <c r="K74" s="90">
        <v>0.65</v>
      </c>
      <c r="L74" s="90">
        <v>0.7</v>
      </c>
      <c r="M74" s="98"/>
      <c r="N74" s="2">
        <v>5.135E-2</v>
      </c>
      <c r="O74" s="2">
        <v>0.16147</v>
      </c>
      <c r="P74" s="100">
        <v>0.15559000000000001</v>
      </c>
      <c r="Q74" s="90">
        <v>0.16234000000000001</v>
      </c>
      <c r="R74" s="90">
        <v>0.22317000000000001</v>
      </c>
      <c r="S74" s="90">
        <v>0.19955000000000001</v>
      </c>
      <c r="T74" s="90">
        <v>0.23894000000000001</v>
      </c>
      <c r="U74" s="90">
        <v>0.18662000000000001</v>
      </c>
      <c r="V74" s="98"/>
      <c r="W74" s="2">
        <v>160</v>
      </c>
      <c r="X74" s="2">
        <v>56.3</v>
      </c>
      <c r="Y74" s="100">
        <v>24.3</v>
      </c>
      <c r="Z74" s="90">
        <v>25.33</v>
      </c>
      <c r="AA74" s="90">
        <v>30.5</v>
      </c>
      <c r="AB74" s="90">
        <v>18.5</v>
      </c>
      <c r="AC74" s="90">
        <v>18.3</v>
      </c>
      <c r="AD74" s="90">
        <v>18.8</v>
      </c>
    </row>
    <row r="75" spans="1:30" x14ac:dyDescent="0.45">
      <c r="A75" s="91"/>
      <c r="B75" s="95">
        <v>3</v>
      </c>
      <c r="C75" s="94">
        <v>11111</v>
      </c>
      <c r="D75" s="94"/>
      <c r="E75" s="103">
        <v>0</v>
      </c>
      <c r="F75" s="103">
        <v>0.29411799999999999</v>
      </c>
      <c r="G75" s="100">
        <v>0.4</v>
      </c>
      <c r="H75" s="90">
        <v>0.5</v>
      </c>
      <c r="I75" s="90">
        <v>0.7</v>
      </c>
      <c r="J75" s="90">
        <v>0.7</v>
      </c>
      <c r="K75" s="90">
        <v>0.55000000000000004</v>
      </c>
      <c r="L75" s="58">
        <v>0.5</v>
      </c>
      <c r="M75" s="98"/>
      <c r="N75" s="2">
        <v>5.135E-2</v>
      </c>
      <c r="O75" s="2">
        <v>0.21167</v>
      </c>
      <c r="P75" s="104">
        <v>0.19092999999999999</v>
      </c>
      <c r="Q75" s="20">
        <v>0.21718999999999999</v>
      </c>
      <c r="R75" s="20">
        <v>0.29329</v>
      </c>
      <c r="S75" s="90">
        <v>0.28545999999999999</v>
      </c>
      <c r="T75" s="90">
        <v>0.27428000000000002</v>
      </c>
      <c r="U75" s="20">
        <v>0.25989000000000001</v>
      </c>
      <c r="V75" s="98"/>
      <c r="W75" s="2">
        <v>43</v>
      </c>
      <c r="X75" s="2">
        <v>65</v>
      </c>
      <c r="Y75" s="104">
        <v>34</v>
      </c>
      <c r="Z75" s="20">
        <v>26.8</v>
      </c>
      <c r="AA75" s="90">
        <v>35.5</v>
      </c>
      <c r="AB75" s="90">
        <v>27.9</v>
      </c>
      <c r="AC75" s="90">
        <v>24.6</v>
      </c>
      <c r="AD75" s="20">
        <v>31</v>
      </c>
    </row>
    <row r="76" spans="1:30" x14ac:dyDescent="0.45">
      <c r="A76" s="91"/>
      <c r="B76" s="95">
        <v>4</v>
      </c>
      <c r="C76" s="94">
        <v>12211</v>
      </c>
      <c r="D76" s="94"/>
      <c r="E76" s="103">
        <v>0.153</v>
      </c>
      <c r="F76" s="103">
        <v>0.263158</v>
      </c>
      <c r="G76" s="100">
        <v>0.45</v>
      </c>
      <c r="H76" s="58">
        <v>0.6</v>
      </c>
      <c r="I76" s="90">
        <v>0.4</v>
      </c>
      <c r="J76" s="90">
        <v>0.5</v>
      </c>
      <c r="K76" s="90">
        <v>0.4</v>
      </c>
      <c r="L76" s="90">
        <v>0.35</v>
      </c>
      <c r="M76" s="98"/>
      <c r="N76" s="2">
        <v>0.29877999999999999</v>
      </c>
      <c r="O76" s="2">
        <v>0.18426000000000001</v>
      </c>
      <c r="P76" s="104">
        <v>0.26795999999999998</v>
      </c>
      <c r="Q76" s="20">
        <v>0.21947</v>
      </c>
      <c r="R76" s="90">
        <v>0.22176999999999999</v>
      </c>
      <c r="S76" s="90">
        <v>0.23033999999999999</v>
      </c>
      <c r="T76" s="90">
        <v>0.33524999999999999</v>
      </c>
      <c r="U76" s="90">
        <v>0.21292</v>
      </c>
      <c r="V76" s="98"/>
      <c r="W76" s="2">
        <v>79.5</v>
      </c>
      <c r="X76" s="2">
        <v>46</v>
      </c>
      <c r="Y76" s="104">
        <v>21.25</v>
      </c>
      <c r="Z76" s="20">
        <v>26.9</v>
      </c>
      <c r="AA76" s="90">
        <v>37.369999999999997</v>
      </c>
      <c r="AB76" s="90">
        <v>17.7</v>
      </c>
      <c r="AC76" s="90">
        <v>23</v>
      </c>
      <c r="AD76" s="90">
        <v>30.285699999999999</v>
      </c>
    </row>
    <row r="77" spans="1:30" x14ac:dyDescent="0.45">
      <c r="A77" s="91"/>
      <c r="B77" s="95">
        <v>5</v>
      </c>
      <c r="C77" s="94">
        <v>12222</v>
      </c>
      <c r="D77" s="94"/>
      <c r="E77" s="103">
        <v>0</v>
      </c>
      <c r="F77" s="103">
        <v>0.33329999999999999</v>
      </c>
      <c r="G77" s="101">
        <v>0.45</v>
      </c>
      <c r="H77" s="58">
        <v>0.4</v>
      </c>
      <c r="I77" s="90">
        <v>0.7</v>
      </c>
      <c r="J77" s="58">
        <v>0.4</v>
      </c>
      <c r="K77" s="58">
        <v>0.4</v>
      </c>
      <c r="L77" s="90">
        <v>0.7</v>
      </c>
      <c r="M77" s="98"/>
      <c r="N77" s="2">
        <v>5.135E-2</v>
      </c>
      <c r="O77" s="2">
        <v>0.27293000000000001</v>
      </c>
      <c r="P77" s="100">
        <v>0.22205</v>
      </c>
      <c r="Q77" s="90">
        <v>0.18396000000000001</v>
      </c>
      <c r="R77" s="20">
        <v>0.22861999999999999</v>
      </c>
      <c r="S77" s="90">
        <v>0.23504</v>
      </c>
      <c r="T77" s="90">
        <v>0.21782000000000001</v>
      </c>
      <c r="U77" s="90">
        <v>0.26951000000000003</v>
      </c>
      <c r="V77" s="98"/>
      <c r="W77" s="2">
        <v>54</v>
      </c>
      <c r="X77" s="2">
        <v>22.75</v>
      </c>
      <c r="Y77" s="100">
        <v>29.8</v>
      </c>
      <c r="Z77" s="90">
        <v>23.1</v>
      </c>
      <c r="AA77" s="20">
        <v>29.1</v>
      </c>
      <c r="AB77" s="20">
        <v>33</v>
      </c>
      <c r="AC77" s="90">
        <v>21.75</v>
      </c>
      <c r="AD77" s="90">
        <v>25.5</v>
      </c>
    </row>
    <row r="78" spans="1:30" x14ac:dyDescent="0.45">
      <c r="A78" s="91"/>
      <c r="B78" s="95">
        <v>6</v>
      </c>
      <c r="C78" s="96">
        <v>22222</v>
      </c>
      <c r="D78" s="94"/>
      <c r="E78" s="103">
        <v>0.25</v>
      </c>
      <c r="F78" s="103">
        <v>0.3125</v>
      </c>
      <c r="G78" s="101">
        <v>0.45</v>
      </c>
      <c r="H78" s="90">
        <v>0.5</v>
      </c>
      <c r="I78" s="90">
        <v>0.4</v>
      </c>
      <c r="J78" s="90">
        <v>0.5</v>
      </c>
      <c r="K78" s="90">
        <v>0.5</v>
      </c>
      <c r="L78" s="58">
        <v>0.45</v>
      </c>
      <c r="M78" s="98"/>
      <c r="N78" s="2">
        <v>0.17999000000000001</v>
      </c>
      <c r="O78" s="2">
        <v>0.17673</v>
      </c>
      <c r="P78" s="104">
        <v>0.23272000000000001</v>
      </c>
      <c r="Q78" s="90">
        <v>0.2286</v>
      </c>
      <c r="R78" s="90">
        <v>0.22131000000000001</v>
      </c>
      <c r="S78" s="90">
        <v>0.28891</v>
      </c>
      <c r="T78" s="90">
        <v>0.23576</v>
      </c>
      <c r="U78" s="90">
        <v>0.23064999999999999</v>
      </c>
      <c r="V78" s="98"/>
      <c r="W78" s="2">
        <v>66</v>
      </c>
      <c r="X78" s="2">
        <v>16.399999999999999</v>
      </c>
      <c r="Y78" s="100">
        <v>40</v>
      </c>
      <c r="Z78" s="90">
        <v>26.3</v>
      </c>
      <c r="AA78" s="90">
        <v>46</v>
      </c>
      <c r="AB78" s="90">
        <v>25.5</v>
      </c>
      <c r="AC78" s="90">
        <v>23.1</v>
      </c>
      <c r="AD78" s="90">
        <v>16.77</v>
      </c>
    </row>
    <row r="79" spans="1:30" x14ac:dyDescent="0.45">
      <c r="A79" s="91"/>
      <c r="B79" s="95">
        <v>7</v>
      </c>
      <c r="C79" s="94">
        <v>35000</v>
      </c>
      <c r="D79" s="94"/>
      <c r="E79" s="103">
        <v>0</v>
      </c>
      <c r="F79" s="103">
        <v>0.1875</v>
      </c>
      <c r="G79" s="100">
        <v>0.5</v>
      </c>
      <c r="H79">
        <v>0.55000000000000004</v>
      </c>
      <c r="I79" s="90">
        <v>0.61099999999999999</v>
      </c>
      <c r="J79" s="58">
        <v>0.66</v>
      </c>
      <c r="K79" s="90">
        <v>0.61109999999999998</v>
      </c>
      <c r="L79" s="58">
        <v>0.72</v>
      </c>
      <c r="M79" s="98"/>
      <c r="N79" s="2">
        <v>5.135E-2</v>
      </c>
      <c r="O79" s="2">
        <v>0.17380999999999999</v>
      </c>
      <c r="P79" s="100">
        <v>0.31691000000000003</v>
      </c>
      <c r="Q79">
        <v>0.26219999999999999</v>
      </c>
      <c r="R79" s="90">
        <v>0.30921999999999999</v>
      </c>
      <c r="S79" s="20">
        <v>0.25568999999999997</v>
      </c>
      <c r="T79" s="90">
        <v>0.25272</v>
      </c>
      <c r="U79" s="20">
        <v>0.26391999999999999</v>
      </c>
      <c r="V79" s="98"/>
      <c r="W79" s="2">
        <v>43</v>
      </c>
      <c r="X79" s="2">
        <v>63</v>
      </c>
      <c r="Y79" s="100">
        <v>32</v>
      </c>
      <c r="Z79">
        <v>33.6</v>
      </c>
      <c r="AA79" s="20">
        <v>33</v>
      </c>
      <c r="AB79" s="20">
        <v>28.4</v>
      </c>
      <c r="AC79" s="90">
        <v>24.18</v>
      </c>
      <c r="AD79" s="90">
        <v>23.4</v>
      </c>
    </row>
    <row r="80" spans="1:30" x14ac:dyDescent="0.45">
      <c r="A80" s="91"/>
      <c r="B80" s="95">
        <v>8</v>
      </c>
      <c r="C80" s="97">
        <v>55555</v>
      </c>
      <c r="D80" s="94"/>
      <c r="E80" s="103">
        <v>0.1</v>
      </c>
      <c r="F80" s="103">
        <v>0.35714299999999999</v>
      </c>
      <c r="G80" s="100">
        <v>0.55000000000000004</v>
      </c>
      <c r="H80" s="90">
        <v>0.45</v>
      </c>
      <c r="I80" s="90">
        <v>0.8</v>
      </c>
      <c r="J80" s="58">
        <v>0.85</v>
      </c>
      <c r="K80" s="90">
        <v>0.65</v>
      </c>
      <c r="L80" s="58">
        <v>0.75</v>
      </c>
      <c r="M80" s="98"/>
      <c r="N80" s="2">
        <v>4.65E-2</v>
      </c>
      <c r="O80" s="2">
        <v>0.13117999999999999</v>
      </c>
      <c r="P80" s="100">
        <v>0.20960999999999999</v>
      </c>
      <c r="Q80" s="20">
        <v>0.16736000000000001</v>
      </c>
      <c r="R80" s="90">
        <v>0.20527000000000001</v>
      </c>
      <c r="S80" s="90">
        <v>0.25169999999999998</v>
      </c>
      <c r="T80" s="90">
        <v>0.23945</v>
      </c>
      <c r="U80" s="90">
        <v>0.22045999999999999</v>
      </c>
      <c r="V80" s="98"/>
      <c r="W80" s="2">
        <v>100</v>
      </c>
      <c r="X80" s="2">
        <v>40.75</v>
      </c>
      <c r="Y80" s="100">
        <v>37</v>
      </c>
      <c r="Z80" s="90">
        <v>12</v>
      </c>
      <c r="AA80" s="90">
        <v>17.2</v>
      </c>
      <c r="AB80" s="90">
        <v>15.2</v>
      </c>
      <c r="AC80" s="90">
        <v>20.8</v>
      </c>
      <c r="AD80" s="90">
        <v>30.1</v>
      </c>
    </row>
    <row r="81" spans="1:30" x14ac:dyDescent="0.45">
      <c r="A81" s="91"/>
      <c r="B81" s="95">
        <v>9</v>
      </c>
      <c r="C81" s="97">
        <v>59234</v>
      </c>
      <c r="D81" s="94"/>
      <c r="E81" s="103">
        <v>0.1666</v>
      </c>
      <c r="F81" s="103">
        <v>0.53300000000000003</v>
      </c>
      <c r="G81" s="100">
        <v>0.6</v>
      </c>
      <c r="H81" s="90">
        <v>0.5</v>
      </c>
      <c r="I81" s="58">
        <v>0.65</v>
      </c>
      <c r="J81" s="90">
        <v>0.7</v>
      </c>
      <c r="K81" s="58">
        <v>0.65</v>
      </c>
      <c r="L81" s="58">
        <v>0.7</v>
      </c>
      <c r="M81" s="98"/>
      <c r="N81" s="2">
        <v>7.7590000000000006E-2</v>
      </c>
      <c r="O81" s="2">
        <v>0.17186999999999999</v>
      </c>
      <c r="P81" s="100">
        <v>0.17637</v>
      </c>
      <c r="Q81" s="90">
        <v>0.15898999999999999</v>
      </c>
      <c r="R81" s="20">
        <v>0.22677800000000001</v>
      </c>
      <c r="S81" s="90">
        <v>0.18595</v>
      </c>
      <c r="T81" s="20">
        <v>0.15198</v>
      </c>
      <c r="U81" s="90">
        <v>0.19913</v>
      </c>
      <c r="V81" s="98"/>
      <c r="W81" s="2">
        <v>44</v>
      </c>
      <c r="X81" s="2">
        <v>42.2</v>
      </c>
      <c r="Y81" s="100">
        <v>31.5</v>
      </c>
      <c r="Z81" s="20">
        <v>24.4</v>
      </c>
      <c r="AA81" s="20">
        <v>23.9</v>
      </c>
      <c r="AB81" s="90">
        <v>20.2</v>
      </c>
      <c r="AC81" s="90">
        <v>11.5</v>
      </c>
      <c r="AD81" s="90">
        <v>17.5</v>
      </c>
    </row>
    <row r="82" spans="1:30" x14ac:dyDescent="0.45">
      <c r="A82" s="91"/>
      <c r="B82" s="95">
        <v>10</v>
      </c>
      <c r="C82" s="94">
        <v>33333</v>
      </c>
      <c r="D82" s="94"/>
      <c r="E82" s="103">
        <v>0.1</v>
      </c>
      <c r="F82" s="103">
        <v>0.33</v>
      </c>
      <c r="G82" s="100">
        <v>0.5</v>
      </c>
      <c r="H82" s="90">
        <v>0.55000000000000004</v>
      </c>
      <c r="I82" s="90">
        <v>0.5</v>
      </c>
      <c r="J82" s="90">
        <v>0.65</v>
      </c>
      <c r="K82" s="90">
        <v>0.6</v>
      </c>
      <c r="L82" s="90">
        <v>0.55000000000000004</v>
      </c>
      <c r="M82" s="98"/>
      <c r="N82" s="2">
        <v>1.84E-2</v>
      </c>
      <c r="O82" s="2">
        <v>0.12486</v>
      </c>
      <c r="P82" s="100">
        <v>0.15484999999999999</v>
      </c>
      <c r="Q82" s="90">
        <v>0.24135999999999999</v>
      </c>
      <c r="R82" s="90">
        <v>0.30169000000000001</v>
      </c>
      <c r="S82" s="90">
        <v>0.21709999999999999</v>
      </c>
      <c r="T82" s="90">
        <v>0.21484</v>
      </c>
      <c r="U82" s="90">
        <v>0.20494000000000001</v>
      </c>
      <c r="V82" s="98"/>
      <c r="W82" s="2">
        <v>27</v>
      </c>
      <c r="X82" s="2">
        <v>41.8</v>
      </c>
      <c r="Y82" s="100">
        <v>25.8</v>
      </c>
      <c r="Z82" s="90">
        <v>25</v>
      </c>
      <c r="AA82" s="90">
        <v>31.4</v>
      </c>
      <c r="AB82" s="90">
        <v>26.3</v>
      </c>
      <c r="AC82" s="90">
        <v>26.3</v>
      </c>
      <c r="AD82" s="90">
        <v>26.6</v>
      </c>
    </row>
    <row r="83" spans="1:30" x14ac:dyDescent="0.45">
      <c r="E83" s="25">
        <f t="shared" ref="E83:L83" si="18">AVERAGE(E73:E82)</f>
        <v>0.10056000000000001</v>
      </c>
      <c r="F83" s="25">
        <f t="shared" si="18"/>
        <v>0.31624329999999995</v>
      </c>
      <c r="G83" s="25">
        <f t="shared" si="18"/>
        <v>0.48999999999999994</v>
      </c>
      <c r="H83" s="25">
        <f t="shared" si="18"/>
        <v>0.52500000000000002</v>
      </c>
      <c r="I83" s="25">
        <f t="shared" si="18"/>
        <v>0.57610000000000006</v>
      </c>
      <c r="J83" s="25">
        <f t="shared" si="18"/>
        <v>0.621</v>
      </c>
      <c r="K83" s="25">
        <f t="shared" si="18"/>
        <v>0.56111</v>
      </c>
      <c r="L83" s="25">
        <f t="shared" si="18"/>
        <v>0.60199999999999998</v>
      </c>
      <c r="N83" s="105">
        <f t="shared" ref="N83:U83" si="19">AVERAGE(N73:N82)</f>
        <v>8.3941000000000002E-2</v>
      </c>
      <c r="O83" s="105">
        <f t="shared" si="19"/>
        <v>0.17163800000000001</v>
      </c>
      <c r="P83" s="25">
        <f t="shared" si="19"/>
        <v>0.21392200000000003</v>
      </c>
      <c r="Q83" s="25">
        <f t="shared" si="19"/>
        <v>0.20612199999999997</v>
      </c>
      <c r="R83" s="25">
        <f t="shared" si="19"/>
        <v>0.23849880000000007</v>
      </c>
      <c r="S83" s="25">
        <f t="shared" si="19"/>
        <v>0.23204299999999994</v>
      </c>
      <c r="T83" s="25">
        <f t="shared" si="19"/>
        <v>0.23451800000000006</v>
      </c>
      <c r="U83" s="25">
        <f t="shared" si="19"/>
        <v>0.22294900000000001</v>
      </c>
      <c r="W83" s="105">
        <f t="shared" ref="W83:AD83" si="20">AVERAGE(W73:W82)</f>
        <v>65.95</v>
      </c>
      <c r="X83" s="105">
        <f t="shared" si="20"/>
        <v>45.019999999999996</v>
      </c>
      <c r="Y83" s="25">
        <f t="shared" si="20"/>
        <v>31.065000000000005</v>
      </c>
      <c r="Z83" s="25">
        <f t="shared" si="20"/>
        <v>25.261000000000003</v>
      </c>
      <c r="AA83" s="25">
        <f t="shared" si="20"/>
        <v>30.466999999999995</v>
      </c>
      <c r="AB83" s="25">
        <f t="shared" si="20"/>
        <v>23.67</v>
      </c>
      <c r="AC83" s="25">
        <f t="shared" si="20"/>
        <v>21.753000000000004</v>
      </c>
      <c r="AD83" s="25">
        <f t="shared" si="20"/>
        <v>25.095570000000002</v>
      </c>
    </row>
    <row r="84" spans="1:30" x14ac:dyDescent="0.45">
      <c r="E84" s="44">
        <f t="shared" ref="E84:L84" si="21">_xlfn.STDEV.P(E73:E82) /SQRT(COUNT(E73:E82))</f>
        <v>2.4594191184098738E-2</v>
      </c>
      <c r="F84" s="44">
        <f t="shared" si="21"/>
        <v>2.6923834270790696E-2</v>
      </c>
      <c r="G84" s="44">
        <f t="shared" si="21"/>
        <v>1.8439088914586059E-2</v>
      </c>
      <c r="H84" s="44">
        <f t="shared" si="21"/>
        <v>2.0310096011590107E-2</v>
      </c>
      <c r="I84" s="44">
        <f t="shared" si="21"/>
        <v>4.0854485677829788E-2</v>
      </c>
      <c r="J84" s="44">
        <f t="shared" si="21"/>
        <v>3.9584087712109826E-2</v>
      </c>
      <c r="K84" s="44">
        <f t="shared" si="21"/>
        <v>2.9154568938675719E-2</v>
      </c>
      <c r="L84" s="44">
        <f t="shared" si="21"/>
        <v>4.0541336929114782E-2</v>
      </c>
      <c r="N84" s="44">
        <f t="shared" ref="N84:U84" si="22">_xlfn.STDEV.P(N73:N82) /SQRT(COUNT(N73:N82))</f>
        <v>2.6539752125820614E-2</v>
      </c>
      <c r="O84" s="44">
        <f t="shared" si="22"/>
        <v>1.4171072563500612E-2</v>
      </c>
      <c r="P84" s="44">
        <f t="shared" si="22"/>
        <v>1.5099148042190945E-2</v>
      </c>
      <c r="Q84" s="44">
        <f t="shared" si="22"/>
        <v>1.0728488784540052E-2</v>
      </c>
      <c r="R84" s="44">
        <f t="shared" si="22"/>
        <v>1.4597303165173903E-2</v>
      </c>
      <c r="S84" s="44">
        <f t="shared" si="22"/>
        <v>1.1921633952609131E-2</v>
      </c>
      <c r="T84" s="44">
        <f t="shared" si="22"/>
        <v>1.4873196616733021E-2</v>
      </c>
      <c r="U84" s="44">
        <f t="shared" si="22"/>
        <v>9.6493007466862384E-3</v>
      </c>
      <c r="W84" s="44">
        <f t="shared" ref="W84:AD84" si="23">_xlfn.STDEV.P(W73:W82) /SQRT(COUNT(W73:W82))</f>
        <v>11.794161691277594</v>
      </c>
      <c r="X84" s="44">
        <f t="shared" si="23"/>
        <v>4.8195964561361331</v>
      </c>
      <c r="Y84" s="44">
        <f t="shared" si="23"/>
        <v>1.7653335378902106</v>
      </c>
      <c r="Z84" s="44">
        <f t="shared" si="23"/>
        <v>1.6503638689695015</v>
      </c>
      <c r="AA84" s="44">
        <f t="shared" si="23"/>
        <v>2.5257593115734545</v>
      </c>
      <c r="AB84" s="44">
        <f t="shared" si="23"/>
        <v>1.6847581428798601</v>
      </c>
      <c r="AC84" s="44">
        <f t="shared" si="23"/>
        <v>1.2690343178968808</v>
      </c>
      <c r="AD84" s="44">
        <f t="shared" si="23"/>
        <v>1.7136224445338042</v>
      </c>
    </row>
    <row r="88" spans="1:30" x14ac:dyDescent="0.45">
      <c r="A88" s="91" t="s">
        <v>63</v>
      </c>
      <c r="B88" s="91"/>
      <c r="C88" s="91"/>
      <c r="D88" s="92" t="s">
        <v>4</v>
      </c>
      <c r="E88" s="91"/>
      <c r="F88" s="91"/>
      <c r="G88" s="91"/>
      <c r="H88" s="91"/>
      <c r="I88" s="91"/>
      <c r="J88" s="91"/>
      <c r="K88" s="92" t="s">
        <v>64</v>
      </c>
      <c r="L88" s="91"/>
      <c r="M88" s="91"/>
      <c r="N88" s="91"/>
      <c r="O88" s="91"/>
      <c r="P88" s="91"/>
      <c r="Q88" s="91"/>
      <c r="R88" s="92" t="s">
        <v>65</v>
      </c>
      <c r="S88" s="91"/>
      <c r="T88" s="91"/>
      <c r="U88" s="91"/>
      <c r="V88" s="91"/>
      <c r="W88" s="91"/>
      <c r="X88" s="91"/>
      <c r="Y88" s="91"/>
    </row>
    <row r="89" spans="1:30" x14ac:dyDescent="0.45">
      <c r="A89" s="91" t="s">
        <v>73</v>
      </c>
      <c r="B89" s="93"/>
      <c r="C89" s="93" t="s">
        <v>67</v>
      </c>
      <c r="D89" s="94" t="s">
        <v>3</v>
      </c>
      <c r="E89" s="94">
        <v>500</v>
      </c>
      <c r="F89" s="94">
        <v>600</v>
      </c>
      <c r="G89" s="94">
        <v>700</v>
      </c>
      <c r="H89" s="94">
        <v>800</v>
      </c>
      <c r="I89" s="94">
        <v>900</v>
      </c>
      <c r="J89" s="94">
        <v>1000</v>
      </c>
      <c r="K89" s="94"/>
      <c r="L89" s="94">
        <v>500</v>
      </c>
      <c r="M89" s="94">
        <v>600</v>
      </c>
      <c r="N89" s="94">
        <v>700</v>
      </c>
      <c r="O89" s="94">
        <v>800</v>
      </c>
      <c r="P89" s="94">
        <v>900</v>
      </c>
      <c r="Q89" s="94">
        <v>1000</v>
      </c>
      <c r="R89" s="94"/>
      <c r="S89" s="94">
        <v>500</v>
      </c>
      <c r="T89" s="94">
        <v>600</v>
      </c>
      <c r="U89" s="94">
        <v>700</v>
      </c>
      <c r="V89" s="94">
        <v>800</v>
      </c>
      <c r="W89" s="94">
        <v>900</v>
      </c>
      <c r="X89" s="94">
        <v>1000</v>
      </c>
      <c r="Y89" s="91"/>
    </row>
    <row r="90" spans="1:30" x14ac:dyDescent="0.45">
      <c r="A90" s="91" t="s">
        <v>74</v>
      </c>
      <c r="B90" s="95">
        <v>1</v>
      </c>
      <c r="C90" s="94">
        <v>12345</v>
      </c>
      <c r="D90" s="94"/>
      <c r="E90" s="90"/>
      <c r="F90" s="88"/>
      <c r="G90" s="26"/>
      <c r="H90" s="88"/>
      <c r="I90" s="90"/>
      <c r="J90" s="90"/>
      <c r="K90" s="94"/>
      <c r="L90" s="90"/>
      <c r="M90" s="88"/>
      <c r="N90" s="26"/>
      <c r="O90" s="90"/>
      <c r="P90" s="90"/>
      <c r="Q90" s="90"/>
      <c r="R90" s="94"/>
      <c r="S90" s="90"/>
      <c r="T90" s="90"/>
      <c r="U90" s="90"/>
      <c r="V90" s="90"/>
      <c r="W90" s="90"/>
      <c r="X90" s="90"/>
      <c r="Y90" s="91"/>
    </row>
    <row r="91" spans="1:30" x14ac:dyDescent="0.45">
      <c r="A91" s="91"/>
      <c r="B91" s="95">
        <v>2</v>
      </c>
      <c r="C91" s="94">
        <v>54321</v>
      </c>
      <c r="D91" s="94"/>
      <c r="E91" s="90"/>
      <c r="F91" s="90"/>
      <c r="G91" s="90"/>
      <c r="H91" s="90"/>
      <c r="I91" s="90"/>
      <c r="J91" s="90"/>
      <c r="K91" s="94"/>
      <c r="L91" s="90"/>
      <c r="M91" s="90"/>
      <c r="N91" s="90"/>
      <c r="O91" s="90"/>
      <c r="P91" s="90"/>
      <c r="Q91" s="90"/>
      <c r="R91" s="94"/>
      <c r="S91" s="90"/>
      <c r="T91" s="90"/>
      <c r="U91" s="90"/>
      <c r="V91" s="90"/>
      <c r="W91" s="90"/>
      <c r="X91" s="90"/>
      <c r="Y91" s="91"/>
    </row>
    <row r="92" spans="1:30" x14ac:dyDescent="0.45">
      <c r="A92" s="91"/>
      <c r="B92" s="95">
        <v>3</v>
      </c>
      <c r="C92" s="94">
        <v>11111</v>
      </c>
      <c r="D92" s="94"/>
      <c r="E92" s="90"/>
      <c r="F92" s="90"/>
      <c r="G92" s="90"/>
      <c r="H92" s="90"/>
      <c r="I92" s="90"/>
      <c r="J92" s="58"/>
      <c r="K92" s="94"/>
      <c r="L92" s="20"/>
      <c r="M92" s="20"/>
      <c r="N92" s="20"/>
      <c r="O92" s="90"/>
      <c r="P92" s="90"/>
      <c r="Q92" s="20"/>
      <c r="R92" s="94"/>
      <c r="S92" s="20"/>
      <c r="T92" s="20"/>
      <c r="U92" s="90"/>
      <c r="V92" s="90"/>
      <c r="W92" s="90"/>
      <c r="X92" s="20"/>
      <c r="Y92" s="91"/>
    </row>
    <row r="93" spans="1:30" x14ac:dyDescent="0.45">
      <c r="A93" s="91"/>
      <c r="B93" s="95">
        <v>4</v>
      </c>
      <c r="C93" s="94">
        <v>12211</v>
      </c>
      <c r="D93" s="94"/>
      <c r="E93" s="90"/>
      <c r="F93" s="58"/>
      <c r="G93" s="90"/>
      <c r="H93" s="90"/>
      <c r="I93" s="90"/>
      <c r="J93" s="90"/>
      <c r="K93" s="94"/>
      <c r="L93" s="20"/>
      <c r="M93" s="20"/>
      <c r="N93" s="90"/>
      <c r="O93" s="90"/>
      <c r="P93" s="90"/>
      <c r="Q93" s="90"/>
      <c r="R93" s="94"/>
      <c r="S93" s="20"/>
      <c r="T93" s="20"/>
      <c r="U93" s="90"/>
      <c r="V93" s="90"/>
      <c r="W93" s="90"/>
      <c r="X93" s="90"/>
      <c r="Y93" s="91"/>
    </row>
    <row r="94" spans="1:30" x14ac:dyDescent="0.45">
      <c r="A94" s="91"/>
      <c r="B94" s="95">
        <v>5</v>
      </c>
      <c r="C94" s="94">
        <v>12222</v>
      </c>
      <c r="D94" s="94"/>
      <c r="E94" s="58"/>
      <c r="F94" s="58"/>
      <c r="G94" s="90"/>
      <c r="H94" s="58"/>
      <c r="I94" s="58"/>
      <c r="J94" s="90"/>
      <c r="K94" s="94"/>
      <c r="L94" s="90"/>
      <c r="M94" s="90"/>
      <c r="N94" s="20"/>
      <c r="O94" s="90"/>
      <c r="P94" s="90"/>
      <c r="Q94" s="90"/>
      <c r="R94" s="94"/>
      <c r="S94" s="90"/>
      <c r="T94" s="90"/>
      <c r="U94" s="20"/>
      <c r="V94" s="20"/>
      <c r="W94" s="90"/>
      <c r="X94" s="90"/>
      <c r="Y94" s="91"/>
    </row>
    <row r="95" spans="1:30" x14ac:dyDescent="0.45">
      <c r="A95" s="91"/>
      <c r="B95" s="95">
        <v>6</v>
      </c>
      <c r="C95" s="96">
        <v>22222</v>
      </c>
      <c r="D95" s="94"/>
      <c r="E95" s="58"/>
      <c r="F95" s="90"/>
      <c r="G95" s="90"/>
      <c r="H95" s="90"/>
      <c r="I95" s="90"/>
      <c r="J95" s="58"/>
      <c r="K95" s="94"/>
      <c r="L95" s="20"/>
      <c r="M95" s="90"/>
      <c r="N95" s="90"/>
      <c r="O95" s="90"/>
      <c r="P95" s="90"/>
      <c r="Q95" s="90"/>
      <c r="R95" s="94"/>
      <c r="S95" s="90"/>
      <c r="T95" s="90"/>
      <c r="U95" s="90"/>
      <c r="V95" s="90"/>
      <c r="W95" s="90"/>
      <c r="X95" s="90"/>
      <c r="Y95" s="91"/>
    </row>
    <row r="96" spans="1:30" x14ac:dyDescent="0.45">
      <c r="A96" s="91"/>
      <c r="B96" s="95">
        <v>7</v>
      </c>
      <c r="C96" s="94">
        <v>35000</v>
      </c>
      <c r="D96" s="94"/>
      <c r="E96" s="90"/>
      <c r="F96" s="90"/>
      <c r="G96" s="90"/>
      <c r="H96" s="58"/>
      <c r="I96" s="90"/>
      <c r="J96" s="58"/>
      <c r="K96" s="94"/>
      <c r="L96" s="90"/>
      <c r="M96" s="90"/>
      <c r="N96" s="20"/>
      <c r="O96" s="20"/>
      <c r="P96" s="90"/>
      <c r="Q96" s="20"/>
      <c r="R96" s="94"/>
      <c r="S96" s="90"/>
      <c r="T96" s="20"/>
      <c r="U96" s="20"/>
      <c r="V96" s="20"/>
      <c r="W96" s="90"/>
      <c r="X96" s="90"/>
      <c r="Y96" s="91"/>
    </row>
    <row r="97" spans="1:25" x14ac:dyDescent="0.45">
      <c r="A97" s="91"/>
      <c r="B97" s="95">
        <v>8</v>
      </c>
      <c r="C97" s="97">
        <v>55555</v>
      </c>
      <c r="D97" s="94"/>
      <c r="E97" s="90"/>
      <c r="F97" s="90"/>
      <c r="G97" s="90"/>
      <c r="H97" s="58"/>
      <c r="I97" s="90"/>
      <c r="J97" s="58"/>
      <c r="K97" s="94"/>
      <c r="L97" s="90"/>
      <c r="M97" s="20"/>
      <c r="N97" s="90"/>
      <c r="O97" s="90"/>
      <c r="P97" s="90"/>
      <c r="Q97" s="90"/>
      <c r="R97" s="94"/>
      <c r="S97" s="90"/>
      <c r="T97" s="90"/>
      <c r="U97" s="90"/>
      <c r="V97" s="90"/>
      <c r="W97" s="90"/>
      <c r="X97" s="90"/>
      <c r="Y97" s="91"/>
    </row>
    <row r="98" spans="1:25" x14ac:dyDescent="0.45">
      <c r="A98" s="91"/>
      <c r="B98" s="95">
        <v>9</v>
      </c>
      <c r="C98" s="97">
        <v>59234</v>
      </c>
      <c r="D98" s="94"/>
      <c r="E98" s="90"/>
      <c r="F98" s="90"/>
      <c r="G98" s="58"/>
      <c r="H98" s="90"/>
      <c r="I98" s="58"/>
      <c r="J98" s="58"/>
      <c r="K98" s="94"/>
      <c r="L98" s="90"/>
      <c r="M98" s="90"/>
      <c r="N98" s="20"/>
      <c r="O98" s="90"/>
      <c r="P98" s="20"/>
      <c r="Q98" s="90"/>
      <c r="R98" s="94"/>
      <c r="S98" s="90"/>
      <c r="T98" s="20"/>
      <c r="U98" s="20"/>
      <c r="V98" s="90"/>
      <c r="W98" s="90"/>
      <c r="X98" s="90"/>
      <c r="Y98" s="91"/>
    </row>
    <row r="99" spans="1:25" x14ac:dyDescent="0.45">
      <c r="A99" s="91"/>
      <c r="B99" s="95">
        <v>10</v>
      </c>
      <c r="C99" s="94">
        <v>33333</v>
      </c>
      <c r="D99" s="94"/>
      <c r="E99" s="90"/>
      <c r="F99" s="90"/>
      <c r="G99" s="90"/>
      <c r="H99" s="90"/>
      <c r="I99" s="90"/>
      <c r="J99" s="90"/>
      <c r="K99" s="94"/>
      <c r="L99" s="90"/>
      <c r="M99" s="90"/>
      <c r="N99" s="90"/>
      <c r="O99" s="90"/>
      <c r="P99" s="90"/>
      <c r="Q99" s="90"/>
      <c r="R99" s="94"/>
      <c r="S99" s="90"/>
      <c r="T99" s="90"/>
      <c r="U99" s="90"/>
      <c r="V99" s="90"/>
      <c r="W99" s="90"/>
      <c r="X99" s="90"/>
      <c r="Y99" s="91"/>
    </row>
    <row r="100" spans="1:25" x14ac:dyDescent="0.45">
      <c r="A100" s="91"/>
      <c r="B100" s="91"/>
      <c r="C100" s="91"/>
      <c r="D100" s="91"/>
      <c r="E100" s="25" t="e">
        <f t="shared" ref="E100:J100" si="24">AVERAGE(E90:E99)</f>
        <v>#DIV/0!</v>
      </c>
      <c r="F100" s="25" t="e">
        <f t="shared" si="24"/>
        <v>#DIV/0!</v>
      </c>
      <c r="G100" s="25" t="e">
        <f t="shared" si="24"/>
        <v>#DIV/0!</v>
      </c>
      <c r="H100" s="25" t="e">
        <f t="shared" si="24"/>
        <v>#DIV/0!</v>
      </c>
      <c r="I100" s="25" t="e">
        <f t="shared" si="24"/>
        <v>#DIV/0!</v>
      </c>
      <c r="J100" s="25" t="e">
        <f t="shared" si="24"/>
        <v>#DIV/0!</v>
      </c>
      <c r="K100" s="91"/>
      <c r="L100" s="25" t="e">
        <f t="shared" ref="L100:Q100" si="25">AVERAGE(L90:L99)</f>
        <v>#DIV/0!</v>
      </c>
      <c r="M100" s="25" t="e">
        <f t="shared" si="25"/>
        <v>#DIV/0!</v>
      </c>
      <c r="N100" s="25" t="e">
        <f t="shared" si="25"/>
        <v>#DIV/0!</v>
      </c>
      <c r="O100" s="25" t="e">
        <f t="shared" si="25"/>
        <v>#DIV/0!</v>
      </c>
      <c r="P100" s="25" t="e">
        <f t="shared" si="25"/>
        <v>#DIV/0!</v>
      </c>
      <c r="Q100" s="25" t="e">
        <f t="shared" si="25"/>
        <v>#DIV/0!</v>
      </c>
      <c r="R100" s="91"/>
      <c r="S100" s="25" t="e">
        <f t="shared" ref="S100:X100" si="26">AVERAGE(S90:S99)</f>
        <v>#DIV/0!</v>
      </c>
      <c r="T100" s="25" t="e">
        <f t="shared" si="26"/>
        <v>#DIV/0!</v>
      </c>
      <c r="U100" s="25" t="e">
        <f t="shared" si="26"/>
        <v>#DIV/0!</v>
      </c>
      <c r="V100" s="25" t="e">
        <f t="shared" si="26"/>
        <v>#DIV/0!</v>
      </c>
      <c r="W100" s="25" t="e">
        <f t="shared" si="26"/>
        <v>#DIV/0!</v>
      </c>
      <c r="X100" s="25" t="e">
        <f t="shared" si="26"/>
        <v>#DIV/0!</v>
      </c>
      <c r="Y100" s="91"/>
    </row>
    <row r="101" spans="1:25" x14ac:dyDescent="0.45">
      <c r="A101" s="91"/>
      <c r="B101" s="91"/>
      <c r="C101" s="91"/>
      <c r="D101" s="91"/>
      <c r="E101" s="26" t="e">
        <f t="shared" ref="E101:J101" si="27">_xlfn.STDEV.P(E91:E99) /SQRT(COUNT(E91:E99))</f>
        <v>#DIV/0!</v>
      </c>
      <c r="F101" s="26" t="e">
        <f t="shared" si="27"/>
        <v>#DIV/0!</v>
      </c>
      <c r="G101" s="26" t="e">
        <f t="shared" si="27"/>
        <v>#DIV/0!</v>
      </c>
      <c r="H101" s="26" t="e">
        <f t="shared" si="27"/>
        <v>#DIV/0!</v>
      </c>
      <c r="I101" s="26" t="e">
        <f t="shared" si="27"/>
        <v>#DIV/0!</v>
      </c>
      <c r="J101" s="26" t="e">
        <f t="shared" si="27"/>
        <v>#DIV/0!</v>
      </c>
      <c r="K101" s="91"/>
      <c r="L101" s="26" t="e">
        <f t="shared" ref="L101:Q101" si="28">_xlfn.STDEV.P(L91:L99) /SQRT(COUNT(L91:L99))</f>
        <v>#DIV/0!</v>
      </c>
      <c r="M101" s="26" t="e">
        <f t="shared" si="28"/>
        <v>#DIV/0!</v>
      </c>
      <c r="N101" s="26" t="e">
        <f t="shared" si="28"/>
        <v>#DIV/0!</v>
      </c>
      <c r="O101" s="26" t="e">
        <f t="shared" si="28"/>
        <v>#DIV/0!</v>
      </c>
      <c r="P101" s="26" t="e">
        <f t="shared" si="28"/>
        <v>#DIV/0!</v>
      </c>
      <c r="Q101" s="26" t="e">
        <f t="shared" si="28"/>
        <v>#DIV/0!</v>
      </c>
      <c r="R101" s="91"/>
      <c r="S101" s="26" t="e">
        <f t="shared" ref="S101:X101" si="29">_xlfn.STDEV.P(S91:S99) /SQRT(COUNT(S91:S99))</f>
        <v>#DIV/0!</v>
      </c>
      <c r="T101" s="26" t="e">
        <f t="shared" si="29"/>
        <v>#DIV/0!</v>
      </c>
      <c r="U101" s="26" t="e">
        <f t="shared" si="29"/>
        <v>#DIV/0!</v>
      </c>
      <c r="V101" s="26" t="e">
        <f t="shared" si="29"/>
        <v>#DIV/0!</v>
      </c>
      <c r="W101" s="26" t="e">
        <f t="shared" si="29"/>
        <v>#DIV/0!</v>
      </c>
      <c r="X101" s="26" t="e">
        <f t="shared" si="29"/>
        <v>#DIV/0!</v>
      </c>
      <c r="Y101" s="91"/>
    </row>
    <row r="102" spans="1:25" x14ac:dyDescent="0.45">
      <c r="A102" s="91"/>
      <c r="B102" s="91"/>
      <c r="C102" s="91"/>
      <c r="D102" s="91"/>
      <c r="E102" s="91"/>
      <c r="F102" s="91"/>
      <c r="G102" s="91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</row>
    <row r="103" spans="1:25" x14ac:dyDescent="0.45">
      <c r="A103" s="91"/>
      <c r="B103" s="91"/>
      <c r="C103" s="91"/>
      <c r="D103" s="91"/>
      <c r="E103" s="91"/>
      <c r="F103" s="91"/>
      <c r="G103" s="91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</row>
    <row r="104" spans="1:25" x14ac:dyDescent="0.45">
      <c r="A104" s="91"/>
      <c r="B104" s="91"/>
      <c r="C104" s="91"/>
      <c r="D104" s="91"/>
      <c r="E104" s="91"/>
      <c r="F104" s="91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</row>
    <row r="105" spans="1:25" x14ac:dyDescent="0.45">
      <c r="A105" s="91"/>
      <c r="B105" s="91"/>
      <c r="C105" s="91"/>
      <c r="D105" s="91"/>
      <c r="E105" s="91"/>
      <c r="F105" s="91"/>
      <c r="G105" s="91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</row>
    <row r="106" spans="1:25" x14ac:dyDescent="0.45">
      <c r="A106" s="91"/>
      <c r="B106" s="91"/>
      <c r="C106" s="91"/>
      <c r="D106" s="91"/>
      <c r="E106" s="91"/>
      <c r="F106" s="91"/>
      <c r="G106" s="91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</row>
    <row r="107" spans="1:25" x14ac:dyDescent="0.45">
      <c r="A107" s="91"/>
      <c r="B107" s="91"/>
      <c r="C107" s="91"/>
      <c r="D107" s="91"/>
      <c r="E107" s="91"/>
      <c r="F107" s="91"/>
      <c r="G107" s="91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</row>
    <row r="108" spans="1:25" x14ac:dyDescent="0.45">
      <c r="A108" s="91"/>
      <c r="B108" s="91"/>
      <c r="C108" s="91"/>
      <c r="D108" s="91"/>
      <c r="E108" s="91"/>
      <c r="F108" s="91"/>
      <c r="G108" s="91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</row>
    <row r="109" spans="1:25" x14ac:dyDescent="0.45">
      <c r="A109" s="91"/>
      <c r="B109" s="91"/>
      <c r="C109" s="91"/>
      <c r="D109" s="91"/>
      <c r="E109" s="91"/>
      <c r="F109" s="91"/>
      <c r="G109" s="91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</row>
    <row r="110" spans="1:25" x14ac:dyDescent="0.45">
      <c r="A110" s="91"/>
      <c r="B110" s="91"/>
      <c r="C110" s="91"/>
      <c r="D110" s="91"/>
      <c r="E110" s="91"/>
      <c r="F110" s="91"/>
      <c r="G110" s="91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</row>
    <row r="111" spans="1:25" x14ac:dyDescent="0.45">
      <c r="A111" s="91"/>
      <c r="B111" s="91"/>
      <c r="C111" s="91"/>
      <c r="D111" s="91"/>
      <c r="E111" s="91"/>
      <c r="F111" s="91"/>
      <c r="G111" s="91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</row>
    <row r="112" spans="1:25" x14ac:dyDescent="0.45">
      <c r="A112" s="91"/>
      <c r="B112" s="91"/>
      <c r="C112" s="91"/>
      <c r="D112" s="92" t="s">
        <v>4</v>
      </c>
      <c r="E112" s="91"/>
      <c r="F112" s="91"/>
      <c r="G112" s="91"/>
      <c r="H112" s="91"/>
      <c r="I112" s="91"/>
      <c r="J112" s="91"/>
      <c r="K112" s="92" t="s">
        <v>64</v>
      </c>
      <c r="L112" s="91"/>
      <c r="M112" s="91"/>
      <c r="N112" s="91"/>
      <c r="O112" s="91"/>
      <c r="P112" s="91"/>
      <c r="Q112" s="91"/>
      <c r="R112" s="92" t="s">
        <v>65</v>
      </c>
      <c r="S112" s="91"/>
      <c r="T112" s="91"/>
      <c r="U112" s="91"/>
      <c r="V112" s="91"/>
      <c r="W112" s="91"/>
      <c r="X112" s="91"/>
      <c r="Y112" s="91"/>
    </row>
    <row r="113" spans="1:25" x14ac:dyDescent="0.45">
      <c r="A113" s="91"/>
      <c r="B113" s="93"/>
      <c r="C113" s="93" t="s">
        <v>67</v>
      </c>
      <c r="D113" s="94" t="s">
        <v>30</v>
      </c>
      <c r="E113" s="94">
        <v>500</v>
      </c>
      <c r="F113" s="94">
        <v>600</v>
      </c>
      <c r="G113" s="94">
        <v>700</v>
      </c>
      <c r="H113" s="94">
        <v>800</v>
      </c>
      <c r="I113" s="94">
        <v>900</v>
      </c>
      <c r="J113" s="94">
        <v>1000</v>
      </c>
      <c r="K113" s="94"/>
      <c r="L113" s="94">
        <v>500</v>
      </c>
      <c r="M113" s="94">
        <v>600</v>
      </c>
      <c r="N113" s="94">
        <v>700</v>
      </c>
      <c r="O113" s="94">
        <v>800</v>
      </c>
      <c r="P113" s="94">
        <v>900</v>
      </c>
      <c r="Q113" s="94">
        <v>1000</v>
      </c>
      <c r="R113" s="94"/>
      <c r="S113" s="94">
        <v>500</v>
      </c>
      <c r="T113" s="94">
        <v>600</v>
      </c>
      <c r="U113" s="94">
        <v>700</v>
      </c>
      <c r="V113" s="94">
        <v>800</v>
      </c>
      <c r="W113" s="94">
        <v>900</v>
      </c>
      <c r="X113" s="94">
        <v>1000</v>
      </c>
      <c r="Y113" s="91"/>
    </row>
    <row r="114" spans="1:25" x14ac:dyDescent="0.45">
      <c r="A114" s="91"/>
      <c r="B114" s="95">
        <v>1</v>
      </c>
      <c r="C114" s="94">
        <v>12345</v>
      </c>
      <c r="D114" s="94"/>
      <c r="E114" s="88"/>
      <c r="F114" s="88"/>
      <c r="G114" s="26"/>
      <c r="H114" s="88"/>
      <c r="I114" s="88"/>
      <c r="J114" s="88"/>
      <c r="K114" s="94"/>
      <c r="L114" s="88"/>
      <c r="M114" s="88"/>
      <c r="N114" s="26"/>
      <c r="O114" s="69"/>
      <c r="P114" s="88"/>
      <c r="Q114" s="88"/>
      <c r="R114" s="94"/>
      <c r="S114" s="69"/>
      <c r="T114" s="69"/>
      <c r="U114" s="26"/>
      <c r="V114" s="69"/>
      <c r="W114" s="69"/>
      <c r="X114" s="69"/>
      <c r="Y114" s="91"/>
    </row>
    <row r="115" spans="1:25" x14ac:dyDescent="0.45">
      <c r="A115" s="91"/>
      <c r="B115" s="95">
        <v>2</v>
      </c>
      <c r="C115" s="94">
        <v>54321</v>
      </c>
      <c r="D115" s="94"/>
      <c r="E115" s="20"/>
      <c r="F115" s="58"/>
      <c r="G115" s="58"/>
      <c r="H115" s="58"/>
      <c r="I115" s="58"/>
      <c r="J115" s="58"/>
      <c r="K115" s="94"/>
      <c r="L115" s="20"/>
      <c r="M115" s="20"/>
      <c r="N115" s="20"/>
      <c r="O115" s="20"/>
      <c r="P115" s="20"/>
      <c r="Q115" s="20"/>
      <c r="R115" s="94"/>
      <c r="S115" s="20"/>
      <c r="T115" s="20"/>
      <c r="U115" s="20"/>
      <c r="V115" s="20"/>
      <c r="W115" s="20"/>
      <c r="X115" s="20"/>
      <c r="Y115" s="91"/>
    </row>
    <row r="116" spans="1:25" x14ac:dyDescent="0.45">
      <c r="A116" s="91"/>
      <c r="B116" s="95">
        <v>3</v>
      </c>
      <c r="C116" s="94">
        <v>11111</v>
      </c>
      <c r="D116" s="94"/>
      <c r="E116" s="58"/>
      <c r="F116" s="58"/>
      <c r="G116" s="58"/>
      <c r="H116" s="58"/>
      <c r="I116" s="58"/>
      <c r="J116" s="58"/>
      <c r="K116" s="94"/>
      <c r="L116" s="20"/>
      <c r="M116" s="20"/>
      <c r="N116" s="20"/>
      <c r="O116" s="20"/>
      <c r="P116" s="20"/>
      <c r="Q116" s="20"/>
      <c r="R116" s="94"/>
      <c r="S116" s="20"/>
      <c r="T116" s="20"/>
      <c r="U116" s="20"/>
      <c r="V116" s="20"/>
      <c r="W116" s="20"/>
      <c r="X116" s="20"/>
      <c r="Y116" s="91"/>
    </row>
    <row r="117" spans="1:25" x14ac:dyDescent="0.45">
      <c r="A117" s="91"/>
      <c r="B117" s="95">
        <v>4</v>
      </c>
      <c r="C117" s="94">
        <v>12211</v>
      </c>
      <c r="D117" s="94"/>
      <c r="E117" s="58"/>
      <c r="F117" s="58"/>
      <c r="G117" s="58"/>
      <c r="H117" s="20"/>
      <c r="I117" s="58"/>
      <c r="J117" s="20"/>
      <c r="K117" s="94"/>
      <c r="L117" s="20"/>
      <c r="M117" s="20"/>
      <c r="N117" s="20"/>
      <c r="O117" s="20"/>
      <c r="P117" s="20"/>
      <c r="Q117" s="20"/>
      <c r="R117" s="94"/>
      <c r="S117" s="20"/>
      <c r="T117" s="20"/>
      <c r="U117" s="20"/>
      <c r="V117" s="20"/>
      <c r="W117" s="20"/>
      <c r="X117" s="20"/>
      <c r="Y117" s="91"/>
    </row>
    <row r="118" spans="1:25" x14ac:dyDescent="0.45">
      <c r="A118" s="91"/>
      <c r="B118" s="95">
        <v>5</v>
      </c>
      <c r="C118" s="94">
        <v>12222</v>
      </c>
      <c r="D118" s="94"/>
      <c r="E118" s="58"/>
      <c r="F118" s="58"/>
      <c r="G118" s="58"/>
      <c r="H118" s="58"/>
      <c r="I118" s="58"/>
      <c r="J118" s="58"/>
      <c r="K118" s="94"/>
      <c r="L118" s="20"/>
      <c r="M118" s="20"/>
      <c r="N118" s="20"/>
      <c r="O118" s="20"/>
      <c r="P118" s="20"/>
      <c r="Q118" s="20"/>
      <c r="R118" s="94"/>
      <c r="S118" s="20"/>
      <c r="T118" s="20"/>
      <c r="U118" s="20"/>
      <c r="V118" s="20"/>
      <c r="W118" s="20"/>
      <c r="X118" s="20"/>
      <c r="Y118" s="91"/>
    </row>
    <row r="119" spans="1:25" x14ac:dyDescent="0.45">
      <c r="A119" s="91"/>
      <c r="B119" s="95">
        <v>6</v>
      </c>
      <c r="C119" s="96">
        <v>22222</v>
      </c>
      <c r="D119" s="94"/>
      <c r="E119" s="58"/>
      <c r="F119" s="58"/>
      <c r="G119" s="58"/>
      <c r="H119" s="58"/>
      <c r="I119" s="58"/>
      <c r="J119" s="58"/>
      <c r="K119" s="94"/>
      <c r="L119" s="20"/>
      <c r="M119" s="20"/>
      <c r="N119" s="20"/>
      <c r="O119" s="20"/>
      <c r="P119" s="20"/>
      <c r="Q119" s="20"/>
      <c r="R119" s="94"/>
      <c r="S119" s="20"/>
      <c r="T119" s="20"/>
      <c r="U119" s="20"/>
      <c r="V119" s="20"/>
      <c r="W119" s="20"/>
      <c r="X119" s="20"/>
      <c r="Y119" s="91"/>
    </row>
    <row r="120" spans="1:25" x14ac:dyDescent="0.45">
      <c r="A120" s="91"/>
      <c r="B120" s="95">
        <v>7</v>
      </c>
      <c r="C120" s="94">
        <v>35000</v>
      </c>
      <c r="D120" s="94"/>
      <c r="E120" s="58"/>
      <c r="F120" s="58"/>
      <c r="G120" s="58"/>
      <c r="H120" s="58"/>
      <c r="I120" s="58"/>
      <c r="J120" s="58"/>
      <c r="K120" s="94"/>
      <c r="L120" s="20"/>
      <c r="M120" s="20"/>
      <c r="N120" s="20"/>
      <c r="O120" s="20"/>
      <c r="P120" s="20"/>
      <c r="Q120" s="20"/>
      <c r="R120" s="94"/>
      <c r="S120" s="20"/>
      <c r="T120" s="20"/>
      <c r="U120" s="20"/>
      <c r="V120" s="20"/>
      <c r="W120" s="20"/>
      <c r="X120" s="20"/>
      <c r="Y120" s="91"/>
    </row>
    <row r="121" spans="1:25" x14ac:dyDescent="0.45">
      <c r="A121" s="91"/>
      <c r="B121" s="95">
        <v>8</v>
      </c>
      <c r="C121" s="97">
        <v>55555</v>
      </c>
      <c r="D121" s="94"/>
      <c r="E121" s="58"/>
      <c r="F121" s="58"/>
      <c r="G121" s="58"/>
      <c r="H121" s="58"/>
      <c r="I121" s="58"/>
      <c r="J121" s="58"/>
      <c r="K121" s="94"/>
      <c r="L121" s="20"/>
      <c r="M121" s="20"/>
      <c r="N121" s="20"/>
      <c r="O121" s="20"/>
      <c r="P121" s="20"/>
      <c r="Q121" s="77"/>
      <c r="R121" s="94"/>
      <c r="S121" s="20"/>
      <c r="T121" s="20"/>
      <c r="U121" s="20"/>
      <c r="V121" s="20"/>
      <c r="W121" s="20"/>
      <c r="X121" s="20"/>
      <c r="Y121" s="91"/>
    </row>
    <row r="122" spans="1:25" x14ac:dyDescent="0.45">
      <c r="A122" s="91"/>
      <c r="B122" s="95">
        <v>9</v>
      </c>
      <c r="C122" s="97">
        <v>59234</v>
      </c>
      <c r="D122" s="94"/>
      <c r="E122" s="58"/>
      <c r="F122" s="58"/>
      <c r="G122" s="58"/>
      <c r="H122" s="58"/>
      <c r="I122" s="58"/>
      <c r="J122" s="58"/>
      <c r="K122" s="94"/>
      <c r="L122" s="20"/>
      <c r="M122" s="20"/>
      <c r="N122" s="20"/>
      <c r="O122" s="20"/>
      <c r="P122" s="20"/>
      <c r="Q122" s="20"/>
      <c r="R122" s="94"/>
      <c r="S122" s="20"/>
      <c r="T122" s="20"/>
      <c r="U122" s="20"/>
      <c r="V122" s="20"/>
      <c r="W122" s="20"/>
      <c r="X122" s="20"/>
      <c r="Y122" s="91"/>
    </row>
    <row r="123" spans="1:25" x14ac:dyDescent="0.45">
      <c r="A123" s="91"/>
      <c r="B123" s="95">
        <v>10</v>
      </c>
      <c r="C123" s="94">
        <v>33333</v>
      </c>
      <c r="D123" s="94"/>
      <c r="E123" s="61"/>
      <c r="F123" s="61"/>
      <c r="G123" s="61"/>
      <c r="H123" s="61"/>
      <c r="I123" s="61"/>
      <c r="J123" s="61"/>
      <c r="K123" s="94"/>
      <c r="L123" s="23"/>
      <c r="M123" s="23"/>
      <c r="N123" s="23"/>
      <c r="O123" s="23"/>
      <c r="P123" s="23"/>
      <c r="Q123" s="23"/>
      <c r="R123" s="94"/>
      <c r="S123" s="23"/>
      <c r="T123" s="23"/>
      <c r="U123" s="23"/>
      <c r="V123" s="23"/>
      <c r="W123" s="23"/>
      <c r="X123" s="23"/>
      <c r="Y123" s="91"/>
    </row>
    <row r="124" spans="1:25" x14ac:dyDescent="0.45">
      <c r="E124" s="25" t="e">
        <f t="shared" ref="E124:J124" si="30">AVERAGE(E114:E123)</f>
        <v>#DIV/0!</v>
      </c>
      <c r="F124" s="25" t="e">
        <f t="shared" si="30"/>
        <v>#DIV/0!</v>
      </c>
      <c r="G124" s="25" t="e">
        <f t="shared" si="30"/>
        <v>#DIV/0!</v>
      </c>
      <c r="H124" s="25" t="e">
        <f t="shared" si="30"/>
        <v>#DIV/0!</v>
      </c>
      <c r="I124" s="25" t="e">
        <f t="shared" si="30"/>
        <v>#DIV/0!</v>
      </c>
      <c r="J124" s="25" t="e">
        <f t="shared" si="30"/>
        <v>#DIV/0!</v>
      </c>
      <c r="L124" s="25" t="e">
        <f t="shared" ref="L124:Q124" si="31">AVERAGE(L114:L123)</f>
        <v>#DIV/0!</v>
      </c>
      <c r="M124" s="25" t="e">
        <f t="shared" si="31"/>
        <v>#DIV/0!</v>
      </c>
      <c r="N124" s="25" t="e">
        <f t="shared" si="31"/>
        <v>#DIV/0!</v>
      </c>
      <c r="O124" s="25" t="e">
        <f t="shared" si="31"/>
        <v>#DIV/0!</v>
      </c>
      <c r="P124" s="25" t="e">
        <f t="shared" si="31"/>
        <v>#DIV/0!</v>
      </c>
      <c r="Q124" s="25" t="e">
        <f t="shared" si="31"/>
        <v>#DIV/0!</v>
      </c>
      <c r="S124" s="25" t="e">
        <f t="shared" ref="S124:X124" si="32">AVERAGE(S114:S123)</f>
        <v>#DIV/0!</v>
      </c>
      <c r="T124" s="25" t="e">
        <f t="shared" si="32"/>
        <v>#DIV/0!</v>
      </c>
      <c r="U124" s="25" t="e">
        <f t="shared" si="32"/>
        <v>#DIV/0!</v>
      </c>
      <c r="V124" s="25" t="e">
        <f t="shared" si="32"/>
        <v>#DIV/0!</v>
      </c>
      <c r="W124" s="25" t="e">
        <f t="shared" si="32"/>
        <v>#DIV/0!</v>
      </c>
      <c r="X124" s="25" t="e">
        <f t="shared" si="32"/>
        <v>#DIV/0!</v>
      </c>
    </row>
    <row r="125" spans="1:25" x14ac:dyDescent="0.45">
      <c r="E125" s="26" t="e">
        <f t="shared" ref="E125:J125" si="33">_xlfn.STDEV.P(E115:E123) /SQRT(COUNT(E115:E123))</f>
        <v>#DIV/0!</v>
      </c>
      <c r="F125" s="26" t="e">
        <f t="shared" si="33"/>
        <v>#DIV/0!</v>
      </c>
      <c r="G125" s="26" t="e">
        <f t="shared" si="33"/>
        <v>#DIV/0!</v>
      </c>
      <c r="H125" s="26" t="e">
        <f t="shared" si="33"/>
        <v>#DIV/0!</v>
      </c>
      <c r="I125" s="26" t="e">
        <f t="shared" si="33"/>
        <v>#DIV/0!</v>
      </c>
      <c r="J125" s="26" t="e">
        <f t="shared" si="33"/>
        <v>#DIV/0!</v>
      </c>
      <c r="L125" s="26" t="e">
        <f t="shared" ref="L125:Q125" si="34">_xlfn.STDEV.P(L115:L123) /SQRT(COUNT(L115:L123))</f>
        <v>#DIV/0!</v>
      </c>
      <c r="M125" s="26" t="e">
        <f t="shared" si="34"/>
        <v>#DIV/0!</v>
      </c>
      <c r="N125" s="26" t="e">
        <f t="shared" si="34"/>
        <v>#DIV/0!</v>
      </c>
      <c r="O125" s="26" t="e">
        <f t="shared" si="34"/>
        <v>#DIV/0!</v>
      </c>
      <c r="P125" s="26" t="e">
        <f t="shared" si="34"/>
        <v>#DIV/0!</v>
      </c>
      <c r="Q125" s="26" t="e">
        <f t="shared" si="34"/>
        <v>#DIV/0!</v>
      </c>
      <c r="S125" s="26" t="e">
        <f t="shared" ref="S125:X125" si="35">_xlfn.STDEV.P(S115:S123) /SQRT(COUNT(S115:S123))</f>
        <v>#DIV/0!</v>
      </c>
      <c r="T125" s="26" t="e">
        <f t="shared" si="35"/>
        <v>#DIV/0!</v>
      </c>
      <c r="U125" s="26" t="e">
        <f t="shared" si="35"/>
        <v>#DIV/0!</v>
      </c>
      <c r="V125" s="26" t="e">
        <f t="shared" si="35"/>
        <v>#DIV/0!</v>
      </c>
      <c r="W125" s="26" t="e">
        <f t="shared" si="35"/>
        <v>#DIV/0!</v>
      </c>
      <c r="X125" s="26" t="e">
        <f t="shared" si="35"/>
        <v>#DIV/0!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8BDDD-8EEA-4E77-84EE-EF28B32FCD26}">
  <dimension ref="C4:AF39"/>
  <sheetViews>
    <sheetView topLeftCell="D118" zoomScale="70" zoomScaleNormal="70" workbookViewId="0">
      <selection activeCell="O71" sqref="O71"/>
    </sheetView>
  </sheetViews>
  <sheetFormatPr defaultRowHeight="18" x14ac:dyDescent="0.45"/>
  <cols>
    <col min="3" max="3" width="18.19921875" customWidth="1"/>
    <col min="6" max="6" width="18.5" customWidth="1"/>
    <col min="7" max="8" width="9.59765625" bestFit="1" customWidth="1"/>
    <col min="15" max="15" width="13.19921875" customWidth="1"/>
    <col min="16" max="16" width="9.59765625" bestFit="1" customWidth="1"/>
    <col min="17" max="17" width="10.19921875" customWidth="1"/>
    <col min="18" max="19" width="9.59765625" bestFit="1" customWidth="1"/>
    <col min="21" max="21" width="9.59765625" bestFit="1" customWidth="1"/>
    <col min="25" max="25" width="10.5" customWidth="1"/>
    <col min="26" max="26" width="9.69921875" customWidth="1"/>
    <col min="27" max="27" width="9.5" customWidth="1"/>
  </cols>
  <sheetData>
    <row r="4" spans="3:32" x14ac:dyDescent="0.45">
      <c r="C4" s="91" t="s">
        <v>63</v>
      </c>
      <c r="D4" s="91"/>
      <c r="E4" s="91"/>
      <c r="F4" s="92" t="s">
        <v>4</v>
      </c>
      <c r="G4" s="91"/>
      <c r="H4" s="91"/>
      <c r="I4" s="91"/>
      <c r="J4" s="91"/>
      <c r="K4" s="91"/>
      <c r="L4" s="91"/>
      <c r="M4" s="91"/>
      <c r="N4" s="91"/>
      <c r="O4" s="92" t="s">
        <v>64</v>
      </c>
      <c r="P4" s="91"/>
      <c r="Q4" s="91"/>
      <c r="R4" s="91"/>
      <c r="S4" s="91"/>
      <c r="T4" s="91"/>
      <c r="U4" s="91"/>
      <c r="V4" s="91"/>
      <c r="W4" s="91"/>
      <c r="X4" s="92" t="s">
        <v>65</v>
      </c>
      <c r="Y4" s="91"/>
      <c r="Z4" s="91"/>
      <c r="AA4" s="91"/>
      <c r="AB4" s="91"/>
      <c r="AC4" s="91"/>
      <c r="AD4" s="91"/>
      <c r="AE4" s="91"/>
      <c r="AF4" s="91"/>
    </row>
    <row r="5" spans="3:32" x14ac:dyDescent="0.45">
      <c r="C5" s="91" t="s">
        <v>75</v>
      </c>
      <c r="D5" s="93"/>
      <c r="E5" s="93" t="s">
        <v>67</v>
      </c>
      <c r="F5" s="98" t="s">
        <v>50</v>
      </c>
      <c r="G5" s="94">
        <v>300</v>
      </c>
      <c r="H5" s="94">
        <v>400</v>
      </c>
      <c r="I5" s="99">
        <v>500</v>
      </c>
      <c r="J5" s="94">
        <v>600</v>
      </c>
      <c r="K5" s="94">
        <v>700</v>
      </c>
      <c r="L5" s="94">
        <v>800</v>
      </c>
      <c r="M5" s="94">
        <v>900</v>
      </c>
      <c r="N5" s="94">
        <v>1000</v>
      </c>
      <c r="O5" s="98"/>
      <c r="P5" s="93">
        <v>300</v>
      </c>
      <c r="Q5" s="93">
        <v>400</v>
      </c>
      <c r="R5" s="99">
        <v>500</v>
      </c>
      <c r="S5" s="94">
        <v>600</v>
      </c>
      <c r="T5" s="94">
        <v>700</v>
      </c>
      <c r="U5" s="94">
        <v>800</v>
      </c>
      <c r="V5" s="94">
        <v>900</v>
      </c>
      <c r="W5" s="94">
        <v>1000</v>
      </c>
      <c r="X5" s="98"/>
      <c r="Y5" s="93">
        <v>300</v>
      </c>
      <c r="Z5" s="93">
        <v>400</v>
      </c>
      <c r="AA5" s="99">
        <v>500</v>
      </c>
      <c r="AB5" s="94">
        <v>600</v>
      </c>
      <c r="AC5" s="94">
        <v>700</v>
      </c>
      <c r="AD5" s="94">
        <v>800</v>
      </c>
      <c r="AE5" s="94">
        <v>900</v>
      </c>
      <c r="AF5" s="94">
        <v>1000</v>
      </c>
    </row>
    <row r="6" spans="3:32" x14ac:dyDescent="0.45">
      <c r="C6" s="91" t="s">
        <v>68</v>
      </c>
      <c r="D6" s="95">
        <v>1</v>
      </c>
      <c r="E6" s="94">
        <v>12345</v>
      </c>
      <c r="F6" s="98"/>
      <c r="G6" s="103">
        <v>0.375</v>
      </c>
      <c r="H6" s="103">
        <v>0.28571400000000002</v>
      </c>
      <c r="I6" s="100">
        <v>0.65</v>
      </c>
      <c r="J6" s="88">
        <v>0.65</v>
      </c>
      <c r="K6" s="26">
        <v>0.6</v>
      </c>
      <c r="L6" s="88">
        <v>0.6</v>
      </c>
      <c r="M6" s="90">
        <v>0.7</v>
      </c>
      <c r="N6" s="90">
        <v>0.6</v>
      </c>
      <c r="O6" s="98"/>
      <c r="P6" s="2">
        <v>0.18093000000000001</v>
      </c>
      <c r="Q6" s="2">
        <v>9.5329999999999998E-2</v>
      </c>
      <c r="R6" s="100">
        <v>0.18919</v>
      </c>
      <c r="S6" s="88">
        <v>0.218</v>
      </c>
      <c r="T6" s="26">
        <v>0.16464999999999999</v>
      </c>
      <c r="U6" s="90">
        <v>0.17301</v>
      </c>
      <c r="V6" s="90">
        <v>0.18701000000000001</v>
      </c>
      <c r="W6" s="90">
        <v>0.14302999999999999</v>
      </c>
      <c r="X6" s="98"/>
      <c r="Y6" s="2">
        <v>40</v>
      </c>
      <c r="Z6" s="2">
        <v>53</v>
      </c>
      <c r="AA6" s="100">
        <v>42</v>
      </c>
      <c r="AB6" s="90">
        <v>29</v>
      </c>
      <c r="AC6" s="90">
        <v>18.899999999999999</v>
      </c>
      <c r="AD6" s="90">
        <v>21</v>
      </c>
      <c r="AE6" s="90">
        <v>18</v>
      </c>
      <c r="AF6" s="90">
        <v>21</v>
      </c>
    </row>
    <row r="7" spans="3:32" x14ac:dyDescent="0.45">
      <c r="C7" s="91"/>
      <c r="D7" s="95">
        <v>2</v>
      </c>
      <c r="E7" s="94">
        <v>54321</v>
      </c>
      <c r="F7" s="98"/>
      <c r="G7" s="103">
        <v>0.22222</v>
      </c>
      <c r="H7" s="103">
        <v>0.26667000000000002</v>
      </c>
      <c r="I7" s="100">
        <v>0.55000000000000004</v>
      </c>
      <c r="J7" s="90">
        <v>0.6</v>
      </c>
      <c r="K7" s="90">
        <v>0.7</v>
      </c>
      <c r="L7" s="90">
        <v>0.45</v>
      </c>
      <c r="M7" s="90">
        <v>0.65</v>
      </c>
      <c r="N7" s="90">
        <v>0.65</v>
      </c>
      <c r="O7" s="98"/>
      <c r="P7" s="2">
        <v>0.18640000000000001</v>
      </c>
      <c r="Q7" s="2">
        <v>0.16422999999999999</v>
      </c>
      <c r="R7" s="100">
        <v>0.20144000000000001</v>
      </c>
      <c r="S7" s="90">
        <v>0.18819</v>
      </c>
      <c r="T7" s="90">
        <v>0.20164000000000001</v>
      </c>
      <c r="U7" s="90">
        <v>0.21903</v>
      </c>
      <c r="V7" s="90">
        <v>0.20444999999999999</v>
      </c>
      <c r="W7" s="90">
        <v>0.22631999999999999</v>
      </c>
      <c r="X7" s="98"/>
      <c r="Y7" s="2">
        <v>106.5</v>
      </c>
      <c r="Z7" s="2">
        <v>68.5</v>
      </c>
      <c r="AA7" s="100">
        <v>36</v>
      </c>
      <c r="AB7" s="90">
        <v>17.399999999999999</v>
      </c>
      <c r="AC7" s="90">
        <v>23</v>
      </c>
      <c r="AD7" s="90">
        <v>22</v>
      </c>
      <c r="AE7" s="90">
        <v>24</v>
      </c>
      <c r="AF7" s="90">
        <v>20</v>
      </c>
    </row>
    <row r="8" spans="3:32" x14ac:dyDescent="0.45">
      <c r="C8" s="91"/>
      <c r="D8" s="95">
        <v>3</v>
      </c>
      <c r="E8" s="94">
        <v>11111</v>
      </c>
      <c r="F8" s="98"/>
      <c r="G8" s="103">
        <v>0.14285700000000001</v>
      </c>
      <c r="H8" s="103">
        <v>0.41176499999999999</v>
      </c>
      <c r="I8" s="100">
        <v>0.5</v>
      </c>
      <c r="J8" s="90">
        <v>0.55000000000000004</v>
      </c>
      <c r="K8" s="90">
        <v>0.55000000000000004</v>
      </c>
      <c r="L8" s="90">
        <v>0.6</v>
      </c>
      <c r="M8" s="90">
        <v>0.6</v>
      </c>
      <c r="N8" s="58">
        <v>0.5</v>
      </c>
      <c r="O8" s="98"/>
      <c r="P8" s="2">
        <v>8.9139999999999997E-2</v>
      </c>
      <c r="Q8" s="2">
        <v>0.20297999999999999</v>
      </c>
      <c r="R8" s="104">
        <v>0.217</v>
      </c>
      <c r="S8" s="20">
        <v>0.27504000000000001</v>
      </c>
      <c r="T8" s="20">
        <v>0.25417000000000001</v>
      </c>
      <c r="U8" s="90">
        <v>0.22452</v>
      </c>
      <c r="V8" s="90">
        <v>0.23197999999999999</v>
      </c>
      <c r="W8" s="20">
        <v>0.25639000000000001</v>
      </c>
      <c r="X8" s="98"/>
      <c r="Y8" s="2">
        <v>74</v>
      </c>
      <c r="Z8" s="2">
        <v>48</v>
      </c>
      <c r="AA8" s="104">
        <v>31.7</v>
      </c>
      <c r="AB8" s="20">
        <v>26</v>
      </c>
      <c r="AC8" s="90">
        <v>23</v>
      </c>
      <c r="AD8" s="90">
        <v>31</v>
      </c>
      <c r="AE8" s="90">
        <v>23</v>
      </c>
      <c r="AF8" s="20">
        <v>21</v>
      </c>
    </row>
    <row r="9" spans="3:32" x14ac:dyDescent="0.45">
      <c r="C9" s="91"/>
      <c r="D9" s="95">
        <v>4</v>
      </c>
      <c r="E9" s="94">
        <v>12211</v>
      </c>
      <c r="F9" s="98"/>
      <c r="G9" s="103">
        <v>0.15384600000000001</v>
      </c>
      <c r="H9" s="103">
        <v>0.42105300000000001</v>
      </c>
      <c r="I9" s="100">
        <v>0.55000000000000004</v>
      </c>
      <c r="J9" s="58">
        <v>0.7</v>
      </c>
      <c r="K9" s="90">
        <v>0.4</v>
      </c>
      <c r="L9" s="90">
        <v>0.4</v>
      </c>
      <c r="M9" s="90">
        <v>0.3</v>
      </c>
      <c r="N9" s="90">
        <v>0.4</v>
      </c>
      <c r="O9" s="98"/>
      <c r="P9" s="2">
        <v>0.31417</v>
      </c>
      <c r="Q9" s="2">
        <v>0.20871999999999999</v>
      </c>
      <c r="R9" s="104">
        <v>0.23727000000000001</v>
      </c>
      <c r="S9" s="20">
        <v>0.22778899999999999</v>
      </c>
      <c r="T9" s="90">
        <v>0.27029999999999998</v>
      </c>
      <c r="U9" s="90">
        <v>0.26750000000000002</v>
      </c>
      <c r="V9" s="90">
        <v>0.19533</v>
      </c>
      <c r="W9" s="90">
        <v>0.24396999999999999</v>
      </c>
      <c r="X9" s="98"/>
      <c r="Y9" s="2">
        <v>88</v>
      </c>
      <c r="Z9" s="2">
        <v>64</v>
      </c>
      <c r="AA9" s="104">
        <v>19</v>
      </c>
      <c r="AB9" s="20">
        <v>28.5</v>
      </c>
      <c r="AC9" s="90">
        <v>24</v>
      </c>
      <c r="AD9" s="90">
        <v>29</v>
      </c>
      <c r="AE9" s="90">
        <v>25</v>
      </c>
      <c r="AF9" s="90">
        <v>21</v>
      </c>
    </row>
    <row r="10" spans="3:32" x14ac:dyDescent="0.45">
      <c r="C10" s="91"/>
      <c r="D10" s="95">
        <v>5</v>
      </c>
      <c r="E10" s="94">
        <v>12222</v>
      </c>
      <c r="F10" s="98"/>
      <c r="G10" s="103"/>
      <c r="H10" s="103">
        <v>0.16666700000000001</v>
      </c>
      <c r="I10" s="101">
        <v>0.65</v>
      </c>
      <c r="J10" s="58">
        <v>0.4</v>
      </c>
      <c r="K10" s="90">
        <v>0.6</v>
      </c>
      <c r="L10" s="58">
        <v>0.5</v>
      </c>
      <c r="M10" s="58">
        <v>0.6</v>
      </c>
      <c r="N10" s="90">
        <v>0.65</v>
      </c>
      <c r="O10" s="98"/>
      <c r="P10" s="2"/>
      <c r="Q10" s="2">
        <v>0.15876000000000001</v>
      </c>
      <c r="R10" s="100">
        <v>0.24309</v>
      </c>
      <c r="S10" s="90">
        <v>0.19982</v>
      </c>
      <c r="T10" s="20">
        <v>0.27195999999999998</v>
      </c>
      <c r="U10" s="90">
        <v>0.24329000000000001</v>
      </c>
      <c r="V10" s="90">
        <v>0.27618999999999999</v>
      </c>
      <c r="W10" s="90">
        <v>0.23471</v>
      </c>
      <c r="X10" s="98"/>
      <c r="Y10" s="2"/>
      <c r="Z10" s="2">
        <v>34.5</v>
      </c>
      <c r="AA10" s="100">
        <v>35</v>
      </c>
      <c r="AB10" s="90">
        <v>61.5</v>
      </c>
      <c r="AC10" s="20">
        <v>19</v>
      </c>
      <c r="AD10" s="20">
        <v>21</v>
      </c>
      <c r="AE10" s="90">
        <v>21.5</v>
      </c>
      <c r="AF10" s="90">
        <v>28</v>
      </c>
    </row>
    <row r="11" spans="3:32" x14ac:dyDescent="0.45">
      <c r="C11" s="91"/>
      <c r="D11" s="95">
        <v>6</v>
      </c>
      <c r="E11" s="96">
        <v>22222</v>
      </c>
      <c r="F11" s="98"/>
      <c r="G11" s="103">
        <v>0.25</v>
      </c>
      <c r="H11" s="103">
        <v>0.375</v>
      </c>
      <c r="I11" s="101">
        <v>0.3</v>
      </c>
      <c r="J11" s="90">
        <v>0.45</v>
      </c>
      <c r="K11" s="90">
        <v>0.5</v>
      </c>
      <c r="L11" s="90">
        <v>0.55000000000000004</v>
      </c>
      <c r="M11" s="90">
        <v>0.6</v>
      </c>
      <c r="N11" s="58">
        <v>0.5</v>
      </c>
      <c r="O11" s="98"/>
      <c r="P11" s="2">
        <v>0.13961000000000001</v>
      </c>
      <c r="Q11" s="2">
        <v>0.11488</v>
      </c>
      <c r="R11" s="104">
        <v>0.25511</v>
      </c>
      <c r="S11" s="90">
        <v>0.25435000000000002</v>
      </c>
      <c r="T11" s="90">
        <v>0.27973999999999999</v>
      </c>
      <c r="U11" s="90">
        <v>0.22239</v>
      </c>
      <c r="V11" s="90">
        <v>0.19098000000000001</v>
      </c>
      <c r="W11" s="90">
        <v>0.25396999999999997</v>
      </c>
      <c r="X11" s="98"/>
      <c r="Y11" s="2">
        <v>41</v>
      </c>
      <c r="Z11" s="2">
        <v>24</v>
      </c>
      <c r="AA11" s="100">
        <v>42</v>
      </c>
      <c r="AB11" s="90">
        <v>23</v>
      </c>
      <c r="AC11" s="90">
        <v>18.8</v>
      </c>
      <c r="AD11" s="90">
        <v>16</v>
      </c>
      <c r="AE11" s="90">
        <v>23.5</v>
      </c>
      <c r="AF11" s="90">
        <v>14.5</v>
      </c>
    </row>
    <row r="12" spans="3:32" x14ac:dyDescent="0.45">
      <c r="C12" s="91"/>
      <c r="D12" s="95">
        <v>7</v>
      </c>
      <c r="E12" s="94">
        <v>35000</v>
      </c>
      <c r="F12" s="98"/>
      <c r="G12" s="103">
        <v>0.1</v>
      </c>
      <c r="H12" s="103">
        <v>0.25</v>
      </c>
      <c r="I12" s="100">
        <v>0.61</v>
      </c>
      <c r="J12" s="90">
        <v>0.61109999999999998</v>
      </c>
      <c r="K12" s="90">
        <v>0.61</v>
      </c>
      <c r="L12" s="58">
        <v>0.72</v>
      </c>
      <c r="M12" s="90">
        <v>0.66600000000000004</v>
      </c>
      <c r="N12" s="58">
        <v>0.61099999999999999</v>
      </c>
      <c r="O12" s="98"/>
      <c r="P12" s="2">
        <v>0.26572000000000001</v>
      </c>
      <c r="Q12" s="2">
        <v>0.21104999999999999</v>
      </c>
      <c r="R12" s="100">
        <v>0.25467000000000001</v>
      </c>
      <c r="S12" s="90">
        <v>0.27288000000000001</v>
      </c>
      <c r="T12" s="20">
        <v>0.25172</v>
      </c>
      <c r="U12" s="20">
        <v>0.24737999999999999</v>
      </c>
      <c r="V12" s="90">
        <v>0.25080000000000002</v>
      </c>
      <c r="W12" s="20">
        <v>0.26091999999999999</v>
      </c>
      <c r="X12" s="98"/>
      <c r="Y12" s="2">
        <v>76</v>
      </c>
      <c r="Z12" s="2">
        <v>59</v>
      </c>
      <c r="AA12" s="100">
        <v>42</v>
      </c>
      <c r="AB12" s="20">
        <v>35</v>
      </c>
      <c r="AC12" s="20">
        <v>37</v>
      </c>
      <c r="AD12" s="20">
        <v>26.5</v>
      </c>
      <c r="AE12" s="90">
        <v>29</v>
      </c>
      <c r="AF12" s="90">
        <v>32</v>
      </c>
    </row>
    <row r="13" spans="3:32" x14ac:dyDescent="0.45">
      <c r="C13" s="91"/>
      <c r="D13" s="95">
        <v>8</v>
      </c>
      <c r="E13" s="97">
        <v>55555</v>
      </c>
      <c r="F13" s="98"/>
      <c r="G13" s="103">
        <v>0.1</v>
      </c>
      <c r="H13" s="103">
        <v>0.5</v>
      </c>
      <c r="I13" s="100">
        <v>0.6</v>
      </c>
      <c r="J13" s="90">
        <v>0.55000000000000004</v>
      </c>
      <c r="K13" s="90">
        <v>0.85</v>
      </c>
      <c r="L13" s="58">
        <v>0.55000000000000004</v>
      </c>
      <c r="M13" s="90">
        <v>0.45</v>
      </c>
      <c r="N13" s="58">
        <v>0.6</v>
      </c>
      <c r="O13" s="98"/>
      <c r="P13" s="2">
        <v>4.7019999999999999E-2</v>
      </c>
      <c r="Q13" s="2">
        <v>0.18706</v>
      </c>
      <c r="R13" s="100">
        <v>0.18361</v>
      </c>
      <c r="S13" s="20">
        <v>0.17329</v>
      </c>
      <c r="T13" s="90">
        <v>0.19889000000000001</v>
      </c>
      <c r="U13" s="90">
        <v>0.23649000000000001</v>
      </c>
      <c r="V13" s="90">
        <v>0.26763999999999999</v>
      </c>
      <c r="W13" s="90">
        <v>0.21390000000000001</v>
      </c>
      <c r="X13" s="98"/>
      <c r="Y13" s="2">
        <v>80</v>
      </c>
      <c r="Z13" s="2">
        <v>41.1</v>
      </c>
      <c r="AA13" s="100">
        <v>18.5</v>
      </c>
      <c r="AB13" s="90">
        <v>25</v>
      </c>
      <c r="AC13" s="90">
        <v>22</v>
      </c>
      <c r="AD13" s="90">
        <v>22.6</v>
      </c>
      <c r="AE13" s="90">
        <v>32.11</v>
      </c>
      <c r="AF13" s="90">
        <v>25.5</v>
      </c>
    </row>
    <row r="14" spans="3:32" x14ac:dyDescent="0.45">
      <c r="C14" s="91"/>
      <c r="D14" s="95">
        <v>9</v>
      </c>
      <c r="E14" s="97">
        <v>59234</v>
      </c>
      <c r="F14" s="98"/>
      <c r="G14" s="103">
        <v>0.25</v>
      </c>
      <c r="H14" s="103">
        <v>0.5333</v>
      </c>
      <c r="I14" s="100">
        <v>0.5</v>
      </c>
      <c r="J14" s="90">
        <v>0.6</v>
      </c>
      <c r="K14" s="58">
        <v>0.75</v>
      </c>
      <c r="L14" s="90">
        <v>0.55000000000000004</v>
      </c>
      <c r="M14" s="58">
        <v>0.6</v>
      </c>
      <c r="N14" s="58">
        <v>0.8</v>
      </c>
      <c r="O14" s="98"/>
      <c r="P14" s="2">
        <v>0.10521</v>
      </c>
      <c r="Q14" s="2">
        <v>0.1343</v>
      </c>
      <c r="R14" s="100">
        <v>0.19656000000000001</v>
      </c>
      <c r="S14" s="90">
        <v>0.164906</v>
      </c>
      <c r="T14" s="20">
        <v>0.18056</v>
      </c>
      <c r="U14" s="90">
        <v>0.16006999999999999</v>
      </c>
      <c r="V14" s="20">
        <v>0.20438999999999999</v>
      </c>
      <c r="W14" s="90">
        <v>0.19445999999999999</v>
      </c>
      <c r="X14" s="98"/>
      <c r="Y14" s="2">
        <v>31</v>
      </c>
      <c r="Z14" s="2">
        <v>23</v>
      </c>
      <c r="AA14" s="100">
        <v>37.5</v>
      </c>
      <c r="AB14" s="20">
        <v>22.5</v>
      </c>
      <c r="AC14" s="20">
        <v>20</v>
      </c>
      <c r="AD14" s="90">
        <v>18</v>
      </c>
      <c r="AE14" s="90">
        <v>14.4</v>
      </c>
      <c r="AF14" s="90">
        <v>18</v>
      </c>
    </row>
    <row r="15" spans="3:32" x14ac:dyDescent="0.45">
      <c r="C15" s="91"/>
      <c r="D15" s="95">
        <v>10</v>
      </c>
      <c r="E15" s="94">
        <v>33333</v>
      </c>
      <c r="F15" s="98"/>
      <c r="G15" s="103">
        <v>0.1</v>
      </c>
      <c r="H15" s="103">
        <v>0.4</v>
      </c>
      <c r="I15" s="100">
        <v>0.55000000000000004</v>
      </c>
      <c r="J15" s="90">
        <v>0.6</v>
      </c>
      <c r="K15" s="90">
        <v>0.6</v>
      </c>
      <c r="L15" s="90">
        <v>0.65</v>
      </c>
      <c r="M15" s="90">
        <v>0.6</v>
      </c>
      <c r="N15" s="90">
        <v>0.8</v>
      </c>
      <c r="O15" s="98"/>
      <c r="P15" s="2">
        <v>1.84E-2</v>
      </c>
      <c r="Q15" s="2">
        <v>0.15568000000000001</v>
      </c>
      <c r="R15" s="100">
        <v>0.16777</v>
      </c>
      <c r="S15" s="90">
        <v>0.20374</v>
      </c>
      <c r="T15" s="90">
        <v>0.21822</v>
      </c>
      <c r="U15" s="90">
        <v>0.23827999999999999</v>
      </c>
      <c r="V15" s="90">
        <v>0.22683</v>
      </c>
      <c r="W15" s="90">
        <v>0.19445999999999999</v>
      </c>
      <c r="X15" s="98"/>
      <c r="Y15" s="2">
        <v>37</v>
      </c>
      <c r="Z15" s="2">
        <v>27</v>
      </c>
      <c r="AA15" s="100">
        <v>26.2</v>
      </c>
      <c r="AB15" s="90">
        <v>25.25</v>
      </c>
      <c r="AC15" s="90">
        <v>21.8</v>
      </c>
      <c r="AD15" s="90">
        <v>31</v>
      </c>
      <c r="AE15" s="90">
        <v>14.1</v>
      </c>
      <c r="AF15" s="90">
        <v>18.625</v>
      </c>
    </row>
    <row r="16" spans="3:32" x14ac:dyDescent="0.45">
      <c r="C16" s="91"/>
      <c r="D16" s="91"/>
      <c r="E16" s="91"/>
      <c r="F16" s="91"/>
      <c r="G16" s="102">
        <f t="shared" ref="G16:N16" si="0">AVERAGE(G6:G15)</f>
        <v>0.1882136666666667</v>
      </c>
      <c r="H16" s="102">
        <f t="shared" si="0"/>
        <v>0.36101689999999997</v>
      </c>
      <c r="I16" s="102">
        <f t="shared" si="0"/>
        <v>0.54599999999999993</v>
      </c>
      <c r="J16" s="25">
        <f t="shared" si="0"/>
        <v>0.5711099999999999</v>
      </c>
      <c r="K16" s="25">
        <f t="shared" si="0"/>
        <v>0.61599999999999988</v>
      </c>
      <c r="L16" s="25">
        <f t="shared" si="0"/>
        <v>0.55699999999999994</v>
      </c>
      <c r="M16" s="25">
        <f t="shared" si="0"/>
        <v>0.5766</v>
      </c>
      <c r="N16" s="25">
        <f t="shared" si="0"/>
        <v>0.61109999999999987</v>
      </c>
      <c r="O16" s="91"/>
      <c r="P16" s="105">
        <f t="shared" ref="P16:W16" si="1">AVERAGE(P6:P15)</f>
        <v>0.14962222222222221</v>
      </c>
      <c r="Q16" s="105">
        <f t="shared" si="1"/>
        <v>0.16329900000000003</v>
      </c>
      <c r="R16" s="25">
        <f t="shared" si="1"/>
        <v>0.21457100000000001</v>
      </c>
      <c r="S16" s="25">
        <f t="shared" si="1"/>
        <v>0.21780050000000001</v>
      </c>
      <c r="T16" s="25">
        <f t="shared" si="1"/>
        <v>0.22918500000000003</v>
      </c>
      <c r="U16" s="25">
        <f t="shared" si="1"/>
        <v>0.22319600000000001</v>
      </c>
      <c r="V16" s="25">
        <f t="shared" si="1"/>
        <v>0.22356000000000004</v>
      </c>
      <c r="W16" s="25">
        <f t="shared" si="1"/>
        <v>0.22221299999999999</v>
      </c>
      <c r="X16" s="91"/>
      <c r="Y16" s="105">
        <f t="shared" ref="Y16:AF16" si="2">AVERAGE(Y6:Y15)</f>
        <v>63.722222222222221</v>
      </c>
      <c r="Z16" s="105">
        <f t="shared" si="2"/>
        <v>44.21</v>
      </c>
      <c r="AA16" s="25">
        <f t="shared" si="2"/>
        <v>32.989999999999995</v>
      </c>
      <c r="AB16" s="25">
        <f t="shared" si="2"/>
        <v>29.314999999999998</v>
      </c>
      <c r="AC16" s="25">
        <f t="shared" si="2"/>
        <v>22.75</v>
      </c>
      <c r="AD16" s="25">
        <f t="shared" si="2"/>
        <v>23.81</v>
      </c>
      <c r="AE16" s="25">
        <f t="shared" si="2"/>
        <v>22.461000000000002</v>
      </c>
      <c r="AF16" s="25">
        <f t="shared" si="2"/>
        <v>21.962499999999999</v>
      </c>
    </row>
    <row r="17" spans="3:32" x14ac:dyDescent="0.45">
      <c r="C17" s="91"/>
      <c r="D17" s="91"/>
      <c r="E17" s="91"/>
      <c r="F17" s="91"/>
      <c r="G17" s="26">
        <f t="shared" ref="G17:N17" si="3">_xlfn.STDEV.P(G7:G15) /SQRT(COUNT(G6:G15))</f>
        <v>2.0754419734746662E-2</v>
      </c>
      <c r="H17" s="26">
        <f t="shared" si="3"/>
        <v>3.5786495821575684E-2</v>
      </c>
      <c r="I17" s="26">
        <f t="shared" si="3"/>
        <v>3.007808767233551E-2</v>
      </c>
      <c r="J17" s="26">
        <f t="shared" si="3"/>
        <v>2.6845596001790716E-2</v>
      </c>
      <c r="K17" s="26">
        <f t="shared" si="3"/>
        <v>4.0104800981034694E-2</v>
      </c>
      <c r="L17" s="26">
        <f t="shared" si="3"/>
        <v>2.9127222004997396E-2</v>
      </c>
      <c r="M17" s="26">
        <f t="shared" si="3"/>
        <v>3.4473965843628378E-2</v>
      </c>
      <c r="N17" s="26">
        <f t="shared" si="3"/>
        <v>3.9965540712524388E-2</v>
      </c>
      <c r="O17" s="91"/>
      <c r="P17" s="26">
        <f t="shared" ref="P17:W17" si="4">_xlfn.STDEV.P(P7:P15) /SQRT(COUNT(P6:P15))</f>
        <v>3.2331190841280159E-2</v>
      </c>
      <c r="Q17" s="26">
        <f t="shared" si="4"/>
        <v>1.0129134376138754E-2</v>
      </c>
      <c r="R17" s="26">
        <f t="shared" si="4"/>
        <v>9.5218914372728319E-3</v>
      </c>
      <c r="S17" s="26">
        <f t="shared" si="4"/>
        <v>1.2437637249717321E-2</v>
      </c>
      <c r="T17" s="26">
        <f t="shared" si="4"/>
        <v>1.1008285981337476E-2</v>
      </c>
      <c r="U17" s="26">
        <f t="shared" si="4"/>
        <v>8.8697603347025183E-3</v>
      </c>
      <c r="V17" s="26">
        <f t="shared" si="4"/>
        <v>9.415829985773172E-3</v>
      </c>
      <c r="W17" s="26">
        <f t="shared" si="4"/>
        <v>7.6260656005052042E-3</v>
      </c>
      <c r="X17" s="91"/>
      <c r="Y17" s="26">
        <f>_xlfn.STDEV.P(Y7:Y15) /SQRT(COUNT(Y6:Y15))</f>
        <v>8.4750194608101701</v>
      </c>
      <c r="Z17" s="26">
        <f t="shared" ref="Z17" si="5">_xlfn.STDEV.P(Z7:Z15) /SQRT(COUNT(Z6:Z15))</f>
        <v>5.2330360849765416</v>
      </c>
      <c r="AA17" s="26">
        <f>_xlfn.STDEV.P(AA7:AA15) /SQRT(COUNT(AA6:AA15))</f>
        <v>2.6671434758909518</v>
      </c>
      <c r="AB17" s="26">
        <f t="shared" ref="AB17:AF17" si="6">_xlfn.STDEV.P(AB7:AB15) /SQRT(COUNT(AB6:AB15))</f>
        <v>3.8633175150668406</v>
      </c>
      <c r="AC17" s="26">
        <f t="shared" si="6"/>
        <v>1.6390903830938099</v>
      </c>
      <c r="AD17" s="26">
        <f t="shared" si="6"/>
        <v>1.6468001145506275</v>
      </c>
      <c r="AE17" s="26">
        <f t="shared" si="6"/>
        <v>1.7627163381806152</v>
      </c>
      <c r="AF17" s="26">
        <f t="shared" si="6"/>
        <v>1.6256527653777255</v>
      </c>
    </row>
    <row r="18" spans="3:32" x14ac:dyDescent="0.45">
      <c r="C18" s="91"/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1"/>
      <c r="AA18" s="91"/>
      <c r="AB18" s="91"/>
      <c r="AC18" s="91"/>
      <c r="AD18" s="91"/>
      <c r="AE18" s="91"/>
      <c r="AF18" s="91"/>
    </row>
    <row r="19" spans="3:32" x14ac:dyDescent="0.45"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  <c r="AB19" s="91"/>
      <c r="AC19" s="91"/>
      <c r="AD19" s="91"/>
      <c r="AE19" s="91"/>
      <c r="AF19" s="91"/>
    </row>
    <row r="20" spans="3:32" x14ac:dyDescent="0.45">
      <c r="C20" s="91"/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  <c r="AB20" s="91"/>
      <c r="AC20" s="91"/>
      <c r="AD20" s="91"/>
      <c r="AE20" s="91"/>
      <c r="AF20" s="91"/>
    </row>
    <row r="21" spans="3:32" x14ac:dyDescent="0.45">
      <c r="C21" s="91"/>
      <c r="D21" s="91"/>
      <c r="E21" s="91"/>
      <c r="F21" s="92" t="s">
        <v>4</v>
      </c>
      <c r="G21" s="91"/>
      <c r="H21" s="91"/>
      <c r="I21" s="91"/>
      <c r="J21" s="91"/>
      <c r="K21" s="91"/>
      <c r="L21" s="91"/>
      <c r="M21" s="91"/>
      <c r="N21" s="91"/>
      <c r="O21" s="92" t="s">
        <v>64</v>
      </c>
      <c r="P21" s="91"/>
      <c r="Q21" s="91"/>
      <c r="R21" s="91"/>
      <c r="S21" s="91"/>
      <c r="T21" s="91"/>
      <c r="U21" s="91"/>
      <c r="V21" s="91"/>
      <c r="W21" s="91"/>
      <c r="X21" s="92" t="s">
        <v>65</v>
      </c>
      <c r="Y21" s="91"/>
      <c r="Z21" s="91"/>
      <c r="AA21" s="91"/>
      <c r="AB21" s="91"/>
      <c r="AC21" s="91"/>
      <c r="AD21" s="91"/>
      <c r="AE21" s="91"/>
      <c r="AF21" s="91"/>
    </row>
    <row r="22" spans="3:32" x14ac:dyDescent="0.45">
      <c r="C22" s="91"/>
      <c r="D22" s="93"/>
      <c r="E22" s="93" t="s">
        <v>67</v>
      </c>
      <c r="F22" s="98" t="s">
        <v>76</v>
      </c>
      <c r="G22" s="94">
        <v>300</v>
      </c>
      <c r="H22" s="94">
        <v>400</v>
      </c>
      <c r="I22" s="99">
        <v>500</v>
      </c>
      <c r="J22" s="94">
        <v>600</v>
      </c>
      <c r="K22" s="94">
        <v>700</v>
      </c>
      <c r="L22" s="94">
        <v>800</v>
      </c>
      <c r="M22" s="94">
        <v>900</v>
      </c>
      <c r="N22" s="94">
        <v>1000</v>
      </c>
      <c r="O22" s="98"/>
      <c r="P22" s="93">
        <v>300</v>
      </c>
      <c r="Q22" s="93">
        <v>400</v>
      </c>
      <c r="R22" s="99">
        <v>500</v>
      </c>
      <c r="S22" s="94">
        <v>600</v>
      </c>
      <c r="T22" s="94">
        <v>700</v>
      </c>
      <c r="U22" s="94">
        <v>800</v>
      </c>
      <c r="V22" s="94">
        <v>900</v>
      </c>
      <c r="W22" s="94">
        <v>1000</v>
      </c>
      <c r="X22" s="98"/>
      <c r="Y22" s="93">
        <v>300</v>
      </c>
      <c r="Z22" s="93">
        <v>400</v>
      </c>
      <c r="AA22" s="99">
        <v>500</v>
      </c>
      <c r="AB22" s="94">
        <v>600</v>
      </c>
      <c r="AC22" s="94">
        <v>700</v>
      </c>
      <c r="AD22" s="94">
        <v>800</v>
      </c>
      <c r="AE22" s="94">
        <v>900</v>
      </c>
      <c r="AF22" s="94">
        <v>1000</v>
      </c>
    </row>
    <row r="23" spans="3:32" x14ac:dyDescent="0.45">
      <c r="C23" s="91"/>
      <c r="D23" s="95">
        <v>1</v>
      </c>
      <c r="E23" s="94">
        <v>12345</v>
      </c>
      <c r="F23" s="98"/>
      <c r="G23">
        <v>0</v>
      </c>
      <c r="H23" s="103">
        <v>0.28571400000000002</v>
      </c>
      <c r="I23" s="100">
        <v>0.4</v>
      </c>
      <c r="J23" s="88">
        <v>0.5</v>
      </c>
      <c r="K23" s="26">
        <v>0.55000000000000004</v>
      </c>
      <c r="L23" s="88">
        <v>0.45</v>
      </c>
      <c r="M23" s="90">
        <v>0.6</v>
      </c>
      <c r="N23" s="90">
        <v>0.45</v>
      </c>
      <c r="O23" s="98"/>
      <c r="P23" s="113">
        <v>0.18093000000000001</v>
      </c>
      <c r="Q23" s="113">
        <v>0.13683999999999999</v>
      </c>
      <c r="R23" s="114">
        <v>0.27573999999999999</v>
      </c>
      <c r="S23" s="88">
        <v>0.16839000000000001</v>
      </c>
      <c r="T23" s="26">
        <v>0.19936000000000001</v>
      </c>
      <c r="U23" s="90">
        <v>0.13791999999999999</v>
      </c>
      <c r="V23" s="90">
        <v>0.19547</v>
      </c>
      <c r="W23" s="90">
        <v>0.23049</v>
      </c>
      <c r="X23" s="98"/>
      <c r="Y23" s="2">
        <v>50</v>
      </c>
      <c r="Z23" s="2">
        <v>30</v>
      </c>
      <c r="AA23" s="100">
        <v>33</v>
      </c>
      <c r="AB23" s="90">
        <v>19</v>
      </c>
      <c r="AC23" s="90">
        <v>19.27</v>
      </c>
      <c r="AD23" s="90">
        <v>28</v>
      </c>
      <c r="AE23" s="90">
        <v>41</v>
      </c>
      <c r="AF23" s="90">
        <v>36</v>
      </c>
    </row>
    <row r="24" spans="3:32" x14ac:dyDescent="0.45">
      <c r="C24" s="91"/>
      <c r="D24" s="95">
        <v>2</v>
      </c>
      <c r="E24" s="94">
        <v>54321</v>
      </c>
      <c r="F24" s="98"/>
      <c r="G24" s="103">
        <v>0.22222</v>
      </c>
      <c r="H24" s="103">
        <v>0.33329999999999999</v>
      </c>
      <c r="I24" s="100">
        <v>0.4</v>
      </c>
      <c r="J24" s="90">
        <v>0.5</v>
      </c>
      <c r="K24" s="90">
        <v>0.55000000000000004</v>
      </c>
      <c r="L24" s="90">
        <v>0.55000000000000004</v>
      </c>
      <c r="M24" s="90">
        <v>0.6</v>
      </c>
      <c r="N24" s="90">
        <v>0.65</v>
      </c>
      <c r="O24" s="98"/>
      <c r="P24" s="2">
        <v>0.10459</v>
      </c>
      <c r="Q24" s="2">
        <v>0.15976000000000001</v>
      </c>
      <c r="R24" s="100">
        <v>0.20698</v>
      </c>
      <c r="S24" s="90">
        <v>0.18084</v>
      </c>
      <c r="T24" s="90">
        <v>0.20574000000000001</v>
      </c>
      <c r="U24" s="90">
        <v>0.27729999999999999</v>
      </c>
      <c r="V24" s="90">
        <v>0.17879</v>
      </c>
      <c r="W24" s="90">
        <v>0.21185000000000001</v>
      </c>
      <c r="X24" s="98"/>
      <c r="Y24" s="2">
        <v>55</v>
      </c>
      <c r="Z24" s="2">
        <v>48</v>
      </c>
      <c r="AA24" s="100">
        <v>88.6</v>
      </c>
      <c r="AB24" s="90">
        <v>83</v>
      </c>
      <c r="AC24" s="90">
        <v>26</v>
      </c>
      <c r="AD24" s="90">
        <v>26</v>
      </c>
      <c r="AE24" s="90">
        <v>26</v>
      </c>
      <c r="AF24" s="90">
        <v>18.2</v>
      </c>
    </row>
    <row r="25" spans="3:32" x14ac:dyDescent="0.45">
      <c r="C25" s="91"/>
      <c r="D25" s="95">
        <v>3</v>
      </c>
      <c r="E25" s="94">
        <v>11111</v>
      </c>
      <c r="F25" s="98"/>
      <c r="G25" s="103">
        <v>0</v>
      </c>
      <c r="H25" s="103">
        <v>0.235294</v>
      </c>
      <c r="I25" s="100">
        <v>0.25</v>
      </c>
      <c r="J25" s="90">
        <v>0.65</v>
      </c>
      <c r="K25" s="90">
        <v>0.6</v>
      </c>
      <c r="L25" s="90">
        <v>0.7</v>
      </c>
      <c r="M25" s="90">
        <v>0.5</v>
      </c>
      <c r="N25" s="58">
        <v>0.45</v>
      </c>
      <c r="O25" s="98"/>
      <c r="P25" s="2">
        <v>8.9139999999999997E-2</v>
      </c>
      <c r="Q25" s="2">
        <v>0.29388999999999998</v>
      </c>
      <c r="R25" s="104">
        <v>0.33929999999999999</v>
      </c>
      <c r="S25" s="20">
        <v>0.36514000000000002</v>
      </c>
      <c r="T25" s="20">
        <v>0.30852000000000002</v>
      </c>
      <c r="U25" s="90">
        <v>0.27165</v>
      </c>
      <c r="V25" s="90">
        <v>0.27148</v>
      </c>
      <c r="W25" s="20">
        <v>0.29411999999999999</v>
      </c>
      <c r="X25" s="98"/>
      <c r="Y25" s="2">
        <v>74</v>
      </c>
      <c r="Z25" s="2">
        <v>48</v>
      </c>
      <c r="AA25" s="104">
        <v>60</v>
      </c>
      <c r="AB25" s="20">
        <v>43.8</v>
      </c>
      <c r="AC25" s="90">
        <v>53</v>
      </c>
      <c r="AD25" s="90">
        <v>86</v>
      </c>
      <c r="AE25" s="90">
        <v>53</v>
      </c>
      <c r="AF25" s="20">
        <v>35</v>
      </c>
    </row>
    <row r="26" spans="3:32" x14ac:dyDescent="0.45">
      <c r="C26" s="91"/>
      <c r="D26" s="95">
        <v>4</v>
      </c>
      <c r="E26" s="94">
        <v>12211</v>
      </c>
      <c r="F26" s="98"/>
      <c r="G26" s="103">
        <v>0</v>
      </c>
      <c r="H26" s="103">
        <v>0.21052599999999999</v>
      </c>
      <c r="I26" s="100">
        <v>0.35</v>
      </c>
      <c r="J26" s="58">
        <v>0.45</v>
      </c>
      <c r="K26" s="90">
        <v>0.6</v>
      </c>
      <c r="L26" s="90">
        <v>0.6</v>
      </c>
      <c r="M26" s="90">
        <v>0.4</v>
      </c>
      <c r="N26" s="90">
        <v>0.65</v>
      </c>
      <c r="O26" s="98"/>
      <c r="P26" s="2">
        <v>0.31417</v>
      </c>
      <c r="Q26" s="2">
        <v>9.7489999999999993E-2</v>
      </c>
      <c r="R26" s="104">
        <v>0.27526</v>
      </c>
      <c r="S26" s="20">
        <v>0.25762000000000002</v>
      </c>
      <c r="T26" s="90">
        <v>0.31839000000000001</v>
      </c>
      <c r="U26" s="90">
        <v>0.29926000000000003</v>
      </c>
      <c r="V26" s="90">
        <v>0.29754000000000003</v>
      </c>
      <c r="W26" s="90">
        <v>0.26332</v>
      </c>
      <c r="X26" s="98"/>
      <c r="Y26" s="2">
        <v>88</v>
      </c>
      <c r="Z26" s="2">
        <v>62</v>
      </c>
      <c r="AA26" s="104">
        <v>55</v>
      </c>
      <c r="AB26" s="20">
        <v>33</v>
      </c>
      <c r="AC26" s="90">
        <v>71</v>
      </c>
      <c r="AD26" s="90">
        <v>48</v>
      </c>
      <c r="AE26" s="90">
        <v>71</v>
      </c>
      <c r="AF26" s="90">
        <v>44</v>
      </c>
    </row>
    <row r="27" spans="3:32" x14ac:dyDescent="0.45">
      <c r="C27" s="91"/>
      <c r="D27" s="95">
        <v>5</v>
      </c>
      <c r="E27" s="94">
        <v>12222</v>
      </c>
      <c r="F27" s="98"/>
      <c r="G27" s="103"/>
      <c r="H27" s="103">
        <v>0.08</v>
      </c>
      <c r="I27" s="101">
        <v>0.35</v>
      </c>
      <c r="J27" s="58">
        <v>0.45</v>
      </c>
      <c r="K27" s="90">
        <v>0.4</v>
      </c>
      <c r="L27" s="58">
        <v>0.3</v>
      </c>
      <c r="M27" s="58">
        <v>0.4</v>
      </c>
      <c r="N27" s="90">
        <v>0.55000000000000004</v>
      </c>
      <c r="O27" s="98"/>
      <c r="P27" s="2"/>
      <c r="Q27" s="2">
        <v>0.19136</v>
      </c>
      <c r="R27" s="100">
        <v>0.25242999999999999</v>
      </c>
      <c r="S27" s="90">
        <v>0.48648000000000002</v>
      </c>
      <c r="T27" s="20">
        <v>0.33174999999999999</v>
      </c>
      <c r="U27" s="90">
        <v>0.29028999999999999</v>
      </c>
      <c r="V27" s="90">
        <v>0.3</v>
      </c>
      <c r="W27" s="90">
        <v>0.2472</v>
      </c>
      <c r="X27" s="98"/>
      <c r="Y27" s="2"/>
      <c r="Z27" s="2">
        <v>68</v>
      </c>
      <c r="AA27" s="100">
        <v>48.2</v>
      </c>
      <c r="AB27" s="90">
        <v>70</v>
      </c>
      <c r="AC27" s="20">
        <v>36.6</v>
      </c>
      <c r="AD27" s="20">
        <v>40.799999999999997</v>
      </c>
      <c r="AE27" s="90">
        <v>60.625</v>
      </c>
      <c r="AF27" s="90">
        <v>34</v>
      </c>
    </row>
    <row r="28" spans="3:32" x14ac:dyDescent="0.45">
      <c r="C28" s="91"/>
      <c r="D28" s="95">
        <v>6</v>
      </c>
      <c r="E28" s="96">
        <v>22222</v>
      </c>
      <c r="F28" s="98"/>
      <c r="G28" s="103">
        <v>0.16666</v>
      </c>
      <c r="H28" s="103">
        <v>0.375</v>
      </c>
      <c r="I28" s="101">
        <v>0.35</v>
      </c>
      <c r="J28" s="90">
        <v>0.7</v>
      </c>
      <c r="K28" s="90">
        <v>0.65</v>
      </c>
      <c r="L28" s="90">
        <v>0.65</v>
      </c>
      <c r="M28" s="90">
        <v>0.6</v>
      </c>
      <c r="N28" s="58">
        <v>0.55000000000000004</v>
      </c>
      <c r="O28" s="98"/>
      <c r="P28" s="2">
        <v>0.30380000000000001</v>
      </c>
      <c r="Q28" s="2">
        <v>0.17065</v>
      </c>
      <c r="R28" s="104">
        <v>0.25974999999999998</v>
      </c>
      <c r="S28" s="90">
        <v>0.27342</v>
      </c>
      <c r="T28" s="90">
        <v>0.24797</v>
      </c>
      <c r="U28" s="90">
        <v>0.25033</v>
      </c>
      <c r="V28" s="90">
        <v>0.27467999999999998</v>
      </c>
      <c r="W28" s="90">
        <v>0.26297999999999999</v>
      </c>
      <c r="X28" s="98"/>
      <c r="Y28" s="2">
        <v>62</v>
      </c>
      <c r="Z28" s="2">
        <v>15.2</v>
      </c>
      <c r="AA28" s="100">
        <v>40.1</v>
      </c>
      <c r="AB28" s="90">
        <v>41</v>
      </c>
      <c r="AC28" s="90">
        <v>19.899999999999999</v>
      </c>
      <c r="AD28" s="90">
        <v>20.3</v>
      </c>
      <c r="AE28" s="90">
        <v>19.25</v>
      </c>
      <c r="AF28" s="90">
        <v>17.899999999999999</v>
      </c>
    </row>
    <row r="29" spans="3:32" x14ac:dyDescent="0.45">
      <c r="C29" s="91"/>
      <c r="D29" s="95">
        <v>7</v>
      </c>
      <c r="E29" s="94">
        <v>35000</v>
      </c>
      <c r="F29" s="98"/>
      <c r="G29" s="103">
        <v>0</v>
      </c>
      <c r="H29" s="103">
        <v>0.25</v>
      </c>
      <c r="I29" s="100">
        <v>0.33</v>
      </c>
      <c r="J29">
        <v>0.5</v>
      </c>
      <c r="K29" s="90">
        <v>0.55000000000000004</v>
      </c>
      <c r="L29" s="58">
        <v>0.66</v>
      </c>
      <c r="M29" s="90">
        <v>0.44</v>
      </c>
      <c r="N29" s="58">
        <v>0.61099999999999999</v>
      </c>
      <c r="O29" s="98"/>
      <c r="P29" s="2">
        <v>0.26572000000000001</v>
      </c>
      <c r="Q29" s="2">
        <v>0.22042</v>
      </c>
      <c r="R29" s="100">
        <v>0.30192999999999998</v>
      </c>
      <c r="S29">
        <v>0.27933999999999998</v>
      </c>
      <c r="T29" s="90">
        <v>0.25031999999999999</v>
      </c>
      <c r="U29" s="20">
        <v>0.24249000000000001</v>
      </c>
      <c r="V29" s="90">
        <v>0.31794</v>
      </c>
      <c r="W29" s="20">
        <v>0.26391999999999999</v>
      </c>
      <c r="X29" s="98"/>
      <c r="Y29" s="2">
        <v>76</v>
      </c>
      <c r="Z29" s="2">
        <v>40</v>
      </c>
      <c r="AA29" s="100">
        <v>66</v>
      </c>
      <c r="AB29">
        <v>27.2</v>
      </c>
      <c r="AC29" s="20">
        <v>41.8</v>
      </c>
      <c r="AD29" s="20">
        <v>48</v>
      </c>
      <c r="AE29" s="90">
        <v>38</v>
      </c>
      <c r="AF29" s="90">
        <v>33.4</v>
      </c>
    </row>
    <row r="30" spans="3:32" x14ac:dyDescent="0.45">
      <c r="C30" s="91"/>
      <c r="D30" s="95">
        <v>8</v>
      </c>
      <c r="E30" s="97">
        <v>55555</v>
      </c>
      <c r="F30" s="98"/>
      <c r="G30" s="103">
        <v>0</v>
      </c>
      <c r="H30" s="103">
        <v>0.35699999999999998</v>
      </c>
      <c r="I30" s="100">
        <v>0.4</v>
      </c>
      <c r="J30" s="90">
        <v>0.5</v>
      </c>
      <c r="K30" s="90">
        <v>0.6</v>
      </c>
      <c r="L30" s="58">
        <v>0.65</v>
      </c>
      <c r="M30" s="90">
        <v>0.6</v>
      </c>
      <c r="N30" s="58">
        <v>0.75</v>
      </c>
      <c r="O30" s="98"/>
      <c r="P30" s="2">
        <v>4.5719999999999997E-2</v>
      </c>
      <c r="Q30" s="2">
        <v>0.33389999999999997</v>
      </c>
      <c r="R30" s="100">
        <v>0.20028000000000001</v>
      </c>
      <c r="S30" s="20">
        <v>0.18204000000000001</v>
      </c>
      <c r="T30" s="90">
        <v>0.20483999999999999</v>
      </c>
      <c r="U30" s="90">
        <v>0.25453999999999999</v>
      </c>
      <c r="V30" s="90">
        <v>0.19980999999999999</v>
      </c>
      <c r="W30" s="90">
        <v>0.23</v>
      </c>
      <c r="X30" s="98"/>
      <c r="Y30" s="2">
        <v>150</v>
      </c>
      <c r="Z30" s="2">
        <v>37.75</v>
      </c>
      <c r="AA30" s="100">
        <v>46.4</v>
      </c>
      <c r="AB30" s="90">
        <v>24.3</v>
      </c>
      <c r="AC30" s="90">
        <v>32</v>
      </c>
      <c r="AD30" s="90">
        <v>17.11</v>
      </c>
      <c r="AE30" s="90">
        <v>46.4</v>
      </c>
      <c r="AF30" s="90">
        <v>59</v>
      </c>
    </row>
    <row r="31" spans="3:32" x14ac:dyDescent="0.45">
      <c r="C31" s="91"/>
      <c r="D31" s="95">
        <v>9</v>
      </c>
      <c r="E31" s="97">
        <v>59234</v>
      </c>
      <c r="F31" s="98"/>
      <c r="G31" s="103">
        <v>0.08</v>
      </c>
      <c r="H31" s="103">
        <v>0.33</v>
      </c>
      <c r="I31" s="100">
        <v>0.3</v>
      </c>
      <c r="J31" s="90">
        <v>0.6</v>
      </c>
      <c r="K31" s="58">
        <v>0.7</v>
      </c>
      <c r="L31" s="90">
        <v>0.7</v>
      </c>
      <c r="M31" s="58">
        <v>0.65</v>
      </c>
      <c r="N31" s="58">
        <v>0.65</v>
      </c>
      <c r="O31" s="98"/>
      <c r="P31" s="2">
        <v>0.10521</v>
      </c>
      <c r="Q31" s="2">
        <v>0.14721999999999999</v>
      </c>
      <c r="R31" s="100">
        <v>0.19267000000000001</v>
      </c>
      <c r="S31" s="90">
        <v>0.20194999999999999</v>
      </c>
      <c r="T31" s="20">
        <v>0.24743000000000001</v>
      </c>
      <c r="U31" s="90">
        <v>0.18995999999999999</v>
      </c>
      <c r="V31" s="20">
        <v>0.17065</v>
      </c>
      <c r="W31" s="90">
        <v>0.26319999999999999</v>
      </c>
      <c r="X31" s="98"/>
      <c r="Y31" s="2">
        <v>71</v>
      </c>
      <c r="Z31" s="2">
        <v>49.25</v>
      </c>
      <c r="AA31" s="100">
        <v>44</v>
      </c>
      <c r="AB31" s="20">
        <v>23.6</v>
      </c>
      <c r="AC31" s="20">
        <v>57</v>
      </c>
      <c r="AD31" s="90">
        <v>28</v>
      </c>
      <c r="AE31" s="90">
        <v>37</v>
      </c>
      <c r="AF31" s="90">
        <v>13.9</v>
      </c>
    </row>
    <row r="32" spans="3:32" x14ac:dyDescent="0.45">
      <c r="C32" s="91"/>
      <c r="D32" s="95">
        <v>10</v>
      </c>
      <c r="E32" s="94">
        <v>33333</v>
      </c>
      <c r="F32" s="98"/>
      <c r="G32" s="103">
        <v>0.1</v>
      </c>
      <c r="H32" s="103">
        <v>0.33300000000000002</v>
      </c>
      <c r="I32" s="100">
        <v>0.45</v>
      </c>
      <c r="J32" s="90">
        <v>0.6</v>
      </c>
      <c r="K32" s="90">
        <v>0.45</v>
      </c>
      <c r="L32" s="90">
        <v>0.55000000000000004</v>
      </c>
      <c r="M32" s="90">
        <v>0.6</v>
      </c>
      <c r="N32" s="90">
        <v>0.6</v>
      </c>
      <c r="O32" s="98"/>
      <c r="P32" s="2">
        <v>1.84E-2</v>
      </c>
      <c r="Q32" s="2">
        <v>0.19250999999999999</v>
      </c>
      <c r="R32" s="100">
        <v>0.19109999999999999</v>
      </c>
      <c r="S32" s="90">
        <v>0.15812000000000001</v>
      </c>
      <c r="T32" s="90">
        <v>0.21364</v>
      </c>
      <c r="U32" s="90">
        <v>0.2283</v>
      </c>
      <c r="V32" s="90">
        <v>0.25002000000000002</v>
      </c>
      <c r="W32" s="90">
        <v>0.23161999999999999</v>
      </c>
      <c r="X32" s="98"/>
      <c r="Y32" s="2">
        <v>46</v>
      </c>
      <c r="Z32" s="2">
        <v>40.6</v>
      </c>
      <c r="AA32" s="100">
        <v>31.4</v>
      </c>
      <c r="AB32" s="90">
        <v>27</v>
      </c>
      <c r="AC32" s="90">
        <v>33.770000000000003</v>
      </c>
      <c r="AD32" s="90">
        <v>46.72</v>
      </c>
      <c r="AE32" s="90">
        <v>46.8</v>
      </c>
      <c r="AF32" s="90">
        <v>50</v>
      </c>
    </row>
    <row r="33" spans="3:32" x14ac:dyDescent="0.45">
      <c r="C33" s="91"/>
      <c r="D33" s="91"/>
      <c r="E33" s="91"/>
      <c r="F33" s="91"/>
      <c r="G33" s="102">
        <f t="shared" ref="G33:N33" si="7">AVERAGE(G23:G32)</f>
        <v>6.3208888888888898E-2</v>
      </c>
      <c r="H33" s="102">
        <f t="shared" si="7"/>
        <v>0.27898339999999999</v>
      </c>
      <c r="I33" s="102">
        <f t="shared" si="7"/>
        <v>0.35799999999999998</v>
      </c>
      <c r="J33" s="25">
        <f t="shared" si="7"/>
        <v>0.54499999999999993</v>
      </c>
      <c r="K33" s="25">
        <f t="shared" si="7"/>
        <v>0.56500000000000006</v>
      </c>
      <c r="L33" s="25">
        <f t="shared" si="7"/>
        <v>0.58099999999999996</v>
      </c>
      <c r="M33" s="25">
        <f t="shared" si="7"/>
        <v>0.53899999999999992</v>
      </c>
      <c r="N33" s="25">
        <f t="shared" si="7"/>
        <v>0.59109999999999996</v>
      </c>
      <c r="O33" s="91"/>
      <c r="P33" s="105">
        <f t="shared" ref="P33:W33" si="8">AVERAGE(P23:P32)</f>
        <v>0.15863111111111111</v>
      </c>
      <c r="Q33" s="105">
        <f t="shared" si="8"/>
        <v>0.19440399999999997</v>
      </c>
      <c r="R33" s="25">
        <f t="shared" si="8"/>
        <v>0.24954400000000004</v>
      </c>
      <c r="S33" s="25">
        <f t="shared" si="8"/>
        <v>0.25533400000000006</v>
      </c>
      <c r="T33" s="25">
        <f t="shared" si="8"/>
        <v>0.25279599999999997</v>
      </c>
      <c r="U33" s="25">
        <f t="shared" si="8"/>
        <v>0.244204</v>
      </c>
      <c r="V33" s="25">
        <f t="shared" si="8"/>
        <v>0.24563800000000002</v>
      </c>
      <c r="W33" s="25">
        <f t="shared" si="8"/>
        <v>0.24986999999999998</v>
      </c>
      <c r="X33" s="91"/>
      <c r="Y33" s="105">
        <f t="shared" ref="Y33:AF33" si="9">AVERAGE(Y23:Y32)</f>
        <v>74.666666666666671</v>
      </c>
      <c r="Z33" s="105">
        <f t="shared" si="9"/>
        <v>43.88</v>
      </c>
      <c r="AA33" s="25">
        <f t="shared" si="9"/>
        <v>51.27</v>
      </c>
      <c r="AB33" s="25">
        <f t="shared" si="9"/>
        <v>39.190000000000005</v>
      </c>
      <c r="AC33" s="25">
        <f t="shared" si="9"/>
        <v>39.033999999999999</v>
      </c>
      <c r="AD33" s="25">
        <f t="shared" si="9"/>
        <v>38.893000000000008</v>
      </c>
      <c r="AE33" s="25">
        <f t="shared" si="9"/>
        <v>43.907499999999999</v>
      </c>
      <c r="AF33" s="25">
        <f t="shared" si="9"/>
        <v>34.14</v>
      </c>
    </row>
    <row r="34" spans="3:32" x14ac:dyDescent="0.45">
      <c r="C34" s="91"/>
      <c r="D34" s="91"/>
      <c r="E34" s="91"/>
      <c r="F34" s="91"/>
      <c r="G34" s="80">
        <f>_xlfn.STDEV.P(G24:G32) /SQRT(COUNT(G23:G32))</f>
        <v>2.7158032165661618E-2</v>
      </c>
      <c r="H34" s="80">
        <f t="shared" ref="H34:N34" si="10">_xlfn.STDEV.P(H24:H32) /SQRT(COUNT(H23:H32))</f>
        <v>2.8047803188727304E-2</v>
      </c>
      <c r="I34" s="80">
        <f t="shared" si="10"/>
        <v>1.7575235101952073E-2</v>
      </c>
      <c r="J34" s="80">
        <f t="shared" si="10"/>
        <v>2.6874192494328597E-2</v>
      </c>
      <c r="K34" s="80">
        <f t="shared" si="10"/>
        <v>2.7888667551135907E-2</v>
      </c>
      <c r="L34" s="80">
        <f t="shared" si="10"/>
        <v>3.7031851488837961E-2</v>
      </c>
      <c r="M34" s="80">
        <f t="shared" si="10"/>
        <v>2.9203416001776891E-2</v>
      </c>
      <c r="N34" s="80">
        <f t="shared" si="10"/>
        <v>2.5211892157726751E-2</v>
      </c>
      <c r="O34" s="91"/>
      <c r="P34" s="80">
        <f t="shared" ref="P34:AF34" si="11">_xlfn.STDEV.P(P24:P32) /SQRT(COUNT(P23:P32))</f>
        <v>3.7209837070677813E-2</v>
      </c>
      <c r="Q34" s="80">
        <f t="shared" si="11"/>
        <v>2.1873682004739031E-2</v>
      </c>
      <c r="R34" s="80">
        <f t="shared" si="11"/>
        <v>1.5771626281254461E-2</v>
      </c>
      <c r="S34" s="80">
        <f t="shared" si="11"/>
        <v>3.1407060462793748E-2</v>
      </c>
      <c r="T34" s="80">
        <f t="shared" si="11"/>
        <v>1.469302782501509E-2</v>
      </c>
      <c r="U34" s="80">
        <f t="shared" si="11"/>
        <v>1.0050547138229643E-2</v>
      </c>
      <c r="V34" s="80">
        <f t="shared" si="11"/>
        <v>1.6438263545613962E-2</v>
      </c>
      <c r="W34" s="80">
        <f t="shared" si="11"/>
        <v>7.3217526742045992E-3</v>
      </c>
      <c r="X34" s="91"/>
      <c r="Y34" s="80">
        <f t="shared" si="11"/>
        <v>9.9732280520289809</v>
      </c>
      <c r="Z34" s="80">
        <f t="shared" si="11"/>
        <v>4.5183828911035508</v>
      </c>
      <c r="AA34" s="80">
        <f t="shared" si="11"/>
        <v>5.0211995025535909</v>
      </c>
      <c r="AB34" s="80">
        <f t="shared" si="11"/>
        <v>6.3624244156174017</v>
      </c>
      <c r="AC34" s="80">
        <f t="shared" si="11"/>
        <v>4.8568471712052492</v>
      </c>
      <c r="AD34" s="80">
        <f t="shared" si="11"/>
        <v>6.2731742806617055</v>
      </c>
      <c r="AE34" s="80">
        <f t="shared" si="11"/>
        <v>4.8546366407363823</v>
      </c>
      <c r="AF34" s="80">
        <f t="shared" si="11"/>
        <v>4.5888512239508863</v>
      </c>
    </row>
    <row r="37" spans="3:32" x14ac:dyDescent="0.45">
      <c r="G37" s="94">
        <v>300</v>
      </c>
      <c r="H37" s="94">
        <v>400</v>
      </c>
      <c r="I37" s="99">
        <v>500</v>
      </c>
      <c r="J37" s="94">
        <v>600</v>
      </c>
      <c r="K37" s="94">
        <v>700</v>
      </c>
      <c r="L37" s="94">
        <v>800</v>
      </c>
      <c r="M37" s="94">
        <v>900</v>
      </c>
      <c r="N37" s="94">
        <v>1000</v>
      </c>
      <c r="P37" s="94">
        <v>300</v>
      </c>
      <c r="Q37" s="94">
        <v>400</v>
      </c>
      <c r="R37" s="99">
        <v>500</v>
      </c>
      <c r="S37" s="94">
        <v>600</v>
      </c>
      <c r="T37" s="94">
        <v>700</v>
      </c>
      <c r="U37" s="94">
        <v>800</v>
      </c>
      <c r="V37" s="94">
        <v>900</v>
      </c>
      <c r="W37" s="94">
        <v>1000</v>
      </c>
      <c r="Y37" s="94">
        <v>300</v>
      </c>
      <c r="Z37" s="94">
        <v>400</v>
      </c>
      <c r="AA37" s="99">
        <v>500</v>
      </c>
      <c r="AB37" s="94">
        <v>600</v>
      </c>
      <c r="AC37" s="94">
        <v>700</v>
      </c>
      <c r="AD37" s="94">
        <v>800</v>
      </c>
      <c r="AE37" s="94">
        <v>900</v>
      </c>
      <c r="AF37" s="94">
        <v>1000</v>
      </c>
    </row>
    <row r="38" spans="3:32" x14ac:dyDescent="0.45">
      <c r="F38" t="s">
        <v>77</v>
      </c>
      <c r="G38">
        <v>0.1882136666666667</v>
      </c>
      <c r="H38">
        <v>0.36101689999999997</v>
      </c>
      <c r="I38">
        <v>0.54599999999999993</v>
      </c>
      <c r="J38">
        <v>0.5711099999999999</v>
      </c>
      <c r="K38">
        <v>0.61599999999999988</v>
      </c>
      <c r="L38">
        <v>0.55699999999999994</v>
      </c>
      <c r="M38">
        <v>0.5766</v>
      </c>
      <c r="N38">
        <v>0.61109999999999987</v>
      </c>
      <c r="O38" t="s">
        <v>77</v>
      </c>
      <c r="P38">
        <v>0.14962222222222221</v>
      </c>
      <c r="Q38">
        <v>0.16329900000000003</v>
      </c>
      <c r="R38">
        <v>0.21457100000000001</v>
      </c>
      <c r="S38">
        <v>0.21780050000000001</v>
      </c>
      <c r="T38">
        <v>0.22918500000000003</v>
      </c>
      <c r="U38">
        <v>0.22319600000000001</v>
      </c>
      <c r="V38">
        <v>0.22356000000000004</v>
      </c>
      <c r="W38">
        <v>0.22221299999999999</v>
      </c>
      <c r="X38" t="s">
        <v>77</v>
      </c>
      <c r="Y38">
        <v>63.722222222222221</v>
      </c>
      <c r="Z38">
        <v>44.21</v>
      </c>
      <c r="AA38">
        <v>32.989999999999995</v>
      </c>
      <c r="AB38">
        <v>29.314999999999998</v>
      </c>
      <c r="AC38">
        <v>22.75</v>
      </c>
      <c r="AD38">
        <v>23.81</v>
      </c>
      <c r="AE38">
        <v>22.461000000000002</v>
      </c>
      <c r="AF38">
        <v>21.962499999999999</v>
      </c>
    </row>
    <row r="39" spans="3:32" x14ac:dyDescent="0.45">
      <c r="F39" t="s">
        <v>78</v>
      </c>
      <c r="G39">
        <v>7.4319999999999997E-2</v>
      </c>
      <c r="H39">
        <v>0.27898339999999999</v>
      </c>
      <c r="I39">
        <v>0.35799999999999998</v>
      </c>
      <c r="J39">
        <v>0.54499999999999993</v>
      </c>
      <c r="K39">
        <v>0.56500000000000006</v>
      </c>
      <c r="L39">
        <v>0.58099999999999996</v>
      </c>
      <c r="M39">
        <v>0.53899999999999992</v>
      </c>
      <c r="N39">
        <v>0.59109999999999996</v>
      </c>
      <c r="O39" t="s">
        <v>78</v>
      </c>
      <c r="P39">
        <v>0.15863111111111111</v>
      </c>
      <c r="Q39">
        <v>0.19440399999999997</v>
      </c>
      <c r="R39">
        <v>0.24954400000000004</v>
      </c>
      <c r="S39">
        <v>0.25533400000000006</v>
      </c>
      <c r="T39">
        <v>0.25279599999999997</v>
      </c>
      <c r="U39">
        <v>0.244204</v>
      </c>
      <c r="V39">
        <v>0.24563800000000002</v>
      </c>
      <c r="W39">
        <v>0.24986999999999998</v>
      </c>
      <c r="X39" t="s">
        <v>78</v>
      </c>
      <c r="Y39">
        <v>74.666666666666671</v>
      </c>
      <c r="Z39">
        <v>43.88</v>
      </c>
      <c r="AA39">
        <v>51.27</v>
      </c>
      <c r="AB39">
        <v>39.190000000000005</v>
      </c>
      <c r="AC39">
        <v>39.033999999999999</v>
      </c>
      <c r="AD39">
        <v>38.893000000000008</v>
      </c>
      <c r="AE39">
        <v>43.907499999999999</v>
      </c>
      <c r="AF39">
        <v>34.14</v>
      </c>
    </row>
  </sheetData>
  <phoneticPr fontId="1"/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データ8_8</vt:lpstr>
      <vt:lpstr>8_9</vt:lpstr>
      <vt:lpstr>北海道学会集計データ（8_14~start)LSGO比較</vt:lpstr>
      <vt:lpstr>北海道学会集計データ（8_14~start)shado (2)</vt:lpstr>
      <vt:lpstr>LSGO vs SIGO 建物の多い</vt:lpstr>
      <vt:lpstr>LSGO vs SIGO 建物の普通</vt:lpstr>
      <vt:lpstr>shadowing ありなし</vt:lpstr>
      <vt:lpstr>混合</vt:lpstr>
      <vt:lpstr>shadwowing  ありなし new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柊人 高橋</cp:lastModifiedBy>
  <cp:revision/>
  <cp:lastPrinted>2020-09-08T16:32:14Z</cp:lastPrinted>
  <dcterms:created xsi:type="dcterms:W3CDTF">2020-08-08T00:33:14Z</dcterms:created>
  <dcterms:modified xsi:type="dcterms:W3CDTF">2020-10-03T04:31:19Z</dcterms:modified>
  <cp:category/>
  <cp:contentStatus/>
</cp:coreProperties>
</file>