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ritsumei365-my.sharepoint.com/personal/is0361er_ed_ritsumei_ac_jp/Documents/学会、発表/ComEx/"/>
    </mc:Choice>
  </mc:AlternateContent>
  <xr:revisionPtr revIDLastSave="69" documentId="8_{A001C4B8-8551-4033-92B5-58D57F3874A7}" xr6:coauthVersionLast="46" xr6:coauthVersionMax="46" xr10:uidLastSave="{798DC4C4-4BEC-4742-A80F-E6DCA2288EA2}"/>
  <bookViews>
    <workbookView xWindow="-98" yWindow="-98" windowWidth="1939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6" i="1"/>
  <c r="W16" i="1"/>
  <c r="V16" i="1"/>
  <c r="U16" i="1"/>
  <c r="T16" i="1"/>
  <c r="S16" i="1"/>
  <c r="R16" i="1"/>
  <c r="Q16" i="1"/>
  <c r="P16" i="1"/>
  <c r="X15" i="1"/>
  <c r="W15" i="1"/>
  <c r="V15" i="1"/>
  <c r="U15" i="1"/>
  <c r="T15" i="1"/>
  <c r="S15" i="1"/>
  <c r="R15" i="1"/>
  <c r="Q15" i="1"/>
  <c r="P15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Q10" i="1"/>
  <c r="P10" i="1"/>
  <c r="X9" i="1"/>
  <c r="W9" i="1"/>
  <c r="V9" i="1"/>
  <c r="U9" i="1"/>
  <c r="T9" i="1"/>
  <c r="S9" i="1"/>
  <c r="R9" i="1"/>
  <c r="Q9" i="1"/>
  <c r="P9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X3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<sst xmlns="http://schemas.openxmlformats.org/spreadsheetml/2006/main" count="85" uniqueCount="32">
  <si>
    <t>shadow10</t>
    <phoneticPr fontId="1"/>
  </si>
  <si>
    <t>PDR</t>
    <phoneticPr fontId="1"/>
  </si>
  <si>
    <t>SIGO</t>
    <phoneticPr fontId="1"/>
  </si>
  <si>
    <t>LSGO</t>
    <phoneticPr fontId="1"/>
  </si>
  <si>
    <t>SIGO + jbr recovery</t>
    <phoneticPr fontId="1"/>
  </si>
  <si>
    <t>SIGO + SIGO recovery</t>
    <phoneticPr fontId="1"/>
  </si>
  <si>
    <t>shadow20</t>
    <phoneticPr fontId="1"/>
  </si>
  <si>
    <t>shadow30</t>
    <phoneticPr fontId="1"/>
  </si>
  <si>
    <t>Delay</t>
    <phoneticPr fontId="1"/>
  </si>
  <si>
    <t>Overhead</t>
    <phoneticPr fontId="1"/>
  </si>
  <si>
    <t>Protocol</t>
    <phoneticPr fontId="1"/>
  </si>
  <si>
    <t>各protocolとLSGOの比較</t>
    <rPh sb="0" eb="1">
      <t>カク</t>
    </rPh>
    <rPh sb="15" eb="17">
      <t>ヒカク</t>
    </rPh>
    <phoneticPr fontId="1"/>
  </si>
  <si>
    <t>SIGO(10)</t>
    <phoneticPr fontId="1"/>
  </si>
  <si>
    <t>SIGO＋JBR recovery(10)</t>
    <phoneticPr fontId="1"/>
  </si>
  <si>
    <t>SIGO + SIGO recovery(10)</t>
    <phoneticPr fontId="1"/>
  </si>
  <si>
    <t>SIGO(20)</t>
    <phoneticPr fontId="1"/>
  </si>
  <si>
    <t>SIGO＋JBR recovery(20)</t>
    <phoneticPr fontId="1"/>
  </si>
  <si>
    <t>SIGO + SIGO recovery(20)</t>
    <phoneticPr fontId="1"/>
  </si>
  <si>
    <t>SIGO(30)</t>
    <phoneticPr fontId="1"/>
  </si>
  <si>
    <t>SIGO＋JBR recovery(30)</t>
    <phoneticPr fontId="1"/>
  </si>
  <si>
    <t>SIGO + SIGO recovery(30)</t>
    <phoneticPr fontId="1"/>
  </si>
  <si>
    <t>LSGOとの比較表(PDR)</t>
  </si>
  <si>
    <t>LSGOとの比較表(delay)</t>
  </si>
  <si>
    <t>LSGOとの比較表(Overhead)</t>
    <rPh sb="6" eb="9">
      <t>ヒカクヒョウ</t>
    </rPh>
    <phoneticPr fontId="1"/>
  </si>
  <si>
    <t>ノード数固定(400)</t>
    <rPh sb="3" eb="4">
      <t>スウ</t>
    </rPh>
    <rPh sb="4" eb="6">
      <t>コテイ</t>
    </rPh>
    <phoneticPr fontId="1"/>
  </si>
  <si>
    <t>JBR</t>
    <phoneticPr fontId="1"/>
  </si>
  <si>
    <t xml:space="preserve"> SIGO</t>
    <phoneticPr fontId="1"/>
  </si>
  <si>
    <t>SIGOrecovery</t>
    <phoneticPr fontId="1"/>
  </si>
  <si>
    <t>各 protocol - LSGO</t>
    <rPh sb="0" eb="1">
      <t>カク</t>
    </rPh>
    <phoneticPr fontId="1"/>
  </si>
  <si>
    <t>※改訂版</t>
    <rPh sb="1" eb="4">
      <t>カイテイバン</t>
    </rPh>
    <phoneticPr fontId="1"/>
  </si>
  <si>
    <t>SIGO + JBR</t>
    <phoneticPr fontId="1"/>
  </si>
  <si>
    <t>SIGO + ORS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</si>
</sst>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" xfId="0" applyBorder="1"/>
    <xf numFmtId="10" fontId="0" fillId="0" borderId="0" xfId="1" applyNumberFormat="1" applyFont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Sheet1!$L$36:$N$36</c:f>
              <c:numCache>
                <c:formatCode>General</c:formatCode>
                <c:ptCount val="3"/>
                <c:pt idx="0">
                  <c:v>8.1632653061229909E-3</c:v>
                </c:pt>
                <c:pt idx="1">
                  <c:v>3.6734693877552016E-2</c:v>
                </c:pt>
                <c:pt idx="2">
                  <c:v>4.1836734693877053E-2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6AA-A534-EBF8382EA2EE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Sheet1!$L$37:$N$37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-3.7755102040816002E-2</c:v>
                </c:pt>
                <c:pt idx="2">
                  <c:v>-3.2653061224489965E-2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6AA-A534-EBF8382EA2EE}"/>
            </c:ext>
          </c:extLst>
        </c:ser>
        <c:ser>
          <c:idx val="2"/>
          <c:order val="2"/>
          <c:tx>
            <c:strRef>
              <c:f>Sheet1!$K$38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Sheet1!$L$38:$N$38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5.3061224489795999E-2</c:v>
                </c:pt>
                <c:pt idx="2">
                  <c:v>6.0204081632653006E-2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1-46AA-A534-EBF8382E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88080"/>
        <c:axId val="1822293488"/>
      </c:lineChart>
      <c:catAx>
        <c:axId val="18222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488"/>
        <c:crosses val="autoZero"/>
        <c:auto val="1"/>
        <c:lblAlgn val="ctr"/>
        <c:lblOffset val="100"/>
        <c:noMultiLvlLbl val="0"/>
      </c:catAx>
      <c:valAx>
        <c:axId val="1822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Sheet1!$K$44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Sheet1!$L$44:$N$44</c:f>
              <c:numCache>
                <c:formatCode>General</c:formatCode>
                <c:ptCount val="3"/>
                <c:pt idx="0">
                  <c:v>0.46201814058949964</c:v>
                </c:pt>
                <c:pt idx="1">
                  <c:v>-0.1893221574344004</c:v>
                </c:pt>
                <c:pt idx="2">
                  <c:v>-0.33903466148369787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785-8C3D-9C037B36945D}"/>
            </c:ext>
          </c:extLst>
        </c:ser>
        <c:ser>
          <c:idx val="1"/>
          <c:order val="1"/>
          <c:tx>
            <c:strRef>
              <c:f>Sheet1!$K$45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Sheet1!$L$45:$N$45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2.5046525753157987</c:v>
                </c:pt>
                <c:pt idx="2">
                  <c:v>2.7256316812439003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785-8C3D-9C037B36945D}"/>
            </c:ext>
          </c:extLst>
        </c:ser>
        <c:ser>
          <c:idx val="2"/>
          <c:order val="2"/>
          <c:tx>
            <c:strRef>
              <c:f>Sheet1!$K$46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Sheet1!$L$46:$N$46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1.6557296728214972</c:v>
                </c:pt>
                <c:pt idx="2">
                  <c:v>1.9313532555879007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4785-8C3D-9C037B3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93072"/>
        <c:axId val="1822288912"/>
      </c:lineChart>
      <c:catAx>
        <c:axId val="18222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shadwoign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912"/>
        <c:crosses val="autoZero"/>
        <c:auto val="1"/>
        <c:lblAlgn val="ctr"/>
        <c:lblOffset val="100"/>
        <c:noMultiLvlLbl val="0"/>
      </c:catAx>
      <c:valAx>
        <c:axId val="18222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overhead</a:t>
                </a:r>
                <a:r>
                  <a:rPr lang="en-US" altLang="ja-JP" baseline="0"/>
                  <a:t> 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Sheet1!$L$57:$N$57</c:f>
              <c:numCache>
                <c:formatCode>General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4C26-91AD-1C14E147273F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Sheet1!$L$58:$N$58</c:f>
              <c:numCache>
                <c:formatCode>General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C-4C26-91AD-1C14E147273F}"/>
            </c:ext>
          </c:extLst>
        </c:ser>
        <c:ser>
          <c:idx val="2"/>
          <c:order val="2"/>
          <c:tx>
            <c:strRef>
              <c:f>Sheet1!$K$59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Sheet1!$L$59:$N$59</c:f>
              <c:numCache>
                <c:formatCode>General</c:formatCode>
                <c:ptCount val="3"/>
                <c:pt idx="0">
                  <c:v>0.76122448979591795</c:v>
                </c:pt>
                <c:pt idx="1">
                  <c:v>0.64183673469387703</c:v>
                </c:pt>
                <c:pt idx="2">
                  <c:v>0.62755102040816302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C-4C26-91AD-1C14E147273F}"/>
            </c:ext>
          </c:extLst>
        </c:ser>
        <c:ser>
          <c:idx val="3"/>
          <c:order val="3"/>
          <c:tx>
            <c:strRef>
              <c:f>Sheet1!$K$60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Sheet1!$L$60:$N$60</c:f>
              <c:numCache>
                <c:formatCode>General</c:formatCode>
                <c:ptCount val="3"/>
                <c:pt idx="0">
                  <c:v>0.83061224489795904</c:v>
                </c:pt>
                <c:pt idx="1">
                  <c:v>0.73265306122448903</c:v>
                </c:pt>
                <c:pt idx="2">
                  <c:v>0.72040816326530599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C-4C26-91AD-1C14E147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16096"/>
        <c:axId val="1594524000"/>
      </c:lineChart>
      <c:catAx>
        <c:axId val="15945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24000"/>
        <c:crosses val="autoZero"/>
        <c:auto val="1"/>
        <c:lblAlgn val="ctr"/>
        <c:lblOffset val="100"/>
        <c:noMultiLvlLbl val="0"/>
      </c:catAx>
      <c:valAx>
        <c:axId val="1594524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Sheet1!$L$65:$N$65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6-4F4C-955A-67F39DD988EE}"/>
            </c:ext>
          </c:extLst>
        </c:ser>
        <c:ser>
          <c:idx val="1"/>
          <c:order val="1"/>
          <c:tx>
            <c:strRef>
              <c:f>Sheet1!$K$66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Sheet1!$L$66:$N$66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6-4F4C-955A-67F39DD988EE}"/>
            </c:ext>
          </c:extLst>
        </c:ser>
        <c:ser>
          <c:idx val="2"/>
          <c:order val="2"/>
          <c:tx>
            <c:strRef>
              <c:f>Sheet1!$K$67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Sheet1!$L$67:$N$67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F4C-955A-67F39DD988EE}"/>
            </c:ext>
          </c:extLst>
        </c:ser>
        <c:ser>
          <c:idx val="3"/>
          <c:order val="3"/>
          <c:tx>
            <c:strRef>
              <c:f>Sheet1!$K$68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Sheet1!$L$68:$N$68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6-4F4C-955A-67F39DD9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97616"/>
        <c:axId val="1814184720"/>
      </c:lineChart>
      <c:catAx>
        <c:axId val="18141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84720"/>
        <c:crosses val="autoZero"/>
        <c:auto val="1"/>
        <c:lblAlgn val="ctr"/>
        <c:lblOffset val="100"/>
        <c:noMultiLvlLbl val="0"/>
      </c:catAx>
      <c:valAx>
        <c:axId val="18141847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3760286077978"/>
          <c:y val="5.2194543297746143E-2"/>
          <c:w val="0.81065431093718154"/>
          <c:h val="0.74506160039603586"/>
        </c:manualLayout>
      </c:layout>
      <c:lineChart>
        <c:grouping val="standard"/>
        <c:varyColors val="0"/>
        <c:ser>
          <c:idx val="1"/>
          <c:order val="0"/>
          <c:tx>
            <c:strRef>
              <c:f>Sheet1!$F$72</c:f>
              <c:strCache>
                <c:ptCount val="1"/>
                <c:pt idx="0">
                  <c:v>LSGO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Sheet1!$G$72:$I$72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5-44B7-83A4-6BD821CBCF78}"/>
            </c:ext>
          </c:extLst>
        </c:ser>
        <c:ser>
          <c:idx val="0"/>
          <c:order val="1"/>
          <c:tx>
            <c:strRef>
              <c:f>Sheet1!$F$71</c:f>
              <c:strCache>
                <c:ptCount val="1"/>
                <c:pt idx="0">
                  <c:v>SIGO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Sheet1!$G$71:$I$71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5-44B7-83A4-6BD821CBCF78}"/>
            </c:ext>
          </c:extLst>
        </c:ser>
        <c:ser>
          <c:idx val="2"/>
          <c:order val="2"/>
          <c:tx>
            <c:strRef>
              <c:f>Sheet1!$F$73</c:f>
              <c:strCache>
                <c:ptCount val="1"/>
                <c:pt idx="0">
                  <c:v>SIGO + JBR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Sheet1!$G$73:$I$73</c:f>
              <c:numCache>
                <c:formatCode>General</c:formatCode>
                <c:ptCount val="3"/>
                <c:pt idx="0">
                  <c:v>20.463852445740098</c:v>
                </c:pt>
                <c:pt idx="1">
                  <c:v>23.601311953352699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5-44B7-83A4-6BD821CBCF78}"/>
            </c:ext>
          </c:extLst>
        </c:ser>
        <c:ser>
          <c:idx val="3"/>
          <c:order val="3"/>
          <c:tx>
            <c:strRef>
              <c:f>Sheet1!$F$74</c:f>
              <c:strCache>
                <c:ptCount val="1"/>
                <c:pt idx="0">
                  <c:v>SIGO + ORS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Sheet1!$G$74:$I$74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5-44B7-83A4-6BD821CB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61151"/>
        <c:axId val="312461567"/>
      </c:lineChart>
      <c:catAx>
        <c:axId val="3124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Shadowing</a:t>
                </a:r>
                <a:r>
                  <a:rPr lang="en-US" altLang="ja-JP" sz="1400" baseline="0"/>
                  <a:t> parameter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461567"/>
        <c:crosses val="autoZero"/>
        <c:auto val="1"/>
        <c:lblAlgn val="ctr"/>
        <c:lblOffset val="100"/>
        <c:noMultiLvlLbl val="0"/>
      </c:catAx>
      <c:valAx>
        <c:axId val="312461567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Overhead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4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5959270151473"/>
          <c:y val="5.3633295838020248E-2"/>
          <c:w val="0.78009904183663792"/>
          <c:h val="0.74028659723986101"/>
        </c:manualLayout>
      </c:layout>
      <c:lineChart>
        <c:grouping val="standard"/>
        <c:varyColors val="0"/>
        <c:ser>
          <c:idx val="1"/>
          <c:order val="0"/>
          <c:tx>
            <c:strRef>
              <c:f>Sheet1!$F$65</c:f>
              <c:strCache>
                <c:ptCount val="1"/>
                <c:pt idx="0">
                  <c:v>LSGO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Sheet1!$G$65:$I$65</c:f>
              <c:numCache>
                <c:formatCode>0.00%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7-4520-951D-F577559D695C}"/>
            </c:ext>
          </c:extLst>
        </c:ser>
        <c:ser>
          <c:idx val="0"/>
          <c:order val="1"/>
          <c:tx>
            <c:strRef>
              <c:f>Sheet1!$F$64</c:f>
              <c:strCache>
                <c:ptCount val="1"/>
                <c:pt idx="0">
                  <c:v>SIGO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Sheet1!$G$64:$I$64</c:f>
              <c:numCache>
                <c:formatCode>0.00%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7-4520-951D-F577559D695C}"/>
            </c:ext>
          </c:extLst>
        </c:ser>
        <c:ser>
          <c:idx val="2"/>
          <c:order val="2"/>
          <c:tx>
            <c:strRef>
              <c:f>Sheet1!$F$66</c:f>
              <c:strCache>
                <c:ptCount val="1"/>
                <c:pt idx="0">
                  <c:v>SIGO + JBR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Sheet1!$G$66:$I$66</c:f>
              <c:numCache>
                <c:formatCode>0.00%</c:formatCode>
                <c:ptCount val="3"/>
                <c:pt idx="0">
                  <c:v>0.80224489795917997</c:v>
                </c:pt>
                <c:pt idx="1">
                  <c:v>0.71883673469387699</c:v>
                </c:pt>
                <c:pt idx="2">
                  <c:v>0.70755102040816298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7-4520-951D-F577559D695C}"/>
            </c:ext>
          </c:extLst>
        </c:ser>
        <c:ser>
          <c:idx val="3"/>
          <c:order val="3"/>
          <c:tx>
            <c:strRef>
              <c:f>Sheet1!$F$67</c:f>
              <c:strCache>
                <c:ptCount val="1"/>
                <c:pt idx="0">
                  <c:v>SIGO + ORS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Sheet1!$G$67:$I$67</c:f>
              <c:numCache>
                <c:formatCode>0.00%</c:formatCode>
                <c:ptCount val="3"/>
                <c:pt idx="0">
                  <c:v>0.84061224489795905</c:v>
                </c:pt>
                <c:pt idx="1">
                  <c:v>0.75265306122448905</c:v>
                </c:pt>
                <c:pt idx="2">
                  <c:v>0.74040816326530601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7-4520-951D-F577559D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95535"/>
        <c:axId val="472294287"/>
      </c:lineChart>
      <c:catAx>
        <c:axId val="47229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Shadowing prameter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294287"/>
        <c:crosses val="autoZero"/>
        <c:auto val="1"/>
        <c:lblAlgn val="ctr"/>
        <c:lblOffset val="100"/>
        <c:noMultiLvlLbl val="0"/>
      </c:catAx>
      <c:valAx>
        <c:axId val="472294287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Packet</a:t>
                </a:r>
                <a:r>
                  <a:rPr lang="en-US" altLang="ja-JP" sz="1400" baseline="0"/>
                  <a:t> delivery ratio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6.783465959414179E-3"/>
              <c:y val="0.16101193555185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2955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209642421118581"/>
          <c:y val="3.9626565666633452E-2"/>
          <c:w val="0.38055009935037942"/>
          <c:h val="0.37007950648504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29</xdr:row>
      <xdr:rowOff>152400</xdr:rowOff>
    </xdr:from>
    <xdr:to>
      <xdr:col>19</xdr:col>
      <xdr:colOff>190501</xdr:colOff>
      <xdr:row>40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A6F0029-9FB5-48DC-9224-7C514D4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40</xdr:row>
      <xdr:rowOff>95251</xdr:rowOff>
    </xdr:from>
    <xdr:to>
      <xdr:col>19</xdr:col>
      <xdr:colOff>200025</xdr:colOff>
      <xdr:row>50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D70C5DA-0BA3-477F-AA7D-A4EB5771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366712</xdr:colOff>
      <xdr:row>49</xdr:row>
      <xdr:rowOff>85725</xdr:rowOff>
    </xdr:from>
    <xdr:to>
      <xdr:col>22</xdr:col>
      <xdr:colOff>628650</xdr:colOff>
      <xdr:row>60</xdr:row>
      <xdr:rowOff>85725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5DD913-9E12-4727-9594-3614025C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380999</xdr:colOff>
      <xdr:row>61</xdr:row>
      <xdr:rowOff>0</xdr:rowOff>
    </xdr:from>
    <xdr:to>
      <xdr:col>22</xdr:col>
      <xdr:colOff>619124</xdr:colOff>
      <xdr:row>72</xdr:row>
      <xdr:rowOff>38100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F7B435-2064-4C8E-89E1-8C2995F9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638228</xdr:colOff>
      <xdr:row>69</xdr:row>
      <xdr:rowOff>143204</xdr:rowOff>
    </xdr:from>
    <xdr:to>
      <xdr:col>4</xdr:col>
      <xdr:colOff>277813</xdr:colOff>
      <xdr:row>80</xdr:row>
      <xdr:rowOff>23813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7FABE82-BCE8-4C83-8D0F-5CDCAD59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463112</xdr:colOff>
      <xdr:row>69</xdr:row>
      <xdr:rowOff>143202</xdr:rowOff>
    </xdr:from>
    <xdr:to>
      <xdr:col>9</xdr:col>
      <xdr:colOff>648519</xdr:colOff>
      <xdr:row>80</xdr:row>
      <xdr:rowOff>47462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9C9877-F892-4288-8ACB-DE289028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topLeftCell="A49" zoomScale="60" zoomScaleNormal="60" workbookViewId="0">
      <selection activeCell="N71" sqref="N71"/>
    </sheetView>
  </sheetViews>
  <sheetFormatPr defaultRowHeight="17.649999999999999"/>
  <cols>
    <col min="2" max="2" width="25" customWidth="1"/>
    <col min="7" max="7" width="9" customWidth="1"/>
  </cols>
  <sheetData>
    <row r="1" spans="1:24" ht="18" thickBot="1">
      <c r="B1" t="s">
        <v>10</v>
      </c>
      <c r="C1" s="13" t="s">
        <v>0</v>
      </c>
      <c r="D1" s="14"/>
      <c r="E1" s="15"/>
      <c r="F1" s="13" t="s">
        <v>6</v>
      </c>
      <c r="G1" s="14"/>
      <c r="H1" s="15"/>
      <c r="I1" s="13" t="s">
        <v>7</v>
      </c>
      <c r="J1" s="14"/>
      <c r="K1" s="15"/>
      <c r="M1" t="s">
        <v>11</v>
      </c>
      <c r="P1" s="3" t="s">
        <v>0</v>
      </c>
      <c r="Q1" s="4"/>
      <c r="R1" s="5"/>
      <c r="S1" s="3" t="s">
        <v>6</v>
      </c>
      <c r="T1" s="4"/>
      <c r="U1" s="5"/>
      <c r="V1" s="18" t="s">
        <v>7</v>
      </c>
      <c r="W1" s="19"/>
      <c r="X1" s="20"/>
    </row>
    <row r="2" spans="1:24">
      <c r="A2" t="s">
        <v>1</v>
      </c>
      <c r="C2" s="6">
        <v>200</v>
      </c>
      <c r="D2" s="1">
        <v>300</v>
      </c>
      <c r="E2" s="7">
        <v>400</v>
      </c>
      <c r="F2" s="6">
        <v>200</v>
      </c>
      <c r="G2" s="1">
        <v>300</v>
      </c>
      <c r="H2" s="7">
        <v>400</v>
      </c>
      <c r="I2" s="6">
        <v>200</v>
      </c>
      <c r="J2" s="1">
        <v>300</v>
      </c>
      <c r="K2" s="7">
        <v>400</v>
      </c>
      <c r="P2" s="21">
        <v>200</v>
      </c>
      <c r="Q2" s="16">
        <v>300</v>
      </c>
      <c r="R2" s="22">
        <v>400</v>
      </c>
      <c r="S2" s="21">
        <v>200</v>
      </c>
      <c r="T2" s="16">
        <v>300</v>
      </c>
      <c r="U2" s="22">
        <v>400</v>
      </c>
      <c r="V2" s="21">
        <v>200</v>
      </c>
      <c r="W2" s="16">
        <v>300</v>
      </c>
      <c r="X2" s="22">
        <v>400</v>
      </c>
    </row>
    <row r="3" spans="1:24">
      <c r="B3" t="s">
        <v>2</v>
      </c>
      <c r="C3" s="6">
        <v>0.30612244897959101</v>
      </c>
      <c r="D3" s="1">
        <v>0.56020408163265301</v>
      </c>
      <c r="E3" s="7">
        <v>0.80102040816326503</v>
      </c>
      <c r="F3" s="6">
        <v>0.23367346938775499</v>
      </c>
      <c r="G3" s="1">
        <v>0.47448979591836699</v>
      </c>
      <c r="H3" s="7">
        <v>0.71632653061224505</v>
      </c>
      <c r="I3" s="6">
        <v>0.23061224489795901</v>
      </c>
      <c r="J3" s="1">
        <v>0.446938775510203</v>
      </c>
      <c r="K3" s="7">
        <v>0.70204081632653004</v>
      </c>
      <c r="P3" s="21">
        <f xml:space="preserve"> C3-C4</f>
        <v>-6.1224489795919657E-3</v>
      </c>
      <c r="Q3" s="16">
        <f xml:space="preserve"> D3-D4</f>
        <v>2.4489795918367974E-2</v>
      </c>
      <c r="R3" s="22">
        <f xml:space="preserve"> E3-E4</f>
        <v>8.1632653061229909E-3</v>
      </c>
      <c r="S3" s="21">
        <f t="shared" ref="S3:X3" si="0" xml:space="preserve"> F3-F4</f>
        <v>5.1020408163269804E-3</v>
      </c>
      <c r="T3" s="16">
        <f t="shared" si="0"/>
        <v>3.6734693877550961E-2</v>
      </c>
      <c r="U3" s="22">
        <f t="shared" si="0"/>
        <v>3.6734693877552016E-2</v>
      </c>
      <c r="V3" s="21">
        <f t="shared" si="0"/>
        <v>1.0204081632653017E-2</v>
      </c>
      <c r="W3" s="16">
        <f t="shared" si="0"/>
        <v>2.4489795918366974E-2</v>
      </c>
      <c r="X3" s="22">
        <f t="shared" si="0"/>
        <v>4.1836734693877053E-2</v>
      </c>
    </row>
    <row r="4" spans="1:24">
      <c r="B4" t="s">
        <v>3</v>
      </c>
      <c r="C4" s="6">
        <v>0.31224489795918298</v>
      </c>
      <c r="D4" s="1">
        <v>0.53571428571428503</v>
      </c>
      <c r="E4" s="7">
        <v>0.79285714285714204</v>
      </c>
      <c r="F4" s="6">
        <v>0.22857142857142801</v>
      </c>
      <c r="G4" s="1">
        <v>0.43775510204081602</v>
      </c>
      <c r="H4" s="7">
        <v>0.67959183673469303</v>
      </c>
      <c r="I4" s="6">
        <v>0.22040816326530599</v>
      </c>
      <c r="J4" s="1">
        <v>0.42244897959183603</v>
      </c>
      <c r="K4" s="7">
        <v>0.66020408163265298</v>
      </c>
      <c r="P4" s="21">
        <f>C4 - C4</f>
        <v>0</v>
      </c>
      <c r="Q4" s="16">
        <f t="shared" ref="Q4:X4" si="1">D4 - D4</f>
        <v>0</v>
      </c>
      <c r="R4" s="22">
        <f t="shared" si="1"/>
        <v>0</v>
      </c>
      <c r="S4" s="21">
        <f t="shared" si="1"/>
        <v>0</v>
      </c>
      <c r="T4" s="16">
        <f t="shared" si="1"/>
        <v>0</v>
      </c>
      <c r="U4" s="22">
        <f t="shared" si="1"/>
        <v>0</v>
      </c>
      <c r="V4" s="21">
        <f t="shared" si="1"/>
        <v>0</v>
      </c>
      <c r="W4" s="16">
        <f t="shared" si="1"/>
        <v>0</v>
      </c>
      <c r="X4" s="22">
        <f t="shared" si="1"/>
        <v>0</v>
      </c>
    </row>
    <row r="5" spans="1:24">
      <c r="B5" t="s">
        <v>4</v>
      </c>
      <c r="C5" s="6">
        <v>0.247959183673469</v>
      </c>
      <c r="D5" s="1">
        <v>0.47653061224489701</v>
      </c>
      <c r="E5" s="7">
        <v>0.76122448979591795</v>
      </c>
      <c r="F5" s="6">
        <v>0.187755102040816</v>
      </c>
      <c r="G5" s="1">
        <v>0.36836734693877499</v>
      </c>
      <c r="H5" s="7">
        <v>0.64183673469387703</v>
      </c>
      <c r="I5" s="6">
        <v>0.17653061224489699</v>
      </c>
      <c r="J5" s="1">
        <v>0.34183673469387699</v>
      </c>
      <c r="K5" s="7">
        <v>0.62755102040816302</v>
      </c>
      <c r="P5" s="21">
        <f>C5-C4</f>
        <v>-6.4285714285713974E-2</v>
      </c>
      <c r="Q5" s="16">
        <f t="shared" ref="Q5:X5" si="2">D5-D4</f>
        <v>-5.9183673469388021E-2</v>
      </c>
      <c r="R5" s="22">
        <f t="shared" si="2"/>
        <v>-3.1632653061224092E-2</v>
      </c>
      <c r="S5" s="21">
        <f t="shared" si="2"/>
        <v>-4.0816326530612013E-2</v>
      </c>
      <c r="T5" s="16">
        <f t="shared" si="2"/>
        <v>-6.9387755102041038E-2</v>
      </c>
      <c r="U5" s="22">
        <f t="shared" si="2"/>
        <v>-3.7755102040816002E-2</v>
      </c>
      <c r="V5" s="21">
        <f t="shared" si="2"/>
        <v>-4.3877551020408995E-2</v>
      </c>
      <c r="W5" s="16">
        <f t="shared" si="2"/>
        <v>-8.061224489795904E-2</v>
      </c>
      <c r="X5" s="22">
        <f t="shared" si="2"/>
        <v>-3.2653061224489965E-2</v>
      </c>
    </row>
    <row r="6" spans="1:24">
      <c r="B6" t="s">
        <v>5</v>
      </c>
      <c r="C6" s="6">
        <v>0.34693877551020302</v>
      </c>
      <c r="D6" s="1">
        <v>0.57244897959183705</v>
      </c>
      <c r="E6" s="7">
        <v>0.83061224489795904</v>
      </c>
      <c r="F6" s="6">
        <v>0.26224489795918299</v>
      </c>
      <c r="G6" s="1">
        <v>0.48673469387755097</v>
      </c>
      <c r="H6" s="7">
        <v>0.73265306122448903</v>
      </c>
      <c r="I6" s="6">
        <v>0.261224489795918</v>
      </c>
      <c r="J6" s="1">
        <v>0.462244897959183</v>
      </c>
      <c r="K6" s="7">
        <v>0.72040816326530599</v>
      </c>
      <c r="P6" s="21">
        <f>C6-C4</f>
        <v>3.4693877551020047E-2</v>
      </c>
      <c r="Q6" s="16">
        <f t="shared" ref="Q6:X6" si="3">D6-D4</f>
        <v>3.6734693877552016E-2</v>
      </c>
      <c r="R6" s="22">
        <f t="shared" si="3"/>
        <v>3.7755102040817001E-2</v>
      </c>
      <c r="S6" s="21">
        <f t="shared" si="3"/>
        <v>3.3673469387754978E-2</v>
      </c>
      <c r="T6" s="16">
        <f t="shared" si="3"/>
        <v>4.8979591836734948E-2</v>
      </c>
      <c r="U6" s="22">
        <f t="shared" si="3"/>
        <v>5.3061224489795999E-2</v>
      </c>
      <c r="V6" s="21">
        <f t="shared" si="3"/>
        <v>4.0816326530612013E-2</v>
      </c>
      <c r="W6" s="16">
        <f t="shared" si="3"/>
        <v>3.9795918367346972E-2</v>
      </c>
      <c r="X6" s="22">
        <f t="shared" si="3"/>
        <v>6.0204081632653006E-2</v>
      </c>
    </row>
    <row r="7" spans="1:24">
      <c r="C7" s="8"/>
      <c r="D7" s="2"/>
      <c r="E7" s="9"/>
      <c r="F7" s="8"/>
      <c r="G7" s="2"/>
      <c r="H7" s="9"/>
      <c r="I7" s="8"/>
      <c r="J7" s="2"/>
      <c r="K7" s="9"/>
      <c r="P7" s="23"/>
      <c r="Q7" s="17"/>
      <c r="R7" s="24"/>
      <c r="S7" s="23"/>
      <c r="T7" s="17"/>
      <c r="U7" s="24"/>
      <c r="V7" s="23"/>
      <c r="W7" s="17"/>
      <c r="X7" s="24"/>
    </row>
    <row r="8" spans="1:24">
      <c r="A8" t="s">
        <v>8</v>
      </c>
      <c r="C8" s="8"/>
      <c r="D8" s="2"/>
      <c r="E8" s="9"/>
      <c r="F8" s="8"/>
      <c r="G8" s="2"/>
      <c r="H8" s="9"/>
      <c r="I8" s="8"/>
      <c r="J8" s="2"/>
      <c r="K8" s="9"/>
      <c r="P8" s="23"/>
      <c r="Q8" s="17"/>
      <c r="R8" s="24"/>
      <c r="S8" s="23"/>
      <c r="T8" s="17"/>
      <c r="U8" s="24"/>
      <c r="V8" s="23"/>
      <c r="W8" s="17"/>
      <c r="X8" s="24"/>
    </row>
    <row r="9" spans="1:24">
      <c r="B9" t="s">
        <v>2</v>
      </c>
      <c r="C9" s="6">
        <v>2.60151515306122E-2</v>
      </c>
      <c r="D9" s="1">
        <v>2.8536980891642302E-2</v>
      </c>
      <c r="E9" s="7">
        <v>3.0947072938937399E-2</v>
      </c>
      <c r="F9" s="6">
        <v>2.30906222789115E-2</v>
      </c>
      <c r="G9" s="1">
        <v>2.82389896501457E-2</v>
      </c>
      <c r="H9" s="7">
        <v>3.1287349396663403E-2</v>
      </c>
      <c r="I9" s="6">
        <v>2.2722047959183599E-2</v>
      </c>
      <c r="J9" s="1">
        <v>2.74629698979591E-2</v>
      </c>
      <c r="K9" s="7">
        <v>3.1401227968091999E-2</v>
      </c>
      <c r="P9" s="21">
        <f xml:space="preserve"> C9-C10</f>
        <v>1.6564352040816001E-3</v>
      </c>
      <c r="Q9" s="16">
        <f xml:space="preserve"> D9-D10</f>
        <v>-1.2182254049238998E-3</v>
      </c>
      <c r="R9" s="22">
        <f xml:space="preserve"> E9-E10</f>
        <v>1.4902032920310997E-3</v>
      </c>
      <c r="S9" s="21">
        <f t="shared" ref="S9" si="4" xml:space="preserve"> F9-F10</f>
        <v>-1.9877680272109011E-3</v>
      </c>
      <c r="T9" s="16">
        <f t="shared" ref="T9" si="5" xml:space="preserve"> G9-G10</f>
        <v>-6.4923277453839828E-4</v>
      </c>
      <c r="U9" s="22">
        <f t="shared" ref="U9" si="6" xml:space="preserve"> H9-H10</f>
        <v>1.6828230361192013E-3</v>
      </c>
      <c r="V9" s="21">
        <f t="shared" ref="V9" si="7" xml:space="preserve"> I9-I10</f>
        <v>-1.7370795918368008E-3</v>
      </c>
      <c r="W9" s="16">
        <f t="shared" ref="W9" si="8" xml:space="preserve"> J9-J10</f>
        <v>-7.4797808552000064E-4</v>
      </c>
      <c r="X9" s="22">
        <f t="shared" ref="X9" si="9" xml:space="preserve"> K9-K10</f>
        <v>1.6361612487852985E-3</v>
      </c>
    </row>
    <row r="10" spans="1:24">
      <c r="B10" t="s">
        <v>3</v>
      </c>
      <c r="C10" s="6">
        <v>2.43587163265306E-2</v>
      </c>
      <c r="D10" s="1">
        <v>2.9755206296566201E-2</v>
      </c>
      <c r="E10" s="7">
        <v>2.9456869646906299E-2</v>
      </c>
      <c r="F10" s="6">
        <v>2.5078390306122401E-2</v>
      </c>
      <c r="G10" s="1">
        <v>2.8888222424684099E-2</v>
      </c>
      <c r="H10" s="7">
        <v>2.9604526360544201E-2</v>
      </c>
      <c r="I10" s="6">
        <v>2.44591275510204E-2</v>
      </c>
      <c r="J10" s="1">
        <v>2.82109479834791E-2</v>
      </c>
      <c r="K10" s="7">
        <v>2.9765066719306701E-2</v>
      </c>
      <c r="P10" s="21">
        <f>C10 - C10</f>
        <v>0</v>
      </c>
      <c r="Q10" s="16">
        <f t="shared" ref="Q10" si="10">D10 - D10</f>
        <v>0</v>
      </c>
      <c r="R10" s="22">
        <f t="shared" ref="R10" si="11">E10 - E10</f>
        <v>0</v>
      </c>
      <c r="S10" s="21">
        <f t="shared" ref="S10" si="12">F10 - F10</f>
        <v>0</v>
      </c>
      <c r="T10" s="16">
        <f t="shared" ref="T10" si="13">G10 - G10</f>
        <v>0</v>
      </c>
      <c r="U10" s="22">
        <f t="shared" ref="U10" si="14">H10 - H10</f>
        <v>0</v>
      </c>
      <c r="V10" s="21">
        <f t="shared" ref="V10" si="15">I10 - I10</f>
        <v>0</v>
      </c>
      <c r="W10" s="16">
        <f t="shared" ref="W10" si="16">J10 - J10</f>
        <v>0</v>
      </c>
      <c r="X10" s="22">
        <f t="shared" ref="X10" si="17">K10 - K10</f>
        <v>0</v>
      </c>
    </row>
    <row r="11" spans="1:24">
      <c r="B11" t="s">
        <v>4</v>
      </c>
      <c r="C11" s="6">
        <v>2.3575831292516999E-2</v>
      </c>
      <c r="D11" s="1">
        <v>2.91170277696793E-2</v>
      </c>
      <c r="E11" s="7">
        <v>3.0521977680595998E-2</v>
      </c>
      <c r="F11" s="6">
        <v>2.21663603741496E-2</v>
      </c>
      <c r="G11" s="1">
        <v>2.9289712755102001E-2</v>
      </c>
      <c r="H11" s="7">
        <v>3.0621490678652399E-2</v>
      </c>
      <c r="I11" s="6">
        <v>2.04668969387755E-2</v>
      </c>
      <c r="J11" s="1">
        <v>2.8689339455782299E-2</v>
      </c>
      <c r="K11" s="7">
        <v>3.07001531867509E-2</v>
      </c>
      <c r="P11" s="21">
        <f>C11-C10</f>
        <v>-7.8288503401360149E-4</v>
      </c>
      <c r="Q11" s="16">
        <f t="shared" ref="Q11" si="18">D11-D10</f>
        <v>-6.3817852688690183E-4</v>
      </c>
      <c r="R11" s="22">
        <f t="shared" ref="R11" si="19">E11-E10</f>
        <v>1.065108033689699E-3</v>
      </c>
      <c r="S11" s="21">
        <f t="shared" ref="S11" si="20">F11-F10</f>
        <v>-2.912029931972801E-3</v>
      </c>
      <c r="T11" s="16">
        <f t="shared" ref="T11" si="21">G11-G10</f>
        <v>4.0149033041790225E-4</v>
      </c>
      <c r="U11" s="22">
        <f t="shared" ref="U11" si="22">H11-H10</f>
        <v>1.0169643181081982E-3</v>
      </c>
      <c r="V11" s="21">
        <f t="shared" ref="V11" si="23">I11-I10</f>
        <v>-3.9922306122449E-3</v>
      </c>
      <c r="W11" s="16">
        <f t="shared" ref="W11" si="24">J11-J10</f>
        <v>4.7839147230319817E-4</v>
      </c>
      <c r="X11" s="22">
        <f t="shared" ref="X11" si="25">K11-K10</f>
        <v>9.3508646744419957E-4</v>
      </c>
    </row>
    <row r="12" spans="1:24">
      <c r="B12" t="s">
        <v>5</v>
      </c>
      <c r="C12" s="6">
        <v>2.5196025728862901E-2</v>
      </c>
      <c r="D12" s="1">
        <v>2.91435721614836E-2</v>
      </c>
      <c r="E12" s="7">
        <v>3.0136873028020698E-2</v>
      </c>
      <c r="F12" s="6">
        <v>2.41832321428571E-2</v>
      </c>
      <c r="G12" s="1">
        <v>2.8180936236637501E-2</v>
      </c>
      <c r="H12" s="7">
        <v>3.0068909855847099E-2</v>
      </c>
      <c r="I12" s="6">
        <v>2.38729775510204E-2</v>
      </c>
      <c r="J12" s="1">
        <v>2.7204020274538301E-2</v>
      </c>
      <c r="K12" s="7">
        <v>3.0310294744088102E-2</v>
      </c>
      <c r="P12" s="21">
        <f>C12-C10</f>
        <v>8.3730940233230078E-4</v>
      </c>
      <c r="Q12" s="16">
        <f t="shared" ref="Q12" si="26">D12-D10</f>
        <v>-6.1163413508260114E-4</v>
      </c>
      <c r="R12" s="22">
        <f t="shared" ref="R12" si="27">E12-E10</f>
        <v>6.8000338111439892E-4</v>
      </c>
      <c r="S12" s="21">
        <f t="shared" ref="S12" si="28">F12-F10</f>
        <v>-8.9515816326530065E-4</v>
      </c>
      <c r="T12" s="16">
        <f t="shared" ref="T12" si="29">G12-G10</f>
        <v>-7.0728618804659707E-4</v>
      </c>
      <c r="U12" s="22">
        <f t="shared" ref="U12" si="30">H12-H10</f>
        <v>4.6438349530289816E-4</v>
      </c>
      <c r="V12" s="21">
        <f t="shared" ref="V12" si="31">I12-I10</f>
        <v>-5.8615000000000056E-4</v>
      </c>
      <c r="W12" s="16">
        <f t="shared" ref="W12" si="32">J12-J10</f>
        <v>-1.0069277089407996E-3</v>
      </c>
      <c r="X12" s="22">
        <f t="shared" ref="X12" si="33">K12-K10</f>
        <v>5.4522802478140092E-4</v>
      </c>
    </row>
    <row r="13" spans="1:24">
      <c r="C13" s="8"/>
      <c r="D13" s="2"/>
      <c r="E13" s="9"/>
      <c r="F13" s="8"/>
      <c r="G13" s="2"/>
      <c r="H13" s="9"/>
      <c r="I13" s="8"/>
      <c r="J13" s="2"/>
      <c r="K13" s="9"/>
      <c r="P13" s="23"/>
      <c r="Q13" s="17"/>
      <c r="R13" s="24"/>
      <c r="S13" s="23"/>
      <c r="T13" s="17"/>
      <c r="U13" s="24"/>
      <c r="V13" s="23"/>
      <c r="W13" s="17"/>
      <c r="X13" s="24"/>
    </row>
    <row r="14" spans="1:24">
      <c r="A14" t="s">
        <v>9</v>
      </c>
      <c r="C14" s="8"/>
      <c r="D14" s="2"/>
      <c r="E14" s="9"/>
      <c r="F14" s="8"/>
      <c r="G14" s="2"/>
      <c r="H14" s="9"/>
      <c r="I14" s="8"/>
      <c r="J14" s="2"/>
      <c r="K14" s="9"/>
      <c r="P14" s="23"/>
      <c r="Q14" s="17"/>
      <c r="R14" s="24"/>
      <c r="S14" s="23"/>
      <c r="T14" s="17"/>
      <c r="U14" s="24"/>
      <c r="V14" s="23"/>
      <c r="W14" s="17"/>
      <c r="X14" s="24"/>
    </row>
    <row r="15" spans="1:24">
      <c r="B15" t="s">
        <v>2</v>
      </c>
      <c r="C15" s="6">
        <v>35.041156462585</v>
      </c>
      <c r="D15" s="1">
        <v>24.505211370262298</v>
      </c>
      <c r="E15" s="7">
        <v>19.374809685778999</v>
      </c>
      <c r="F15" s="6">
        <v>43.494047619047599</v>
      </c>
      <c r="G15" s="1">
        <v>27.199319727891101</v>
      </c>
      <c r="H15" s="7">
        <v>21.507337220602501</v>
      </c>
      <c r="I15" s="6">
        <v>44.026360544217603</v>
      </c>
      <c r="J15" s="1">
        <v>28.620651117589802</v>
      </c>
      <c r="K15" s="7">
        <v>21.915698898607001</v>
      </c>
      <c r="P15" s="21">
        <f xml:space="preserve"> C15-C16</f>
        <v>3.5904033041787997</v>
      </c>
      <c r="Q15" s="16">
        <f xml:space="preserve"> D15-D16</f>
        <v>-1.3020853579527021</v>
      </c>
      <c r="R15" s="22">
        <f xml:space="preserve"> E15-E16</f>
        <v>0.46201814058949964</v>
      </c>
      <c r="S15" s="21">
        <f t="shared" ref="S15" si="34" xml:space="preserve"> F15-F16</f>
        <v>2.5824829931972957</v>
      </c>
      <c r="T15" s="16">
        <f t="shared" ref="T15" si="35" xml:space="preserve"> G15-G16</f>
        <v>-2.4294460641399986</v>
      </c>
      <c r="U15" s="22">
        <f t="shared" ref="U15" si="36" xml:space="preserve"> H15-H16</f>
        <v>-0.1893221574344004</v>
      </c>
      <c r="V15" s="21">
        <f t="shared" ref="V15" si="37" xml:space="preserve"> I15-I16</f>
        <v>1.705782312925102</v>
      </c>
      <c r="W15" s="16">
        <f t="shared" ref="W15" si="38" xml:space="preserve"> J15-J16</f>
        <v>-2.1895043731778969</v>
      </c>
      <c r="X15" s="22">
        <f t="shared" ref="X15" si="39" xml:space="preserve"> K15-K16</f>
        <v>-0.33903466148369787</v>
      </c>
    </row>
    <row r="16" spans="1:24">
      <c r="B16" t="s">
        <v>3</v>
      </c>
      <c r="C16" s="6">
        <v>31.450753158406201</v>
      </c>
      <c r="D16" s="1">
        <v>25.807296728215</v>
      </c>
      <c r="E16" s="7">
        <v>18.912791545189499</v>
      </c>
      <c r="F16" s="6">
        <v>40.911564625850303</v>
      </c>
      <c r="G16" s="1">
        <v>29.6287657920311</v>
      </c>
      <c r="H16" s="7">
        <v>21.696659378036902</v>
      </c>
      <c r="I16" s="6">
        <v>42.320578231292501</v>
      </c>
      <c r="J16" s="1">
        <v>30.810155490767698</v>
      </c>
      <c r="K16" s="7">
        <v>22.254733560090699</v>
      </c>
      <c r="P16" s="21">
        <f>C16 - C16</f>
        <v>0</v>
      </c>
      <c r="Q16" s="16">
        <f t="shared" ref="Q16" si="40">D16 - D16</f>
        <v>0</v>
      </c>
      <c r="R16" s="22">
        <f t="shared" ref="R16" si="41">E16 - E16</f>
        <v>0</v>
      </c>
      <c r="S16" s="21">
        <f t="shared" ref="S16" si="42">F16 - F16</f>
        <v>0</v>
      </c>
      <c r="T16" s="16">
        <f t="shared" ref="T16" si="43">G16 - G16</f>
        <v>0</v>
      </c>
      <c r="U16" s="22">
        <f t="shared" ref="U16" si="44">H16 - H16</f>
        <v>0</v>
      </c>
      <c r="V16" s="21">
        <f t="shared" ref="V16" si="45">I16 - I16</f>
        <v>0</v>
      </c>
      <c r="W16" s="16">
        <f t="shared" ref="W16" si="46">J16 - J16</f>
        <v>0</v>
      </c>
      <c r="X16" s="22">
        <f t="shared" ref="X16" si="47">K16 - K16</f>
        <v>0</v>
      </c>
    </row>
    <row r="17" spans="2:24">
      <c r="B17" t="s">
        <v>4</v>
      </c>
      <c r="C17" s="6">
        <v>44.819217687074797</v>
      </c>
      <c r="D17" s="1">
        <v>30.195201652089398</v>
      </c>
      <c r="E17" s="7">
        <v>21.463852445740098</v>
      </c>
      <c r="F17" s="6">
        <v>52.823469387755097</v>
      </c>
      <c r="G17" s="1">
        <v>37.682482993197198</v>
      </c>
      <c r="H17" s="7">
        <v>24.2013119533527</v>
      </c>
      <c r="I17" s="6">
        <v>54.6100340136054</v>
      </c>
      <c r="J17" s="1">
        <v>40.157482993197199</v>
      </c>
      <c r="K17" s="7">
        <v>24.980365241334599</v>
      </c>
      <c r="P17" s="21">
        <f>C17-C16</f>
        <v>13.368464528668596</v>
      </c>
      <c r="Q17" s="16">
        <f t="shared" ref="Q17" si="48">D17-D16</f>
        <v>4.3879049238743981</v>
      </c>
      <c r="R17" s="22">
        <f t="shared" ref="R17" si="49">E17-E16</f>
        <v>2.5510609005505991</v>
      </c>
      <c r="S17" s="21">
        <f t="shared" ref="S17" si="50">F17-F16</f>
        <v>11.911904761904793</v>
      </c>
      <c r="T17" s="16">
        <f t="shared" ref="T17" si="51">G17-G16</f>
        <v>8.0537172011660978</v>
      </c>
      <c r="U17" s="22">
        <f t="shared" ref="U17" si="52">H17-H16</f>
        <v>2.5046525753157987</v>
      </c>
      <c r="V17" s="21">
        <f t="shared" ref="V17" si="53">I17-I16</f>
        <v>12.289455782312899</v>
      </c>
      <c r="W17" s="16">
        <f t="shared" ref="W17" si="54">J17-J16</f>
        <v>9.3473275024295006</v>
      </c>
      <c r="X17" s="22">
        <f t="shared" ref="X17" si="55">K17-K16</f>
        <v>2.7256316812439003</v>
      </c>
    </row>
    <row r="18" spans="2:24" ht="18" thickBot="1">
      <c r="B18" t="s">
        <v>5</v>
      </c>
      <c r="C18" s="10">
        <v>36.720456754130197</v>
      </c>
      <c r="D18" s="11">
        <v>27.771084386135399</v>
      </c>
      <c r="E18" s="12">
        <v>20.071448817622201</v>
      </c>
      <c r="F18" s="10">
        <v>46.331462585033997</v>
      </c>
      <c r="G18" s="11">
        <v>30.6395529640427</v>
      </c>
      <c r="H18" s="12">
        <v>23.352389050858399</v>
      </c>
      <c r="I18" s="10">
        <v>48.236564625850299</v>
      </c>
      <c r="J18" s="11">
        <v>32.933272594752097</v>
      </c>
      <c r="K18" s="12">
        <v>24.1860868156786</v>
      </c>
      <c r="P18" s="25">
        <f>C18-C16</f>
        <v>5.2697035957239962</v>
      </c>
      <c r="Q18" s="26">
        <f t="shared" ref="Q18" si="56">D18-D16</f>
        <v>1.963787657920399</v>
      </c>
      <c r="R18" s="27">
        <f t="shared" ref="R18" si="57">E18-E16</f>
        <v>1.158657272432702</v>
      </c>
      <c r="S18" s="25">
        <f t="shared" ref="S18" si="58">F18-F16</f>
        <v>5.4198979591836931</v>
      </c>
      <c r="T18" s="26">
        <f t="shared" ref="T18" si="59">G18-G16</f>
        <v>1.0107871720116002</v>
      </c>
      <c r="U18" s="27">
        <f t="shared" ref="U18" si="60">H18-H16</f>
        <v>1.6557296728214972</v>
      </c>
      <c r="V18" s="25">
        <f t="shared" ref="V18" si="61">I18-I16</f>
        <v>5.9159863945577982</v>
      </c>
      <c r="W18" s="26">
        <f t="shared" ref="W18" si="62">J18-J16</f>
        <v>2.1231171039843986</v>
      </c>
      <c r="X18" s="27">
        <f t="shared" ref="X18" si="63">K18-K16</f>
        <v>1.9313532555879007</v>
      </c>
    </row>
    <row r="23" spans="2:24">
      <c r="B23" t="s">
        <v>21</v>
      </c>
    </row>
    <row r="24" spans="2:24" ht="18" thickBot="1">
      <c r="C24">
        <v>200</v>
      </c>
      <c r="D24">
        <v>300</v>
      </c>
      <c r="E24">
        <v>400</v>
      </c>
    </row>
    <row r="25" spans="2:24" ht="18" thickBot="1">
      <c r="B25" t="s">
        <v>12</v>
      </c>
      <c r="C25">
        <v>-6.1224489795919657E-3</v>
      </c>
      <c r="D25">
        <v>2.4489795918367974E-2</v>
      </c>
      <c r="E25">
        <v>8.1632653061229909E-3</v>
      </c>
      <c r="G25" s="28"/>
    </row>
    <row r="26" spans="2:24">
      <c r="B26" t="s">
        <v>13</v>
      </c>
      <c r="C26">
        <v>-6.4285714285713974E-2</v>
      </c>
      <c r="D26">
        <v>-5.9183673469388021E-2</v>
      </c>
      <c r="E26">
        <v>-3.1632653061224092E-2</v>
      </c>
    </row>
    <row r="27" spans="2:24">
      <c r="B27" t="s">
        <v>14</v>
      </c>
      <c r="C27">
        <v>3.4693877551020047E-2</v>
      </c>
      <c r="D27">
        <v>3.6734693877552016E-2</v>
      </c>
      <c r="E27">
        <v>3.7755102040817001E-2</v>
      </c>
    </row>
    <row r="28" spans="2:24">
      <c r="B28" t="s">
        <v>15</v>
      </c>
      <c r="C28">
        <v>5.1020408163269804E-3</v>
      </c>
      <c r="D28">
        <v>3.6734693877550961E-2</v>
      </c>
      <c r="E28">
        <v>3.6734693877552016E-2</v>
      </c>
    </row>
    <row r="29" spans="2:24">
      <c r="B29" t="s">
        <v>16</v>
      </c>
      <c r="C29">
        <v>-4.0816326530612013E-2</v>
      </c>
      <c r="D29">
        <v>-6.9387755102041038E-2</v>
      </c>
      <c r="E29">
        <v>-3.7755102040816002E-2</v>
      </c>
    </row>
    <row r="30" spans="2:24">
      <c r="B30" t="s">
        <v>17</v>
      </c>
      <c r="C30">
        <v>3.3673469387754978E-2</v>
      </c>
      <c r="D30">
        <v>4.8979591836734948E-2</v>
      </c>
      <c r="E30">
        <v>5.3061224489795999E-2</v>
      </c>
    </row>
    <row r="31" spans="2:24">
      <c r="B31" t="s">
        <v>18</v>
      </c>
      <c r="C31">
        <v>1.0204081632653017E-2</v>
      </c>
      <c r="D31">
        <v>2.4489795918366974E-2</v>
      </c>
      <c r="E31">
        <v>4.1836734693877053E-2</v>
      </c>
    </row>
    <row r="32" spans="2:24">
      <c r="B32" t="s">
        <v>19</v>
      </c>
      <c r="C32">
        <v>-4.3877551020408995E-2</v>
      </c>
      <c r="D32">
        <v>-8.061224489795904E-2</v>
      </c>
      <c r="E32">
        <v>-3.2653061224489965E-2</v>
      </c>
    </row>
    <row r="33" spans="2:14">
      <c r="B33" t="s">
        <v>20</v>
      </c>
      <c r="C33">
        <v>4.0816326530612013E-2</v>
      </c>
      <c r="D33">
        <v>3.9795918367346972E-2</v>
      </c>
      <c r="E33">
        <v>6.0204081632653006E-2</v>
      </c>
      <c r="K33" t="s">
        <v>24</v>
      </c>
      <c r="M33" t="s">
        <v>28</v>
      </c>
    </row>
    <row r="34" spans="2:14">
      <c r="K34" t="s">
        <v>1</v>
      </c>
    </row>
    <row r="35" spans="2:14">
      <c r="B35" t="s">
        <v>22</v>
      </c>
      <c r="L35">
        <v>10</v>
      </c>
      <c r="M35">
        <v>20</v>
      </c>
      <c r="N35">
        <v>30</v>
      </c>
    </row>
    <row r="36" spans="2:14">
      <c r="C36">
        <v>200</v>
      </c>
      <c r="D36">
        <v>300</v>
      </c>
      <c r="E36">
        <v>400</v>
      </c>
      <c r="K36" t="s">
        <v>26</v>
      </c>
      <c r="L36">
        <v>8.1632653061229909E-3</v>
      </c>
      <c r="M36">
        <v>3.6734693877552016E-2</v>
      </c>
      <c r="N36">
        <v>4.1836734693877053E-2</v>
      </c>
    </row>
    <row r="37" spans="2:14">
      <c r="B37" t="s">
        <v>12</v>
      </c>
      <c r="C37">
        <v>1.6564352040816001E-3</v>
      </c>
      <c r="D37">
        <v>-1.2182254049238998E-3</v>
      </c>
      <c r="E37">
        <v>1.4902032920310997E-3</v>
      </c>
      <c r="K37" t="s">
        <v>25</v>
      </c>
      <c r="L37">
        <v>-3.1632653061224092E-2</v>
      </c>
      <c r="M37">
        <v>-3.7755102040816002E-2</v>
      </c>
      <c r="N37">
        <v>-3.2653061224489965E-2</v>
      </c>
    </row>
    <row r="38" spans="2:14">
      <c r="B38" t="s">
        <v>13</v>
      </c>
      <c r="C38">
        <v>13.368464528668596</v>
      </c>
      <c r="D38">
        <v>4.3879049238743981</v>
      </c>
      <c r="E38">
        <v>2.5510609005505991</v>
      </c>
      <c r="K38" t="s">
        <v>27</v>
      </c>
      <c r="L38">
        <v>3.7755102040817001E-2</v>
      </c>
      <c r="M38">
        <v>5.3061224489795999E-2</v>
      </c>
      <c r="N38">
        <v>6.0204081632653006E-2</v>
      </c>
    </row>
    <row r="39" spans="2:14">
      <c r="B39" t="s">
        <v>14</v>
      </c>
      <c r="C39">
        <v>5.2697035957239962</v>
      </c>
      <c r="D39">
        <v>1.963787657920399</v>
      </c>
      <c r="E39">
        <v>1.158657272432702</v>
      </c>
    </row>
    <row r="40" spans="2:14">
      <c r="B40" t="s">
        <v>15</v>
      </c>
      <c r="C40">
        <v>-1.9877680272109011E-3</v>
      </c>
      <c r="D40">
        <v>-6.4923277453839828E-4</v>
      </c>
      <c r="E40">
        <v>1.6828230361192013E-3</v>
      </c>
    </row>
    <row r="41" spans="2:14">
      <c r="B41" t="s">
        <v>16</v>
      </c>
      <c r="C41">
        <v>-2.912029931972801E-3</v>
      </c>
      <c r="D41">
        <v>4.0149033041790225E-4</v>
      </c>
      <c r="E41">
        <v>1.0169643181081982E-3</v>
      </c>
    </row>
    <row r="42" spans="2:14">
      <c r="B42" t="s">
        <v>17</v>
      </c>
      <c r="C42">
        <v>-8.9515816326530065E-4</v>
      </c>
      <c r="D42">
        <v>-7.0728618804659707E-4</v>
      </c>
      <c r="E42">
        <v>4.6438349530289816E-4</v>
      </c>
      <c r="K42" t="s">
        <v>9</v>
      </c>
    </row>
    <row r="43" spans="2:14">
      <c r="B43" t="s">
        <v>18</v>
      </c>
      <c r="C43">
        <v>-1.7370795918368008E-3</v>
      </c>
      <c r="D43">
        <v>-7.4797808552000064E-4</v>
      </c>
      <c r="E43">
        <v>1.6361612487852985E-3</v>
      </c>
      <c r="L43">
        <v>10</v>
      </c>
      <c r="M43">
        <v>20</v>
      </c>
      <c r="N43">
        <v>30</v>
      </c>
    </row>
    <row r="44" spans="2:14">
      <c r="B44" t="s">
        <v>19</v>
      </c>
      <c r="C44">
        <v>-3.9922306122449E-3</v>
      </c>
      <c r="D44">
        <v>4.7839147230319817E-4</v>
      </c>
      <c r="E44">
        <v>9.3508646744419957E-4</v>
      </c>
      <c r="K44" t="s">
        <v>26</v>
      </c>
      <c r="L44">
        <v>0.46201814058949964</v>
      </c>
      <c r="M44">
        <v>-0.1893221574344004</v>
      </c>
      <c r="N44">
        <v>-0.33903466148369787</v>
      </c>
    </row>
    <row r="45" spans="2:14">
      <c r="B45" t="s">
        <v>20</v>
      </c>
      <c r="C45">
        <v>-5.8615000000000056E-4</v>
      </c>
      <c r="D45">
        <v>-1.0069277089407996E-3</v>
      </c>
      <c r="E45">
        <v>5.4522802478140092E-4</v>
      </c>
      <c r="K45" t="s">
        <v>25</v>
      </c>
      <c r="L45">
        <v>-3.1632653061224092E-2</v>
      </c>
      <c r="M45">
        <v>2.5046525753157987</v>
      </c>
      <c r="N45">
        <v>2.7256316812439003</v>
      </c>
    </row>
    <row r="46" spans="2:14">
      <c r="K46" t="s">
        <v>27</v>
      </c>
      <c r="L46">
        <v>3.7755102040817001E-2</v>
      </c>
      <c r="M46">
        <v>1.6557296728214972</v>
      </c>
      <c r="N46">
        <v>1.9313532555879007</v>
      </c>
    </row>
    <row r="47" spans="2:14">
      <c r="B47" t="s">
        <v>23</v>
      </c>
    </row>
    <row r="48" spans="2:14">
      <c r="C48">
        <v>200</v>
      </c>
      <c r="D48">
        <v>300</v>
      </c>
      <c r="E48">
        <v>400</v>
      </c>
    </row>
    <row r="49" spans="2:14">
      <c r="B49" t="s">
        <v>12</v>
      </c>
      <c r="C49">
        <v>3.5904033041787997</v>
      </c>
      <c r="D49">
        <v>-1.3020853579527021</v>
      </c>
      <c r="E49">
        <v>0.46201814058949964</v>
      </c>
    </row>
    <row r="50" spans="2:14">
      <c r="B50" t="s">
        <v>13</v>
      </c>
      <c r="C50">
        <v>-6.4285714285713974E-2</v>
      </c>
      <c r="D50">
        <v>-5.9183673469388021E-2</v>
      </c>
      <c r="E50">
        <v>-3.1632653061224092E-2</v>
      </c>
    </row>
    <row r="51" spans="2:14">
      <c r="B51" t="s">
        <v>14</v>
      </c>
      <c r="C51">
        <v>3.4693877551020047E-2</v>
      </c>
      <c r="D51">
        <v>3.6734693877552016E-2</v>
      </c>
      <c r="E51">
        <v>3.7755102040817001E-2</v>
      </c>
    </row>
    <row r="52" spans="2:14">
      <c r="B52" t="s">
        <v>15</v>
      </c>
      <c r="C52">
        <v>2.5824829931972957</v>
      </c>
      <c r="D52">
        <v>-2.4294460641399986</v>
      </c>
      <c r="E52">
        <v>-0.1893221574344004</v>
      </c>
    </row>
    <row r="53" spans="2:14">
      <c r="B53" t="s">
        <v>16</v>
      </c>
      <c r="C53">
        <v>11.911904761904793</v>
      </c>
      <c r="D53">
        <v>8.0537172011660978</v>
      </c>
      <c r="E53">
        <v>2.5046525753157987</v>
      </c>
    </row>
    <row r="54" spans="2:14">
      <c r="B54" t="s">
        <v>17</v>
      </c>
      <c r="C54">
        <v>5.4198979591836931</v>
      </c>
      <c r="D54">
        <v>1.0107871720116002</v>
      </c>
      <c r="E54">
        <v>1.6557296728214972</v>
      </c>
      <c r="K54" t="s">
        <v>24</v>
      </c>
    </row>
    <row r="55" spans="2:14">
      <c r="B55" t="s">
        <v>18</v>
      </c>
      <c r="C55">
        <v>1.705782312925102</v>
      </c>
      <c r="D55">
        <v>-2.1895043731778969</v>
      </c>
      <c r="E55">
        <v>-0.33903466148369787</v>
      </c>
      <c r="K55" t="s">
        <v>1</v>
      </c>
    </row>
    <row r="56" spans="2:14">
      <c r="B56" t="s">
        <v>19</v>
      </c>
      <c r="C56">
        <v>12.289455782312899</v>
      </c>
      <c r="D56">
        <v>9.3473275024295006</v>
      </c>
      <c r="E56">
        <v>2.7256316812439003</v>
      </c>
      <c r="L56">
        <v>10</v>
      </c>
      <c r="M56">
        <v>20</v>
      </c>
      <c r="N56">
        <v>30</v>
      </c>
    </row>
    <row r="57" spans="2:14">
      <c r="B57" t="s">
        <v>20</v>
      </c>
      <c r="C57">
        <v>5.9159863945577982</v>
      </c>
      <c r="D57">
        <v>2.1231171039843986</v>
      </c>
      <c r="E57">
        <v>1.9313532555879007</v>
      </c>
      <c r="K57" s="2" t="s">
        <v>26</v>
      </c>
      <c r="L57" s="1">
        <v>0.80102040816326503</v>
      </c>
      <c r="M57" s="1">
        <v>0.71632653061224505</v>
      </c>
      <c r="N57" s="1">
        <v>0.70204081632653004</v>
      </c>
    </row>
    <row r="58" spans="2:14">
      <c r="K58" s="2" t="s">
        <v>3</v>
      </c>
      <c r="L58" s="1">
        <v>0.79285714285714204</v>
      </c>
      <c r="M58" s="1">
        <v>0.67959183673469303</v>
      </c>
      <c r="N58" s="1">
        <v>0.66020408163265298</v>
      </c>
    </row>
    <row r="59" spans="2:14">
      <c r="K59" s="2" t="s">
        <v>25</v>
      </c>
      <c r="L59" s="1">
        <v>0.76122448979591795</v>
      </c>
      <c r="M59" s="1">
        <v>0.64183673469387703</v>
      </c>
      <c r="N59" s="1">
        <v>0.62755102040816302</v>
      </c>
    </row>
    <row r="60" spans="2:14">
      <c r="K60" s="2" t="s">
        <v>27</v>
      </c>
      <c r="L60" s="1">
        <v>0.83061224489795904</v>
      </c>
      <c r="M60" s="1">
        <v>0.73265306122448903</v>
      </c>
      <c r="N60" s="1">
        <v>0.72040816326530599</v>
      </c>
    </row>
    <row r="61" spans="2:14">
      <c r="F61" t="s">
        <v>29</v>
      </c>
    </row>
    <row r="62" spans="2:14">
      <c r="F62" t="s">
        <v>1</v>
      </c>
    </row>
    <row r="63" spans="2:14">
      <c r="G63">
        <v>10</v>
      </c>
      <c r="H63">
        <v>20</v>
      </c>
      <c r="I63">
        <v>30</v>
      </c>
      <c r="K63" t="s">
        <v>9</v>
      </c>
    </row>
    <row r="64" spans="2:14">
      <c r="F64" s="2" t="s">
        <v>2</v>
      </c>
      <c r="G64" s="29">
        <v>0.80102040816326503</v>
      </c>
      <c r="H64" s="29">
        <v>0.71632653061224505</v>
      </c>
      <c r="I64" s="29">
        <v>0.70204081632653004</v>
      </c>
      <c r="K64" s="2"/>
      <c r="L64" s="2">
        <v>10</v>
      </c>
      <c r="M64" s="2">
        <v>20</v>
      </c>
      <c r="N64" s="2">
        <v>30</v>
      </c>
    </row>
    <row r="65" spans="6:14">
      <c r="F65" s="2" t="s">
        <v>3</v>
      </c>
      <c r="G65" s="29">
        <v>0.79285714285714204</v>
      </c>
      <c r="H65" s="29">
        <v>0.67959183673469303</v>
      </c>
      <c r="I65" s="29">
        <v>0.66020408163265298</v>
      </c>
      <c r="K65" s="2" t="s">
        <v>26</v>
      </c>
      <c r="L65" s="1">
        <v>19.374809685778999</v>
      </c>
      <c r="M65" s="1">
        <v>21.507337220602501</v>
      </c>
      <c r="N65" s="1">
        <v>21.915698898607001</v>
      </c>
    </row>
    <row r="66" spans="6:14">
      <c r="F66" s="2" t="s">
        <v>30</v>
      </c>
      <c r="G66" s="29">
        <v>0.80224489795917997</v>
      </c>
      <c r="H66" s="29">
        <v>0.71883673469387699</v>
      </c>
      <c r="I66" s="29">
        <v>0.70755102040816298</v>
      </c>
      <c r="K66" s="2" t="s">
        <v>3</v>
      </c>
      <c r="L66" s="1">
        <v>18.912791545189499</v>
      </c>
      <c r="M66" s="1">
        <v>21.696659378036902</v>
      </c>
      <c r="N66" s="1">
        <v>22.254733560090699</v>
      </c>
    </row>
    <row r="67" spans="6:14">
      <c r="F67" s="2" t="s">
        <v>31</v>
      </c>
      <c r="G67" s="29">
        <v>0.84061224489795905</v>
      </c>
      <c r="H67" s="29">
        <v>0.75265306122448905</v>
      </c>
      <c r="I67" s="29">
        <v>0.74040816326530601</v>
      </c>
      <c r="K67" s="2" t="s">
        <v>25</v>
      </c>
      <c r="L67" s="1">
        <v>21.463852445740098</v>
      </c>
      <c r="M67" s="1">
        <v>24.2013119533527</v>
      </c>
      <c r="N67" s="1">
        <v>24.980365241334599</v>
      </c>
    </row>
    <row r="68" spans="6:14">
      <c r="K68" s="2" t="s">
        <v>27</v>
      </c>
      <c r="L68" s="1">
        <v>20.071448817622201</v>
      </c>
      <c r="M68" s="1">
        <v>23.352389050858399</v>
      </c>
      <c r="N68" s="1">
        <v>24.1860868156786</v>
      </c>
    </row>
    <row r="69" spans="6:14">
      <c r="F69" t="s">
        <v>9</v>
      </c>
    </row>
    <row r="70" spans="6:14">
      <c r="F70" s="2"/>
      <c r="G70" s="2">
        <v>10</v>
      </c>
      <c r="H70" s="2">
        <v>20</v>
      </c>
      <c r="I70" s="2">
        <v>30</v>
      </c>
    </row>
    <row r="71" spans="6:14">
      <c r="F71" s="2" t="s">
        <v>2</v>
      </c>
      <c r="G71" s="1">
        <v>19.374809685778999</v>
      </c>
      <c r="H71" s="1">
        <v>21.507337220602501</v>
      </c>
      <c r="I71" s="1">
        <v>21.915698898607001</v>
      </c>
    </row>
    <row r="72" spans="6:14">
      <c r="F72" s="2" t="s">
        <v>3</v>
      </c>
      <c r="G72" s="1">
        <v>18.912791545189499</v>
      </c>
      <c r="H72" s="1">
        <v>21.696659378036902</v>
      </c>
      <c r="I72" s="1">
        <v>22.254733560090699</v>
      </c>
    </row>
    <row r="73" spans="6:14">
      <c r="F73" s="2" t="s">
        <v>30</v>
      </c>
      <c r="G73" s="1">
        <v>20.463852445740098</v>
      </c>
      <c r="H73" s="1">
        <v>23.601311953352699</v>
      </c>
      <c r="I73" s="1">
        <v>24.980365241334599</v>
      </c>
    </row>
    <row r="74" spans="6:14">
      <c r="F74" s="2" t="s">
        <v>31</v>
      </c>
      <c r="G74" s="1">
        <v>20.071448817622201</v>
      </c>
      <c r="H74" s="1">
        <v>23.352389050858399</v>
      </c>
      <c r="I74" s="1">
        <v>24.1860868156786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 柊人</cp:lastModifiedBy>
  <dcterms:created xsi:type="dcterms:W3CDTF">2015-06-05T18:19:34Z</dcterms:created>
  <dcterms:modified xsi:type="dcterms:W3CDTF">2021-10-21T07:44:59Z</dcterms:modified>
</cp:coreProperties>
</file>