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huto\workspace\ns-3-allinone\ns3.30\data\get_data\geocast_output\"/>
    </mc:Choice>
  </mc:AlternateContent>
  <xr:revisionPtr revIDLastSave="0" documentId="13_ncr:1_{0D09D5C2-DB40-4AB8-B841-AFD1196FAFCC}" xr6:coauthVersionLast="46" xr6:coauthVersionMax="46" xr10:uidLastSave="{00000000-0000-0000-0000-000000000000}"/>
  <bookViews>
    <workbookView xWindow="-28920" yWindow="-120" windowWidth="29040" windowHeight="15990" xr2:uid="{00000000-000D-0000-FFFF-FFFF00000000}"/>
  </bookViews>
  <sheets>
    <sheet name="Sheet1" sheetId="1" r:id="rId1"/>
  </sheets>
  <definedNames>
    <definedName name="Overhead" comment="packet数の総数 / multicast region の中にいるノードでパケットを受信したノード数">Sheet1!$C$13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" i="1" l="1"/>
  <c r="X8" i="1"/>
  <c r="V8" i="1"/>
  <c r="X7" i="1"/>
  <c r="W7" i="1"/>
  <c r="V7" i="1"/>
  <c r="W6" i="1"/>
  <c r="X6" i="1"/>
  <c r="V6" i="1"/>
  <c r="N31" i="1"/>
  <c r="M31" i="1"/>
  <c r="L31" i="1"/>
  <c r="N30" i="1"/>
  <c r="M30" i="1"/>
  <c r="L30" i="1"/>
  <c r="N35" i="1"/>
  <c r="M35" i="1"/>
  <c r="L35" i="1"/>
  <c r="N34" i="1"/>
  <c r="M34" i="1"/>
  <c r="L34" i="1"/>
  <c r="N33" i="1"/>
  <c r="M33" i="1"/>
  <c r="L33" i="1"/>
  <c r="N32" i="1"/>
  <c r="M32" i="1"/>
  <c r="L32" i="1"/>
  <c r="L19" i="1"/>
  <c r="K19" i="1"/>
  <c r="J19" i="1"/>
  <c r="I19" i="1"/>
  <c r="H19" i="1"/>
  <c r="G19" i="1"/>
  <c r="F19" i="1"/>
  <c r="E19" i="1"/>
  <c r="D19" i="1"/>
  <c r="I10" i="1"/>
  <c r="H10" i="1"/>
  <c r="G10" i="1"/>
  <c r="F10" i="1"/>
  <c r="E10" i="1"/>
  <c r="D10" i="1"/>
  <c r="K10" i="1"/>
  <c r="L10" i="1"/>
  <c r="J10" i="1"/>
</calcChain>
</file>

<file path=xl/sharedStrings.xml><?xml version="1.0" encoding="utf-8"?>
<sst xmlns="http://schemas.openxmlformats.org/spreadsheetml/2006/main" count="42" uniqueCount="19">
  <si>
    <t>GLSGO</t>
    <phoneticPr fontId="1"/>
  </si>
  <si>
    <t>GSIGO</t>
    <phoneticPr fontId="1"/>
  </si>
  <si>
    <t>node num</t>
    <phoneticPr fontId="1"/>
  </si>
  <si>
    <t>shadow</t>
    <phoneticPr fontId="1"/>
  </si>
  <si>
    <t>PDR</t>
    <phoneticPr fontId="1"/>
  </si>
  <si>
    <t>Overhead</t>
    <phoneticPr fontId="1"/>
  </si>
  <si>
    <t>SIGO(10)</t>
    <phoneticPr fontId="1"/>
  </si>
  <si>
    <t>LSGO(10)</t>
    <phoneticPr fontId="1"/>
  </si>
  <si>
    <t>SIGO(20)</t>
    <phoneticPr fontId="1"/>
  </si>
  <si>
    <t>LSGO(20)</t>
    <phoneticPr fontId="1"/>
  </si>
  <si>
    <t>SIGO(30)</t>
    <phoneticPr fontId="1"/>
  </si>
  <si>
    <t>LSGO(30)</t>
    <phoneticPr fontId="1"/>
  </si>
  <si>
    <t>Geocast evaluation</t>
    <phoneticPr fontId="1"/>
  </si>
  <si>
    <t>overhead</t>
    <phoneticPr fontId="1"/>
  </si>
  <si>
    <t>packet数</t>
    <rPh sb="6" eb="7">
      <t>スウ</t>
    </rPh>
    <phoneticPr fontId="1"/>
  </si>
  <si>
    <t>PDRの差</t>
    <rPh sb="4" eb="5">
      <t>サ</t>
    </rPh>
    <phoneticPr fontId="1"/>
  </si>
  <si>
    <t>shadow10</t>
    <phoneticPr fontId="1"/>
  </si>
  <si>
    <t>shadow20</t>
    <phoneticPr fontId="1"/>
  </si>
  <si>
    <t>shadow30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</si>
</sst>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Sheet1!$P$6</c:f>
              <c:strCache>
                <c:ptCount val="1"/>
                <c:pt idx="0">
                  <c:v>SIGO(10)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Sheet1!$Q$5:$S$5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Sheet1!$Q$6:$S$6</c:f>
              <c:numCache>
                <c:formatCode>General</c:formatCode>
                <c:ptCount val="3"/>
                <c:pt idx="0">
                  <c:v>0.36939126</c:v>
                </c:pt>
                <c:pt idx="1">
                  <c:v>0.49690968000000002</c:v>
                </c:pt>
                <c:pt idx="2">
                  <c:v>0.80855220999999999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8-41FD-B389-67730F944494}"/>
            </c:ext>
          </c:extLst>
        </c:ser>
        <c:ser>
          <c:idx val="1"/>
          <c:order val="1"/>
          <c:tx>
            <c:strRef>
              <c:f>Sheet1!$P$7</c:f>
              <c:strCache>
                <c:ptCount val="1"/>
                <c:pt idx="0">
                  <c:v>LSGO(10)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Sheet1!$Q$5:$S$5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Sheet1!$Q$7:$S$7</c:f>
              <c:numCache>
                <c:formatCode>General</c:formatCode>
                <c:ptCount val="3"/>
                <c:pt idx="0">
                  <c:v>0.33474371000000003</c:v>
                </c:pt>
                <c:pt idx="1">
                  <c:v>0.42503952</c:v>
                </c:pt>
                <c:pt idx="2">
                  <c:v>0.70467172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18-41FD-B389-67730F944494}"/>
            </c:ext>
          </c:extLst>
        </c:ser>
        <c:ser>
          <c:idx val="2"/>
          <c:order val="2"/>
          <c:tx>
            <c:strRef>
              <c:f>Sheet1!$P$8</c:f>
              <c:strCache>
                <c:ptCount val="1"/>
                <c:pt idx="0">
                  <c:v>SIGO(20)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Sheet1!$Q$5:$S$5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Sheet1!$Q$8:$S$8</c:f>
              <c:numCache>
                <c:formatCode>General</c:formatCode>
                <c:ptCount val="3"/>
                <c:pt idx="0">
                  <c:v>0.27233244000000001</c:v>
                </c:pt>
                <c:pt idx="1">
                  <c:v>0.37447606</c:v>
                </c:pt>
                <c:pt idx="2">
                  <c:v>0.62033959999999999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18-41FD-B389-67730F944494}"/>
            </c:ext>
          </c:extLst>
        </c:ser>
        <c:ser>
          <c:idx val="3"/>
          <c:order val="3"/>
          <c:tx>
            <c:strRef>
              <c:f>Sheet1!$P$9</c:f>
              <c:strCache>
                <c:ptCount val="1"/>
                <c:pt idx="0">
                  <c:v>LSGO(20)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Sheet1!$Q$5:$S$5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Sheet1!$Q$9:$S$9</c:f>
              <c:numCache>
                <c:formatCode>General</c:formatCode>
                <c:ptCount val="3"/>
                <c:pt idx="0">
                  <c:v>0.24799386000000001</c:v>
                </c:pt>
                <c:pt idx="1">
                  <c:v>0.34418267000000002</c:v>
                </c:pt>
                <c:pt idx="2">
                  <c:v>0.54877158000000004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18-41FD-B389-67730F944494}"/>
            </c:ext>
          </c:extLst>
        </c:ser>
        <c:ser>
          <c:idx val="4"/>
          <c:order val="4"/>
          <c:tx>
            <c:strRef>
              <c:f>Sheet1!$P$10</c:f>
              <c:strCache>
                <c:ptCount val="1"/>
                <c:pt idx="0">
                  <c:v>SIGO(30)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Sheet1!$Q$5:$S$5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Sheet1!$Q$10:$S$10</c:f>
              <c:numCache>
                <c:formatCode>General</c:formatCode>
                <c:ptCount val="3"/>
                <c:pt idx="0">
                  <c:v>0.26591532000000001</c:v>
                </c:pt>
                <c:pt idx="1">
                  <c:v>0.36919288</c:v>
                </c:pt>
                <c:pt idx="2">
                  <c:v>0.61412800000000001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18-41FD-B389-67730F944494}"/>
            </c:ext>
          </c:extLst>
        </c:ser>
        <c:ser>
          <c:idx val="5"/>
          <c:order val="5"/>
          <c:tx>
            <c:strRef>
              <c:f>Sheet1!$P$11</c:f>
              <c:strCache>
                <c:ptCount val="1"/>
                <c:pt idx="0">
                  <c:v>LSGO(30)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Sheet1!$Q$5:$S$5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Sheet1!$Q$11:$S$11</c:f>
              <c:numCache>
                <c:formatCode>General</c:formatCode>
                <c:ptCount val="3"/>
                <c:pt idx="0">
                  <c:v>0.24236105999999999</c:v>
                </c:pt>
                <c:pt idx="1">
                  <c:v>0.33144762999999999</c:v>
                </c:pt>
                <c:pt idx="2">
                  <c:v>0.54364013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18-41FD-B389-67730F944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250623"/>
        <c:axId val="385251039"/>
      </c:lineChart>
      <c:catAx>
        <c:axId val="38525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 b="1"/>
                  <a:t>ノード数</a:t>
                </a:r>
              </a:p>
            </c:rich>
          </c:tx>
          <c:layout>
            <c:manualLayout>
              <c:xMode val="edge"/>
              <c:yMode val="edge"/>
              <c:x val="0.50138090786144829"/>
              <c:y val="0.89667911952724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5251039"/>
        <c:crosses val="autoZero"/>
        <c:auto val="1"/>
        <c:lblAlgn val="ctr"/>
        <c:lblOffset val="100"/>
        <c:noMultiLvlLbl val="0"/>
      </c:catAx>
      <c:valAx>
        <c:axId val="385251039"/>
        <c:scaling>
          <c:orientation val="minMax"/>
          <c:max val="0.85000000000000009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 b="1"/>
                  <a:t>パケット到達率</a:t>
                </a:r>
                <a:endParaRPr lang="en-US" altLang="ja-JP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525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Sheet1!$P$15</c:f>
              <c:strCache>
                <c:ptCount val="1"/>
                <c:pt idx="0">
                  <c:v>SIGO(10)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Sheet1!$Q$14:$S$14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Sheet1!$Q$15:$S$15</c:f>
              <c:numCache>
                <c:formatCode>General</c:formatCode>
                <c:ptCount val="3"/>
                <c:pt idx="0">
                  <c:v>3.3515318000000001</c:v>
                </c:pt>
                <c:pt idx="1">
                  <c:v>2.5387668699999999</c:v>
                </c:pt>
                <c:pt idx="2">
                  <c:v>2.3705187900000002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8-41FD-B389-67730F944494}"/>
            </c:ext>
          </c:extLst>
        </c:ser>
        <c:ser>
          <c:idx val="1"/>
          <c:order val="1"/>
          <c:tx>
            <c:strRef>
              <c:f>Sheet1!$P$16</c:f>
              <c:strCache>
                <c:ptCount val="1"/>
                <c:pt idx="0">
                  <c:v>LSGO(10)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Sheet1!$Q$14:$S$14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Sheet1!$Q$16:$S$16</c:f>
              <c:numCache>
                <c:formatCode>General</c:formatCode>
                <c:ptCount val="3"/>
                <c:pt idx="0">
                  <c:v>3.1936192399999999</c:v>
                </c:pt>
                <c:pt idx="1">
                  <c:v>2.5147221399999999</c:v>
                </c:pt>
                <c:pt idx="2">
                  <c:v>2.3621986599999998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18-41FD-B389-67730F944494}"/>
            </c:ext>
          </c:extLst>
        </c:ser>
        <c:ser>
          <c:idx val="2"/>
          <c:order val="2"/>
          <c:tx>
            <c:strRef>
              <c:f>Sheet1!$P$17</c:f>
              <c:strCache>
                <c:ptCount val="1"/>
                <c:pt idx="0">
                  <c:v>SIGO(20)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Sheet1!$Q$14:$S$14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Sheet1!$Q$17:$S$17</c:f>
              <c:numCache>
                <c:formatCode>General</c:formatCode>
                <c:ptCount val="3"/>
                <c:pt idx="0">
                  <c:v>3.4579303399999999</c:v>
                </c:pt>
                <c:pt idx="1">
                  <c:v>2.4268855299999998</c:v>
                </c:pt>
                <c:pt idx="2">
                  <c:v>2.37890165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18-41FD-B389-67730F944494}"/>
            </c:ext>
          </c:extLst>
        </c:ser>
        <c:ser>
          <c:idx val="3"/>
          <c:order val="3"/>
          <c:tx>
            <c:strRef>
              <c:f>Sheet1!$P$18</c:f>
              <c:strCache>
                <c:ptCount val="1"/>
                <c:pt idx="0">
                  <c:v>LSGO(20)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Sheet1!$Q$14:$S$14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Sheet1!$Q$18:$S$18</c:f>
              <c:numCache>
                <c:formatCode>General</c:formatCode>
                <c:ptCount val="3"/>
                <c:pt idx="0">
                  <c:v>3.2311408199999998</c:v>
                </c:pt>
                <c:pt idx="1">
                  <c:v>2.4773799900000002</c:v>
                </c:pt>
                <c:pt idx="2">
                  <c:v>2.3845667100000001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18-41FD-B389-67730F944494}"/>
            </c:ext>
          </c:extLst>
        </c:ser>
        <c:ser>
          <c:idx val="4"/>
          <c:order val="4"/>
          <c:tx>
            <c:strRef>
              <c:f>Sheet1!$P$19</c:f>
              <c:strCache>
                <c:ptCount val="1"/>
                <c:pt idx="0">
                  <c:v>SIGO(30)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Sheet1!$Q$14:$S$14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Sheet1!$Q$19:$S$19</c:f>
              <c:numCache>
                <c:formatCode>General</c:formatCode>
                <c:ptCount val="3"/>
                <c:pt idx="0">
                  <c:v>3.5364474600000002</c:v>
                </c:pt>
                <c:pt idx="1">
                  <c:v>2.4281539799999998</c:v>
                </c:pt>
                <c:pt idx="2">
                  <c:v>2.3564375800000001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18-41FD-B389-67730F944494}"/>
            </c:ext>
          </c:extLst>
        </c:ser>
        <c:ser>
          <c:idx val="5"/>
          <c:order val="5"/>
          <c:tx>
            <c:strRef>
              <c:f>Sheet1!$P$20</c:f>
              <c:strCache>
                <c:ptCount val="1"/>
                <c:pt idx="0">
                  <c:v>LSGO(30)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Sheet1!$Q$14:$S$14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Sheet1!$Q$20:$S$20</c:f>
              <c:numCache>
                <c:formatCode>General</c:formatCode>
                <c:ptCount val="3"/>
                <c:pt idx="0">
                  <c:v>3.35930142</c:v>
                </c:pt>
                <c:pt idx="1">
                  <c:v>2.4970007500000002</c:v>
                </c:pt>
                <c:pt idx="2">
                  <c:v>2.3842253599999998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18-41FD-B389-67730F944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250623"/>
        <c:axId val="385251039"/>
      </c:lineChart>
      <c:catAx>
        <c:axId val="38525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ノード数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5251039"/>
        <c:crosses val="autoZero"/>
        <c:auto val="1"/>
        <c:lblAlgn val="ctr"/>
        <c:lblOffset val="100"/>
        <c:noMultiLvlLbl val="0"/>
      </c:catAx>
      <c:valAx>
        <c:axId val="385251039"/>
        <c:scaling>
          <c:orientation val="minMax"/>
          <c:max val="3.7"/>
          <c:min val="2.29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 b="1"/>
                  <a:t>オーバーヘッド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525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総パケット数 </a:t>
            </a:r>
            <a:r>
              <a:rPr lang="en-US" altLang="ja-JP" b="1"/>
              <a:t>/ </a:t>
            </a:r>
            <a:r>
              <a:rPr lang="ja-JP" altLang="en-US" b="1"/>
              <a:t>エリア内ノード受信数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Sheet1!$Q$14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Sheet1!$P$15:$P$20</c:f>
              <c:strCache>
                <c:ptCount val="6"/>
                <c:pt idx="0">
                  <c:v>SIGO(10)</c:v>
                </c:pt>
                <c:pt idx="1">
                  <c:v>LSGO(10)</c:v>
                </c:pt>
                <c:pt idx="2">
                  <c:v>SIGO(20)</c:v>
                </c:pt>
                <c:pt idx="3">
                  <c:v>LSGO(20)</c:v>
                </c:pt>
                <c:pt idx="4">
                  <c:v>SIGO(30)</c:v>
                </c:pt>
                <c:pt idx="5">
                  <c:v>LSGO(30)</c:v>
                </c:pt>
              </c:strCache>
            </c:strRef>
          </c:cat>
          <c:val>
            <c:numRef>
              <c:f>Sheet1!$Q$15:$Q$20</c:f>
              <c:numCache>
                <c:formatCode>General</c:formatCode>
                <c:ptCount val="6"/>
                <c:pt idx="0">
                  <c:v>3.3515318000000001</c:v>
                </c:pt>
                <c:pt idx="1">
                  <c:v>3.1936192399999999</c:v>
                </c:pt>
                <c:pt idx="2">
                  <c:v>3.4579303399999999</c:v>
                </c:pt>
                <c:pt idx="3">
                  <c:v>3.2311408199999998</c:v>
                </c:pt>
                <c:pt idx="4">
                  <c:v>3.5364474600000002</c:v>
                </c:pt>
                <c:pt idx="5">
                  <c:v>3.35930142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E-4B62-B238-246806E7192A}"/>
            </c:ext>
          </c:extLst>
        </c:ser>
        <c:ser>
          <c:idx val="1"/>
          <c:order val="1"/>
          <c:tx>
            <c:strRef>
              <c:f>Sheet1!$R$14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Sheet1!$P$15:$P$20</c:f>
              <c:strCache>
                <c:ptCount val="6"/>
                <c:pt idx="0">
                  <c:v>SIGO(10)</c:v>
                </c:pt>
                <c:pt idx="1">
                  <c:v>LSGO(10)</c:v>
                </c:pt>
                <c:pt idx="2">
                  <c:v>SIGO(20)</c:v>
                </c:pt>
                <c:pt idx="3">
                  <c:v>LSGO(20)</c:v>
                </c:pt>
                <c:pt idx="4">
                  <c:v>SIGO(30)</c:v>
                </c:pt>
                <c:pt idx="5">
                  <c:v>LSGO(30)</c:v>
                </c:pt>
              </c:strCache>
            </c:strRef>
          </c:cat>
          <c:val>
            <c:numRef>
              <c:f>Sheet1!$R$15:$R$20</c:f>
              <c:numCache>
                <c:formatCode>General</c:formatCode>
                <c:ptCount val="6"/>
                <c:pt idx="0">
                  <c:v>2.5387668699999999</c:v>
                </c:pt>
                <c:pt idx="1">
                  <c:v>2.5147221399999999</c:v>
                </c:pt>
                <c:pt idx="2">
                  <c:v>2.4268855299999998</c:v>
                </c:pt>
                <c:pt idx="3">
                  <c:v>2.4773799900000002</c:v>
                </c:pt>
                <c:pt idx="4">
                  <c:v>2.4281539799999998</c:v>
                </c:pt>
                <c:pt idx="5">
                  <c:v>2.4970007500000002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0E-4B62-B238-246806E7192A}"/>
            </c:ext>
          </c:extLst>
        </c:ser>
        <c:ser>
          <c:idx val="2"/>
          <c:order val="2"/>
          <c:tx>
            <c:strRef>
              <c:f>Sheet1!$S$14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Sheet1!$P$15:$P$20</c:f>
              <c:strCache>
                <c:ptCount val="6"/>
                <c:pt idx="0">
                  <c:v>SIGO(10)</c:v>
                </c:pt>
                <c:pt idx="1">
                  <c:v>LSGO(10)</c:v>
                </c:pt>
                <c:pt idx="2">
                  <c:v>SIGO(20)</c:v>
                </c:pt>
                <c:pt idx="3">
                  <c:v>LSGO(20)</c:v>
                </c:pt>
                <c:pt idx="4">
                  <c:v>SIGO(30)</c:v>
                </c:pt>
                <c:pt idx="5">
                  <c:v>LSGO(30)</c:v>
                </c:pt>
              </c:strCache>
            </c:strRef>
          </c:cat>
          <c:val>
            <c:numRef>
              <c:f>Sheet1!$S$15:$S$20</c:f>
              <c:numCache>
                <c:formatCode>General</c:formatCode>
                <c:ptCount val="6"/>
                <c:pt idx="0">
                  <c:v>2.3705187900000002</c:v>
                </c:pt>
                <c:pt idx="1">
                  <c:v>2.3621986599999998</c:v>
                </c:pt>
                <c:pt idx="2">
                  <c:v>2.37890165</c:v>
                </c:pt>
                <c:pt idx="3">
                  <c:v>2.3845667100000001</c:v>
                </c:pt>
                <c:pt idx="4">
                  <c:v>2.3564375800000001</c:v>
                </c:pt>
                <c:pt idx="5">
                  <c:v>2.3842253599999998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0E-4B62-B238-246806E71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266767"/>
        <c:axId val="1087267183"/>
      </c:barChart>
      <c:catAx>
        <c:axId val="1087266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 b="1"/>
                  <a:t>ノード数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7267183"/>
        <c:crosses val="autoZero"/>
        <c:auto val="1"/>
        <c:lblAlgn val="ctr"/>
        <c:lblOffset val="100"/>
        <c:noMultiLvlLbl val="0"/>
      </c:catAx>
      <c:valAx>
        <c:axId val="1087267183"/>
        <c:scaling>
          <c:orientation val="minMax"/>
          <c:max val="3.6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 b="1"/>
                  <a:t>オーバーヘッド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726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/>
              <a:t>PDR</a:t>
            </a:r>
            <a:r>
              <a:rPr lang="ja-JP" altLang="en-US" b="1"/>
              <a:t>の差</a:t>
            </a:r>
          </a:p>
        </c:rich>
      </c:tx>
      <c:layout>
        <c:manualLayout>
          <c:xMode val="edge"/>
          <c:yMode val="edge"/>
          <c:x val="0.3511596675415573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Sheet1!$U$6</c:f>
              <c:strCache>
                <c:ptCount val="1"/>
                <c:pt idx="0">
                  <c:v>shadow10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Sheet1!$V$5:$X$5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Sheet1!$V$6:$X$6</c:f>
              <c:numCache>
                <c:formatCode>General</c:formatCode>
                <c:ptCount val="3"/>
                <c:pt idx="0">
                  <c:v>3.4647549999999971E-2</c:v>
                </c:pt>
                <c:pt idx="1">
                  <c:v>7.1870160000000016E-2</c:v>
                </c:pt>
                <c:pt idx="2">
                  <c:v>0.10388048999999999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C8-4872-A7EA-70211BDB416D}"/>
            </c:ext>
          </c:extLst>
        </c:ser>
        <c:ser>
          <c:idx val="1"/>
          <c:order val="1"/>
          <c:tx>
            <c:strRef>
              <c:f>Sheet1!$U$7</c:f>
              <c:strCache>
                <c:ptCount val="1"/>
                <c:pt idx="0">
                  <c:v>shadow20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Sheet1!$V$5:$X$5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Sheet1!$V$7:$X$7</c:f>
              <c:numCache>
                <c:formatCode>General</c:formatCode>
                <c:ptCount val="3"/>
                <c:pt idx="0">
                  <c:v>2.4338579999999999E-2</c:v>
                </c:pt>
                <c:pt idx="1">
                  <c:v>3.0293389999999976E-2</c:v>
                </c:pt>
                <c:pt idx="2">
                  <c:v>7.1568019999999954E-2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C8-4872-A7EA-70211BDB416D}"/>
            </c:ext>
          </c:extLst>
        </c:ser>
        <c:ser>
          <c:idx val="2"/>
          <c:order val="2"/>
          <c:tx>
            <c:strRef>
              <c:f>Sheet1!$U$8</c:f>
              <c:strCache>
                <c:ptCount val="1"/>
                <c:pt idx="0">
                  <c:v>shadow30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Sheet1!$V$5:$X$5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Sheet1!$V$8:$X$8</c:f>
              <c:numCache>
                <c:formatCode>General</c:formatCode>
                <c:ptCount val="3"/>
                <c:pt idx="0">
                  <c:v>2.3554260000000021E-2</c:v>
                </c:pt>
                <c:pt idx="1">
                  <c:v>3.7745250000000008E-2</c:v>
                </c:pt>
                <c:pt idx="2">
                  <c:v>7.0487870000000008E-2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C8-4872-A7EA-70211BDB4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421999"/>
        <c:axId val="1237417423"/>
      </c:lineChart>
      <c:catAx>
        <c:axId val="1237421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50" b="1"/>
                  <a:t>ノード数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7417423"/>
        <c:crosses val="autoZero"/>
        <c:auto val="1"/>
        <c:lblAlgn val="ctr"/>
        <c:lblOffset val="100"/>
        <c:noMultiLvlLbl val="0"/>
      </c:catAx>
      <c:valAx>
        <c:axId val="123741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 b="1"/>
                  <a:t>SIGO</a:t>
                </a:r>
                <a:r>
                  <a:rPr lang="en-US" altLang="ja-JP" sz="1100" b="1" baseline="0"/>
                  <a:t> - LSGO</a:t>
                </a:r>
                <a:endParaRPr lang="ja-JP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742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474337</xdr:colOff>
      <xdr:row>27</xdr:row>
      <xdr:rowOff>182714</xdr:rowOff>
    </xdr:from>
    <xdr:to>
      <xdr:col>45</xdr:col>
      <xdr:colOff>352790</xdr:colOff>
      <xdr:row>56</xdr:row>
      <xdr:rowOff>36635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095F032-6817-425E-90C3-606DD9385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662116</xdr:colOff>
      <xdr:row>46</xdr:row>
      <xdr:rowOff>47220</xdr:rowOff>
    </xdr:from>
    <xdr:to>
      <xdr:col>14</xdr:col>
      <xdr:colOff>210647</xdr:colOff>
      <xdr:row>74</xdr:row>
      <xdr:rowOff>64111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99CC8D5-C223-4900-91BF-B1F8A6FE2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270361</xdr:colOff>
      <xdr:row>28</xdr:row>
      <xdr:rowOff>132982</xdr:rowOff>
    </xdr:from>
    <xdr:to>
      <xdr:col>32</xdr:col>
      <xdr:colOff>586517</xdr:colOff>
      <xdr:row>57</xdr:row>
      <xdr:rowOff>27474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B5C0F10-3187-42CA-9748-4629EFBD4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63037</xdr:colOff>
      <xdr:row>10</xdr:row>
      <xdr:rowOff>141508</xdr:rowOff>
    </xdr:from>
    <xdr:to>
      <xdr:col>30</xdr:col>
      <xdr:colOff>529406</xdr:colOff>
      <xdr:row>22</xdr:row>
      <xdr:rowOff>141509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BF9B30B-5A9E-4A64-A529-437528916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X49"/>
  <sheetViews>
    <sheetView tabSelected="1" topLeftCell="B10" zoomScale="52" workbookViewId="0">
      <selection activeCell="S20" sqref="S20"/>
    </sheetView>
  </sheetViews>
  <sheetFormatPr defaultRowHeight="17.649999999999999"/>
  <sheetData>
    <row r="2" spans="3:24">
      <c r="P2" t="s">
        <v>12</v>
      </c>
    </row>
    <row r="4" spans="3:24">
      <c r="C4" t="s">
        <v>4</v>
      </c>
      <c r="P4" t="s">
        <v>4</v>
      </c>
      <c r="U4" t="s">
        <v>15</v>
      </c>
    </row>
    <row r="5" spans="3:24">
      <c r="Q5">
        <v>200</v>
      </c>
      <c r="R5">
        <v>300</v>
      </c>
      <c r="S5">
        <v>400</v>
      </c>
      <c r="V5">
        <v>200</v>
      </c>
      <c r="W5">
        <v>300</v>
      </c>
      <c r="X5">
        <v>400</v>
      </c>
    </row>
    <row r="6" spans="3:24">
      <c r="C6" t="s">
        <v>2</v>
      </c>
      <c r="D6">
        <v>200</v>
      </c>
      <c r="E6">
        <v>300</v>
      </c>
      <c r="F6">
        <v>400</v>
      </c>
      <c r="G6">
        <v>200</v>
      </c>
      <c r="H6">
        <v>300</v>
      </c>
      <c r="I6">
        <v>400</v>
      </c>
      <c r="J6">
        <v>200</v>
      </c>
      <c r="K6">
        <v>300</v>
      </c>
      <c r="L6">
        <v>400</v>
      </c>
      <c r="P6" t="s">
        <v>6</v>
      </c>
      <c r="Q6">
        <v>0.36939126</v>
      </c>
      <c r="R6">
        <v>0.49690968000000002</v>
      </c>
      <c r="S6">
        <v>0.80855220999999999</v>
      </c>
      <c r="U6" t="s">
        <v>16</v>
      </c>
      <c r="V6">
        <f>Q6-Q7</f>
        <v>3.4647549999999971E-2</v>
      </c>
      <c r="W6">
        <f>R6-R7</f>
        <v>7.1870160000000016E-2</v>
      </c>
      <c r="X6">
        <f>S6-S7</f>
        <v>0.10388048999999999</v>
      </c>
    </row>
    <row r="7" spans="3:24">
      <c r="C7" t="s">
        <v>3</v>
      </c>
      <c r="D7">
        <v>10</v>
      </c>
      <c r="E7">
        <v>10</v>
      </c>
      <c r="F7">
        <v>10</v>
      </c>
      <c r="G7">
        <v>20</v>
      </c>
      <c r="H7">
        <v>20</v>
      </c>
      <c r="I7">
        <v>20</v>
      </c>
      <c r="J7">
        <v>30</v>
      </c>
      <c r="K7">
        <v>30</v>
      </c>
      <c r="L7">
        <v>30</v>
      </c>
      <c r="P7" t="s">
        <v>7</v>
      </c>
      <c r="Q7">
        <v>0.33474371000000003</v>
      </c>
      <c r="R7">
        <v>0.42503952</v>
      </c>
      <c r="S7">
        <v>0.70467172</v>
      </c>
      <c r="U7" t="s">
        <v>17</v>
      </c>
      <c r="V7">
        <f>Q8-Q9</f>
        <v>2.4338579999999999E-2</v>
      </c>
      <c r="W7">
        <f>R8-R9</f>
        <v>3.0293389999999976E-2</v>
      </c>
      <c r="X7">
        <f>S8-S9</f>
        <v>7.1568019999999954E-2</v>
      </c>
    </row>
    <row r="8" spans="3:24">
      <c r="C8" t="s">
        <v>0</v>
      </c>
      <c r="D8">
        <v>0.32567938000000002</v>
      </c>
      <c r="E8">
        <v>0.41784388</v>
      </c>
      <c r="F8">
        <v>0.70224489999999995</v>
      </c>
      <c r="G8">
        <v>0.24213469000000001</v>
      </c>
      <c r="H8">
        <v>0.33043144000000002</v>
      </c>
      <c r="I8">
        <v>0.53989891000000001</v>
      </c>
      <c r="J8">
        <v>0.23805306000000001</v>
      </c>
      <c r="K8">
        <v>0.32470145</v>
      </c>
      <c r="L8">
        <v>0.55641017999999998</v>
      </c>
      <c r="P8" t="s">
        <v>8</v>
      </c>
      <c r="Q8">
        <v>0.27233244000000001</v>
      </c>
      <c r="R8">
        <v>0.37447606</v>
      </c>
      <c r="S8">
        <v>0.62033959999999999</v>
      </c>
      <c r="U8" t="s">
        <v>18</v>
      </c>
      <c r="V8">
        <f>(Q10-Q11)</f>
        <v>2.3554260000000021E-2</v>
      </c>
      <c r="W8">
        <f>(R10-R11)</f>
        <v>3.7745250000000008E-2</v>
      </c>
      <c r="X8">
        <f>(S10-S11)</f>
        <v>7.0487870000000008E-2</v>
      </c>
    </row>
    <row r="9" spans="3:24">
      <c r="C9" t="s">
        <v>1</v>
      </c>
      <c r="D9">
        <v>0.36624252000000002</v>
      </c>
      <c r="E9">
        <v>0.48380099999999998</v>
      </c>
      <c r="F9">
        <v>0.80723356000000002</v>
      </c>
      <c r="G9">
        <v>0.27749211000000001</v>
      </c>
      <c r="H9">
        <v>0.3833281</v>
      </c>
      <c r="I9">
        <v>0.62494996000000003</v>
      </c>
      <c r="J9">
        <v>0.26320640000000001</v>
      </c>
      <c r="K9">
        <v>0.36696941</v>
      </c>
      <c r="L9">
        <v>0.62936486000000003</v>
      </c>
      <c r="P9" t="s">
        <v>9</v>
      </c>
      <c r="Q9">
        <v>0.24799386000000001</v>
      </c>
      <c r="R9">
        <v>0.34418267000000002</v>
      </c>
      <c r="S9">
        <v>0.54877158000000004</v>
      </c>
    </row>
    <row r="10" spans="3:24">
      <c r="D10">
        <f t="shared" ref="D10:I10" si="0">D9-D8</f>
        <v>4.0563139999999998E-2</v>
      </c>
      <c r="E10">
        <f t="shared" si="0"/>
        <v>6.595711999999998E-2</v>
      </c>
      <c r="F10">
        <f t="shared" si="0"/>
        <v>0.10498866000000007</v>
      </c>
      <c r="G10">
        <f t="shared" si="0"/>
        <v>3.5357420000000001E-2</v>
      </c>
      <c r="H10">
        <f t="shared" si="0"/>
        <v>5.2896659999999984E-2</v>
      </c>
      <c r="I10">
        <f t="shared" si="0"/>
        <v>8.5051050000000017E-2</v>
      </c>
      <c r="J10">
        <f>J9-J8</f>
        <v>2.5153339999999996E-2</v>
      </c>
      <c r="K10">
        <f>K9-K8</f>
        <v>4.2267959999999993E-2</v>
      </c>
      <c r="L10">
        <f>L9-L8</f>
        <v>7.2954680000000049E-2</v>
      </c>
      <c r="P10" t="s">
        <v>10</v>
      </c>
      <c r="Q10">
        <v>0.26591532000000001</v>
      </c>
      <c r="R10">
        <v>0.36919288</v>
      </c>
      <c r="S10">
        <v>0.61412800000000001</v>
      </c>
    </row>
    <row r="11" spans="3:24">
      <c r="P11" t="s">
        <v>11</v>
      </c>
      <c r="Q11">
        <v>0.24236105999999999</v>
      </c>
      <c r="R11">
        <v>0.33144762999999999</v>
      </c>
      <c r="S11">
        <v>0.54364013</v>
      </c>
    </row>
    <row r="13" spans="3:24">
      <c r="C13" t="s">
        <v>5</v>
      </c>
      <c r="P13" t="s">
        <v>13</v>
      </c>
    </row>
    <row r="14" spans="3:24">
      <c r="Q14">
        <v>200</v>
      </c>
      <c r="R14">
        <v>300</v>
      </c>
      <c r="S14">
        <v>400</v>
      </c>
    </row>
    <row r="15" spans="3:24">
      <c r="C15" t="s">
        <v>2</v>
      </c>
      <c r="D15">
        <v>200</v>
      </c>
      <c r="E15">
        <v>300</v>
      </c>
      <c r="F15">
        <v>400</v>
      </c>
      <c r="G15">
        <v>200</v>
      </c>
      <c r="H15">
        <v>300</v>
      </c>
      <c r="I15">
        <v>400</v>
      </c>
      <c r="J15">
        <v>200</v>
      </c>
      <c r="K15">
        <v>300</v>
      </c>
      <c r="L15">
        <v>400</v>
      </c>
      <c r="P15" t="s">
        <v>6</v>
      </c>
      <c r="Q15">
        <v>3.3515318000000001</v>
      </c>
      <c r="R15">
        <v>2.5387668699999999</v>
      </c>
      <c r="S15">
        <v>2.3705187900000002</v>
      </c>
    </row>
    <row r="16" spans="3:24">
      <c r="C16" t="s">
        <v>3</v>
      </c>
      <c r="D16">
        <v>10</v>
      </c>
      <c r="E16">
        <v>10</v>
      </c>
      <c r="F16">
        <v>10</v>
      </c>
      <c r="G16">
        <v>20</v>
      </c>
      <c r="H16">
        <v>20</v>
      </c>
      <c r="I16">
        <v>20</v>
      </c>
      <c r="J16">
        <v>30</v>
      </c>
      <c r="K16">
        <v>30</v>
      </c>
      <c r="L16">
        <v>30</v>
      </c>
      <c r="P16" t="s">
        <v>7</v>
      </c>
      <c r="Q16">
        <v>3.1936192399999999</v>
      </c>
      <c r="R16">
        <v>2.5147221399999999</v>
      </c>
      <c r="S16">
        <v>2.3621986599999998</v>
      </c>
    </row>
    <row r="17" spans="3:24">
      <c r="C17" t="s">
        <v>0</v>
      </c>
      <c r="D17">
        <v>3.0603638399999999</v>
      </c>
      <c r="E17">
        <v>2.4614744100000001</v>
      </c>
      <c r="F17">
        <v>2.3648337800000001</v>
      </c>
      <c r="G17">
        <v>3.17121166</v>
      </c>
      <c r="H17">
        <v>2.4350989799999998</v>
      </c>
      <c r="I17">
        <v>2.3712176999999999</v>
      </c>
      <c r="J17">
        <v>3.2</v>
      </c>
      <c r="K17">
        <v>2.4596081999999999</v>
      </c>
      <c r="L17">
        <v>2.3805858400000002</v>
      </c>
      <c r="P17" t="s">
        <v>8</v>
      </c>
      <c r="Q17">
        <v>3.4579303399999999</v>
      </c>
      <c r="R17">
        <v>2.4268855299999998</v>
      </c>
      <c r="S17">
        <v>2.37890165</v>
      </c>
    </row>
    <row r="18" spans="3:24">
      <c r="C18" t="s">
        <v>1</v>
      </c>
      <c r="D18">
        <v>1.65919694</v>
      </c>
      <c r="E18">
        <v>1.7565938000000001</v>
      </c>
      <c r="F18">
        <v>1.8272764100000001</v>
      </c>
      <c r="G18">
        <v>1.66851248</v>
      </c>
      <c r="H18">
        <v>1.7784930699999999</v>
      </c>
      <c r="I18">
        <v>1.81918768</v>
      </c>
      <c r="J18">
        <v>1.6651394500000001</v>
      </c>
      <c r="K18">
        <v>1.7704126600000001</v>
      </c>
      <c r="L18">
        <v>1.82778324</v>
      </c>
      <c r="P18" t="s">
        <v>9</v>
      </c>
      <c r="Q18">
        <v>3.2311408199999998</v>
      </c>
      <c r="R18">
        <v>2.4773799900000002</v>
      </c>
      <c r="S18">
        <v>2.3845667100000001</v>
      </c>
    </row>
    <row r="19" spans="3:24">
      <c r="D19">
        <f t="shared" ref="D19:L19" si="1">D18-D17</f>
        <v>-1.4011669</v>
      </c>
      <c r="E19">
        <f t="shared" si="1"/>
        <v>-0.70488061000000002</v>
      </c>
      <c r="F19">
        <f t="shared" si="1"/>
        <v>-0.53755737000000003</v>
      </c>
      <c r="G19">
        <f t="shared" si="1"/>
        <v>-1.50269918</v>
      </c>
      <c r="H19">
        <f t="shared" si="1"/>
        <v>-0.6566059099999999</v>
      </c>
      <c r="I19">
        <f t="shared" si="1"/>
        <v>-0.5520300199999999</v>
      </c>
      <c r="J19">
        <f t="shared" si="1"/>
        <v>-1.5348605500000001</v>
      </c>
      <c r="K19">
        <f t="shared" si="1"/>
        <v>-0.68919553999999983</v>
      </c>
      <c r="L19">
        <f t="shared" si="1"/>
        <v>-0.55280260000000014</v>
      </c>
      <c r="P19" t="s">
        <v>10</v>
      </c>
      <c r="Q19">
        <v>3.5364474600000002</v>
      </c>
      <c r="R19">
        <v>2.4281539799999998</v>
      </c>
      <c r="S19">
        <v>2.3564375800000001</v>
      </c>
    </row>
    <row r="20" spans="3:24">
      <c r="P20" t="s">
        <v>11</v>
      </c>
      <c r="Q20">
        <v>3.35930142</v>
      </c>
      <c r="R20">
        <v>2.4970007500000002</v>
      </c>
      <c r="S20">
        <v>2.3842253599999998</v>
      </c>
    </row>
    <row r="22" spans="3:24">
      <c r="P22" t="s">
        <v>14</v>
      </c>
    </row>
    <row r="23" spans="3:24">
      <c r="Q23">
        <v>200</v>
      </c>
      <c r="R23">
        <v>300</v>
      </c>
      <c r="S23">
        <v>400</v>
      </c>
      <c r="V23">
        <v>200</v>
      </c>
      <c r="W23">
        <v>300</v>
      </c>
      <c r="X23">
        <v>400</v>
      </c>
    </row>
    <row r="24" spans="3:24">
      <c r="L24" s="1">
        <v>244.38383837999999</v>
      </c>
      <c r="M24" s="2">
        <v>390.66666666999998</v>
      </c>
      <c r="N24" s="3">
        <v>788.71717172000001</v>
      </c>
      <c r="P24" t="s">
        <v>6</v>
      </c>
      <c r="Q24">
        <v>24.438383838</v>
      </c>
      <c r="R24">
        <v>39.066666667</v>
      </c>
      <c r="S24">
        <v>78.871717172000004</v>
      </c>
    </row>
    <row r="25" spans="3:24">
      <c r="L25" s="4">
        <v>163.88888889</v>
      </c>
      <c r="M25" s="5">
        <v>262.74747474999998</v>
      </c>
      <c r="N25" s="6">
        <v>546.80808080999998</v>
      </c>
      <c r="P25" t="s">
        <v>7</v>
      </c>
      <c r="Q25">
        <v>16.388888889</v>
      </c>
      <c r="R25">
        <v>26.274747474999998</v>
      </c>
      <c r="S25">
        <v>54.680808080999995</v>
      </c>
    </row>
    <row r="26" spans="3:24">
      <c r="L26" s="4">
        <v>197.80808081000001</v>
      </c>
      <c r="M26" s="5">
        <v>284.71717172000001</v>
      </c>
      <c r="N26" s="6">
        <v>615.72727272999998</v>
      </c>
      <c r="P26" t="s">
        <v>8</v>
      </c>
      <c r="Q26">
        <v>19.780808081</v>
      </c>
      <c r="R26">
        <v>28.471717172000002</v>
      </c>
      <c r="S26">
        <v>61.572727272999998</v>
      </c>
    </row>
    <row r="27" spans="3:24">
      <c r="L27" s="4">
        <v>163.88888889</v>
      </c>
      <c r="M27" s="5">
        <v>262.74747474999998</v>
      </c>
      <c r="N27" s="6">
        <v>546.80808080999998</v>
      </c>
      <c r="P27" t="s">
        <v>9</v>
      </c>
      <c r="Q27">
        <v>16.388888889</v>
      </c>
      <c r="R27">
        <v>26.274747474999998</v>
      </c>
      <c r="S27">
        <v>54.680808080999995</v>
      </c>
    </row>
    <row r="28" spans="3:24">
      <c r="L28" s="4">
        <v>191.42424242000001</v>
      </c>
      <c r="M28" s="5">
        <v>280.75757576000001</v>
      </c>
      <c r="N28" s="6">
        <v>603.51515152000002</v>
      </c>
      <c r="P28" t="s">
        <v>10</v>
      </c>
      <c r="Q28">
        <v>19.142424242000001</v>
      </c>
      <c r="R28">
        <v>28.075757576000001</v>
      </c>
      <c r="S28">
        <v>60.351515152000005</v>
      </c>
    </row>
    <row r="29" spans="3:24">
      <c r="L29" s="7">
        <v>168.88888889</v>
      </c>
      <c r="M29" s="8">
        <v>256.25252525000002</v>
      </c>
      <c r="N29" s="9">
        <v>541.46464646000004</v>
      </c>
      <c r="P29" t="s">
        <v>11</v>
      </c>
      <c r="Q29">
        <v>16.888888889</v>
      </c>
      <c r="R29">
        <v>25.625252525000001</v>
      </c>
      <c r="S29">
        <v>54.146464646000005</v>
      </c>
    </row>
    <row r="30" spans="3:24">
      <c r="L30">
        <f t="shared" ref="L30:N35" si="2">L24/10</f>
        <v>24.438383838</v>
      </c>
      <c r="M30">
        <f t="shared" si="2"/>
        <v>39.066666667</v>
      </c>
      <c r="N30">
        <f t="shared" si="2"/>
        <v>78.871717172000004</v>
      </c>
    </row>
    <row r="31" spans="3:24">
      <c r="L31">
        <f t="shared" si="2"/>
        <v>16.388888889</v>
      </c>
      <c r="M31">
        <f t="shared" si="2"/>
        <v>26.274747474999998</v>
      </c>
      <c r="N31">
        <f t="shared" si="2"/>
        <v>54.680808080999995</v>
      </c>
    </row>
    <row r="32" spans="3:24">
      <c r="L32">
        <f t="shared" si="2"/>
        <v>19.780808081</v>
      </c>
      <c r="M32">
        <f t="shared" si="2"/>
        <v>28.471717172000002</v>
      </c>
      <c r="N32">
        <f t="shared" si="2"/>
        <v>61.572727272999998</v>
      </c>
    </row>
    <row r="33" spans="12:19">
      <c r="L33">
        <f t="shared" si="2"/>
        <v>16.388888889</v>
      </c>
      <c r="M33">
        <f t="shared" si="2"/>
        <v>26.274747474999998</v>
      </c>
      <c r="N33">
        <f t="shared" si="2"/>
        <v>54.680808080999995</v>
      </c>
    </row>
    <row r="34" spans="12:19">
      <c r="L34">
        <f t="shared" si="2"/>
        <v>19.142424242000001</v>
      </c>
      <c r="M34">
        <f t="shared" si="2"/>
        <v>28.075757576000001</v>
      </c>
      <c r="N34">
        <f t="shared" si="2"/>
        <v>60.351515152000005</v>
      </c>
    </row>
    <row r="35" spans="12:19">
      <c r="L35">
        <f t="shared" si="2"/>
        <v>16.888888889</v>
      </c>
      <c r="M35">
        <f t="shared" si="2"/>
        <v>25.625252525000001</v>
      </c>
      <c r="N35">
        <f t="shared" si="2"/>
        <v>54.146464646000005</v>
      </c>
    </row>
    <row r="43" spans="12:19">
      <c r="Q43">
        <v>200</v>
      </c>
      <c r="R43">
        <v>300</v>
      </c>
      <c r="S43">
        <v>400</v>
      </c>
    </row>
    <row r="44" spans="12:19">
      <c r="P44" t="s">
        <v>6</v>
      </c>
    </row>
    <row r="45" spans="12:19">
      <c r="P45" t="s">
        <v>7</v>
      </c>
    </row>
    <row r="46" spans="12:19">
      <c r="P46" t="s">
        <v>8</v>
      </c>
      <c r="Q46">
        <v>3.8579303399999998</v>
      </c>
      <c r="R46">
        <v>2.4268855299999998</v>
      </c>
      <c r="S46">
        <v>2.37890165</v>
      </c>
    </row>
    <row r="47" spans="12:19">
      <c r="P47" t="s">
        <v>9</v>
      </c>
      <c r="Q47">
        <v>3.2311408199999998</v>
      </c>
      <c r="R47">
        <v>2.4773799900000002</v>
      </c>
      <c r="S47">
        <v>2.3845667100000001</v>
      </c>
    </row>
    <row r="48" spans="12:19">
      <c r="P48" t="s">
        <v>10</v>
      </c>
      <c r="Q48">
        <v>3.7364474599999999</v>
      </c>
      <c r="R48">
        <v>2.4281539799999998</v>
      </c>
      <c r="S48">
        <v>2.3564375800000001</v>
      </c>
    </row>
    <row r="49" spans="16:19">
      <c r="P49" t="s">
        <v>11</v>
      </c>
      <c r="Q49">
        <v>3.35930142</v>
      </c>
      <c r="R49">
        <v>2.4970007500000002</v>
      </c>
      <c r="S49">
        <v>2.3842253599999998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Overhead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高橋柊人</dc:creator>
  <cp:lastModifiedBy>高橋柊人</cp:lastModifiedBy>
  <dcterms:created xsi:type="dcterms:W3CDTF">2015-06-05T18:19:34Z</dcterms:created>
  <dcterms:modified xsi:type="dcterms:W3CDTF">2022-01-13T11:20:46Z</dcterms:modified>
</cp:coreProperties>
</file>