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recover\"/>
    </mc:Choice>
  </mc:AlternateContent>
  <xr:revisionPtr revIDLastSave="0" documentId="8_{4E1E067D-3227-4F8E-843C-7C97E6070D07}" xr6:coauthVersionLast="46" xr6:coauthVersionMax="46" xr10:uidLastSave="{00000000-0000-0000-0000-000000000000}"/>
  <bookViews>
    <workbookView xWindow="3990" yWindow="4658" windowWidth="2400" windowHeight="99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K20" i="1"/>
  <c r="J20" i="1"/>
  <c r="I20" i="1"/>
  <c r="H20" i="1"/>
  <c r="G20" i="1"/>
  <c r="F20" i="1"/>
  <c r="E20" i="1"/>
  <c r="D20" i="1"/>
  <c r="C20" i="1"/>
  <c r="K14" i="1"/>
  <c r="J14" i="1"/>
  <c r="I14" i="1"/>
  <c r="H14" i="1"/>
  <c r="G14" i="1"/>
  <c r="F14" i="1"/>
  <c r="E14" i="1"/>
  <c r="D14" i="1"/>
  <c r="C14" i="1"/>
  <c r="K8" i="1"/>
  <c r="J8" i="1"/>
  <c r="I8" i="1"/>
  <c r="H8" i="1"/>
  <c r="G8" i="1"/>
  <c r="F8" i="1"/>
  <c r="E8" i="1"/>
  <c r="D8" i="1"/>
  <c r="K19" i="1"/>
  <c r="J19" i="1"/>
  <c r="I19" i="1"/>
  <c r="H19" i="1"/>
  <c r="G19" i="1"/>
  <c r="F19" i="1"/>
  <c r="E19" i="1"/>
  <c r="D19" i="1"/>
  <c r="C19" i="1"/>
  <c r="K13" i="1"/>
  <c r="J13" i="1"/>
  <c r="I13" i="1"/>
  <c r="H13" i="1"/>
  <c r="G13" i="1"/>
  <c r="F13" i="1"/>
  <c r="E13" i="1"/>
  <c r="D13" i="1"/>
  <c r="C13" i="1"/>
  <c r="K7" i="1"/>
  <c r="J7" i="1"/>
  <c r="I7" i="1"/>
  <c r="H7" i="1"/>
  <c r="G7" i="1"/>
  <c r="F7" i="1"/>
  <c r="E7" i="1"/>
  <c r="D7" i="1"/>
  <c r="X18" i="1"/>
  <c r="W18" i="1"/>
  <c r="V18" i="1"/>
  <c r="U18" i="1"/>
  <c r="T18" i="1"/>
  <c r="S18" i="1"/>
  <c r="R18" i="1"/>
  <c r="Q18" i="1"/>
  <c r="P18" i="1"/>
  <c r="X17" i="1"/>
  <c r="W17" i="1"/>
  <c r="V17" i="1"/>
  <c r="U17" i="1"/>
  <c r="T17" i="1"/>
  <c r="S17" i="1"/>
  <c r="R17" i="1"/>
  <c r="Q17" i="1"/>
  <c r="P17" i="1"/>
  <c r="X15" i="1"/>
  <c r="W15" i="1"/>
  <c r="V15" i="1"/>
  <c r="U15" i="1"/>
  <c r="T15" i="1"/>
  <c r="S15" i="1"/>
  <c r="R15" i="1"/>
  <c r="Q15" i="1"/>
  <c r="P15" i="1"/>
  <c r="X12" i="1"/>
  <c r="W12" i="1"/>
  <c r="V12" i="1"/>
  <c r="U12" i="1"/>
  <c r="T12" i="1"/>
  <c r="S12" i="1"/>
  <c r="R12" i="1"/>
  <c r="Q12" i="1"/>
  <c r="P12" i="1"/>
  <c r="X11" i="1"/>
  <c r="W11" i="1"/>
  <c r="V11" i="1"/>
  <c r="U11" i="1"/>
  <c r="T11" i="1"/>
  <c r="S11" i="1"/>
  <c r="R11" i="1"/>
  <c r="Q11" i="1"/>
  <c r="P11" i="1"/>
  <c r="X9" i="1"/>
  <c r="W9" i="1"/>
  <c r="V9" i="1"/>
  <c r="U9" i="1"/>
  <c r="T9" i="1"/>
  <c r="S9" i="1"/>
  <c r="R9" i="1"/>
  <c r="Q9" i="1"/>
  <c r="P9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X3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<sst xmlns="http://schemas.openxmlformats.org/spreadsheetml/2006/main" count="91" uniqueCount="34">
  <si>
    <t>shadow10</t>
    <phoneticPr fontId="1"/>
  </si>
  <si>
    <t>PDR</t>
    <phoneticPr fontId="1"/>
  </si>
  <si>
    <t>SIGO</t>
    <phoneticPr fontId="1"/>
  </si>
  <si>
    <t>LSGO</t>
    <phoneticPr fontId="1"/>
  </si>
  <si>
    <t>SIGO + jbr recovery</t>
    <phoneticPr fontId="1"/>
  </si>
  <si>
    <t>SIGO + SIGO recovery</t>
    <phoneticPr fontId="1"/>
  </si>
  <si>
    <t>shadow20</t>
    <phoneticPr fontId="1"/>
  </si>
  <si>
    <t>shadow30</t>
    <phoneticPr fontId="1"/>
  </si>
  <si>
    <t>Delay</t>
    <phoneticPr fontId="1"/>
  </si>
  <si>
    <t>Overhead</t>
    <phoneticPr fontId="1"/>
  </si>
  <si>
    <t>Protocol</t>
    <phoneticPr fontId="1"/>
  </si>
  <si>
    <t>各protocolとLSGOの比較</t>
    <rPh sb="0" eb="1">
      <t>カク</t>
    </rPh>
    <rPh sb="15" eb="17">
      <t>ヒカク</t>
    </rPh>
    <phoneticPr fontId="1"/>
  </si>
  <si>
    <t>SIGO(10)</t>
    <phoneticPr fontId="1"/>
  </si>
  <si>
    <t>SIGO＋JBR recovery(10)</t>
    <phoneticPr fontId="1"/>
  </si>
  <si>
    <t>SIGO + SIGO recovery(10)</t>
    <phoneticPr fontId="1"/>
  </si>
  <si>
    <t>SIGO(20)</t>
    <phoneticPr fontId="1"/>
  </si>
  <si>
    <t>SIGO＋JBR recovery(20)</t>
    <phoneticPr fontId="1"/>
  </si>
  <si>
    <t>SIGO + SIGO recovery(20)</t>
    <phoneticPr fontId="1"/>
  </si>
  <si>
    <t>SIGO(30)</t>
    <phoneticPr fontId="1"/>
  </si>
  <si>
    <t>SIGO＋JBR recovery(30)</t>
    <phoneticPr fontId="1"/>
  </si>
  <si>
    <t>SIGO + SIGO recovery(30)</t>
    <phoneticPr fontId="1"/>
  </si>
  <si>
    <t>LSGOとの比較表(PDR)</t>
  </si>
  <si>
    <t>LSGOとの比較表(delay)</t>
  </si>
  <si>
    <t>LSGOとの比較表(Overhead)</t>
    <rPh sb="6" eb="9">
      <t>ヒカクヒョウ</t>
    </rPh>
    <phoneticPr fontId="1"/>
  </si>
  <si>
    <t>ノード数固定(400)</t>
    <rPh sb="3" eb="4">
      <t>スウ</t>
    </rPh>
    <rPh sb="4" eb="6">
      <t>コテイ</t>
    </rPh>
    <phoneticPr fontId="1"/>
  </si>
  <si>
    <t>JBR</t>
    <phoneticPr fontId="1"/>
  </si>
  <si>
    <t xml:space="preserve"> SIGO</t>
    <phoneticPr fontId="1"/>
  </si>
  <si>
    <t>SIGOrecovery</t>
    <phoneticPr fontId="1"/>
  </si>
  <si>
    <t>各 protocol - LSGO</t>
    <rPh sb="0" eb="1">
      <t>カク</t>
    </rPh>
    <phoneticPr fontId="1"/>
  </si>
  <si>
    <t>※改訂版</t>
    <rPh sb="1" eb="4">
      <t>カイテイバン</t>
    </rPh>
    <phoneticPr fontId="1"/>
  </si>
  <si>
    <t>SIGO + JBR</t>
    <phoneticPr fontId="1"/>
  </si>
  <si>
    <t>SIGO + ORS</t>
    <phoneticPr fontId="1"/>
  </si>
  <si>
    <t>ORS-SIGO</t>
    <phoneticPr fontId="1"/>
  </si>
  <si>
    <t>JBR-SIGO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</si>
</sst>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0" xfId="1" applyNumberFormat="1" applyFont="1" applyBorder="1" applyAlignment="1">
      <alignment vertical="center"/>
    </xf>
    <xf numFmtId="9" fontId="0" fillId="0" borderId="0" xfId="1" applyFont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Sheet1!$L$36:$N$36</c:f>
              <c:numCache>
                <c:formatCode>General</c:formatCode>
                <c:ptCount val="3"/>
                <c:pt idx="0">
                  <c:v>8.1632653061229909E-3</c:v>
                </c:pt>
                <c:pt idx="1">
                  <c:v>3.6734693877552016E-2</c:v>
                </c:pt>
                <c:pt idx="2">
                  <c:v>4.1836734693877053E-2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1-46AA-A534-EBF8382EA2EE}"/>
            </c:ext>
          </c:extLst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Sheet1!$L$37:$N$37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-3.7755102040816002E-2</c:v>
                </c:pt>
                <c:pt idx="2">
                  <c:v>-3.2653061224489965E-2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1-46AA-A534-EBF8382EA2EE}"/>
            </c:ext>
          </c:extLst>
        </c:ser>
        <c:ser>
          <c:idx val="2"/>
          <c:order val="2"/>
          <c:tx>
            <c:strRef>
              <c:f>Sheet1!$K$38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Sheet1!$L$38:$N$38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5.3061224489795999E-2</c:v>
                </c:pt>
                <c:pt idx="2">
                  <c:v>6.0204081632653006E-2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1-46AA-A534-EBF8382E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88080"/>
        <c:axId val="1822293488"/>
      </c:lineChart>
      <c:catAx>
        <c:axId val="18222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shadowing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488"/>
        <c:crosses val="autoZero"/>
        <c:auto val="1"/>
        <c:lblAlgn val="ctr"/>
        <c:lblOffset val="100"/>
        <c:noMultiLvlLbl val="0"/>
      </c:catAx>
      <c:valAx>
        <c:axId val="1822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PDR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Sheet1!$K$44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Sheet1!$L$44:$N$44</c:f>
              <c:numCache>
                <c:formatCode>General</c:formatCode>
                <c:ptCount val="3"/>
                <c:pt idx="0">
                  <c:v>0.46201814058949964</c:v>
                </c:pt>
                <c:pt idx="1">
                  <c:v>-0.1893221574344004</c:v>
                </c:pt>
                <c:pt idx="2">
                  <c:v>-0.33903466148369787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4785-8C3D-9C037B36945D}"/>
            </c:ext>
          </c:extLst>
        </c:ser>
        <c:ser>
          <c:idx val="1"/>
          <c:order val="1"/>
          <c:tx>
            <c:strRef>
              <c:f>Sheet1!$K$45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Sheet1!$L$45:$N$45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2.5046525753157987</c:v>
                </c:pt>
                <c:pt idx="2">
                  <c:v>2.7256316812439003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4785-8C3D-9C037B36945D}"/>
            </c:ext>
          </c:extLst>
        </c:ser>
        <c:ser>
          <c:idx val="2"/>
          <c:order val="2"/>
          <c:tx>
            <c:strRef>
              <c:f>Sheet1!$K$46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Sheet1!$L$46:$N$46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1.6557296728214972</c:v>
                </c:pt>
                <c:pt idx="2">
                  <c:v>1.9313532555879007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7-4785-8C3D-9C037B36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93072"/>
        <c:axId val="1822288912"/>
      </c:lineChart>
      <c:catAx>
        <c:axId val="18222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shadwoign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912"/>
        <c:crosses val="autoZero"/>
        <c:auto val="1"/>
        <c:lblAlgn val="ctr"/>
        <c:lblOffset val="100"/>
        <c:noMultiLvlLbl val="0"/>
      </c:catAx>
      <c:valAx>
        <c:axId val="18222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overhead</a:t>
                </a:r>
                <a:r>
                  <a:rPr lang="en-US" altLang="ja-JP" baseline="0"/>
                  <a:t> 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PDR(</a:t>
            </a:r>
            <a:r>
              <a:rPr lang="ja-JP" altLang="en-US"/>
              <a:t>ノード数</a:t>
            </a:r>
            <a:r>
              <a:rPr lang="en-US" altLang="ja-JP"/>
              <a:t>400)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Sheet1!$K$57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Sheet1!$L$57:$N$57</c:f>
              <c:numCache>
                <c:formatCode>General</c:formatCode>
                <c:ptCount val="3"/>
                <c:pt idx="0">
                  <c:v>0.80102040816326503</c:v>
                </c:pt>
                <c:pt idx="1">
                  <c:v>0.71632653061224505</c:v>
                </c:pt>
                <c:pt idx="2">
                  <c:v>0.70204081632653004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C-4C26-91AD-1C14E147273F}"/>
            </c:ext>
          </c:extLst>
        </c:ser>
        <c:ser>
          <c:idx val="1"/>
          <c:order val="1"/>
          <c:tx>
            <c:strRef>
              <c:f>Sheet1!$K$58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Sheet1!$L$58:$N$58</c:f>
              <c:numCache>
                <c:formatCode>General</c:formatCode>
                <c:ptCount val="3"/>
                <c:pt idx="0">
                  <c:v>0.79285714285714204</c:v>
                </c:pt>
                <c:pt idx="1">
                  <c:v>0.67959183673469303</c:v>
                </c:pt>
                <c:pt idx="2">
                  <c:v>0.66020408163265298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C-4C26-91AD-1C14E147273F}"/>
            </c:ext>
          </c:extLst>
        </c:ser>
        <c:ser>
          <c:idx val="2"/>
          <c:order val="2"/>
          <c:tx>
            <c:strRef>
              <c:f>Sheet1!$K$59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Sheet1!$L$59:$N$59</c:f>
              <c:numCache>
                <c:formatCode>General</c:formatCode>
                <c:ptCount val="3"/>
                <c:pt idx="0">
                  <c:v>0.76122448979591795</c:v>
                </c:pt>
                <c:pt idx="1">
                  <c:v>0.64183673469387703</c:v>
                </c:pt>
                <c:pt idx="2">
                  <c:v>0.62755102040816302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C-4C26-91AD-1C14E147273F}"/>
            </c:ext>
          </c:extLst>
        </c:ser>
        <c:ser>
          <c:idx val="3"/>
          <c:order val="3"/>
          <c:tx>
            <c:strRef>
              <c:f>Sheet1!$K$60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Sheet1!$L$60:$N$60</c:f>
              <c:numCache>
                <c:formatCode>General</c:formatCode>
                <c:ptCount val="3"/>
                <c:pt idx="0">
                  <c:v>0.83061224489795904</c:v>
                </c:pt>
                <c:pt idx="1">
                  <c:v>0.73265306122448903</c:v>
                </c:pt>
                <c:pt idx="2">
                  <c:v>0.72040816326530599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C-4C26-91AD-1C14E147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16096"/>
        <c:axId val="1594524000"/>
      </c:lineChart>
      <c:catAx>
        <c:axId val="15945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24000"/>
        <c:crosses val="autoZero"/>
        <c:auto val="1"/>
        <c:lblAlgn val="ctr"/>
        <c:lblOffset val="100"/>
        <c:noMultiLvlLbl val="0"/>
      </c:catAx>
      <c:valAx>
        <c:axId val="15945240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Overhead(</a:t>
            </a:r>
            <a:r>
              <a:rPr lang="ja-JP" altLang="en-US"/>
              <a:t>ノード数</a:t>
            </a:r>
            <a:r>
              <a:rPr lang="en-US" altLang="ja-JP"/>
              <a:t>400)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Sheet1!$L$65:$N$65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6-4F4C-955A-67F39DD988EE}"/>
            </c:ext>
          </c:extLst>
        </c:ser>
        <c:ser>
          <c:idx val="1"/>
          <c:order val="1"/>
          <c:tx>
            <c:strRef>
              <c:f>Sheet1!$K$66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Sheet1!$L$66:$N$66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6-4F4C-955A-67F39DD988EE}"/>
            </c:ext>
          </c:extLst>
        </c:ser>
        <c:ser>
          <c:idx val="2"/>
          <c:order val="2"/>
          <c:tx>
            <c:strRef>
              <c:f>Sheet1!$K$67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Sheet1!$L$67:$N$67</c:f>
              <c:numCache>
                <c:formatCode>General</c:formatCode>
                <c:ptCount val="3"/>
                <c:pt idx="0">
                  <c:v>21.463852445740098</c:v>
                </c:pt>
                <c:pt idx="1">
                  <c:v>24.2013119533527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6-4F4C-955A-67F39DD988EE}"/>
            </c:ext>
          </c:extLst>
        </c:ser>
        <c:ser>
          <c:idx val="3"/>
          <c:order val="3"/>
          <c:tx>
            <c:strRef>
              <c:f>Sheet1!$K$68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Sheet1!$L$68:$N$68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6-4F4C-955A-67F39DD9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97616"/>
        <c:axId val="1814184720"/>
      </c:lineChart>
      <c:catAx>
        <c:axId val="18141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84720"/>
        <c:crosses val="autoZero"/>
        <c:auto val="1"/>
        <c:lblAlgn val="ctr"/>
        <c:lblOffset val="100"/>
        <c:noMultiLvlLbl val="0"/>
      </c:catAx>
      <c:valAx>
        <c:axId val="18141847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55959270151473"/>
          <c:y val="5.3633295838020248E-2"/>
          <c:w val="0.78009904183663792"/>
          <c:h val="0.76716838966557754"/>
        </c:manualLayout>
      </c:layout>
      <c:lineChart>
        <c:grouping val="standard"/>
        <c:varyColors val="0"/>
        <c:ser>
          <c:idx val="1"/>
          <c:order val="0"/>
          <c:tx>
            <c:strRef>
              <c:f>Sheet1!$F$65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Sheet1!$G$65:$I$65</c:f>
              <c:numCache>
                <c:formatCode>General</c:formatCode>
                <c:ptCount val="3"/>
                <c:pt idx="0">
                  <c:v>0.79285714285714204</c:v>
                </c:pt>
                <c:pt idx="1">
                  <c:v>0.67959183673469303</c:v>
                </c:pt>
                <c:pt idx="2">
                  <c:v>0.66020408163265298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7-4520-951D-F577559D695C}"/>
            </c:ext>
          </c:extLst>
        </c:ser>
        <c:ser>
          <c:idx val="0"/>
          <c:order val="1"/>
          <c:tx>
            <c:strRef>
              <c:f>Sheet1!$F$64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Sheet1!$G$64:$I$64</c:f>
              <c:numCache>
                <c:formatCode>General</c:formatCode>
                <c:ptCount val="3"/>
                <c:pt idx="0">
                  <c:v>0.80102040816326503</c:v>
                </c:pt>
                <c:pt idx="1">
                  <c:v>0.71632653061224505</c:v>
                </c:pt>
                <c:pt idx="2">
                  <c:v>0.70204081632653004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7-4520-951D-F577559D695C}"/>
            </c:ext>
          </c:extLst>
        </c:ser>
        <c:ser>
          <c:idx val="2"/>
          <c:order val="2"/>
          <c:tx>
            <c:strRef>
              <c:f>Sheet1!$F$66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Sheet1!$G$66:$I$66</c:f>
              <c:numCache>
                <c:formatCode>General</c:formatCode>
                <c:ptCount val="3"/>
                <c:pt idx="0">
                  <c:v>0.80224489795917997</c:v>
                </c:pt>
                <c:pt idx="1">
                  <c:v>0.71883673469387699</c:v>
                </c:pt>
                <c:pt idx="2">
                  <c:v>0.70755102040816298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7-4520-951D-F577559D695C}"/>
            </c:ext>
          </c:extLst>
        </c:ser>
        <c:ser>
          <c:idx val="3"/>
          <c:order val="3"/>
          <c:tx>
            <c:strRef>
              <c:f>Sheet1!$F$67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Sheet1!$G$63:$I$63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Sheet1!$G$67:$I$67</c:f>
              <c:numCache>
                <c:formatCode>General</c:formatCode>
                <c:ptCount val="3"/>
                <c:pt idx="0">
                  <c:v>0.83061224489795904</c:v>
                </c:pt>
                <c:pt idx="1">
                  <c:v>0.73265306122448903</c:v>
                </c:pt>
                <c:pt idx="2">
                  <c:v>0.72040816326530599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7-4520-951D-F577559D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95535"/>
        <c:axId val="472294287"/>
      </c:lineChart>
      <c:catAx>
        <c:axId val="47229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Shadowing prameter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294287"/>
        <c:crosses val="autoZero"/>
        <c:auto val="1"/>
        <c:lblAlgn val="ctr"/>
        <c:lblOffset val="100"/>
        <c:noMultiLvlLbl val="0"/>
      </c:catAx>
      <c:valAx>
        <c:axId val="472294287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Packet</a:t>
                </a:r>
                <a:r>
                  <a:rPr lang="en-US" altLang="ja-JP" sz="1400" baseline="0"/>
                  <a:t> delivery ratio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6.783465959414179E-3"/>
              <c:y val="0.16101193555185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2955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209642421118581"/>
          <c:y val="9.0259593463225846E-2"/>
          <c:w val="0.38055009935037942"/>
          <c:h val="0.37007950648504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9409023418334"/>
          <c:y val="5.2194543297746143E-2"/>
          <c:w val="0.82479792177582267"/>
          <c:h val="0.74506160039603586"/>
        </c:manualLayout>
      </c:layout>
      <c:lineChart>
        <c:grouping val="standard"/>
        <c:varyColors val="0"/>
        <c:ser>
          <c:idx val="1"/>
          <c:order val="0"/>
          <c:tx>
            <c:strRef>
              <c:f>Sheet1!$F$72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Sheet1!$G$72:$I$72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5-44B7-83A4-6BD821CBCF78}"/>
            </c:ext>
          </c:extLst>
        </c:ser>
        <c:ser>
          <c:idx val="0"/>
          <c:order val="1"/>
          <c:tx>
            <c:strRef>
              <c:f>Sheet1!$F$71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Sheet1!$G$71:$I$71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5-44B7-83A4-6BD821CBCF78}"/>
            </c:ext>
          </c:extLst>
        </c:ser>
        <c:ser>
          <c:idx val="2"/>
          <c:order val="2"/>
          <c:tx>
            <c:strRef>
              <c:f>Sheet1!$F$73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Sheet1!$G$73:$I$73</c:f>
              <c:numCache>
                <c:formatCode>General</c:formatCode>
                <c:ptCount val="3"/>
                <c:pt idx="0">
                  <c:v>20.463852445740098</c:v>
                </c:pt>
                <c:pt idx="1">
                  <c:v>23.601311953352699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5-44B7-83A4-6BD821CBCF78}"/>
            </c:ext>
          </c:extLst>
        </c:ser>
        <c:ser>
          <c:idx val="3"/>
          <c:order val="3"/>
          <c:tx>
            <c:strRef>
              <c:f>Sheet1!$F$74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Sheet1!$G$70:$I$70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Sheet1!$G$74:$I$74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5-44B7-83A4-6BD821CB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61151"/>
        <c:axId val="312461567"/>
      </c:lineChart>
      <c:catAx>
        <c:axId val="3124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Shadowing</a:t>
                </a:r>
                <a:r>
                  <a:rPr lang="en-US" altLang="ja-JP" sz="1400" baseline="0"/>
                  <a:t> parameter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461567"/>
        <c:crosses val="autoZero"/>
        <c:auto val="1"/>
        <c:lblAlgn val="ctr"/>
        <c:lblOffset val="100"/>
        <c:noMultiLvlLbl val="0"/>
      </c:catAx>
      <c:valAx>
        <c:axId val="312461567"/>
        <c:scaling>
          <c:orientation val="minMax"/>
          <c:max val="2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Overhead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4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627968</xdr:colOff>
      <xdr:row>23</xdr:row>
      <xdr:rowOff>58509</xdr:rowOff>
    </xdr:from>
    <xdr:to>
      <xdr:col>27</xdr:col>
      <xdr:colOff>54429</xdr:colOff>
      <xdr:row>34</xdr:row>
      <xdr:rowOff>11565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A6F0029-9FB5-48DC-9224-7C514D42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40</xdr:row>
      <xdr:rowOff>95251</xdr:rowOff>
    </xdr:from>
    <xdr:to>
      <xdr:col>19</xdr:col>
      <xdr:colOff>200025</xdr:colOff>
      <xdr:row>50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D70C5DA-0BA3-477F-AA7D-A4EB57719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216352</xdr:colOff>
      <xdr:row>23</xdr:row>
      <xdr:rowOff>28574</xdr:rowOff>
    </xdr:from>
    <xdr:to>
      <xdr:col>20</xdr:col>
      <xdr:colOff>466726</xdr:colOff>
      <xdr:row>34</xdr:row>
      <xdr:rowOff>28574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5DD913-9E12-4727-9594-3614025C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632731</xdr:colOff>
      <xdr:row>61</xdr:row>
      <xdr:rowOff>183697</xdr:rowOff>
    </xdr:from>
    <xdr:to>
      <xdr:col>20</xdr:col>
      <xdr:colOff>183695</xdr:colOff>
      <xdr:row>72</xdr:row>
      <xdr:rowOff>221797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EF7B435-2064-4C8E-89E1-8C2995F9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349706</xdr:colOff>
      <xdr:row>57</xdr:row>
      <xdr:rowOff>200025</xdr:rowOff>
    </xdr:from>
    <xdr:to>
      <xdr:col>4</xdr:col>
      <xdr:colOff>523875</xdr:colOff>
      <xdr:row>68</xdr:row>
      <xdr:rowOff>70758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89C9877-F892-4288-8ACB-DE289028F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532038</xdr:colOff>
      <xdr:row>71</xdr:row>
      <xdr:rowOff>72119</xdr:rowOff>
    </xdr:from>
    <xdr:to>
      <xdr:col>5</xdr:col>
      <xdr:colOff>636814</xdr:colOff>
      <xdr:row>80</xdr:row>
      <xdr:rowOff>172813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7FABE82-BCE8-4C83-8D0F-5CDCAD590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zoomScale="70" zoomScaleNormal="70" workbookViewId="0">
      <selection activeCell="K29" sqref="K29"/>
    </sheetView>
  </sheetViews>
  <sheetFormatPr defaultRowHeight="17.649999999999999"/>
  <cols>
    <col min="2" max="2" width="25" customWidth="1"/>
    <col min="3" max="3" width="10.375" customWidth="1"/>
    <col min="6" max="6" width="13.625" customWidth="1"/>
    <col min="7" max="7" width="9" customWidth="1"/>
  </cols>
  <sheetData>
    <row r="1" spans="1:24" ht="18" thickBot="1">
      <c r="B1" t="s">
        <v>10</v>
      </c>
      <c r="C1" s="8" t="s">
        <v>0</v>
      </c>
      <c r="D1" s="9"/>
      <c r="E1" s="10"/>
      <c r="F1" s="8" t="s">
        <v>6</v>
      </c>
      <c r="G1" s="9"/>
      <c r="H1" s="10"/>
      <c r="I1" s="8" t="s">
        <v>7</v>
      </c>
      <c r="J1" s="9"/>
      <c r="K1" s="10"/>
      <c r="M1" t="s">
        <v>11</v>
      </c>
      <c r="P1" s="3" t="s">
        <v>0</v>
      </c>
      <c r="Q1" s="4"/>
      <c r="R1" s="5"/>
      <c r="S1" s="3" t="s">
        <v>6</v>
      </c>
      <c r="T1" s="4"/>
      <c r="U1" s="5"/>
      <c r="V1" s="13" t="s">
        <v>7</v>
      </c>
      <c r="W1" s="14"/>
      <c r="X1" s="15"/>
    </row>
    <row r="2" spans="1:24">
      <c r="A2" t="s">
        <v>1</v>
      </c>
      <c r="C2" s="6">
        <v>200</v>
      </c>
      <c r="D2" s="1">
        <v>300</v>
      </c>
      <c r="E2" s="7">
        <v>400</v>
      </c>
      <c r="F2" s="6">
        <v>200</v>
      </c>
      <c r="G2" s="1">
        <v>300</v>
      </c>
      <c r="H2" s="7">
        <v>400</v>
      </c>
      <c r="I2" s="6">
        <v>200</v>
      </c>
      <c r="J2" s="1">
        <v>300</v>
      </c>
      <c r="K2" s="7">
        <v>400</v>
      </c>
      <c r="P2" s="16">
        <v>200</v>
      </c>
      <c r="Q2" s="11">
        <v>300</v>
      </c>
      <c r="R2" s="17">
        <v>400</v>
      </c>
      <c r="S2" s="16">
        <v>200</v>
      </c>
      <c r="T2" s="11">
        <v>300</v>
      </c>
      <c r="U2" s="17">
        <v>400</v>
      </c>
      <c r="V2" s="16">
        <v>200</v>
      </c>
      <c r="W2" s="11">
        <v>300</v>
      </c>
      <c r="X2" s="17">
        <v>400</v>
      </c>
    </row>
    <row r="3" spans="1:24">
      <c r="B3" t="s">
        <v>2</v>
      </c>
      <c r="C3" s="6">
        <v>30.612244897959101</v>
      </c>
      <c r="D3" s="1">
        <v>56.020408163265301</v>
      </c>
      <c r="E3" s="7">
        <v>80.102040816326507</v>
      </c>
      <c r="F3" s="6">
        <v>23.367346938775498</v>
      </c>
      <c r="G3" s="1">
        <v>47.448979591836697</v>
      </c>
      <c r="H3" s="7">
        <v>71.632653061224502</v>
      </c>
      <c r="I3" s="6">
        <v>23.061224489795901</v>
      </c>
      <c r="J3" s="1">
        <v>44.6938775510203</v>
      </c>
      <c r="K3" s="7">
        <v>70.204081632653001</v>
      </c>
      <c r="M3" s="25"/>
      <c r="P3" s="16">
        <f t="shared" ref="P3:X3" si="0" xml:space="preserve"> C3-C4</f>
        <v>-0.61224489795919723</v>
      </c>
      <c r="Q3" s="11">
        <f t="shared" si="0"/>
        <v>2.448979591836796</v>
      </c>
      <c r="R3" s="17">
        <f t="shared" si="0"/>
        <v>0.81632653061230087</v>
      </c>
      <c r="S3" s="16">
        <f t="shared" si="0"/>
        <v>0.51020408163269693</v>
      </c>
      <c r="T3" s="11">
        <f t="shared" si="0"/>
        <v>3.673469387755091</v>
      </c>
      <c r="U3" s="17">
        <f t="shared" si="0"/>
        <v>3.6734693877552047</v>
      </c>
      <c r="V3" s="16">
        <f t="shared" si="0"/>
        <v>1.0204081632653015</v>
      </c>
      <c r="W3" s="11">
        <f t="shared" si="0"/>
        <v>2.4489795918366966</v>
      </c>
      <c r="X3" s="17">
        <f t="shared" si="0"/>
        <v>4.1836734693876991</v>
      </c>
    </row>
    <row r="4" spans="1:24">
      <c r="B4" t="s">
        <v>3</v>
      </c>
      <c r="C4" s="6">
        <v>31.224489795918299</v>
      </c>
      <c r="D4" s="1">
        <v>53.571428571428505</v>
      </c>
      <c r="E4" s="7">
        <v>79.285714285714207</v>
      </c>
      <c r="F4" s="6">
        <v>22.857142857142801</v>
      </c>
      <c r="G4" s="1">
        <v>43.775510204081606</v>
      </c>
      <c r="H4" s="7">
        <v>67.959183673469298</v>
      </c>
      <c r="I4" s="6">
        <v>22.040816326530599</v>
      </c>
      <c r="J4" s="1">
        <v>42.244897959183604</v>
      </c>
      <c r="K4" s="7">
        <v>66.020408163265301</v>
      </c>
      <c r="P4" s="16"/>
      <c r="Q4" s="11"/>
      <c r="R4" s="17"/>
      <c r="S4" s="16"/>
      <c r="T4" s="11"/>
      <c r="U4" s="17"/>
      <c r="V4" s="16"/>
      <c r="W4" s="11"/>
      <c r="X4" s="17"/>
    </row>
    <row r="5" spans="1:24">
      <c r="B5" t="s">
        <v>5</v>
      </c>
      <c r="C5" s="6">
        <v>34.6938775510203</v>
      </c>
      <c r="D5" s="1">
        <v>57.244897959183703</v>
      </c>
      <c r="E5" s="7">
        <v>83.061224489795904</v>
      </c>
      <c r="F5" s="6">
        <v>26.224489795918299</v>
      </c>
      <c r="G5" s="1">
        <v>48.673469387755098</v>
      </c>
      <c r="H5" s="7">
        <v>73.265306122448905</v>
      </c>
      <c r="I5" s="6">
        <v>26.122448979591802</v>
      </c>
      <c r="J5" s="1">
        <v>46.224489795918302</v>
      </c>
      <c r="K5" s="7">
        <v>72.040816326530603</v>
      </c>
      <c r="P5" s="16">
        <f t="shared" ref="P5:X5" si="1">C4 - C4</f>
        <v>0</v>
      </c>
      <c r="Q5" s="11">
        <f t="shared" si="1"/>
        <v>0</v>
      </c>
      <c r="R5" s="17">
        <f t="shared" si="1"/>
        <v>0</v>
      </c>
      <c r="S5" s="16">
        <f t="shared" si="1"/>
        <v>0</v>
      </c>
      <c r="T5" s="11">
        <f t="shared" si="1"/>
        <v>0</v>
      </c>
      <c r="U5" s="17">
        <f t="shared" si="1"/>
        <v>0</v>
      </c>
      <c r="V5" s="16">
        <f t="shared" si="1"/>
        <v>0</v>
      </c>
      <c r="W5" s="11">
        <f t="shared" si="1"/>
        <v>0</v>
      </c>
      <c r="X5" s="17">
        <f t="shared" si="1"/>
        <v>0</v>
      </c>
    </row>
    <row r="6" spans="1:24">
      <c r="B6" t="s">
        <v>4</v>
      </c>
      <c r="C6" s="6">
        <v>24.7959183673469</v>
      </c>
      <c r="D6" s="1">
        <v>47.653061224489704</v>
      </c>
      <c r="E6" s="7">
        <v>76.122448979591795</v>
      </c>
      <c r="F6" s="6">
        <v>18.775510204081598</v>
      </c>
      <c r="G6" s="1">
        <v>36.836734693877496</v>
      </c>
      <c r="H6" s="7">
        <v>64.183673469387699</v>
      </c>
      <c r="I6" s="6">
        <v>17.653061224489701</v>
      </c>
      <c r="J6" s="1">
        <v>34.183673469387699</v>
      </c>
      <c r="K6" s="7">
        <v>62.755102040816304</v>
      </c>
      <c r="P6" s="16">
        <f t="shared" ref="P6:X6" si="2">C6-C4</f>
        <v>-6.4285714285713986</v>
      </c>
      <c r="Q6" s="11">
        <f t="shared" si="2"/>
        <v>-5.9183673469388012</v>
      </c>
      <c r="R6" s="17">
        <f t="shared" si="2"/>
        <v>-3.1632653061224119</v>
      </c>
      <c r="S6" s="16">
        <f t="shared" si="2"/>
        <v>-4.0816326530612024</v>
      </c>
      <c r="T6" s="11">
        <f t="shared" si="2"/>
        <v>-6.9387755102041098</v>
      </c>
      <c r="U6" s="17">
        <f t="shared" si="2"/>
        <v>-3.7755102040815984</v>
      </c>
      <c r="V6" s="16">
        <f t="shared" si="2"/>
        <v>-4.3877551020408987</v>
      </c>
      <c r="W6" s="11">
        <f t="shared" si="2"/>
        <v>-8.0612244897959044</v>
      </c>
      <c r="X6" s="17">
        <f t="shared" si="2"/>
        <v>-3.2653061224489974</v>
      </c>
    </row>
    <row r="7" spans="1:24">
      <c r="B7" s="23" t="s">
        <v>32</v>
      </c>
      <c r="C7" s="23">
        <f t="shared" ref="C7:K7" si="3">C5-C3</f>
        <v>4.0816326530611988</v>
      </c>
      <c r="D7" s="23">
        <f t="shared" si="3"/>
        <v>1.2244897959184016</v>
      </c>
      <c r="E7" s="23">
        <f t="shared" si="3"/>
        <v>2.959183673469397</v>
      </c>
      <c r="F7" s="23">
        <f t="shared" si="3"/>
        <v>2.8571428571428008</v>
      </c>
      <c r="G7" s="23">
        <f t="shared" si="3"/>
        <v>1.2244897959184016</v>
      </c>
      <c r="H7" s="23">
        <f t="shared" si="3"/>
        <v>1.6326530612244028</v>
      </c>
      <c r="I7" s="23">
        <f t="shared" si="3"/>
        <v>3.0612244897959009</v>
      </c>
      <c r="J7" s="23">
        <f t="shared" si="3"/>
        <v>1.530612244898002</v>
      </c>
      <c r="K7" s="23">
        <f t="shared" si="3"/>
        <v>1.8367346938776024</v>
      </c>
      <c r="P7" s="18"/>
      <c r="Q7" s="12"/>
      <c r="R7" s="19"/>
      <c r="S7" s="18"/>
      <c r="T7" s="12"/>
      <c r="U7" s="19"/>
      <c r="V7" s="18"/>
      <c r="W7" s="12"/>
      <c r="X7" s="19"/>
    </row>
    <row r="8" spans="1:24">
      <c r="A8" t="s">
        <v>8</v>
      </c>
      <c r="B8" s="24" t="s">
        <v>33</v>
      </c>
      <c r="C8" s="24">
        <f t="shared" ref="C8:K8" si="4">C6-C3</f>
        <v>-5.8163265306122014</v>
      </c>
      <c r="D8" s="24">
        <f t="shared" si="4"/>
        <v>-8.3673469387755972</v>
      </c>
      <c r="E8" s="24">
        <f t="shared" si="4"/>
        <v>-3.9795918367347127</v>
      </c>
      <c r="F8" s="24">
        <f t="shared" si="4"/>
        <v>-4.5918367346938993</v>
      </c>
      <c r="G8" s="24">
        <f t="shared" si="4"/>
        <v>-10.612244897959201</v>
      </c>
      <c r="H8" s="24">
        <f t="shared" si="4"/>
        <v>-7.4489795918368031</v>
      </c>
      <c r="I8" s="24">
        <f t="shared" si="4"/>
        <v>-5.4081632653062002</v>
      </c>
      <c r="J8" s="24">
        <f t="shared" si="4"/>
        <v>-10.510204081632601</v>
      </c>
      <c r="K8" s="24">
        <f t="shared" si="4"/>
        <v>-7.4489795918366966</v>
      </c>
      <c r="P8" s="18"/>
      <c r="Q8" s="12"/>
      <c r="R8" s="19"/>
      <c r="S8" s="18"/>
      <c r="T8" s="12"/>
      <c r="U8" s="19"/>
      <c r="V8" s="18"/>
      <c r="W8" s="12"/>
      <c r="X8" s="19"/>
    </row>
    <row r="9" spans="1:24">
      <c r="B9" t="s">
        <v>2</v>
      </c>
      <c r="C9" s="6">
        <v>2.60151515306122E-2</v>
      </c>
      <c r="D9" s="1">
        <v>2.8536980891642302E-2</v>
      </c>
      <c r="E9" s="7">
        <v>3.0947072938937399E-2</v>
      </c>
      <c r="F9" s="6">
        <v>2.30906222789115E-2</v>
      </c>
      <c r="G9" s="1">
        <v>2.82389896501457E-2</v>
      </c>
      <c r="H9" s="7">
        <v>3.1287349396663403E-2</v>
      </c>
      <c r="I9" s="6">
        <v>2.2722047959183599E-2</v>
      </c>
      <c r="J9" s="1">
        <v>2.74629698979591E-2</v>
      </c>
      <c r="K9" s="7">
        <v>3.1401227968091999E-2</v>
      </c>
      <c r="P9" s="16">
        <f t="shared" ref="P9:X9" si="5" xml:space="preserve"> C9-C10</f>
        <v>1.6564352040816001E-3</v>
      </c>
      <c r="Q9" s="11">
        <f t="shared" si="5"/>
        <v>-1.2182254049238998E-3</v>
      </c>
      <c r="R9" s="17">
        <f t="shared" si="5"/>
        <v>1.4902032920310997E-3</v>
      </c>
      <c r="S9" s="16">
        <f t="shared" si="5"/>
        <v>-1.9877680272109011E-3</v>
      </c>
      <c r="T9" s="11">
        <f t="shared" si="5"/>
        <v>-6.4923277453839828E-4</v>
      </c>
      <c r="U9" s="17">
        <f t="shared" si="5"/>
        <v>1.6828230361192013E-3</v>
      </c>
      <c r="V9" s="16">
        <f t="shared" si="5"/>
        <v>-1.7370795918368008E-3</v>
      </c>
      <c r="W9" s="11">
        <f t="shared" si="5"/>
        <v>-7.4797808552000064E-4</v>
      </c>
      <c r="X9" s="17">
        <f t="shared" si="5"/>
        <v>0</v>
      </c>
    </row>
    <row r="10" spans="1:24">
      <c r="B10" t="s">
        <v>3</v>
      </c>
      <c r="C10" s="6">
        <v>2.43587163265306E-2</v>
      </c>
      <c r="D10" s="1">
        <v>2.9755206296566201E-2</v>
      </c>
      <c r="E10" s="7">
        <v>2.9456869646906299E-2</v>
      </c>
      <c r="F10" s="6">
        <v>2.5078390306122401E-2</v>
      </c>
      <c r="G10" s="1">
        <v>2.8888222424684099E-2</v>
      </c>
      <c r="H10" s="7">
        <v>2.9604526360544201E-2</v>
      </c>
      <c r="I10" s="6">
        <v>2.44591275510204E-2</v>
      </c>
      <c r="J10" s="1">
        <v>2.82109479834791E-2</v>
      </c>
      <c r="K10" s="7">
        <v>3.1401227968091999E-2</v>
      </c>
      <c r="P10" s="16"/>
      <c r="Q10" s="11"/>
      <c r="R10" s="17"/>
      <c r="S10" s="16"/>
      <c r="T10" s="11"/>
      <c r="U10" s="17"/>
      <c r="V10" s="16"/>
      <c r="W10" s="11"/>
      <c r="X10" s="17"/>
    </row>
    <row r="11" spans="1:24">
      <c r="B11" t="s">
        <v>5</v>
      </c>
      <c r="C11" s="6">
        <v>2.5196025728862901E-2</v>
      </c>
      <c r="D11" s="1">
        <v>2.91435721614836E-2</v>
      </c>
      <c r="E11" s="7">
        <v>3.0136873028020698E-2</v>
      </c>
      <c r="F11" s="6">
        <v>2.41832321428571E-2</v>
      </c>
      <c r="G11" s="1">
        <v>2.8180936236637501E-2</v>
      </c>
      <c r="H11" s="7">
        <v>3.0068909855847099E-2</v>
      </c>
      <c r="I11" s="6">
        <v>2.38729775510204E-2</v>
      </c>
      <c r="J11" s="1">
        <v>2.7204020274538301E-2</v>
      </c>
      <c r="K11" s="7">
        <v>3.1401227968091999E-2</v>
      </c>
      <c r="P11" s="16">
        <f t="shared" ref="P11:X11" si="6">C10 - C10</f>
        <v>0</v>
      </c>
      <c r="Q11" s="11">
        <f t="shared" si="6"/>
        <v>0</v>
      </c>
      <c r="R11" s="17">
        <f t="shared" si="6"/>
        <v>0</v>
      </c>
      <c r="S11" s="16">
        <f t="shared" si="6"/>
        <v>0</v>
      </c>
      <c r="T11" s="11">
        <f t="shared" si="6"/>
        <v>0</v>
      </c>
      <c r="U11" s="17">
        <f t="shared" si="6"/>
        <v>0</v>
      </c>
      <c r="V11" s="16">
        <f t="shared" si="6"/>
        <v>0</v>
      </c>
      <c r="W11" s="11">
        <f t="shared" si="6"/>
        <v>0</v>
      </c>
      <c r="X11" s="17">
        <f t="shared" si="6"/>
        <v>0</v>
      </c>
    </row>
    <row r="12" spans="1:24">
      <c r="B12" t="s">
        <v>4</v>
      </c>
      <c r="C12" s="6">
        <v>2.3575831292516999E-2</v>
      </c>
      <c r="D12" s="1">
        <v>2.91170277696793E-2</v>
      </c>
      <c r="E12" s="7">
        <v>3.0521977680595998E-2</v>
      </c>
      <c r="F12" s="6">
        <v>2.21663603741496E-2</v>
      </c>
      <c r="G12" s="1">
        <v>2.9289712755102001E-2</v>
      </c>
      <c r="H12" s="7">
        <v>3.0621490678652399E-2</v>
      </c>
      <c r="I12" s="6">
        <v>2.04668969387755E-2</v>
      </c>
      <c r="J12" s="1">
        <v>2.8689339455782299E-2</v>
      </c>
      <c r="K12" s="7">
        <v>3.1401227968091999E-2</v>
      </c>
      <c r="P12" s="16">
        <f t="shared" ref="P12:X12" si="7">C12-C10</f>
        <v>-7.8288503401360149E-4</v>
      </c>
      <c r="Q12" s="11">
        <f t="shared" si="7"/>
        <v>-6.3817852688690183E-4</v>
      </c>
      <c r="R12" s="17">
        <f t="shared" si="7"/>
        <v>1.065108033689699E-3</v>
      </c>
      <c r="S12" s="16">
        <f t="shared" si="7"/>
        <v>-2.912029931972801E-3</v>
      </c>
      <c r="T12" s="11">
        <f t="shared" si="7"/>
        <v>4.0149033041790225E-4</v>
      </c>
      <c r="U12" s="17">
        <f t="shared" si="7"/>
        <v>1.0169643181081982E-3</v>
      </c>
      <c r="V12" s="16">
        <f t="shared" si="7"/>
        <v>-3.9922306122449E-3</v>
      </c>
      <c r="W12" s="11">
        <f t="shared" si="7"/>
        <v>4.7839147230319817E-4</v>
      </c>
      <c r="X12" s="17">
        <f t="shared" si="7"/>
        <v>0</v>
      </c>
    </row>
    <row r="13" spans="1:24">
      <c r="B13" s="23" t="s">
        <v>32</v>
      </c>
      <c r="C13" s="23">
        <f t="shared" ref="C13:K13" si="8">C11-C9</f>
        <v>-8.191258017492993E-4</v>
      </c>
      <c r="D13" s="23">
        <f t="shared" si="8"/>
        <v>6.0659126984129869E-4</v>
      </c>
      <c r="E13" s="23">
        <f t="shared" si="8"/>
        <v>-8.1019991091670074E-4</v>
      </c>
      <c r="F13" s="23">
        <f t="shared" si="8"/>
        <v>1.0926098639456004E-3</v>
      </c>
      <c r="G13" s="23">
        <f t="shared" si="8"/>
        <v>-5.8053413508198787E-5</v>
      </c>
      <c r="H13" s="23">
        <f t="shared" si="8"/>
        <v>-1.2184395408163032E-3</v>
      </c>
      <c r="I13" s="23">
        <f t="shared" si="8"/>
        <v>1.1509295918368002E-3</v>
      </c>
      <c r="J13" s="23">
        <f t="shared" si="8"/>
        <v>-2.58949623420799E-4</v>
      </c>
      <c r="K13" s="23">
        <f t="shared" si="8"/>
        <v>0</v>
      </c>
      <c r="P13" s="18"/>
      <c r="Q13" s="12"/>
      <c r="R13" s="19"/>
      <c r="S13" s="18"/>
      <c r="T13" s="12"/>
      <c r="U13" s="19"/>
      <c r="V13" s="18"/>
      <c r="W13" s="12"/>
      <c r="X13" s="19"/>
    </row>
    <row r="14" spans="1:24">
      <c r="A14" t="s">
        <v>9</v>
      </c>
      <c r="B14" s="24" t="s">
        <v>33</v>
      </c>
      <c r="C14" s="24">
        <f t="shared" ref="C14:K14" si="9">C12-C9</f>
        <v>-2.4393202380952016E-3</v>
      </c>
      <c r="D14" s="24">
        <f t="shared" si="9"/>
        <v>5.80046878036998E-4</v>
      </c>
      <c r="E14" s="24">
        <f t="shared" si="9"/>
        <v>-4.2509525834140069E-4</v>
      </c>
      <c r="F14" s="24">
        <f t="shared" si="9"/>
        <v>-9.2426190476189996E-4</v>
      </c>
      <c r="G14" s="24">
        <f t="shared" si="9"/>
        <v>1.0507231049563005E-3</v>
      </c>
      <c r="H14" s="24">
        <f t="shared" si="9"/>
        <v>-6.6585871801100316E-4</v>
      </c>
      <c r="I14" s="24">
        <f t="shared" si="9"/>
        <v>-2.2551510204080992E-3</v>
      </c>
      <c r="J14" s="24">
        <f t="shared" si="9"/>
        <v>1.2263695578231988E-3</v>
      </c>
      <c r="K14" s="24">
        <f t="shared" si="9"/>
        <v>0</v>
      </c>
      <c r="P14" s="18"/>
      <c r="Q14" s="12"/>
      <c r="R14" s="19"/>
      <c r="S14" s="18"/>
      <c r="T14" s="12"/>
      <c r="U14" s="19"/>
      <c r="V14" s="18"/>
      <c r="W14" s="12"/>
      <c r="X14" s="19"/>
    </row>
    <row r="15" spans="1:24">
      <c r="B15" t="s">
        <v>2</v>
      </c>
      <c r="C15" s="6">
        <v>35.041156462585</v>
      </c>
      <c r="D15" s="1">
        <v>24.505211370262298</v>
      </c>
      <c r="E15" s="7">
        <v>19.374809685778999</v>
      </c>
      <c r="F15" s="6">
        <v>43.494047619047599</v>
      </c>
      <c r="G15" s="1">
        <v>27.199319727891101</v>
      </c>
      <c r="H15" s="7">
        <v>21.507337220602501</v>
      </c>
      <c r="I15" s="6">
        <v>44.026360544217603</v>
      </c>
      <c r="J15" s="1">
        <v>28.620651117589802</v>
      </c>
      <c r="K15" s="7">
        <v>21.915698898607001</v>
      </c>
      <c r="P15" s="16">
        <f t="shared" ref="P15:X15" si="10" xml:space="preserve"> C15-C16</f>
        <v>3.5904033041787997</v>
      </c>
      <c r="Q15" s="11">
        <f t="shared" si="10"/>
        <v>-1.3020853579527021</v>
      </c>
      <c r="R15" s="17">
        <f t="shared" si="10"/>
        <v>0.46201814058949964</v>
      </c>
      <c r="S15" s="16">
        <f t="shared" si="10"/>
        <v>2.5824829931972957</v>
      </c>
      <c r="T15" s="11">
        <f t="shared" si="10"/>
        <v>-2.4294460641399986</v>
      </c>
      <c r="U15" s="17">
        <f t="shared" si="10"/>
        <v>-0.1893221574344004</v>
      </c>
      <c r="V15" s="16">
        <f t="shared" si="10"/>
        <v>1.705782312925102</v>
      </c>
      <c r="W15" s="11">
        <f t="shared" si="10"/>
        <v>-2.1895043731778969</v>
      </c>
      <c r="X15" s="17">
        <f t="shared" si="10"/>
        <v>-0.33903466148369787</v>
      </c>
    </row>
    <row r="16" spans="1:24">
      <c r="B16" t="s">
        <v>3</v>
      </c>
      <c r="C16" s="6">
        <v>31.450753158406201</v>
      </c>
      <c r="D16" s="1">
        <v>25.807296728215</v>
      </c>
      <c r="E16" s="7">
        <v>18.912791545189499</v>
      </c>
      <c r="F16" s="6">
        <v>40.911564625850303</v>
      </c>
      <c r="G16" s="1">
        <v>29.6287657920311</v>
      </c>
      <c r="H16" s="7">
        <v>21.696659378036902</v>
      </c>
      <c r="I16" s="6">
        <v>42.320578231292501</v>
      </c>
      <c r="J16" s="1">
        <v>30.810155490767698</v>
      </c>
      <c r="K16" s="7">
        <v>22.254733560090699</v>
      </c>
      <c r="P16" s="16"/>
      <c r="Q16" s="11"/>
      <c r="R16" s="17"/>
      <c r="S16" s="16"/>
      <c r="T16" s="11"/>
      <c r="U16" s="17"/>
      <c r="V16" s="16"/>
      <c r="W16" s="11"/>
      <c r="X16" s="17"/>
    </row>
    <row r="17" spans="2:24">
      <c r="B17" t="s">
        <v>5</v>
      </c>
      <c r="C17" s="6">
        <v>36.720456754130197</v>
      </c>
      <c r="D17" s="1">
        <v>27.771084386135399</v>
      </c>
      <c r="E17" s="7">
        <v>20.071448817622201</v>
      </c>
      <c r="F17" s="6">
        <v>46.331462585033997</v>
      </c>
      <c r="G17" s="1">
        <v>30.6395529640427</v>
      </c>
      <c r="H17" s="7">
        <v>23.352389050858399</v>
      </c>
      <c r="I17" s="6">
        <v>48.236564625850299</v>
      </c>
      <c r="J17" s="1">
        <v>32.933272594752097</v>
      </c>
      <c r="K17" s="7">
        <v>24.1860868156786</v>
      </c>
      <c r="P17" s="16">
        <f t="shared" ref="P17:X17" si="11">C16 - C16</f>
        <v>0</v>
      </c>
      <c r="Q17" s="11">
        <f t="shared" si="11"/>
        <v>0</v>
      </c>
      <c r="R17" s="17">
        <f t="shared" si="11"/>
        <v>0</v>
      </c>
      <c r="S17" s="16">
        <f t="shared" si="11"/>
        <v>0</v>
      </c>
      <c r="T17" s="11">
        <f t="shared" si="11"/>
        <v>0</v>
      </c>
      <c r="U17" s="17">
        <f t="shared" si="11"/>
        <v>0</v>
      </c>
      <c r="V17" s="16">
        <f t="shared" si="11"/>
        <v>0</v>
      </c>
      <c r="W17" s="11">
        <f t="shared" si="11"/>
        <v>0</v>
      </c>
      <c r="X17" s="17">
        <f t="shared" si="11"/>
        <v>0</v>
      </c>
    </row>
    <row r="18" spans="2:24">
      <c r="B18" t="s">
        <v>4</v>
      </c>
      <c r="C18" s="6">
        <v>44.819217687074797</v>
      </c>
      <c r="D18" s="1">
        <v>30.195201652089398</v>
      </c>
      <c r="E18" s="7">
        <v>21.463852445740098</v>
      </c>
      <c r="F18" s="6">
        <v>52.823469387755097</v>
      </c>
      <c r="G18" s="1">
        <v>37.682482993197198</v>
      </c>
      <c r="H18" s="7">
        <v>24.2013119533527</v>
      </c>
      <c r="I18" s="6">
        <v>54.6100340136054</v>
      </c>
      <c r="J18" s="1">
        <v>40.157482993197199</v>
      </c>
      <c r="K18" s="7">
        <v>24.980365241334599</v>
      </c>
      <c r="P18" s="16">
        <f t="shared" ref="P18:X18" si="12">C18-C16</f>
        <v>13.368464528668596</v>
      </c>
      <c r="Q18" s="11">
        <f t="shared" si="12"/>
        <v>4.3879049238743981</v>
      </c>
      <c r="R18" s="17">
        <f t="shared" si="12"/>
        <v>2.5510609005505991</v>
      </c>
      <c r="S18" s="16">
        <f t="shared" si="12"/>
        <v>11.911904761904793</v>
      </c>
      <c r="T18" s="11">
        <f t="shared" si="12"/>
        <v>8.0537172011660978</v>
      </c>
      <c r="U18" s="17">
        <f t="shared" si="12"/>
        <v>2.5046525753157987</v>
      </c>
      <c r="V18" s="16">
        <f t="shared" si="12"/>
        <v>12.289455782312899</v>
      </c>
      <c r="W18" s="11">
        <f t="shared" si="12"/>
        <v>9.3473275024295006</v>
      </c>
      <c r="X18" s="17">
        <f t="shared" si="12"/>
        <v>2.7256316812439003</v>
      </c>
    </row>
    <row r="19" spans="2:24">
      <c r="B19" s="23" t="s">
        <v>32</v>
      </c>
      <c r="C19" s="23">
        <f t="shared" ref="C19:K19" si="13">C17-C15</f>
        <v>1.6793002915451964</v>
      </c>
      <c r="D19" s="23">
        <f t="shared" si="13"/>
        <v>3.2658730158731011</v>
      </c>
      <c r="E19" s="23">
        <f t="shared" si="13"/>
        <v>0.69663913184320236</v>
      </c>
      <c r="F19" s="23">
        <f t="shared" si="13"/>
        <v>2.8374149659863974</v>
      </c>
      <c r="G19" s="23">
        <f t="shared" si="13"/>
        <v>3.4402332361515988</v>
      </c>
      <c r="H19" s="23">
        <f t="shared" si="13"/>
        <v>1.8450518302558976</v>
      </c>
      <c r="I19" s="23">
        <f t="shared" si="13"/>
        <v>4.2102040816326962</v>
      </c>
      <c r="J19" s="23">
        <f t="shared" si="13"/>
        <v>4.3126214771622955</v>
      </c>
      <c r="K19" s="23">
        <f t="shared" si="13"/>
        <v>2.2703879170715986</v>
      </c>
    </row>
    <row r="20" spans="2:24">
      <c r="B20" s="24" t="s">
        <v>33</v>
      </c>
      <c r="C20" s="24">
        <f t="shared" ref="C20:K20" si="14">C18-C15</f>
        <v>9.7780612244897966</v>
      </c>
      <c r="D20" s="24">
        <f t="shared" si="14"/>
        <v>5.6899902818271002</v>
      </c>
      <c r="E20" s="24">
        <f t="shared" si="14"/>
        <v>2.0890427599610994</v>
      </c>
      <c r="F20" s="24">
        <f t="shared" si="14"/>
        <v>9.3294217687074976</v>
      </c>
      <c r="G20" s="24">
        <f t="shared" si="14"/>
        <v>10.483163265306096</v>
      </c>
      <c r="H20" s="24">
        <f t="shared" si="14"/>
        <v>2.6939747327501991</v>
      </c>
      <c r="I20" s="24">
        <f t="shared" si="14"/>
        <v>10.583673469387797</v>
      </c>
      <c r="J20" s="24">
        <f t="shared" si="14"/>
        <v>11.536831875607398</v>
      </c>
      <c r="K20" s="24">
        <f t="shared" si="14"/>
        <v>3.0646663427275982</v>
      </c>
    </row>
    <row r="23" spans="2:24">
      <c r="B23" t="s">
        <v>21</v>
      </c>
    </row>
    <row r="24" spans="2:24" ht="18" thickBot="1">
      <c r="C24">
        <v>200</v>
      </c>
      <c r="D24">
        <v>300</v>
      </c>
      <c r="E24">
        <v>400</v>
      </c>
    </row>
    <row r="25" spans="2:24" ht="18" thickBot="1">
      <c r="B25" t="s">
        <v>12</v>
      </c>
      <c r="C25">
        <v>-6.1224489795919657E-3</v>
      </c>
      <c r="D25">
        <v>2.4489795918367974E-2</v>
      </c>
      <c r="E25">
        <v>8.1632653061229909E-3</v>
      </c>
      <c r="G25" s="20"/>
    </row>
    <row r="26" spans="2:24">
      <c r="B26" t="s">
        <v>13</v>
      </c>
      <c r="C26">
        <v>-6.4285714285713974E-2</v>
      </c>
      <c r="D26">
        <v>-5.9183673469388021E-2</v>
      </c>
      <c r="E26">
        <v>-3.1632653061224092E-2</v>
      </c>
    </row>
    <row r="27" spans="2:24">
      <c r="B27" t="s">
        <v>14</v>
      </c>
      <c r="C27">
        <v>3.4693877551020047E-2</v>
      </c>
      <c r="D27">
        <v>3.6734693877552016E-2</v>
      </c>
      <c r="E27">
        <v>3.7755102040817001E-2</v>
      </c>
    </row>
    <row r="28" spans="2:24">
      <c r="B28" t="s">
        <v>15</v>
      </c>
      <c r="C28">
        <v>5.1020408163269804E-3</v>
      </c>
      <c r="D28">
        <v>3.6734693877550961E-2</v>
      </c>
      <c r="E28">
        <v>3.6734693877552016E-2</v>
      </c>
    </row>
    <row r="29" spans="2:24">
      <c r="B29" t="s">
        <v>16</v>
      </c>
      <c r="C29">
        <v>-4.0816326530612013E-2</v>
      </c>
      <c r="D29">
        <v>-6.9387755102041038E-2</v>
      </c>
      <c r="E29">
        <v>-3.7755102040816002E-2</v>
      </c>
    </row>
    <row r="30" spans="2:24">
      <c r="B30" t="s">
        <v>17</v>
      </c>
      <c r="C30">
        <v>3.3673469387754978E-2</v>
      </c>
      <c r="D30">
        <v>4.8979591836734948E-2</v>
      </c>
      <c r="E30">
        <v>5.3061224489795999E-2</v>
      </c>
    </row>
    <row r="31" spans="2:24">
      <c r="B31" t="s">
        <v>18</v>
      </c>
      <c r="C31">
        <v>1.0204081632653017E-2</v>
      </c>
      <c r="D31">
        <v>2.4489795918366974E-2</v>
      </c>
      <c r="E31">
        <v>4.1836734693877053E-2</v>
      </c>
    </row>
    <row r="32" spans="2:24">
      <c r="B32" t="s">
        <v>19</v>
      </c>
      <c r="C32">
        <v>-4.3877551020408995E-2</v>
      </c>
      <c r="D32">
        <v>-8.061224489795904E-2</v>
      </c>
      <c r="E32">
        <v>-3.2653061224489965E-2</v>
      </c>
    </row>
    <row r="33" spans="2:14">
      <c r="B33" t="s">
        <v>20</v>
      </c>
      <c r="C33">
        <v>4.0816326530612013E-2</v>
      </c>
      <c r="D33">
        <v>3.9795918367346972E-2</v>
      </c>
      <c r="E33">
        <v>6.0204081632653006E-2</v>
      </c>
      <c r="K33" t="s">
        <v>24</v>
      </c>
      <c r="M33" t="s">
        <v>28</v>
      </c>
    </row>
    <row r="34" spans="2:14">
      <c r="K34" t="s">
        <v>1</v>
      </c>
    </row>
    <row r="35" spans="2:14">
      <c r="B35" t="s">
        <v>22</v>
      </c>
      <c r="L35">
        <v>10</v>
      </c>
      <c r="M35">
        <v>20</v>
      </c>
      <c r="N35">
        <v>30</v>
      </c>
    </row>
    <row r="36" spans="2:14">
      <c r="C36">
        <v>200</v>
      </c>
      <c r="D36">
        <v>300</v>
      </c>
      <c r="E36">
        <v>400</v>
      </c>
      <c r="K36" t="s">
        <v>26</v>
      </c>
      <c r="L36">
        <v>8.1632653061229909E-3</v>
      </c>
      <c r="M36">
        <v>3.6734693877552016E-2</v>
      </c>
      <c r="N36">
        <v>4.1836734693877053E-2</v>
      </c>
    </row>
    <row r="37" spans="2:14">
      <c r="B37" t="s">
        <v>12</v>
      </c>
      <c r="C37">
        <v>1.6564352040816001E-3</v>
      </c>
      <c r="D37">
        <v>-1.2182254049238998E-3</v>
      </c>
      <c r="E37">
        <v>1.4902032920310997E-3</v>
      </c>
      <c r="K37" t="s">
        <v>25</v>
      </c>
      <c r="L37">
        <v>-3.1632653061224092E-2</v>
      </c>
      <c r="M37">
        <v>-3.7755102040816002E-2</v>
      </c>
      <c r="N37">
        <v>-3.2653061224489965E-2</v>
      </c>
    </row>
    <row r="38" spans="2:14">
      <c r="B38" t="s">
        <v>13</v>
      </c>
      <c r="C38">
        <v>13.368464528668596</v>
      </c>
      <c r="D38">
        <v>4.3879049238743981</v>
      </c>
      <c r="E38">
        <v>2.5510609005505991</v>
      </c>
      <c r="K38" t="s">
        <v>27</v>
      </c>
      <c r="L38">
        <v>3.7755102040817001E-2</v>
      </c>
      <c r="M38">
        <v>5.3061224489795999E-2</v>
      </c>
      <c r="N38">
        <v>6.0204081632653006E-2</v>
      </c>
    </row>
    <row r="39" spans="2:14">
      <c r="B39" t="s">
        <v>14</v>
      </c>
      <c r="C39">
        <v>5.2697035957239962</v>
      </c>
      <c r="D39">
        <v>1.963787657920399</v>
      </c>
      <c r="E39">
        <v>1.158657272432702</v>
      </c>
    </row>
    <row r="40" spans="2:14">
      <c r="B40" t="s">
        <v>15</v>
      </c>
      <c r="C40">
        <v>-1.9877680272109011E-3</v>
      </c>
      <c r="D40">
        <v>-6.4923277453839828E-4</v>
      </c>
      <c r="E40">
        <v>1.6828230361192013E-3</v>
      </c>
    </row>
    <row r="41" spans="2:14">
      <c r="B41" t="s">
        <v>16</v>
      </c>
      <c r="C41">
        <v>-2.912029931972801E-3</v>
      </c>
      <c r="D41">
        <v>4.0149033041790225E-4</v>
      </c>
      <c r="E41">
        <v>1.0169643181081982E-3</v>
      </c>
    </row>
    <row r="42" spans="2:14">
      <c r="B42" t="s">
        <v>17</v>
      </c>
      <c r="C42">
        <v>-8.9515816326530065E-4</v>
      </c>
      <c r="D42">
        <v>-7.0728618804659707E-4</v>
      </c>
      <c r="E42">
        <v>4.6438349530289816E-4</v>
      </c>
      <c r="K42" t="s">
        <v>9</v>
      </c>
    </row>
    <row r="43" spans="2:14">
      <c r="B43" t="s">
        <v>18</v>
      </c>
      <c r="C43">
        <v>-1.7370795918368008E-3</v>
      </c>
      <c r="D43">
        <v>-7.4797808552000064E-4</v>
      </c>
      <c r="E43">
        <v>1.6361612487852985E-3</v>
      </c>
      <c r="L43">
        <v>10</v>
      </c>
      <c r="M43">
        <v>20</v>
      </c>
      <c r="N43">
        <v>30</v>
      </c>
    </row>
    <row r="44" spans="2:14">
      <c r="B44" t="s">
        <v>19</v>
      </c>
      <c r="C44">
        <v>-3.9922306122449E-3</v>
      </c>
      <c r="D44">
        <v>4.7839147230319817E-4</v>
      </c>
      <c r="E44">
        <v>9.3508646744419957E-4</v>
      </c>
      <c r="K44" t="s">
        <v>26</v>
      </c>
      <c r="L44">
        <v>0.46201814058949964</v>
      </c>
      <c r="M44">
        <v>-0.1893221574344004</v>
      </c>
      <c r="N44">
        <v>-0.33903466148369787</v>
      </c>
    </row>
    <row r="45" spans="2:14">
      <c r="B45" t="s">
        <v>20</v>
      </c>
      <c r="C45">
        <v>-5.8615000000000056E-4</v>
      </c>
      <c r="D45">
        <v>-1.0069277089407996E-3</v>
      </c>
      <c r="E45">
        <v>5.4522802478140092E-4</v>
      </c>
      <c r="K45" t="s">
        <v>25</v>
      </c>
      <c r="L45">
        <v>-3.1632653061224092E-2</v>
      </c>
      <c r="M45">
        <v>2.5046525753157987</v>
      </c>
      <c r="N45">
        <v>2.7256316812439003</v>
      </c>
    </row>
    <row r="46" spans="2:14">
      <c r="K46" t="s">
        <v>27</v>
      </c>
      <c r="L46">
        <v>3.7755102040817001E-2</v>
      </c>
      <c r="M46">
        <v>1.6557296728214972</v>
      </c>
      <c r="N46">
        <v>1.9313532555879007</v>
      </c>
    </row>
    <row r="47" spans="2:14">
      <c r="B47" t="s">
        <v>23</v>
      </c>
    </row>
    <row r="48" spans="2:14">
      <c r="C48">
        <v>200</v>
      </c>
      <c r="D48">
        <v>300</v>
      </c>
      <c r="E48">
        <v>400</v>
      </c>
    </row>
    <row r="49" spans="2:14">
      <c r="B49" t="s">
        <v>12</v>
      </c>
      <c r="C49">
        <v>3.5904033041787997</v>
      </c>
      <c r="D49">
        <v>-1.3020853579527021</v>
      </c>
      <c r="E49">
        <v>0.46201814058949964</v>
      </c>
    </row>
    <row r="50" spans="2:14">
      <c r="B50" t="s">
        <v>13</v>
      </c>
      <c r="C50">
        <v>-6.4285714285713974E-2</v>
      </c>
      <c r="D50">
        <v>-5.9183673469388021E-2</v>
      </c>
      <c r="E50">
        <v>-3.1632653061224092E-2</v>
      </c>
    </row>
    <row r="51" spans="2:14">
      <c r="B51" t="s">
        <v>14</v>
      </c>
      <c r="C51">
        <v>3.4693877551020047E-2</v>
      </c>
      <c r="D51">
        <v>3.6734693877552016E-2</v>
      </c>
      <c r="E51">
        <v>3.7755102040817001E-2</v>
      </c>
    </row>
    <row r="52" spans="2:14">
      <c r="B52" t="s">
        <v>15</v>
      </c>
      <c r="C52">
        <v>2.5824829931972957</v>
      </c>
      <c r="D52">
        <v>-2.4294460641399986</v>
      </c>
      <c r="E52">
        <v>-0.1893221574344004</v>
      </c>
    </row>
    <row r="53" spans="2:14">
      <c r="B53" t="s">
        <v>16</v>
      </c>
      <c r="C53">
        <v>11.911904761904793</v>
      </c>
      <c r="D53">
        <v>8.0537172011660978</v>
      </c>
      <c r="E53">
        <v>2.5046525753157987</v>
      </c>
    </row>
    <row r="54" spans="2:14">
      <c r="B54" t="s">
        <v>17</v>
      </c>
      <c r="C54">
        <v>5.4198979591836931</v>
      </c>
      <c r="D54">
        <v>1.0107871720116002</v>
      </c>
      <c r="E54">
        <v>1.6557296728214972</v>
      </c>
      <c r="K54" t="s">
        <v>24</v>
      </c>
    </row>
    <row r="55" spans="2:14">
      <c r="B55" t="s">
        <v>18</v>
      </c>
      <c r="C55">
        <v>1.705782312925102</v>
      </c>
      <c r="D55">
        <v>-2.1895043731778969</v>
      </c>
      <c r="E55">
        <v>-0.33903466148369787</v>
      </c>
      <c r="K55" t="s">
        <v>1</v>
      </c>
    </row>
    <row r="56" spans="2:14">
      <c r="B56" t="s">
        <v>19</v>
      </c>
      <c r="C56">
        <v>12.289455782312899</v>
      </c>
      <c r="D56">
        <v>9.3473275024295006</v>
      </c>
      <c r="E56">
        <v>2.7256316812439003</v>
      </c>
      <c r="L56">
        <v>10</v>
      </c>
      <c r="M56">
        <v>20</v>
      </c>
      <c r="N56">
        <v>30</v>
      </c>
    </row>
    <row r="57" spans="2:14">
      <c r="B57" t="s">
        <v>20</v>
      </c>
      <c r="C57">
        <v>5.9159863945577982</v>
      </c>
      <c r="D57">
        <v>2.1231171039843986</v>
      </c>
      <c r="E57">
        <v>1.9313532555879007</v>
      </c>
      <c r="K57" s="2" t="s">
        <v>26</v>
      </c>
      <c r="L57" s="1">
        <v>0.80102040816326503</v>
      </c>
      <c r="M57" s="1">
        <v>0.71632653061224505</v>
      </c>
      <c r="N57" s="1">
        <v>0.70204081632653004</v>
      </c>
    </row>
    <row r="58" spans="2:14">
      <c r="K58" s="2" t="s">
        <v>3</v>
      </c>
      <c r="L58" s="1">
        <v>0.79285714285714204</v>
      </c>
      <c r="M58" s="1">
        <v>0.67959183673469303</v>
      </c>
      <c r="N58" s="1">
        <v>0.66020408163265298</v>
      </c>
    </row>
    <row r="59" spans="2:14">
      <c r="K59" s="2" t="s">
        <v>25</v>
      </c>
      <c r="L59" s="1">
        <v>0.76122448979591795</v>
      </c>
      <c r="M59" s="1">
        <v>0.64183673469387703</v>
      </c>
      <c r="N59" s="1">
        <v>0.62755102040816302</v>
      </c>
    </row>
    <row r="60" spans="2:14">
      <c r="K60" s="2" t="s">
        <v>27</v>
      </c>
      <c r="L60" s="1">
        <v>0.83061224489795904</v>
      </c>
      <c r="M60" s="1">
        <v>0.73265306122448903</v>
      </c>
      <c r="N60" s="1">
        <v>0.72040816326530599</v>
      </c>
    </row>
    <row r="61" spans="2:14">
      <c r="F61" t="s">
        <v>29</v>
      </c>
    </row>
    <row r="62" spans="2:14">
      <c r="F62" t="s">
        <v>1</v>
      </c>
    </row>
    <row r="63" spans="2:14">
      <c r="G63">
        <v>10</v>
      </c>
      <c r="H63">
        <v>20</v>
      </c>
      <c r="I63">
        <v>30</v>
      </c>
      <c r="K63" t="s">
        <v>9</v>
      </c>
    </row>
    <row r="64" spans="2:14">
      <c r="F64" s="2" t="s">
        <v>2</v>
      </c>
      <c r="G64" s="21">
        <v>0.80102040816326503</v>
      </c>
      <c r="H64" s="21">
        <v>0.71632653061224505</v>
      </c>
      <c r="I64" s="21">
        <v>0.70204081632653004</v>
      </c>
      <c r="K64" s="2"/>
      <c r="L64" s="2">
        <v>10</v>
      </c>
      <c r="M64" s="2">
        <v>20</v>
      </c>
      <c r="N64" s="2">
        <v>30</v>
      </c>
    </row>
    <row r="65" spans="6:14">
      <c r="F65" s="2" t="s">
        <v>3</v>
      </c>
      <c r="G65" s="21">
        <v>0.79285714285714204</v>
      </c>
      <c r="H65" s="21">
        <v>0.67959183673469303</v>
      </c>
      <c r="I65" s="21">
        <v>0.66020408163265298</v>
      </c>
      <c r="K65" s="2" t="s">
        <v>26</v>
      </c>
      <c r="L65" s="1">
        <v>19.374809685778999</v>
      </c>
      <c r="M65" s="1">
        <v>21.507337220602501</v>
      </c>
      <c r="N65" s="1">
        <v>21.915698898607001</v>
      </c>
    </row>
    <row r="66" spans="6:14">
      <c r="F66" s="2" t="s">
        <v>30</v>
      </c>
      <c r="G66" s="21">
        <v>0.80224489795917997</v>
      </c>
      <c r="H66" s="21">
        <v>0.71883673469387699</v>
      </c>
      <c r="I66" s="21">
        <v>0.70755102040816298</v>
      </c>
      <c r="K66" s="2" t="s">
        <v>3</v>
      </c>
      <c r="L66" s="1">
        <v>18.912791545189499</v>
      </c>
      <c r="M66" s="1">
        <v>21.696659378036902</v>
      </c>
      <c r="N66" s="1">
        <v>22.254733560090699</v>
      </c>
    </row>
    <row r="67" spans="6:14">
      <c r="F67" s="2" t="s">
        <v>31</v>
      </c>
      <c r="G67" s="21">
        <v>0.83061224489795904</v>
      </c>
      <c r="H67" s="21">
        <v>0.73265306122448903</v>
      </c>
      <c r="I67" s="21">
        <v>0.72040816326530599</v>
      </c>
      <c r="K67" s="2" t="s">
        <v>25</v>
      </c>
      <c r="L67" s="1">
        <v>21.463852445740098</v>
      </c>
      <c r="M67" s="1">
        <v>24.2013119533527</v>
      </c>
      <c r="N67" s="1">
        <v>24.980365241334599</v>
      </c>
    </row>
    <row r="68" spans="6:14">
      <c r="K68" s="2" t="s">
        <v>27</v>
      </c>
      <c r="L68" s="1">
        <v>20.071448817622201</v>
      </c>
      <c r="M68" s="1">
        <v>23.352389050858399</v>
      </c>
      <c r="N68" s="1">
        <v>24.1860868156786</v>
      </c>
    </row>
    <row r="69" spans="6:14">
      <c r="F69" t="s">
        <v>9</v>
      </c>
    </row>
    <row r="70" spans="6:14">
      <c r="F70" s="2"/>
      <c r="G70" s="2">
        <v>10</v>
      </c>
      <c r="H70" s="2">
        <v>20</v>
      </c>
      <c r="I70" s="2">
        <v>30</v>
      </c>
    </row>
    <row r="71" spans="6:14">
      <c r="F71" s="2" t="s">
        <v>2</v>
      </c>
      <c r="G71" s="1">
        <v>19.374809685778999</v>
      </c>
      <c r="H71" s="1">
        <v>21.507337220602501</v>
      </c>
      <c r="I71" s="1">
        <v>21.915698898607001</v>
      </c>
    </row>
    <row r="72" spans="6:14">
      <c r="F72" s="2" t="s">
        <v>3</v>
      </c>
      <c r="G72" s="1">
        <v>18.912791545189499</v>
      </c>
      <c r="H72" s="1">
        <v>21.696659378036902</v>
      </c>
      <c r="I72" s="1">
        <v>22.254733560090699</v>
      </c>
    </row>
    <row r="73" spans="6:14">
      <c r="F73" s="2" t="s">
        <v>30</v>
      </c>
      <c r="G73" s="1">
        <v>20.463852445740098</v>
      </c>
      <c r="H73" s="1">
        <v>23.601311953352699</v>
      </c>
      <c r="I73" s="1">
        <v>24.980365241334599</v>
      </c>
    </row>
    <row r="74" spans="6:14">
      <c r="F74" s="2" t="s">
        <v>31</v>
      </c>
      <c r="G74" s="1">
        <v>20.071448817622201</v>
      </c>
      <c r="H74" s="1">
        <v>23.352389050858399</v>
      </c>
      <c r="I74" s="1">
        <v>24.1860868156786</v>
      </c>
    </row>
    <row r="77" spans="6:14">
      <c r="G77" s="22">
        <v>0.83061224489795904</v>
      </c>
      <c r="H77" s="22">
        <v>0.73265306122448903</v>
      </c>
      <c r="I77" s="22">
        <v>0.72040816326530599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2022-01-12T16:37:52Z</dcterms:modified>
</cp:coreProperties>
</file>