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shuwei_chou_ucr_ac_cr/Documents/Estad. UCR/2022/2022-II/SP1633/clases/Clase04/"/>
    </mc:Choice>
  </mc:AlternateContent>
  <xr:revisionPtr revIDLastSave="17" documentId="8_{AD871022-0955-450F-9B69-0CC12C4C1BB2}" xr6:coauthVersionLast="47" xr6:coauthVersionMax="47" xr10:uidLastSave="{BD6D1429-186F-4258-A5AE-2AFBBAE50BFC}"/>
  <bookViews>
    <workbookView minimized="1" xWindow="2988" yWindow="6768" windowWidth="17280" windowHeight="5964" tabRatio="500" activeTab="1" xr2:uid="{00000000-000D-0000-FFFF-FFFF00000000}"/>
  </bookViews>
  <sheets>
    <sheet name="libro de Hernandez" sheetId="1" r:id="rId1"/>
    <sheet name="Salida de 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D2" i="1"/>
  <c r="F30" i="1"/>
  <c r="F32" i="1"/>
  <c r="F31" i="1"/>
  <c r="D29" i="1"/>
  <c r="F29" i="1"/>
  <c r="D3" i="1"/>
  <c r="F3" i="1"/>
  <c r="E3" i="1"/>
  <c r="E2" i="1"/>
  <c r="F3" i="2"/>
  <c r="F4" i="1"/>
  <c r="D4" i="1"/>
  <c r="D3" i="2"/>
  <c r="E4" i="1"/>
  <c r="F5" i="1"/>
  <c r="E3" i="2"/>
  <c r="D4" i="2"/>
  <c r="E4" i="2"/>
  <c r="D5" i="2"/>
  <c r="F5" i="2"/>
  <c r="D5" i="1"/>
  <c r="F4" i="2"/>
  <c r="D6" i="2"/>
  <c r="E5" i="2"/>
  <c r="F6" i="2"/>
  <c r="D6" i="1"/>
  <c r="E5" i="1"/>
  <c r="F6" i="1"/>
  <c r="E6" i="2"/>
  <c r="F7" i="2"/>
  <c r="E6" i="1"/>
  <c r="F7" i="1"/>
  <c r="D7" i="1"/>
  <c r="D7" i="2"/>
  <c r="E7" i="2"/>
  <c r="F8" i="2"/>
  <c r="E7" i="1"/>
  <c r="F8" i="1"/>
  <c r="D8" i="1"/>
  <c r="E8" i="1"/>
  <c r="D9" i="1"/>
  <c r="F9" i="1"/>
  <c r="D8" i="2"/>
  <c r="E9" i="1"/>
  <c r="F10" i="1"/>
  <c r="D10" i="1"/>
  <c r="E8" i="2"/>
  <c r="F9" i="2"/>
  <c r="D11" i="1"/>
  <c r="E10" i="1"/>
  <c r="F11" i="1"/>
  <c r="D9" i="2"/>
  <c r="E9" i="2"/>
  <c r="F10" i="2"/>
  <c r="E11" i="1"/>
  <c r="F12" i="1"/>
  <c r="D12" i="1"/>
  <c r="D10" i="2"/>
  <c r="E10" i="2"/>
  <c r="F11" i="2"/>
  <c r="D11" i="2"/>
  <c r="E12" i="1"/>
  <c r="F13" i="1"/>
  <c r="D13" i="1"/>
  <c r="E11" i="2"/>
  <c r="D12" i="2"/>
  <c r="F12" i="2"/>
  <c r="E12" i="2"/>
  <c r="D13" i="2"/>
  <c r="E13" i="1"/>
  <c r="F14" i="1"/>
  <c r="E13" i="2"/>
  <c r="D14" i="2"/>
  <c r="D14" i="1"/>
  <c r="F13" i="2"/>
  <c r="E14" i="2"/>
  <c r="F15" i="2"/>
  <c r="E14" i="1"/>
  <c r="D15" i="1"/>
  <c r="F14" i="2"/>
  <c r="E15" i="1"/>
  <c r="F16" i="1"/>
  <c r="D16" i="1"/>
  <c r="F15" i="1"/>
  <c r="D15" i="2"/>
  <c r="E15" i="2"/>
  <c r="F16" i="2"/>
  <c r="E16" i="1"/>
  <c r="D17" i="1"/>
  <c r="F17" i="1"/>
  <c r="E17" i="1"/>
  <c r="D18" i="1"/>
  <c r="F18" i="1"/>
  <c r="D16" i="2"/>
  <c r="E16" i="2"/>
  <c r="D17" i="2"/>
  <c r="E18" i="1"/>
  <c r="F19" i="1"/>
  <c r="E17" i="2"/>
  <c r="D18" i="2"/>
  <c r="F18" i="2"/>
  <c r="D19" i="1"/>
  <c r="F17" i="2"/>
  <c r="E19" i="1"/>
  <c r="D20" i="1"/>
  <c r="E18" i="2"/>
  <c r="F19" i="2"/>
  <c r="E20" i="1"/>
  <c r="F21" i="1"/>
  <c r="D21" i="1"/>
  <c r="D19" i="2"/>
  <c r="F20" i="1"/>
  <c r="E19" i="2"/>
  <c r="D20" i="2"/>
  <c r="F20" i="2"/>
  <c r="E21" i="1"/>
  <c r="D22" i="1"/>
  <c r="E22" i="1"/>
  <c r="F23" i="1"/>
  <c r="D23" i="1"/>
  <c r="F22" i="1"/>
  <c r="E20" i="2"/>
  <c r="D21" i="2"/>
  <c r="F21" i="2"/>
  <c r="E21" i="2"/>
  <c r="D22" i="2"/>
  <c r="F22" i="2"/>
  <c r="E23" i="1"/>
  <c r="F24" i="1"/>
  <c r="E22" i="2"/>
  <c r="D23" i="2"/>
  <c r="F23" i="2"/>
  <c r="D24" i="1"/>
  <c r="E24" i="1"/>
  <c r="D25" i="1"/>
  <c r="F25" i="1"/>
  <c r="E23" i="2"/>
  <c r="F24" i="2"/>
  <c r="D24" i="2"/>
  <c r="E25" i="1"/>
  <c r="D26" i="1"/>
  <c r="F26" i="1"/>
  <c r="E26" i="1"/>
  <c r="D27" i="1"/>
  <c r="E24" i="2"/>
  <c r="D25" i="2"/>
  <c r="E25" i="2"/>
  <c r="D26" i="2"/>
  <c r="F26" i="2"/>
  <c r="E27" i="1"/>
  <c r="F28" i="1"/>
  <c r="F25" i="2"/>
  <c r="F27" i="1"/>
  <c r="D28" i="1"/>
  <c r="E26" i="2"/>
  <c r="F27" i="2"/>
  <c r="D27" i="2"/>
  <c r="E27" i="2"/>
  <c r="D28" i="2"/>
  <c r="F28" i="2"/>
  <c r="E28" i="1"/>
  <c r="E28" i="2"/>
  <c r="F29" i="2"/>
  <c r="D29" i="2"/>
  <c r="E29" i="1"/>
  <c r="F34" i="1"/>
  <c r="F33" i="1"/>
  <c r="E29" i="2"/>
  <c r="F30" i="2"/>
  <c r="D30" i="2"/>
  <c r="E30" i="2"/>
  <c r="F33" i="2"/>
  <c r="F31" i="2"/>
  <c r="F34" i="2"/>
  <c r="F32" i="2"/>
  <c r="F35" i="2"/>
</calcChain>
</file>

<file path=xl/sharedStrings.xml><?xml version="1.0" encoding="utf-8"?>
<sst xmlns="http://schemas.openxmlformats.org/spreadsheetml/2006/main" count="18" uniqueCount="9">
  <si>
    <t>año</t>
  </si>
  <si>
    <t>t</t>
  </si>
  <si>
    <t>graduados</t>
  </si>
  <si>
    <t>l_t</t>
  </si>
  <si>
    <t>b_t</t>
  </si>
  <si>
    <t>P_{t+1)</t>
  </si>
  <si>
    <t>alpha</t>
  </si>
  <si>
    <t>beta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</si>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</sst>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D3" sqref="D3"/>
    </sheetView>
  </sheetViews>
  <sheetFormatPr defaultColWidth="10.8867187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11" x14ac:dyDescent="0.3">
      <c r="A2" s="1">
        <v>1975</v>
      </c>
      <c r="B2" s="1">
        <v>1</v>
      </c>
      <c r="C2" s="1">
        <v>27</v>
      </c>
      <c r="D2" s="2">
        <f>+C2</f>
        <v>27</v>
      </c>
      <c r="E2" s="2">
        <f>+(C3-C2)</f>
        <v>28</v>
      </c>
      <c r="F2" s="2"/>
      <c r="J2" t="s">
        <v>6</v>
      </c>
      <c r="K2">
        <v>0.3</v>
      </c>
    </row>
    <row r="3" spans="1:11" x14ac:dyDescent="0.3">
      <c r="A3" s="1">
        <v>1976</v>
      </c>
      <c r="B3" s="1">
        <v>2</v>
      </c>
      <c r="C3" s="1">
        <v>55</v>
      </c>
      <c r="D3" s="2">
        <f>+$K$2*C3+(1-$K$2)*(D2+E2)</f>
        <v>55</v>
      </c>
      <c r="E3" s="2">
        <f>+$K$3*(D3-D2)+(1-$K$3)*E2</f>
        <v>28</v>
      </c>
      <c r="F3" s="2">
        <f>+D2+E2</f>
        <v>55</v>
      </c>
      <c r="J3" t="s">
        <v>7</v>
      </c>
      <c r="K3">
        <v>0.64</v>
      </c>
    </row>
    <row r="4" spans="1:11" x14ac:dyDescent="0.3">
      <c r="A4" s="1">
        <v>1977</v>
      </c>
      <c r="B4" s="1">
        <v>3</v>
      </c>
      <c r="C4" s="1">
        <v>54</v>
      </c>
      <c r="D4" s="2">
        <f t="shared" ref="D3:D29" si="0">+$K$2*C4+(1-$K$2)*(D3+E3)</f>
        <v>74.3</v>
      </c>
      <c r="E4" s="2">
        <f t="shared" ref="E3:E29" si="1">+$K$3*(D4-D3)+(1-$K$3)*E3</f>
        <v>22.431999999999999</v>
      </c>
      <c r="F4" s="2">
        <f t="shared" ref="F3:F29" si="2">+D3+E3</f>
        <v>83</v>
      </c>
    </row>
    <row r="5" spans="1:11" x14ac:dyDescent="0.3">
      <c r="A5" s="1">
        <v>1978</v>
      </c>
      <c r="B5" s="1">
        <v>4</v>
      </c>
      <c r="C5" s="1">
        <v>171</v>
      </c>
      <c r="D5" s="2">
        <f t="shared" si="0"/>
        <v>119.01239999999999</v>
      </c>
      <c r="E5" s="2">
        <f t="shared" si="1"/>
        <v>36.691455999999995</v>
      </c>
      <c r="F5" s="2">
        <f t="shared" si="2"/>
        <v>96.731999999999999</v>
      </c>
    </row>
    <row r="6" spans="1:11" x14ac:dyDescent="0.3">
      <c r="A6" s="1">
        <v>1979</v>
      </c>
      <c r="B6" s="1">
        <v>5</v>
      </c>
      <c r="C6" s="1">
        <v>182</v>
      </c>
      <c r="D6" s="2">
        <f t="shared" si="0"/>
        <v>163.59269919999997</v>
      </c>
      <c r="E6" s="2">
        <f t="shared" si="1"/>
        <v>41.740315647999985</v>
      </c>
      <c r="F6" s="2">
        <f t="shared" si="2"/>
        <v>155.70385599999997</v>
      </c>
    </row>
    <row r="7" spans="1:11" x14ac:dyDescent="0.3">
      <c r="A7" s="1">
        <v>1980</v>
      </c>
      <c r="B7" s="1">
        <v>6</v>
      </c>
      <c r="C7" s="1">
        <v>34</v>
      </c>
      <c r="D7" s="2">
        <f t="shared" si="0"/>
        <v>153.93311039359995</v>
      </c>
      <c r="E7" s="2">
        <f t="shared" si="1"/>
        <v>8.844376797183978</v>
      </c>
      <c r="F7" s="2">
        <f t="shared" si="2"/>
        <v>205.33301484799995</v>
      </c>
    </row>
    <row r="8" spans="1:11" x14ac:dyDescent="0.3">
      <c r="A8" s="1">
        <v>1981</v>
      </c>
      <c r="B8" s="1">
        <v>7</v>
      </c>
      <c r="C8" s="1">
        <v>165</v>
      </c>
      <c r="D8" s="2">
        <f t="shared" si="0"/>
        <v>163.44424103354874</v>
      </c>
      <c r="E8" s="2">
        <f t="shared" si="1"/>
        <v>9.2710992565534571</v>
      </c>
      <c r="F8" s="2">
        <f t="shared" si="2"/>
        <v>162.77748719078392</v>
      </c>
    </row>
    <row r="9" spans="1:11" x14ac:dyDescent="0.3">
      <c r="A9" s="1">
        <v>1982</v>
      </c>
      <c r="B9" s="1">
        <v>8</v>
      </c>
      <c r="C9" s="1">
        <v>280</v>
      </c>
      <c r="D9" s="2">
        <f t="shared" si="0"/>
        <v>204.90073820307154</v>
      </c>
      <c r="E9" s="2">
        <f t="shared" si="1"/>
        <v>29.869753920853839</v>
      </c>
      <c r="F9" s="2">
        <f t="shared" si="2"/>
        <v>172.7153402901022</v>
      </c>
    </row>
    <row r="10" spans="1:11" x14ac:dyDescent="0.3">
      <c r="A10" s="1">
        <v>1983</v>
      </c>
      <c r="B10" s="1">
        <v>9</v>
      </c>
      <c r="C10" s="1">
        <v>179</v>
      </c>
      <c r="D10" s="2">
        <f t="shared" si="0"/>
        <v>218.03934448674775</v>
      </c>
      <c r="E10" s="2">
        <f t="shared" si="1"/>
        <v>19.161819433060156</v>
      </c>
      <c r="F10" s="2">
        <f t="shared" si="2"/>
        <v>234.77049212392538</v>
      </c>
    </row>
    <row r="11" spans="1:11" x14ac:dyDescent="0.3">
      <c r="A11" s="1">
        <v>1984</v>
      </c>
      <c r="B11" s="1">
        <v>10</v>
      </c>
      <c r="C11" s="1">
        <v>192</v>
      </c>
      <c r="D11" s="2">
        <f t="shared" si="0"/>
        <v>223.64081474386552</v>
      </c>
      <c r="E11" s="2">
        <f t="shared" si="1"/>
        <v>10.483195960457028</v>
      </c>
      <c r="F11" s="2">
        <f t="shared" si="2"/>
        <v>237.2011639198079</v>
      </c>
    </row>
    <row r="12" spans="1:11" x14ac:dyDescent="0.3">
      <c r="A12" s="1">
        <v>1985</v>
      </c>
      <c r="B12" s="1">
        <v>11</v>
      </c>
      <c r="C12" s="1">
        <v>207</v>
      </c>
      <c r="D12" s="2">
        <f t="shared" si="0"/>
        <v>225.98680749302576</v>
      </c>
      <c r="E12" s="2">
        <f t="shared" si="1"/>
        <v>5.2753859052270871</v>
      </c>
      <c r="F12" s="2">
        <f t="shared" si="2"/>
        <v>234.12401070432256</v>
      </c>
    </row>
    <row r="13" spans="1:11" x14ac:dyDescent="0.3">
      <c r="A13" s="1">
        <v>1986</v>
      </c>
      <c r="B13" s="1">
        <v>12</v>
      </c>
      <c r="C13" s="1">
        <v>216</v>
      </c>
      <c r="D13" s="2">
        <f t="shared" si="0"/>
        <v>226.68353537877698</v>
      </c>
      <c r="E13" s="2">
        <f t="shared" si="1"/>
        <v>2.3450447727625292</v>
      </c>
      <c r="F13" s="2">
        <f t="shared" si="2"/>
        <v>231.26219339825286</v>
      </c>
    </row>
    <row r="14" spans="1:11" x14ac:dyDescent="0.3">
      <c r="A14" s="1">
        <v>1987</v>
      </c>
      <c r="B14" s="1">
        <v>13</v>
      </c>
      <c r="C14" s="1">
        <v>205</v>
      </c>
      <c r="D14" s="2">
        <f t="shared" si="0"/>
        <v>221.82000610607764</v>
      </c>
      <c r="E14" s="2">
        <f t="shared" si="1"/>
        <v>-2.2684426163330662</v>
      </c>
      <c r="F14" s="2">
        <f t="shared" si="2"/>
        <v>229.0285801515395</v>
      </c>
    </row>
    <row r="15" spans="1:11" x14ac:dyDescent="0.3">
      <c r="A15" s="1">
        <v>1988</v>
      </c>
      <c r="B15" s="1">
        <v>14</v>
      </c>
      <c r="C15" s="1">
        <v>220</v>
      </c>
      <c r="D15" s="2">
        <f t="shared" si="0"/>
        <v>219.6860944428212</v>
      </c>
      <c r="E15" s="2">
        <f t="shared" si="1"/>
        <v>-2.1823428063640264</v>
      </c>
      <c r="F15" s="2">
        <f t="shared" si="2"/>
        <v>219.55156348974458</v>
      </c>
    </row>
    <row r="16" spans="1:11" x14ac:dyDescent="0.3">
      <c r="A16" s="1">
        <v>1989</v>
      </c>
      <c r="B16" s="1">
        <v>15</v>
      </c>
      <c r="C16" s="1">
        <v>245</v>
      </c>
      <c r="D16" s="2">
        <f t="shared" si="0"/>
        <v>225.75262614552</v>
      </c>
      <c r="E16" s="2">
        <f t="shared" si="1"/>
        <v>3.0969368794361802</v>
      </c>
      <c r="F16" s="2">
        <f t="shared" si="2"/>
        <v>217.50375163645717</v>
      </c>
    </row>
    <row r="17" spans="1:8" x14ac:dyDescent="0.3">
      <c r="A17" s="1">
        <v>1990</v>
      </c>
      <c r="B17" s="1">
        <v>16</v>
      </c>
      <c r="C17" s="1">
        <v>245</v>
      </c>
      <c r="D17" s="2">
        <f t="shared" si="0"/>
        <v>233.69469411746931</v>
      </c>
      <c r="E17" s="2">
        <f t="shared" si="1"/>
        <v>6.1978207786445854</v>
      </c>
      <c r="F17" s="2">
        <f t="shared" si="2"/>
        <v>228.84956302495618</v>
      </c>
    </row>
    <row r="18" spans="1:8" x14ac:dyDescent="0.3">
      <c r="A18" s="1">
        <v>1991</v>
      </c>
      <c r="B18" s="1">
        <v>17</v>
      </c>
      <c r="C18" s="1">
        <v>269</v>
      </c>
      <c r="D18" s="2">
        <f t="shared" si="0"/>
        <v>248.62476042727974</v>
      </c>
      <c r="E18" s="2">
        <f t="shared" si="1"/>
        <v>11.786457918590724</v>
      </c>
      <c r="F18" s="2">
        <f t="shared" si="2"/>
        <v>239.89251489611391</v>
      </c>
    </row>
    <row r="19" spans="1:8" x14ac:dyDescent="0.3">
      <c r="A19" s="1">
        <v>1992</v>
      </c>
      <c r="B19" s="1">
        <v>18</v>
      </c>
      <c r="C19" s="1">
        <v>394</v>
      </c>
      <c r="D19" s="2">
        <f t="shared" si="0"/>
        <v>300.48785284210931</v>
      </c>
      <c r="E19" s="2">
        <f t="shared" si="1"/>
        <v>37.435503996183584</v>
      </c>
      <c r="F19" s="2">
        <f t="shared" si="2"/>
        <v>260.41121834587045</v>
      </c>
    </row>
    <row r="20" spans="1:8" x14ac:dyDescent="0.3">
      <c r="A20" s="1">
        <v>1993</v>
      </c>
      <c r="B20" s="1">
        <v>19</v>
      </c>
      <c r="C20" s="1">
        <v>472</v>
      </c>
      <c r="D20" s="2">
        <f t="shared" si="0"/>
        <v>378.14634978680499</v>
      </c>
      <c r="E20" s="2">
        <f t="shared" si="1"/>
        <v>63.178219483231331</v>
      </c>
      <c r="F20" s="2">
        <f t="shared" si="2"/>
        <v>337.92335683829288</v>
      </c>
    </row>
    <row r="21" spans="1:8" x14ac:dyDescent="0.3">
      <c r="A21" s="1">
        <v>1994</v>
      </c>
      <c r="B21" s="1">
        <v>20</v>
      </c>
      <c r="C21" s="1">
        <v>516</v>
      </c>
      <c r="D21" s="2">
        <f t="shared" si="0"/>
        <v>463.72719848902534</v>
      </c>
      <c r="E21" s="2">
        <f t="shared" si="1"/>
        <v>77.515902183384298</v>
      </c>
      <c r="F21" s="2">
        <f t="shared" si="2"/>
        <v>441.32456927003631</v>
      </c>
    </row>
    <row r="22" spans="1:8" x14ac:dyDescent="0.3">
      <c r="A22" s="1">
        <v>1995</v>
      </c>
      <c r="B22" s="1">
        <v>21</v>
      </c>
      <c r="C22" s="1">
        <v>429</v>
      </c>
      <c r="D22" s="2">
        <f t="shared" si="0"/>
        <v>507.57017047068666</v>
      </c>
      <c r="E22" s="2">
        <f t="shared" si="1"/>
        <v>55.965226854281596</v>
      </c>
      <c r="F22" s="2">
        <f t="shared" si="2"/>
        <v>541.24310067240958</v>
      </c>
    </row>
    <row r="23" spans="1:8" x14ac:dyDescent="0.3">
      <c r="A23" s="1">
        <v>1996</v>
      </c>
      <c r="B23" s="1">
        <v>22</v>
      </c>
      <c r="C23" s="1">
        <v>576</v>
      </c>
      <c r="D23" s="2">
        <f t="shared" si="0"/>
        <v>567.2747781274777</v>
      </c>
      <c r="E23" s="2">
        <f t="shared" si="1"/>
        <v>58.358430567887638</v>
      </c>
      <c r="F23" s="2">
        <f t="shared" si="2"/>
        <v>563.53539732496824</v>
      </c>
    </row>
    <row r="24" spans="1:8" x14ac:dyDescent="0.3">
      <c r="A24" s="1">
        <v>1997</v>
      </c>
      <c r="B24" s="1">
        <v>23</v>
      </c>
      <c r="C24" s="1">
        <v>713</v>
      </c>
      <c r="D24" s="2">
        <f t="shared" si="0"/>
        <v>651.8432460867557</v>
      </c>
      <c r="E24" s="2">
        <f t="shared" si="1"/>
        <v>75.132854498377469</v>
      </c>
      <c r="F24" s="2">
        <f t="shared" si="2"/>
        <v>625.63320869536528</v>
      </c>
    </row>
    <row r="25" spans="1:8" x14ac:dyDescent="0.3">
      <c r="A25" s="1">
        <v>1998</v>
      </c>
      <c r="B25" s="1">
        <v>24</v>
      </c>
      <c r="C25" s="1">
        <v>832</v>
      </c>
      <c r="D25" s="2">
        <f t="shared" si="0"/>
        <v>758.48327040959316</v>
      </c>
      <c r="E25" s="2">
        <f t="shared" si="1"/>
        <v>95.297443186031856</v>
      </c>
      <c r="F25" s="2">
        <f t="shared" si="2"/>
        <v>726.97610058513317</v>
      </c>
    </row>
    <row r="26" spans="1:8" x14ac:dyDescent="0.3">
      <c r="A26" s="1">
        <v>1999</v>
      </c>
      <c r="B26" s="1">
        <v>25</v>
      </c>
      <c r="C26" s="1">
        <v>735</v>
      </c>
      <c r="D26" s="2">
        <f t="shared" si="0"/>
        <v>818.14649951693741</v>
      </c>
      <c r="E26" s="2">
        <f t="shared" si="1"/>
        <v>72.491546175671786</v>
      </c>
      <c r="F26" s="2">
        <f t="shared" si="2"/>
        <v>853.780713595625</v>
      </c>
    </row>
    <row r="27" spans="1:8" x14ac:dyDescent="0.3">
      <c r="A27" s="1">
        <v>2000</v>
      </c>
      <c r="B27" s="1">
        <v>26</v>
      </c>
      <c r="C27" s="1">
        <v>876</v>
      </c>
      <c r="D27" s="2">
        <f t="shared" si="0"/>
        <v>886.24663198482654</v>
      </c>
      <c r="E27" s="2">
        <f t="shared" si="1"/>
        <v>69.68104140269088</v>
      </c>
      <c r="F27" s="2">
        <f t="shared" si="2"/>
        <v>890.63804569260924</v>
      </c>
    </row>
    <row r="28" spans="1:8" x14ac:dyDescent="0.3">
      <c r="A28" s="1">
        <v>2001</v>
      </c>
      <c r="B28" s="1">
        <v>27</v>
      </c>
      <c r="C28" s="1">
        <v>834</v>
      </c>
      <c r="D28" s="2">
        <f t="shared" si="0"/>
        <v>919.34937137126212</v>
      </c>
      <c r="E28" s="2">
        <f t="shared" si="1"/>
        <v>46.270928112287493</v>
      </c>
      <c r="F28" s="2">
        <f t="shared" si="2"/>
        <v>955.92767338751742</v>
      </c>
    </row>
    <row r="29" spans="1:8" x14ac:dyDescent="0.3">
      <c r="A29" s="1">
        <v>2002</v>
      </c>
      <c r="B29" s="1">
        <v>28</v>
      </c>
      <c r="C29" s="1">
        <v>1084</v>
      </c>
      <c r="D29" s="2">
        <f>+$K$2*C29+(1-$K$2)*(D28+E28)</f>
        <v>1001.1342096384847</v>
      </c>
      <c r="E29" s="2">
        <f t="shared" si="1"/>
        <v>68.999830611445915</v>
      </c>
      <c r="F29" s="2">
        <f>+D28+E28</f>
        <v>965.62029948354962</v>
      </c>
      <c r="H29" t="s">
        <v>8</v>
      </c>
    </row>
    <row r="30" spans="1:8" x14ac:dyDescent="0.3">
      <c r="D30" s="2"/>
      <c r="E30" s="2"/>
      <c r="F30" s="2">
        <f>+$D$29+$E$29*H30</f>
        <v>1070.1340402499306</v>
      </c>
      <c r="H30">
        <v>1</v>
      </c>
    </row>
    <row r="31" spans="1:8" x14ac:dyDescent="0.3">
      <c r="D31" s="2"/>
      <c r="E31" s="2"/>
      <c r="F31" s="2">
        <f>+$D$29+$E$29*H31</f>
        <v>1139.1338708613764</v>
      </c>
      <c r="H31">
        <v>2</v>
      </c>
    </row>
    <row r="32" spans="1:8" x14ac:dyDescent="0.3">
      <c r="D32" s="2"/>
      <c r="E32" s="2"/>
      <c r="F32" s="2">
        <f>+$D$29+$E$29*H32</f>
        <v>1208.1337014728224</v>
      </c>
      <c r="H32">
        <v>3</v>
      </c>
    </row>
    <row r="33" spans="6:8" x14ac:dyDescent="0.3">
      <c r="F33" s="2">
        <f>+$D$29+$E$29*H33</f>
        <v>1277.1335320842684</v>
      </c>
      <c r="H33">
        <v>4</v>
      </c>
    </row>
    <row r="34" spans="6:8" x14ac:dyDescent="0.3">
      <c r="F34" s="2">
        <f>+$D$29+$E$29*H34</f>
        <v>1346.1333626957144</v>
      </c>
      <c r="H34">
        <v>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tabSelected="1" workbookViewId="0">
      <selection activeCell="E3" sqref="E3"/>
    </sheetView>
  </sheetViews>
  <sheetFormatPr defaultColWidth="10.8867187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11" x14ac:dyDescent="0.3">
      <c r="A2" s="1"/>
      <c r="B2" s="1"/>
      <c r="C2" s="1"/>
      <c r="D2" s="2">
        <v>27</v>
      </c>
      <c r="E2" s="2">
        <f>+C4-C3</f>
        <v>28</v>
      </c>
    </row>
    <row r="3" spans="1:11" x14ac:dyDescent="0.3">
      <c r="A3" s="1">
        <v>1975</v>
      </c>
      <c r="B3" s="1">
        <v>1</v>
      </c>
      <c r="C3" s="1">
        <v>27</v>
      </c>
      <c r="D3" s="2">
        <f t="shared" ref="D3:D30" si="0">+$K$3*C3+(1-$K$3)*(D2+E2)</f>
        <v>46.6</v>
      </c>
      <c r="E3" s="2">
        <f t="shared" ref="E3:E30" si="1">+$K$4*(D3-D2)+(1-$K$4)*E2</f>
        <v>22.624000000000002</v>
      </c>
      <c r="F3" s="2">
        <f t="shared" ref="F3:F30" si="2">+D2+E2</f>
        <v>55</v>
      </c>
      <c r="J3" t="s">
        <v>6</v>
      </c>
      <c r="K3">
        <v>0.3</v>
      </c>
    </row>
    <row r="4" spans="1:11" x14ac:dyDescent="0.3">
      <c r="A4" s="1">
        <v>1976</v>
      </c>
      <c r="B4" s="1">
        <v>2</v>
      </c>
      <c r="C4" s="1">
        <v>55</v>
      </c>
      <c r="D4" s="2">
        <f t="shared" si="0"/>
        <v>64.956800000000001</v>
      </c>
      <c r="E4" s="2">
        <f t="shared" si="1"/>
        <v>19.892992</v>
      </c>
      <c r="F4" s="2">
        <f t="shared" si="2"/>
        <v>69.224000000000004</v>
      </c>
      <c r="J4" t="s">
        <v>7</v>
      </c>
      <c r="K4">
        <v>0.64</v>
      </c>
    </row>
    <row r="5" spans="1:11" x14ac:dyDescent="0.3">
      <c r="A5" s="1">
        <v>1977</v>
      </c>
      <c r="B5" s="1">
        <v>3</v>
      </c>
      <c r="C5" s="1">
        <v>54</v>
      </c>
      <c r="D5" s="2">
        <f t="shared" si="0"/>
        <v>75.594854400000003</v>
      </c>
      <c r="E5" s="2">
        <f t="shared" si="1"/>
        <v>13.969831936000002</v>
      </c>
      <c r="F5" s="2">
        <f t="shared" si="2"/>
        <v>84.849792000000008</v>
      </c>
    </row>
    <row r="6" spans="1:11" x14ac:dyDescent="0.3">
      <c r="A6" s="1">
        <v>1978</v>
      </c>
      <c r="B6" s="1">
        <v>4</v>
      </c>
      <c r="C6" s="1">
        <v>171</v>
      </c>
      <c r="D6" s="2">
        <f t="shared" si="0"/>
        <v>113.9952804352</v>
      </c>
      <c r="E6" s="2">
        <f t="shared" si="1"/>
        <v>29.605412159487997</v>
      </c>
      <c r="F6" s="2">
        <f t="shared" si="2"/>
        <v>89.564686336000008</v>
      </c>
    </row>
    <row r="7" spans="1:11" x14ac:dyDescent="0.3">
      <c r="A7" s="1">
        <v>1979</v>
      </c>
      <c r="B7" s="1">
        <v>5</v>
      </c>
      <c r="C7" s="1">
        <v>182</v>
      </c>
      <c r="D7" s="2">
        <f t="shared" si="0"/>
        <v>155.12048481628159</v>
      </c>
      <c r="E7" s="2">
        <f t="shared" si="1"/>
        <v>36.978079181307891</v>
      </c>
      <c r="F7" s="2">
        <f t="shared" si="2"/>
        <v>143.60069259468798</v>
      </c>
    </row>
    <row r="8" spans="1:11" x14ac:dyDescent="0.3">
      <c r="A8" s="1">
        <v>1980</v>
      </c>
      <c r="B8" s="1">
        <v>6</v>
      </c>
      <c r="C8" s="1">
        <v>34</v>
      </c>
      <c r="D8" s="2">
        <f t="shared" si="0"/>
        <v>144.66899479831261</v>
      </c>
      <c r="E8" s="2">
        <f t="shared" si="1"/>
        <v>6.6231548937706943</v>
      </c>
      <c r="F8" s="2">
        <f t="shared" si="2"/>
        <v>192.09856399758948</v>
      </c>
    </row>
    <row r="9" spans="1:11" x14ac:dyDescent="0.3">
      <c r="A9" s="1">
        <v>1981</v>
      </c>
      <c r="B9" s="1">
        <v>7</v>
      </c>
      <c r="C9" s="1">
        <v>165</v>
      </c>
      <c r="D9" s="2">
        <f t="shared" si="0"/>
        <v>155.40450478445831</v>
      </c>
      <c r="E9" s="2">
        <f t="shared" si="1"/>
        <v>9.255062152890698</v>
      </c>
      <c r="F9" s="2">
        <f t="shared" si="2"/>
        <v>151.29214969208331</v>
      </c>
    </row>
    <row r="10" spans="1:11" x14ac:dyDescent="0.3">
      <c r="A10" s="1">
        <v>1982</v>
      </c>
      <c r="B10" s="1">
        <v>8</v>
      </c>
      <c r="C10" s="1">
        <v>280</v>
      </c>
      <c r="D10" s="2">
        <f t="shared" si="0"/>
        <v>199.26169685614428</v>
      </c>
      <c r="E10" s="2">
        <f t="shared" si="1"/>
        <v>31.400425300919675</v>
      </c>
      <c r="F10" s="2">
        <f t="shared" si="2"/>
        <v>164.65956693734901</v>
      </c>
    </row>
    <row r="11" spans="1:11" x14ac:dyDescent="0.3">
      <c r="A11" s="1">
        <v>1983</v>
      </c>
      <c r="B11" s="1">
        <v>9</v>
      </c>
      <c r="C11" s="1">
        <v>179</v>
      </c>
      <c r="D11" s="2">
        <f t="shared" si="0"/>
        <v>215.16348550994473</v>
      </c>
      <c r="E11" s="2">
        <f t="shared" si="1"/>
        <v>21.481297846763372</v>
      </c>
      <c r="F11" s="2">
        <f t="shared" si="2"/>
        <v>230.66212215706395</v>
      </c>
    </row>
    <row r="12" spans="1:11" x14ac:dyDescent="0.3">
      <c r="A12" s="1">
        <v>1984</v>
      </c>
      <c r="B12" s="1">
        <v>10</v>
      </c>
      <c r="C12" s="1">
        <v>192</v>
      </c>
      <c r="D12" s="2">
        <f t="shared" si="0"/>
        <v>223.25134834969566</v>
      </c>
      <c r="E12" s="2">
        <f t="shared" si="1"/>
        <v>12.909499442275406</v>
      </c>
      <c r="F12" s="2">
        <f t="shared" si="2"/>
        <v>236.6447833567081</v>
      </c>
    </row>
    <row r="13" spans="1:11" x14ac:dyDescent="0.3">
      <c r="A13" s="1">
        <v>1985</v>
      </c>
      <c r="B13" s="1">
        <v>11</v>
      </c>
      <c r="C13" s="1">
        <v>207</v>
      </c>
      <c r="D13" s="2">
        <f t="shared" si="0"/>
        <v>227.41259345437973</v>
      </c>
      <c r="E13" s="2">
        <f t="shared" si="1"/>
        <v>7.3106166662169514</v>
      </c>
      <c r="F13" s="2">
        <f t="shared" si="2"/>
        <v>236.16084779197107</v>
      </c>
    </row>
    <row r="14" spans="1:11" x14ac:dyDescent="0.3">
      <c r="A14" s="1">
        <v>1986</v>
      </c>
      <c r="B14" s="1">
        <v>12</v>
      </c>
      <c r="C14" s="1">
        <v>216</v>
      </c>
      <c r="D14" s="2">
        <f t="shared" si="0"/>
        <v>229.10624708441765</v>
      </c>
      <c r="E14" s="2">
        <f t="shared" si="1"/>
        <v>3.7157603230623679</v>
      </c>
      <c r="F14" s="2">
        <f t="shared" si="2"/>
        <v>234.72321012059669</v>
      </c>
    </row>
    <row r="15" spans="1:11" x14ac:dyDescent="0.3">
      <c r="A15" s="1">
        <v>1987</v>
      </c>
      <c r="B15" s="1">
        <v>13</v>
      </c>
      <c r="C15" s="1">
        <v>205</v>
      </c>
      <c r="D15" s="2">
        <f t="shared" si="0"/>
        <v>224.47540518523601</v>
      </c>
      <c r="E15" s="2">
        <f t="shared" si="1"/>
        <v>-1.6260650991737926</v>
      </c>
      <c r="F15" s="2">
        <f t="shared" si="2"/>
        <v>232.82200740748002</v>
      </c>
    </row>
    <row r="16" spans="1:11" x14ac:dyDescent="0.3">
      <c r="A16" s="1">
        <v>1988</v>
      </c>
      <c r="B16" s="1">
        <v>14</v>
      </c>
      <c r="C16" s="1">
        <v>220</v>
      </c>
      <c r="D16" s="2">
        <f t="shared" si="0"/>
        <v>221.99453806024354</v>
      </c>
      <c r="E16" s="2">
        <f t="shared" si="1"/>
        <v>-2.1731383956977472</v>
      </c>
      <c r="F16" s="2">
        <f t="shared" si="2"/>
        <v>222.84934008606223</v>
      </c>
    </row>
    <row r="17" spans="1:8" x14ac:dyDescent="0.3">
      <c r="A17" s="1">
        <v>1989</v>
      </c>
      <c r="B17" s="1">
        <v>15</v>
      </c>
      <c r="C17" s="1">
        <v>245</v>
      </c>
      <c r="D17" s="2">
        <f t="shared" si="0"/>
        <v>227.37497976518205</v>
      </c>
      <c r="E17" s="2">
        <f t="shared" si="1"/>
        <v>2.6611528687094541</v>
      </c>
      <c r="F17" s="2">
        <f t="shared" si="2"/>
        <v>219.82139966454579</v>
      </c>
    </row>
    <row r="18" spans="1:8" x14ac:dyDescent="0.3">
      <c r="A18" s="1">
        <v>1990</v>
      </c>
      <c r="B18" s="1">
        <v>16</v>
      </c>
      <c r="C18" s="1">
        <v>245</v>
      </c>
      <c r="D18" s="2">
        <f t="shared" si="0"/>
        <v>234.52529284372403</v>
      </c>
      <c r="E18" s="2">
        <f t="shared" si="1"/>
        <v>5.534215403002273</v>
      </c>
      <c r="F18" s="2">
        <f t="shared" si="2"/>
        <v>230.0361326338915</v>
      </c>
    </row>
    <row r="19" spans="1:8" x14ac:dyDescent="0.3">
      <c r="A19" s="1">
        <v>1991</v>
      </c>
      <c r="B19" s="1">
        <v>17</v>
      </c>
      <c r="C19" s="1">
        <v>269</v>
      </c>
      <c r="D19" s="2">
        <f t="shared" si="0"/>
        <v>248.74165577270838</v>
      </c>
      <c r="E19" s="2">
        <f t="shared" si="1"/>
        <v>11.090789819630803</v>
      </c>
      <c r="F19" s="2">
        <f t="shared" si="2"/>
        <v>240.0595082467263</v>
      </c>
    </row>
    <row r="20" spans="1:8" x14ac:dyDescent="0.3">
      <c r="A20" s="1">
        <v>1992</v>
      </c>
      <c r="B20" s="1">
        <v>18</v>
      </c>
      <c r="C20" s="1">
        <v>394</v>
      </c>
      <c r="D20" s="2">
        <f t="shared" si="0"/>
        <v>300.0827119146374</v>
      </c>
      <c r="E20" s="2">
        <f t="shared" si="1"/>
        <v>36.850960265901662</v>
      </c>
      <c r="F20" s="2">
        <f t="shared" si="2"/>
        <v>259.83244559233918</v>
      </c>
    </row>
    <row r="21" spans="1:8" x14ac:dyDescent="0.3">
      <c r="A21" s="1">
        <v>1993</v>
      </c>
      <c r="B21" s="1">
        <v>19</v>
      </c>
      <c r="C21" s="1">
        <v>472</v>
      </c>
      <c r="D21" s="2">
        <f t="shared" si="0"/>
        <v>377.45357052637735</v>
      </c>
      <c r="E21" s="2">
        <f t="shared" si="1"/>
        <v>62.783695207238161</v>
      </c>
      <c r="F21" s="2">
        <f t="shared" si="2"/>
        <v>336.93367218053908</v>
      </c>
    </row>
    <row r="22" spans="1:8" x14ac:dyDescent="0.3">
      <c r="A22" s="1">
        <v>1994</v>
      </c>
      <c r="B22" s="1">
        <v>20</v>
      </c>
      <c r="C22" s="1">
        <v>516</v>
      </c>
      <c r="D22" s="2">
        <f t="shared" si="0"/>
        <v>462.9660860135308</v>
      </c>
      <c r="E22" s="2">
        <f t="shared" si="1"/>
        <v>77.330140186383943</v>
      </c>
      <c r="F22" s="2">
        <f t="shared" si="2"/>
        <v>440.23726573361552</v>
      </c>
    </row>
    <row r="23" spans="1:8" x14ac:dyDescent="0.3">
      <c r="A23" s="1">
        <v>1995</v>
      </c>
      <c r="B23" s="1">
        <v>21</v>
      </c>
      <c r="C23" s="1">
        <v>429</v>
      </c>
      <c r="D23" s="2">
        <f t="shared" si="0"/>
        <v>506.90735833994029</v>
      </c>
      <c r="E23" s="2">
        <f t="shared" si="1"/>
        <v>55.96126475600029</v>
      </c>
      <c r="F23" s="2">
        <f t="shared" si="2"/>
        <v>540.29622619991471</v>
      </c>
    </row>
    <row r="24" spans="1:8" x14ac:dyDescent="0.3">
      <c r="A24" s="1">
        <v>1996</v>
      </c>
      <c r="B24" s="1">
        <v>22</v>
      </c>
      <c r="C24" s="1">
        <v>576</v>
      </c>
      <c r="D24" s="2">
        <f t="shared" si="0"/>
        <v>566.80803616715843</v>
      </c>
      <c r="E24" s="2">
        <f t="shared" si="1"/>
        <v>58.482489121579718</v>
      </c>
      <c r="F24" s="2">
        <f t="shared" si="2"/>
        <v>562.86862309594062</v>
      </c>
    </row>
    <row r="25" spans="1:8" x14ac:dyDescent="0.3">
      <c r="A25" s="1">
        <v>1997</v>
      </c>
      <c r="B25" s="1">
        <v>23</v>
      </c>
      <c r="C25" s="1">
        <v>713</v>
      </c>
      <c r="D25" s="2">
        <f t="shared" si="0"/>
        <v>651.60336770211677</v>
      </c>
      <c r="E25" s="2">
        <f t="shared" si="1"/>
        <v>75.32270826614203</v>
      </c>
      <c r="F25" s="2">
        <f t="shared" si="2"/>
        <v>625.29052528873819</v>
      </c>
    </row>
    <row r="26" spans="1:8" x14ac:dyDescent="0.3">
      <c r="A26" s="1">
        <v>1998</v>
      </c>
      <c r="B26" s="1">
        <v>24</v>
      </c>
      <c r="C26" s="1">
        <v>832</v>
      </c>
      <c r="D26" s="2">
        <f t="shared" si="0"/>
        <v>758.44825317778111</v>
      </c>
      <c r="E26" s="2">
        <f t="shared" si="1"/>
        <v>95.49690168023632</v>
      </c>
      <c r="F26" s="2">
        <f t="shared" si="2"/>
        <v>726.92607596825883</v>
      </c>
    </row>
    <row r="27" spans="1:8" x14ac:dyDescent="0.3">
      <c r="A27" s="1">
        <v>1999</v>
      </c>
      <c r="B27" s="1">
        <v>25</v>
      </c>
      <c r="C27" s="1">
        <v>735</v>
      </c>
      <c r="D27" s="2">
        <f t="shared" si="0"/>
        <v>818.2616084006122</v>
      </c>
      <c r="E27" s="2">
        <f t="shared" si="1"/>
        <v>72.659431947496969</v>
      </c>
      <c r="F27" s="2">
        <f t="shared" si="2"/>
        <v>853.94515485801742</v>
      </c>
    </row>
    <row r="28" spans="1:8" x14ac:dyDescent="0.3">
      <c r="A28" s="1">
        <v>2000</v>
      </c>
      <c r="B28" s="1">
        <v>26</v>
      </c>
      <c r="C28" s="1">
        <v>876</v>
      </c>
      <c r="D28" s="2">
        <f t="shared" si="0"/>
        <v>886.44472824367631</v>
      </c>
      <c r="E28" s="2">
        <f t="shared" si="1"/>
        <v>69.794592200659935</v>
      </c>
      <c r="F28" s="2">
        <f t="shared" si="2"/>
        <v>890.92104034810916</v>
      </c>
    </row>
    <row r="29" spans="1:8" x14ac:dyDescent="0.3">
      <c r="A29" s="1">
        <v>2001</v>
      </c>
      <c r="B29" s="1">
        <v>27</v>
      </c>
      <c r="C29" s="1">
        <v>834</v>
      </c>
      <c r="D29" s="2">
        <f t="shared" si="0"/>
        <v>919.56752431103541</v>
      </c>
      <c r="E29" s="2">
        <f t="shared" si="1"/>
        <v>46.324642675347405</v>
      </c>
      <c r="F29" s="2">
        <f t="shared" si="2"/>
        <v>956.23932044433627</v>
      </c>
    </row>
    <row r="30" spans="1:8" x14ac:dyDescent="0.3">
      <c r="A30" s="1">
        <v>2002</v>
      </c>
      <c r="B30" s="1">
        <v>28</v>
      </c>
      <c r="C30" s="1">
        <v>1084</v>
      </c>
      <c r="D30" s="2">
        <f t="shared" si="0"/>
        <v>1001.324516890468</v>
      </c>
      <c r="E30" s="2">
        <f t="shared" si="1"/>
        <v>69.001346613961914</v>
      </c>
      <c r="F30" s="2">
        <f t="shared" si="2"/>
        <v>965.89216698638279</v>
      </c>
      <c r="H30" t="s">
        <v>8</v>
      </c>
    </row>
    <row r="31" spans="1:8" x14ac:dyDescent="0.3">
      <c r="A31" s="3">
        <v>2003</v>
      </c>
      <c r="B31" s="3">
        <v>29</v>
      </c>
      <c r="C31" s="3"/>
      <c r="D31" s="3"/>
      <c r="E31" s="3"/>
      <c r="F31" s="4">
        <f>+$D$30+$E$30*H31</f>
        <v>1070.3258635044299</v>
      </c>
      <c r="H31">
        <v>1</v>
      </c>
    </row>
    <row r="32" spans="1:8" x14ac:dyDescent="0.3">
      <c r="A32" s="3">
        <v>2004</v>
      </c>
      <c r="B32" s="3">
        <v>30</v>
      </c>
      <c r="C32" s="3"/>
      <c r="D32" s="3"/>
      <c r="E32" s="3"/>
      <c r="F32" s="4">
        <f>+$D$30+$E$30*H32</f>
        <v>1139.3272101183918</v>
      </c>
      <c r="H32">
        <v>2</v>
      </c>
    </row>
    <row r="33" spans="1:8" x14ac:dyDescent="0.3">
      <c r="A33" s="3">
        <v>2005</v>
      </c>
      <c r="B33" s="3">
        <v>31</v>
      </c>
      <c r="C33" s="3"/>
      <c r="D33" s="3"/>
      <c r="E33" s="3"/>
      <c r="F33" s="4">
        <f>+$D$30+$E$30*H33</f>
        <v>1208.3285567323537</v>
      </c>
      <c r="H33">
        <v>3</v>
      </c>
    </row>
    <row r="34" spans="1:8" x14ac:dyDescent="0.3">
      <c r="A34" s="3">
        <v>2006</v>
      </c>
      <c r="B34" s="3">
        <v>32</v>
      </c>
      <c r="C34" s="3"/>
      <c r="D34" s="3"/>
      <c r="E34" s="3"/>
      <c r="F34" s="4">
        <f>+$D$30+$E$30*H34</f>
        <v>1277.3299033463156</v>
      </c>
      <c r="H34">
        <v>4</v>
      </c>
    </row>
    <row r="35" spans="1:8" x14ac:dyDescent="0.3">
      <c r="A35" s="3">
        <v>2007</v>
      </c>
      <c r="B35" s="3">
        <v>33</v>
      </c>
      <c r="C35" s="3"/>
      <c r="D35" s="3"/>
      <c r="E35" s="3"/>
      <c r="F35" s="4">
        <f>+$D$30+$E$30*H35</f>
        <v>1346.3312499602775</v>
      </c>
      <c r="H35">
        <v>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libro de Hernandez</vt:lpstr>
      <vt:lpstr>Salida de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 Wei Chou Chen</cp:lastModifiedBy>
  <dcterms:created xsi:type="dcterms:W3CDTF">2022-09-08T17:02:40Z</dcterms:created>
  <dcterms:modified xsi:type="dcterms:W3CDTF">2022-09-10T00:01:54Z</dcterms:modified>
</cp:coreProperties>
</file>