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uwuyou/Desktop/NYU/大三下/Database and implement/spreadsheet-analysis-shuwuyou/data/"/>
    </mc:Choice>
  </mc:AlternateContent>
  <xr:revisionPtr revIDLastSave="0" documentId="13_ncr:1_{8CD590FF-17E1-A042-BE2C-DE42E7272754}" xr6:coauthVersionLast="47" xr6:coauthVersionMax="47" xr10:uidLastSave="{00000000-0000-0000-0000-000000000000}"/>
  <bookViews>
    <workbookView xWindow="3540" yWindow="760" windowWidth="26700" windowHeight="17440" activeTab="1" xr2:uid="{00000000-000D-0000-FFFF-FFFF00000000}"/>
  </bookViews>
  <sheets>
    <sheet name="clean_data" sheetId="1" r:id="rId1"/>
    <sheet name="Pivot table" sheetId="2" r:id="rId2"/>
    <sheet name="Charts" sheetId="3" r:id="rId3"/>
  </sheets>
  <calcPr calcId="191029"/>
  <pivotCaches>
    <pivotCache cacheId="1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58" i="1" l="1"/>
  <c r="P57" i="1"/>
  <c r="P56" i="1" a="1"/>
  <c r="P56" i="1" s="1"/>
  <c r="P55" i="1" a="1"/>
  <c r="P55" i="1" s="1"/>
  <c r="P54" i="1"/>
  <c r="P53" i="1" a="1"/>
  <c r="P53" i="1" s="1"/>
  <c r="P52" i="1" a="1"/>
  <c r="P52" i="1" s="1"/>
  <c r="P51" i="1"/>
  <c r="P50" i="1" a="1"/>
  <c r="P50" i="1" s="1"/>
  <c r="P49" i="1" a="1"/>
  <c r="P49" i="1" s="1"/>
  <c r="P48" i="1"/>
  <c r="P47" i="1" a="1"/>
  <c r="P47" i="1" s="1"/>
  <c r="P46" i="1" a="1"/>
  <c r="P46" i="1" s="1"/>
  <c r="P45" i="1"/>
  <c r="P44" i="1" a="1"/>
  <c r="P44" i="1" s="1"/>
  <c r="P43" i="1" a="1"/>
  <c r="P43" i="1" s="1"/>
  <c r="P42" i="1"/>
  <c r="P41" i="1" a="1"/>
  <c r="P41" i="1" s="1"/>
  <c r="P40" i="1" a="1"/>
  <c r="P40" i="1" s="1"/>
  <c r="P39" i="1"/>
  <c r="P35" i="1"/>
  <c r="P34" i="1"/>
  <c r="P33" i="1"/>
  <c r="P32" i="1"/>
  <c r="P31" i="1"/>
  <c r="P36" i="1" s="1"/>
  <c r="P24" i="1"/>
  <c r="P23" i="1"/>
  <c r="P22" i="1"/>
  <c r="P21" i="1"/>
  <c r="P26" i="1" s="1" a="1"/>
  <c r="P26" i="1" s="1"/>
  <c r="P20" i="1"/>
  <c r="P25" i="1" s="1"/>
  <c r="P14" i="1"/>
  <c r="P13" i="1"/>
  <c r="P12" i="1"/>
  <c r="P11" i="1"/>
  <c r="P16" i="1" s="1"/>
  <c r="P6" i="1"/>
  <c r="P5" i="1"/>
  <c r="P4" i="1"/>
  <c r="P3" i="1"/>
  <c r="P8" i="1" s="1"/>
  <c r="P15" i="1" l="1"/>
  <c r="P7" i="1"/>
  <c r="P27" i="1" a="1"/>
  <c r="P2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00000000-0006-0000-0100-000001000000}">
      <text>
        <r>
          <rPr>
            <sz val="10"/>
            <color rgb="FF000000"/>
            <rFont val="Arial"/>
            <scheme val="minor"/>
          </rPr>
          <t>This should be sum
	-Wuyou Shu</t>
        </r>
      </text>
    </comment>
    <comment ref="A20" authorId="0" shapeId="0" xr:uid="{00000000-0006-0000-0100-000002000000}">
      <text>
        <r>
          <rPr>
            <sz val="10"/>
            <color rgb="FF000000"/>
            <rFont val="Arial"/>
            <family val="2"/>
          </rPr>
          <t xml:space="preserve">This should be Sum, I don't know how to change settings
</t>
        </r>
        <r>
          <rPr>
            <sz val="10"/>
            <color rgb="FF000000"/>
            <rFont val="Arial"/>
            <family val="2"/>
          </rPr>
          <t xml:space="preserve">	-Wuyou Shu</t>
        </r>
      </text>
    </comment>
  </commentList>
</comments>
</file>

<file path=xl/sharedStrings.xml><?xml version="1.0" encoding="utf-8"?>
<sst xmlns="http://schemas.openxmlformats.org/spreadsheetml/2006/main" count="26591" uniqueCount="5863">
  <si>
    <t>OBJECTID</t>
  </si>
  <si>
    <t>Type</t>
  </si>
  <si>
    <t>Provider</t>
  </si>
  <si>
    <t>Name</t>
  </si>
  <si>
    <t>Location</t>
  </si>
  <si>
    <t>Latitude</t>
  </si>
  <si>
    <t>Longitude</t>
  </si>
  <si>
    <t>Location_T</t>
  </si>
  <si>
    <t>Remarks</t>
  </si>
  <si>
    <t>BoroCode</t>
  </si>
  <si>
    <t>Borough Name</t>
  </si>
  <si>
    <t>Neighborhood Tabulation Area (NTA)</t>
  </si>
  <si>
    <t>Postcode</t>
  </si>
  <si>
    <t>Limited Free</t>
  </si>
  <si>
    <t>SPECTRUM</t>
  </si>
  <si>
    <t>Baisley Pond Park</t>
  </si>
  <si>
    <t>Park Perimeter</t>
  </si>
  <si>
    <t>Outdoor TWC Aerial</t>
  </si>
  <si>
    <t>3 free 10 min sessions</t>
  </si>
  <si>
    <t>Queens</t>
  </si>
  <si>
    <t>Springfield Gardens North</t>
  </si>
  <si>
    <t>Aggregate Statistics for Column F--Latitude (2 decimal place)</t>
  </si>
  <si>
    <t>Kissena Park</t>
  </si>
  <si>
    <t>Flushing</t>
  </si>
  <si>
    <t>Maximum Latitude</t>
  </si>
  <si>
    <t>Free</t>
  </si>
  <si>
    <t>Transit Wireless</t>
  </si>
  <si>
    <t>Grand St (L)</t>
  </si>
  <si>
    <t>Subway Station</t>
  </si>
  <si>
    <t>SN 123</t>
  </si>
  <si>
    <t>Brooklyn</t>
  </si>
  <si>
    <t>East Williamsburg</t>
  </si>
  <si>
    <t>Minimum Latitude</t>
  </si>
  <si>
    <t>Downtown Brooklyn</t>
  </si>
  <si>
    <t>NaN</t>
  </si>
  <si>
    <t>125 Court St.</t>
  </si>
  <si>
    <t>Outdoor</t>
  </si>
  <si>
    <t>Brooklyn Heights-Cobble Hill</t>
  </si>
  <si>
    <t>Mean Latitude</t>
  </si>
  <si>
    <t>Lexington Av-63 St (F)</t>
  </si>
  <si>
    <t>SN 223</t>
  </si>
  <si>
    <t>Manhattan</t>
  </si>
  <si>
    <t>Upper East Side-Carnegie Hill</t>
  </si>
  <si>
    <t>Median Latitude</t>
  </si>
  <si>
    <t>Queensboro Hill</t>
  </si>
  <si>
    <t>The range of Latitude</t>
  </si>
  <si>
    <t>Harlem</t>
  </si>
  <si>
    <t>Pole 94 - LenWS1N133</t>
  </si>
  <si>
    <t>Central Harlem North-Polo Grounds</t>
  </si>
  <si>
    <t>The range of Latitude in kilometer</t>
  </si>
  <si>
    <t>BPL</t>
  </si>
  <si>
    <t>Clinton Hill - Brooklyn Public Library</t>
  </si>
  <si>
    <t>380 WASHINGTON AVENUE</t>
  </si>
  <si>
    <t>Library</t>
  </si>
  <si>
    <t>Clinton Hill</t>
  </si>
  <si>
    <t>Halsey St (L)</t>
  </si>
  <si>
    <t>SN 129</t>
  </si>
  <si>
    <t>Ridgewood</t>
  </si>
  <si>
    <t>Aggregate Statistics for Column G--Longitude (2 decimal place)</t>
  </si>
  <si>
    <t>Broadway Junction (A,C,J,L,Z)</t>
  </si>
  <si>
    <t>SN 184</t>
  </si>
  <si>
    <t>Ocean Hill</t>
  </si>
  <si>
    <t>Maximum Longitude</t>
  </si>
  <si>
    <t>ALTICEUSA</t>
  </si>
  <si>
    <t>Crotona Park</t>
  </si>
  <si>
    <t>CROTONA PARK C/O EAST 173RD ST AND FULTON AVE</t>
  </si>
  <si>
    <t>Bronx</t>
  </si>
  <si>
    <t>Claremont-Bathgate</t>
  </si>
  <si>
    <t>Minimum Longitude</t>
  </si>
  <si>
    <t>Fiberless</t>
  </si>
  <si>
    <t>Governors Island</t>
  </si>
  <si>
    <t>Liggett B Food Court</t>
  </si>
  <si>
    <t>Free - up to 5 mbs</t>
  </si>
  <si>
    <t>Mean Longitude</t>
  </si>
  <si>
    <t>pole 51n - 131NWC5th</t>
  </si>
  <si>
    <t>Median Longitude</t>
  </si>
  <si>
    <t>LinkNYC - Citybridge</t>
  </si>
  <si>
    <t>bk-02-126166</t>
  </si>
  <si>
    <t>181 Court Street</t>
  </si>
  <si>
    <t>Outdoor Kiosk</t>
  </si>
  <si>
    <t>Tablet Internet -phone , Free 1 GB Wi-FI Service</t>
  </si>
  <si>
    <t>DUMBO-Vinegar Hill-Downtown Brooklyn-Boerum Hill</t>
  </si>
  <si>
    <t>The range of Longitude</t>
  </si>
  <si>
    <t>bk-02-126505</t>
  </si>
  <si>
    <t>620 ATLANTIC AVENUE</t>
  </si>
  <si>
    <t>Park Slope-Gowanus</t>
  </si>
  <si>
    <t xml:space="preserve">The range of Longitude in kilometer </t>
  </si>
  <si>
    <t>si-02-125476</t>
  </si>
  <si>
    <t>19 SEAVIEW AVENUE</t>
  </si>
  <si>
    <t>Staten Island</t>
  </si>
  <si>
    <t>Old Town-Dongan Hills-South Beach</t>
  </si>
  <si>
    <t>Saratoga - Brooklyn Public Library</t>
  </si>
  <si>
    <t>8 THOMAS S BOYLAND STREET</t>
  </si>
  <si>
    <t xml:space="preserve">Aggregate Statistics by conditions of Borough Name </t>
  </si>
  <si>
    <t>qu-01-145954</t>
  </si>
  <si>
    <t>43-40 NORTHERN BOULEVARD</t>
  </si>
  <si>
    <t>Hunters Point-Sunnyside-West Maspeth</t>
  </si>
  <si>
    <t>No. of hotspot</t>
  </si>
  <si>
    <t>MARIA HERNANDEZ</t>
  </si>
  <si>
    <t>IN PARK BELOW PLAYGROUND AREA SOUTH SIDE</t>
  </si>
  <si>
    <t>Bushwick North</t>
  </si>
  <si>
    <t>mn-03-123802</t>
  </si>
  <si>
    <t>237 1 AVENUE</t>
  </si>
  <si>
    <t>East Village</t>
  </si>
  <si>
    <t>mn-03-139455</t>
  </si>
  <si>
    <t>242 EAST 10 STREET</t>
  </si>
  <si>
    <t>mn-06-123634</t>
  </si>
  <si>
    <t>203 3 AVENUE</t>
  </si>
  <si>
    <t>Gramercy</t>
  </si>
  <si>
    <t>mn-06-121488</t>
  </si>
  <si>
    <t>323 3 AVENUE</t>
  </si>
  <si>
    <t>Murray Hill-Kips Bay</t>
  </si>
  <si>
    <t>mn-05-134211</t>
  </si>
  <si>
    <t>736 7 AVENUE</t>
  </si>
  <si>
    <t>Midtown-Midtown South</t>
  </si>
  <si>
    <t>Total number of Hotspots</t>
  </si>
  <si>
    <t>mn-08-135080</t>
  </si>
  <si>
    <t>400 EAST 68 STREET</t>
  </si>
  <si>
    <t>Lenox Hill-Roosevelt Island</t>
  </si>
  <si>
    <t>Borough with maximum numbers of hotspot</t>
  </si>
  <si>
    <t>mn-03-123269</t>
  </si>
  <si>
    <t>170 2 AVENUE</t>
  </si>
  <si>
    <t>Borough with minimum numbers of hotspot</t>
  </si>
  <si>
    <t>mn-06-121538</t>
  </si>
  <si>
    <t>300 EAST 45 STREET</t>
  </si>
  <si>
    <t>Turtle Bay-East Midtown</t>
  </si>
  <si>
    <t>qu-04-145898</t>
  </si>
  <si>
    <t>84-43 CORONA AVENUE</t>
  </si>
  <si>
    <t>Elmhurst-Maspeth</t>
  </si>
  <si>
    <t>Aggregate Statistics by conditions--Type</t>
  </si>
  <si>
    <t>bk-16-126638</t>
  </si>
  <si>
    <t>2208 FULTON STREET</t>
  </si>
  <si>
    <t>Borough</t>
  </si>
  <si>
    <t>Number of Hotspot</t>
  </si>
  <si>
    <t>Manhattan Down Alliance</t>
  </si>
  <si>
    <t>Downtown Manhattan Heliport, 6 East River Piers, New York, USA</t>
  </si>
  <si>
    <t>Battery Park City-Lower Manhattan</t>
  </si>
  <si>
    <t>In Manhattan given its free</t>
  </si>
  <si>
    <t>7 Av (B,Q)</t>
  </si>
  <si>
    <t>SN 41</t>
  </si>
  <si>
    <t>Prospect Heights</t>
  </si>
  <si>
    <t>In Queens given its free</t>
  </si>
  <si>
    <t>qu-01-125116</t>
  </si>
  <si>
    <t>42-02 30 AVENUE</t>
  </si>
  <si>
    <t>Astoria</t>
  </si>
  <si>
    <t>In Brooklyn given its free</t>
  </si>
  <si>
    <t>bk-17-126297</t>
  </si>
  <si>
    <t>3301 CHURCH AVE</t>
  </si>
  <si>
    <t>Erasmus</t>
  </si>
  <si>
    <t>In Bronx given its free</t>
  </si>
  <si>
    <t>mn-02-122267</t>
  </si>
  <si>
    <t>504 6 AVENUE</t>
  </si>
  <si>
    <t>West Village</t>
  </si>
  <si>
    <t>In Staten Island given its free</t>
  </si>
  <si>
    <t>mn-08-121002</t>
  </si>
  <si>
    <t>200 EAST 74 STREET</t>
  </si>
  <si>
    <t>Total free hotspots</t>
  </si>
  <si>
    <t>Red Hook - Brooklyn Public Library</t>
  </si>
  <si>
    <t>7 WOLCOTT STREET</t>
  </si>
  <si>
    <t>Carroll Gardens-Columbia Street-Red Hook</t>
  </si>
  <si>
    <t>mn-06-143917</t>
  </si>
  <si>
    <t>725 Lexington Ave</t>
  </si>
  <si>
    <t>General Aggregate Statistics by conditions</t>
  </si>
  <si>
    <t>Notes</t>
  </si>
  <si>
    <t>bk-05-145942</t>
  </si>
  <si>
    <t>3368 FULTON STREET</t>
  </si>
  <si>
    <t>Cypress Hills-City Line</t>
  </si>
  <si>
    <t>Max latitude of hotspot given its free and in Manhattan</t>
  </si>
  <si>
    <r>
      <rPr>
        <sz val="10"/>
        <color theme="1"/>
        <rFont val="Arial"/>
        <family val="2"/>
      </rPr>
      <t xml:space="preserve">The location of hotspot with maximum latitude &amp; longitude is the same. Hence, hotspot in Marble Hill-Inwood is </t>
    </r>
    <r>
      <rPr>
        <b/>
        <sz val="10"/>
        <color theme="1"/>
        <rFont val="Arial"/>
        <family val="2"/>
      </rPr>
      <t>Manhattan's</t>
    </r>
    <r>
      <rPr>
        <sz val="10"/>
        <color theme="1"/>
        <rFont val="Arial"/>
        <family val="2"/>
      </rPr>
      <t xml:space="preserve">  farthest </t>
    </r>
    <r>
      <rPr>
        <b/>
        <sz val="10"/>
        <color theme="1"/>
        <rFont val="Arial"/>
        <family val="2"/>
      </rPr>
      <t>free</t>
    </r>
    <r>
      <rPr>
        <sz val="10"/>
        <color theme="1"/>
        <rFont val="Arial"/>
        <family val="2"/>
      </rPr>
      <t xml:space="preserve"> hotspot location with maximum latitude and longitude.</t>
    </r>
  </si>
  <si>
    <t>bx-07-145853</t>
  </si>
  <si>
    <t>2620 BRIGGS AVENUE</t>
  </si>
  <si>
    <t>Bedford Park-Fordham North</t>
  </si>
  <si>
    <t>Its location</t>
  </si>
  <si>
    <t>mn-06-134559</t>
  </si>
  <si>
    <t>378 3 AVENUE</t>
  </si>
  <si>
    <t>Its Neigborhood</t>
  </si>
  <si>
    <t>mn-07-120535</t>
  </si>
  <si>
    <t>856 AMSTERDAM AVE</t>
  </si>
  <si>
    <t>Upper West Side</t>
  </si>
  <si>
    <t>Max longitude of hotspot given its free and in Manhattan</t>
  </si>
  <si>
    <t>mn-10-119893</t>
  </si>
  <si>
    <t>2730 FREDERICK DOUGLASS BOULEVARD</t>
  </si>
  <si>
    <t>IN PARK LEFT SIDE OF BASKETBNALL COURTS NORTH SIDE</t>
  </si>
  <si>
    <t>mn-07-136130</t>
  </si>
  <si>
    <t>2114 BROADWAY</t>
  </si>
  <si>
    <t>Lincoln Square</t>
  </si>
  <si>
    <t>Min latitude of hotspot given its free and in Manhattan</t>
  </si>
  <si>
    <r>
      <rPr>
        <sz val="10"/>
        <color theme="1"/>
        <rFont val="Arial"/>
        <family val="2"/>
      </rPr>
      <t xml:space="preserve">The location of hotspot with minimum latitude &amp; longitude is the same. Hence, hotspot in Motor Pool Building is </t>
    </r>
    <r>
      <rPr>
        <b/>
        <sz val="10"/>
        <color theme="1"/>
        <rFont val="Arial"/>
        <family val="2"/>
      </rPr>
      <t>Manhattan's free</t>
    </r>
    <r>
      <rPr>
        <sz val="10"/>
        <color theme="1"/>
        <rFont val="Arial"/>
        <family val="2"/>
      </rPr>
      <t xml:space="preserve"> hotspot location with minimum latitude and longitude.</t>
    </r>
  </si>
  <si>
    <t>qu-02-124955</t>
  </si>
  <si>
    <t>38-02 QUEENS BLVD</t>
  </si>
  <si>
    <t>AT&amp;T</t>
  </si>
  <si>
    <t>Marcus Garvey Park</t>
  </si>
  <si>
    <t>Amphitheater</t>
  </si>
  <si>
    <t>East Harlem North</t>
  </si>
  <si>
    <t>mn-05-133690</t>
  </si>
  <si>
    <t>333 5 AVENUE</t>
  </si>
  <si>
    <t>Min longitude of hotspot given its free and in Manhattan</t>
  </si>
  <si>
    <t>mn-04-107977</t>
  </si>
  <si>
    <t>221 8 AVENUE</t>
  </si>
  <si>
    <t>Hudson Yards-Chelsea-Flatiron-Union Square</t>
  </si>
  <si>
    <t>mn-04-122503</t>
  </si>
  <si>
    <t>300 West 57Th St</t>
  </si>
  <si>
    <t>Clinton</t>
  </si>
  <si>
    <t>Ferry Point Park</t>
  </si>
  <si>
    <t>BALCOM AV 2/P/N/O SAMPSON AV</t>
  </si>
  <si>
    <t>Schuylerville-Throgs Neck-Edgewater Park</t>
  </si>
  <si>
    <t>Max latitude of hotspot given its free</t>
  </si>
  <si>
    <t>The max latitude free hotspot is in Bronx</t>
  </si>
  <si>
    <t>NYPL</t>
  </si>
  <si>
    <t>Roosevelt Island</t>
  </si>
  <si>
    <t>524 MAIN STREET</t>
  </si>
  <si>
    <t>Its Borough</t>
  </si>
  <si>
    <t>mn-09-120434</t>
  </si>
  <si>
    <t>546 WEST 147 STREET</t>
  </si>
  <si>
    <t>Hamilton Heights</t>
  </si>
  <si>
    <t>110 Livingston St.</t>
  </si>
  <si>
    <t>Max longitude of hotspot given its free</t>
  </si>
  <si>
    <t>The max longitude free hotspot is in Queens</t>
  </si>
  <si>
    <t>254 Flatbush Ave. Extension (pole)</t>
  </si>
  <si>
    <t>bk-08-145992</t>
  </si>
  <si>
    <t>685 Franklin Ave</t>
  </si>
  <si>
    <t>Crown Heights North</t>
  </si>
  <si>
    <t>mn-05-122871</t>
  </si>
  <si>
    <t>2 WEST 53 STREET</t>
  </si>
  <si>
    <t>Mean Latitude of hotspot distribution given its free and in Manhattan</t>
  </si>
  <si>
    <t>The average lat. and longi. of hotspot distribution given its free &amp; in manhattan is located in Wollman Rink in Central Park</t>
  </si>
  <si>
    <t>mn-07-120268</t>
  </si>
  <si>
    <t>301 WEST 109 STREET</t>
  </si>
  <si>
    <t>Morningside Heights</t>
  </si>
  <si>
    <t>Mean Longitude of hotspot distribution given its free and in Manhattan</t>
  </si>
  <si>
    <t>bx-07-145690</t>
  </si>
  <si>
    <t>30 EAST KINGSBRIDGE ROAD</t>
  </si>
  <si>
    <t>mn-07-100260</t>
  </si>
  <si>
    <t>214 WEST 96 STREET</t>
  </si>
  <si>
    <t>mn-05-121950</t>
  </si>
  <si>
    <t>32 EAST 50 STREET</t>
  </si>
  <si>
    <t>mn-01-123076</t>
  </si>
  <si>
    <t>110 Maiden Lane</t>
  </si>
  <si>
    <t>mn-05-121630</t>
  </si>
  <si>
    <t>31 EAST 26 STREET</t>
  </si>
  <si>
    <t>mn-02-123600</t>
  </si>
  <si>
    <t>1 ST LUKES PLACE</t>
  </si>
  <si>
    <t>Court St (M,R)/Borough Hall (2,3,4,5)</t>
  </si>
  <si>
    <t>SN 335</t>
  </si>
  <si>
    <t>Pelham Fritz Recreation Center</t>
  </si>
  <si>
    <t>Amplitheater</t>
  </si>
  <si>
    <t>Indoor</t>
  </si>
  <si>
    <t>bx-01-142736</t>
  </si>
  <si>
    <t>613 WESTCHESTER AVENUE</t>
  </si>
  <si>
    <t>Melrose South-Mott Haven North</t>
  </si>
  <si>
    <t>qu-06-124181</t>
  </si>
  <si>
    <t>110-88 QUEENS BOULEVARD</t>
  </si>
  <si>
    <t>Forest Hills</t>
  </si>
  <si>
    <t>bx-07-119564</t>
  </si>
  <si>
    <t>48 WEST FORDHAM ROAD</t>
  </si>
  <si>
    <t>Kingsbridge Heights</t>
  </si>
  <si>
    <t>mn-08-121048</t>
  </si>
  <si>
    <t>26 EAST 84 STREET</t>
  </si>
  <si>
    <t>qu-09-128371</t>
  </si>
  <si>
    <t>80-55 KEW GARDENS ROAD</t>
  </si>
  <si>
    <t>Kew Gardens</t>
  </si>
  <si>
    <t>Central Park North-110 St (2,3)</t>
  </si>
  <si>
    <t>Central Av (M)</t>
  </si>
  <si>
    <t>SN 441</t>
  </si>
  <si>
    <t>Central Harlem South</t>
  </si>
  <si>
    <t>West Harlem Piers</t>
  </si>
  <si>
    <t>Pier and South Seating Area</t>
  </si>
  <si>
    <t>Manhattanville</t>
  </si>
  <si>
    <t>mn-07-134274</t>
  </si>
  <si>
    <t>1967 BROADWAY</t>
  </si>
  <si>
    <t>mn-06-137452</t>
  </si>
  <si>
    <t>685 2 AVENUE</t>
  </si>
  <si>
    <t>Bronx Library Center</t>
  </si>
  <si>
    <t>310 East Kingsbridge Road</t>
  </si>
  <si>
    <t>NYCHA</t>
  </si>
  <si>
    <t>50 Monument Walk</t>
  </si>
  <si>
    <t>Fort Greene</t>
  </si>
  <si>
    <t>mn-07-133810</t>
  </si>
  <si>
    <t>2321 BROADWAY</t>
  </si>
  <si>
    <t>mn-05-121484</t>
  </si>
  <si>
    <t>222 LEXINGTON AVENUE</t>
  </si>
  <si>
    <t>Woodlawn Heights</t>
  </si>
  <si>
    <t>4355 KATONAH AVENUE</t>
  </si>
  <si>
    <t>Woodlawn-Wakefield</t>
  </si>
  <si>
    <t>Chelsea</t>
  </si>
  <si>
    <t>10th between 15th and 16th</t>
  </si>
  <si>
    <t>bk-06-125928</t>
  </si>
  <si>
    <t>63 5 AVENUE</t>
  </si>
  <si>
    <t>Times Square - 1, 2, 3</t>
  </si>
  <si>
    <t>Times Square - 42nd Street</t>
  </si>
  <si>
    <t>SN 317</t>
  </si>
  <si>
    <t>qu-01-145921</t>
  </si>
  <si>
    <t>35-12 35 AVENUE</t>
  </si>
  <si>
    <t>mn-07-133632</t>
  </si>
  <si>
    <t>210 West 90st</t>
  </si>
  <si>
    <t>mn-06-121521</t>
  </si>
  <si>
    <t>155 East 38Th Street</t>
  </si>
  <si>
    <t>qu-12-141550</t>
  </si>
  <si>
    <t>166-01 JAMAICA AVENUE</t>
  </si>
  <si>
    <t>Jamaica</t>
  </si>
  <si>
    <t>mn-06-134680</t>
  </si>
  <si>
    <t>81 LEXINGTON AVENUE</t>
  </si>
  <si>
    <t>Jackie Robinson Recreation Center</t>
  </si>
  <si>
    <t>mn-07-133624</t>
  </si>
  <si>
    <t>2518 BROADWAY</t>
  </si>
  <si>
    <t>Phil "Scooter" Rizzuto Park</t>
  </si>
  <si>
    <t>North West side of Park</t>
  </si>
  <si>
    <t>Richmond Hill</t>
  </si>
  <si>
    <t>mn-04-136982</t>
  </si>
  <si>
    <t>601 8 Avenue</t>
  </si>
  <si>
    <t>pole 76 - 7ASEC133</t>
  </si>
  <si>
    <t>bk-01-146000</t>
  </si>
  <si>
    <t>101 NORTH 5 STREET</t>
  </si>
  <si>
    <t>North Side-South Side</t>
  </si>
  <si>
    <t>Euclid Av (A,C)</t>
  </si>
  <si>
    <t>SN 188</t>
  </si>
  <si>
    <t>East New York</t>
  </si>
  <si>
    <t>mn-05-138316</t>
  </si>
  <si>
    <t>51 EAST 26 STREET</t>
  </si>
  <si>
    <t>Coney Island Beach &amp; Boardwalk</t>
  </si>
  <si>
    <t>ROOF OF ABE STARK ICE RINK-RIGHT SIDE FRONT</t>
  </si>
  <si>
    <t>Seagate-Coney Island</t>
  </si>
  <si>
    <t>Williamsbridge Oval</t>
  </si>
  <si>
    <t>RESERVOIR OVAL E  2/P/S/O RESERVOIR PL</t>
  </si>
  <si>
    <t>Norwood</t>
  </si>
  <si>
    <t>ROOF OF AQUARIUM</t>
  </si>
  <si>
    <t>qu-02-146059</t>
  </si>
  <si>
    <t>47-43 VERNON BOULEVARD</t>
  </si>
  <si>
    <t>bk-05-145941</t>
  </si>
  <si>
    <t>3386 FULTON STREET</t>
  </si>
  <si>
    <t>pole 09: 119C5av</t>
  </si>
  <si>
    <t>mn-09-134828</t>
  </si>
  <si>
    <t>3559 BROADWAY</t>
  </si>
  <si>
    <t>QPL</t>
  </si>
  <si>
    <t>Ozone Park</t>
  </si>
  <si>
    <t>92-24 ROCKAWAY BOULEVARD</t>
  </si>
  <si>
    <t>Admin Office</t>
  </si>
  <si>
    <t>Court Square</t>
  </si>
  <si>
    <t>25-01 JACKSON AVENUE</t>
  </si>
  <si>
    <t>qu-02-124939</t>
  </si>
  <si>
    <t>59-40 QUEENS BOULEVARD</t>
  </si>
  <si>
    <t>Woodside</t>
  </si>
  <si>
    <t>mn-08-135088</t>
  </si>
  <si>
    <t>1284 1 AVENUE</t>
  </si>
  <si>
    <t>18 Street - 1</t>
  </si>
  <si>
    <t>18th Street - 7th Avenue</t>
  </si>
  <si>
    <t>SN 321</t>
  </si>
  <si>
    <t>IRT-2-5-149TH ST - GRAND CONCOURSE</t>
  </si>
  <si>
    <t>149 St - Grand Concourse</t>
  </si>
  <si>
    <t>SN 435</t>
  </si>
  <si>
    <t>Mott Haven-Port Morris</t>
  </si>
  <si>
    <t>42 West 120th Street_THAL (new)</t>
  </si>
  <si>
    <t>mn-12-111803</t>
  </si>
  <si>
    <t>2002 AMSTERDAM AVE</t>
  </si>
  <si>
    <t>Washington Heights South</t>
  </si>
  <si>
    <t>mn-05-122631</t>
  </si>
  <si>
    <t>916 7 AVENUE</t>
  </si>
  <si>
    <t>bk-02-108350</t>
  </si>
  <si>
    <t>36 NEVINS STREET</t>
  </si>
  <si>
    <t>bx-05-119570</t>
  </si>
  <si>
    <t>100 E Fordham Rd</t>
  </si>
  <si>
    <t>Fordham South</t>
  </si>
  <si>
    <t>IRT - East 143 St-St Mary's St (6)</t>
  </si>
  <si>
    <t>East 143 St-St Mary's St (6)</t>
  </si>
  <si>
    <t>SN 374</t>
  </si>
  <si>
    <t>mn-06-133527</t>
  </si>
  <si>
    <t>205 3 AVENUE</t>
  </si>
  <si>
    <t>mn-02-123585</t>
  </si>
  <si>
    <t>623 HUDSON STREET</t>
  </si>
  <si>
    <t>mn-10-145541</t>
  </si>
  <si>
    <t>2926 FREDERICK DOUGLASS BOULEVARD</t>
  </si>
  <si>
    <t>Lost Battalion Hall Recreation Center</t>
  </si>
  <si>
    <t>Sr. Dinning Area</t>
  </si>
  <si>
    <t>Rego Park</t>
  </si>
  <si>
    <t>Roy Wilkins Recreation Center</t>
  </si>
  <si>
    <t>Rec Office #2</t>
  </si>
  <si>
    <t>St. Albans</t>
  </si>
  <si>
    <t>bk-02-125681</t>
  </si>
  <si>
    <t>60 HENRY STREET</t>
  </si>
  <si>
    <t>The Battery</t>
  </si>
  <si>
    <t>Ferry Landing</t>
  </si>
  <si>
    <t>park-cemetery-etc-Manhattan</t>
  </si>
  <si>
    <t>mn-06-121433</t>
  </si>
  <si>
    <t>604 2 AVENUE</t>
  </si>
  <si>
    <t>mn-07-134318</t>
  </si>
  <si>
    <t>2373 BROADWAY</t>
  </si>
  <si>
    <t>Lower East Side-2 Av (F,V)</t>
  </si>
  <si>
    <t>2 Av (F)</t>
  </si>
  <si>
    <t>SN 232</t>
  </si>
  <si>
    <t>Prospect Park</t>
  </si>
  <si>
    <t>NORTH BOAT HOUSE, ON THE LAWN ACROSS FROM M-200</t>
  </si>
  <si>
    <t>park-cemetery-etc-Brooklyn</t>
  </si>
  <si>
    <t>qu-01-145934</t>
  </si>
  <si>
    <t>33-20 30 AVENUE</t>
  </si>
  <si>
    <t>St. Mary's Park</t>
  </si>
  <si>
    <t>HALL CEILING-2ND FL</t>
  </si>
  <si>
    <t>Battery Park City Library</t>
  </si>
  <si>
    <t>175 NORTH END AVENUE</t>
  </si>
  <si>
    <t>Thomas Paine Park</t>
  </si>
  <si>
    <t>Entire Park</t>
  </si>
  <si>
    <t>SoHo-TriBeCa-Civic Center-Little Italy</t>
  </si>
  <si>
    <t>mn-07-121323</t>
  </si>
  <si>
    <t>1995 BROADWAY</t>
  </si>
  <si>
    <t>mn-04-122567</t>
  </si>
  <si>
    <t>302 WEST 37 STREET</t>
  </si>
  <si>
    <t>Bensonhurst Park</t>
  </si>
  <si>
    <t>FRNT OF HANDBALL COURTS</t>
  </si>
  <si>
    <t>Bath Beach</t>
  </si>
  <si>
    <t>333 Adams St.</t>
  </si>
  <si>
    <t>qu-01-125042</t>
  </si>
  <si>
    <t>36-35 33 STREET</t>
  </si>
  <si>
    <t>Queensbridge-Ravenswood-Long Island City</t>
  </si>
  <si>
    <t>Throg's Neck</t>
  </si>
  <si>
    <t>3025 CROSS BRONX EXPRESSWAY</t>
  </si>
  <si>
    <t>125 St (A,B,C,D)</t>
  </si>
  <si>
    <t>SN 153</t>
  </si>
  <si>
    <t>PARSONS - ARCHER (JAMAICA CENTER)</t>
  </si>
  <si>
    <t>IND-E-J-Z-JAMAICA CENTER - PARSONS / ARCHER</t>
  </si>
  <si>
    <t>SN 278</t>
  </si>
  <si>
    <t>bk-07-145867</t>
  </si>
  <si>
    <t>691 4 AVENUE</t>
  </si>
  <si>
    <t>Sunset Park West</t>
  </si>
  <si>
    <t>Midland Beach and Franklin D. Roosevelt Boardwalk</t>
  </si>
  <si>
    <t>Along Boardwalk and Beach</t>
  </si>
  <si>
    <t>mn-06-123287</t>
  </si>
  <si>
    <t>223 EAST 14 STREET</t>
  </si>
  <si>
    <t>mn-03-123816</t>
  </si>
  <si>
    <t>91 3 AVENUE</t>
  </si>
  <si>
    <t>qu-01-125148</t>
  </si>
  <si>
    <t>30-01 STEINWAY STREET</t>
  </si>
  <si>
    <t>mn-08-120985</t>
  </si>
  <si>
    <t>1180 3 AVENUE</t>
  </si>
  <si>
    <t>Cunningham Park</t>
  </si>
  <si>
    <t>Parking lot and Tennis Courts</t>
  </si>
  <si>
    <t>park-cemetery-etc-Queens</t>
  </si>
  <si>
    <t>mn-04-122456</t>
  </si>
  <si>
    <t>653 10 AVENUE</t>
  </si>
  <si>
    <t>Van Nest</t>
  </si>
  <si>
    <t>2147 BARNES AVENUE</t>
  </si>
  <si>
    <t>Pelham Parkway</t>
  </si>
  <si>
    <t>Ulmer Park - Brooklyn Public Library</t>
  </si>
  <si>
    <t>2602 BATH AVENUE</t>
  </si>
  <si>
    <t>Bensonhurst East</t>
  </si>
  <si>
    <t>mn-05-135639</t>
  </si>
  <si>
    <t>462 PARK AVENUE SOUTH</t>
  </si>
  <si>
    <t>Jefferson St (L)</t>
  </si>
  <si>
    <t>SN 126</t>
  </si>
  <si>
    <t>mn-11-120222</t>
  </si>
  <si>
    <t>1945 3 AVENUE</t>
  </si>
  <si>
    <t>East Harlem South</t>
  </si>
  <si>
    <t>McCarren Park</t>
  </si>
  <si>
    <t>Track &amp; Field</t>
  </si>
  <si>
    <t>573 Fulton St. (Pole)</t>
  </si>
  <si>
    <t>mn-05-134122</t>
  </si>
  <si>
    <t>488 MADISON AVENUE</t>
  </si>
  <si>
    <t>pole 54: MavSEC128</t>
  </si>
  <si>
    <t>bk-02-126904</t>
  </si>
  <si>
    <t>128 MONTAGUE STREET</t>
  </si>
  <si>
    <t>mn-10-119897</t>
  </si>
  <si>
    <t>2710 FREDERICK DOUGLASS BLVD</t>
  </si>
  <si>
    <t>mn-03-108589</t>
  </si>
  <si>
    <t>169 BOWERY</t>
  </si>
  <si>
    <t>Chinatown</t>
  </si>
  <si>
    <t>mn-04-122620</t>
  </si>
  <si>
    <t>891 8 AVENUE</t>
  </si>
  <si>
    <t>Joyce Kilmer Park</t>
  </si>
  <si>
    <t>right center</t>
  </si>
  <si>
    <t>West Concourse</t>
  </si>
  <si>
    <t>Snug Harbor Cultural Center</t>
  </si>
  <si>
    <t>Building G - SE towards social affair area</t>
  </si>
  <si>
    <t>West New Brighton-New Brighton-St. George</t>
  </si>
  <si>
    <t>Thomas Jefferson Park</t>
  </si>
  <si>
    <t>Computer Resource Room</t>
  </si>
  <si>
    <t>mn-07-133393</t>
  </si>
  <si>
    <t>2245 BROADWAY</t>
  </si>
  <si>
    <t>mn-08-121708</t>
  </si>
  <si>
    <t>351 EAST 60 STREET</t>
  </si>
  <si>
    <t>mn-11-120218</t>
  </si>
  <si>
    <t>175 E 96 ST</t>
  </si>
  <si>
    <t>mn-01-136177</t>
  </si>
  <si>
    <t>55 WATER STREET</t>
  </si>
  <si>
    <t>Alley Pond Park</t>
  </si>
  <si>
    <t>Tennis Courts and Ball Field</t>
  </si>
  <si>
    <t>Bellerose</t>
  </si>
  <si>
    <t>qu-01-133970</t>
  </si>
  <si>
    <t>30-01 30 AVENUE</t>
  </si>
  <si>
    <t>Old Astoria</t>
  </si>
  <si>
    <t>mn-05-121567</t>
  </si>
  <si>
    <t>101 EAST 31 STREET</t>
  </si>
  <si>
    <t>mn-02-123120</t>
  </si>
  <si>
    <t>475 6 AVENUE</t>
  </si>
  <si>
    <t>bk-06-145891</t>
  </si>
  <si>
    <t>50 5 AVENUE</t>
  </si>
  <si>
    <t>Brownsville Recreation Center</t>
  </si>
  <si>
    <t>MULTI-PURPOSE  R</t>
  </si>
  <si>
    <t>Brownsville</t>
  </si>
  <si>
    <t>Crotona Park- CROTONA PARK NORTH  1/P/E/O CROTONA AV</t>
  </si>
  <si>
    <t>East Tremont</t>
  </si>
  <si>
    <t>qu-01-125095</t>
  </si>
  <si>
    <t>25-14 BROADWAY</t>
  </si>
  <si>
    <t>mn-12-120658</t>
  </si>
  <si>
    <t>1463 ST. NICHOLAS AVE</t>
  </si>
  <si>
    <t>Washington Heights North</t>
  </si>
  <si>
    <t>mn-04-122580</t>
  </si>
  <si>
    <t>739 8 AVENUE</t>
  </si>
  <si>
    <t>mn-08-138320</t>
  </si>
  <si>
    <t>1132 3 AVENUE</t>
  </si>
  <si>
    <t>mn-08-121010</t>
  </si>
  <si>
    <t>1450 3 AVENUE</t>
  </si>
  <si>
    <t>Madison Square Park</t>
  </si>
  <si>
    <t>NW area near E. 26th St off 5th Ave</t>
  </si>
  <si>
    <t>bx-05-119598</t>
  </si>
  <si>
    <t>51 EAST TREMONT AVENUE</t>
  </si>
  <si>
    <t>Mount Hope</t>
  </si>
  <si>
    <t>mn-07-120936</t>
  </si>
  <si>
    <t>157 COLUMBUS AVE</t>
  </si>
  <si>
    <t>103 St (6)</t>
  </si>
  <si>
    <t>SN 395</t>
  </si>
  <si>
    <t>London Planetree Playground</t>
  </si>
  <si>
    <t>Handball Court</t>
  </si>
  <si>
    <t>Woodhaven</t>
  </si>
  <si>
    <t>bk-03-145759</t>
  </si>
  <si>
    <t>1546 FULTON STREET</t>
  </si>
  <si>
    <t>Park Slope - Brooklyn Public Library</t>
  </si>
  <si>
    <t>431 6 AVENUE</t>
  </si>
  <si>
    <t>Pole 62 - 7avNWC130</t>
  </si>
  <si>
    <t>mn-05-136609</t>
  </si>
  <si>
    <t>775 6 AVENUE</t>
  </si>
  <si>
    <t>ROOF OF CONEY ISLAND CONES</t>
  </si>
  <si>
    <t>mn-09-131062</t>
  </si>
  <si>
    <t>1881 AMSTERDAM AVE</t>
  </si>
  <si>
    <t>mn-07-134708</t>
  </si>
  <si>
    <t>730 COLUMBUS AVE</t>
  </si>
  <si>
    <t>34 St-Penn Station (A,C,E)</t>
  </si>
  <si>
    <t>SN 164</t>
  </si>
  <si>
    <t>bk-05-145931</t>
  </si>
  <si>
    <t>2631 FULTON STREET</t>
  </si>
  <si>
    <t>qu-09-108790</t>
  </si>
  <si>
    <t>124-05 JAMAICA AVENUE</t>
  </si>
  <si>
    <t>qu-04-145772</t>
  </si>
  <si>
    <t>89-30 QUEENS BOULEVARD</t>
  </si>
  <si>
    <t>Elmhurst</t>
  </si>
  <si>
    <t>bk-03-145784</t>
  </si>
  <si>
    <t>1139 FULTON STREET</t>
  </si>
  <si>
    <t>Brooklyn Heights Promenade</t>
  </si>
  <si>
    <t>Along Promenade</t>
  </si>
  <si>
    <t>Hunter's Point South Park</t>
  </si>
  <si>
    <t>Outdoor - Caf├⌐ and Park</t>
  </si>
  <si>
    <t>Elmhurst Park</t>
  </si>
  <si>
    <t>Park Area</t>
  </si>
  <si>
    <t>mn-07-120267</t>
  </si>
  <si>
    <t>300 WEST 108 STREET</t>
  </si>
  <si>
    <t>mn-05-122814</t>
  </si>
  <si>
    <t>1100 Ave Of The Americas</t>
  </si>
  <si>
    <t>110 Pearl Street, New York, NY 10005, USA</t>
  </si>
  <si>
    <t>qu-01-125170</t>
  </si>
  <si>
    <t>21-01 BROADWAY</t>
  </si>
  <si>
    <t>mn-05-123158</t>
  </si>
  <si>
    <t>18 UNION SQUARE EAST</t>
  </si>
  <si>
    <t>qu-03-146071</t>
  </si>
  <si>
    <t>79-20 37 AVENUE</t>
  </si>
  <si>
    <t>Jackson Heights</t>
  </si>
  <si>
    <t>mn-05-136396</t>
  </si>
  <si>
    <t>82 5 AVENUE</t>
  </si>
  <si>
    <t>mn-05-135179</t>
  </si>
  <si>
    <t>450 7 AVENUE</t>
  </si>
  <si>
    <t>mn-04-135877</t>
  </si>
  <si>
    <t>850 10 AVENUE</t>
  </si>
  <si>
    <t>qu-01-145923</t>
  </si>
  <si>
    <t>38-02 31 St</t>
  </si>
  <si>
    <t>Hansborough Recreation Center</t>
  </si>
  <si>
    <t>3rd Floor Basketball Court</t>
  </si>
  <si>
    <t>Columbus</t>
  </si>
  <si>
    <t>742 10 AVENUE</t>
  </si>
  <si>
    <t>Building P - NW towards Botanical Gardens</t>
  </si>
  <si>
    <t>Lafayette Av (C)</t>
  </si>
  <si>
    <t>SN 176</t>
  </si>
  <si>
    <t>Alfred E. Smith Playground</t>
  </si>
  <si>
    <t>CRC Room</t>
  </si>
  <si>
    <t>qu-03-134080</t>
  </si>
  <si>
    <t>77-01 ROOSEVELT AVENUE</t>
  </si>
  <si>
    <t>bk-08-127044</t>
  </si>
  <si>
    <t>590 NOSTRAND AVENUE</t>
  </si>
  <si>
    <t>125 Flatbush Ave. Extension</t>
  </si>
  <si>
    <t>mn-06-138165</t>
  </si>
  <si>
    <t>164 EAST 37 STREET</t>
  </si>
  <si>
    <t>8th and 15 th SE pole</t>
  </si>
  <si>
    <t>Rosedale</t>
  </si>
  <si>
    <t>144-20 243 STREET</t>
  </si>
  <si>
    <t>mn-05-123137</t>
  </si>
  <si>
    <t>592 6 AVENUE</t>
  </si>
  <si>
    <t>mn-01-108151</t>
  </si>
  <si>
    <t>183 CHURCH STREET</t>
  </si>
  <si>
    <t>409 Fulton St.</t>
  </si>
  <si>
    <t>mn-08-119822</t>
  </si>
  <si>
    <t>1585 3 AVENUE</t>
  </si>
  <si>
    <t>Yorkville</t>
  </si>
  <si>
    <t>mn-06-121769</t>
  </si>
  <si>
    <t>1066 2 AVENUE</t>
  </si>
  <si>
    <t>pole 47 - 124SS2E8</t>
  </si>
  <si>
    <t>pole 23: 116CStNk-7av</t>
  </si>
  <si>
    <t>bk-09-145844</t>
  </si>
  <si>
    <t>1053 Nostrand Ave</t>
  </si>
  <si>
    <t>Prospect Lefferts Gardens-Wingate</t>
  </si>
  <si>
    <t>qu-01-145922</t>
  </si>
  <si>
    <t>33-09 BROADWAY</t>
  </si>
  <si>
    <t>bk-16-145963</t>
  </si>
  <si>
    <t>2440 FULTON STREET</t>
  </si>
  <si>
    <t>mn-04-123504</t>
  </si>
  <si>
    <t>568 WEST 23 STREET</t>
  </si>
  <si>
    <t>mn-06-121531</t>
  </si>
  <si>
    <t>716 3 AVENUE</t>
  </si>
  <si>
    <t>mn-03-123367</t>
  </si>
  <si>
    <t>84 DELANCEY STREET</t>
  </si>
  <si>
    <t>pole 69: 132NS2E8av</t>
  </si>
  <si>
    <t>18th between 9th and 10th</t>
  </si>
  <si>
    <t>mn-08-121020</t>
  </si>
  <si>
    <t>164 EAST 84 STREET</t>
  </si>
  <si>
    <t>Canal St (A,C,E)</t>
  </si>
  <si>
    <t>SN 169</t>
  </si>
  <si>
    <t>mn-06-121499</t>
  </si>
  <si>
    <t>359 3 AVENUE</t>
  </si>
  <si>
    <t>mn-08-121058</t>
  </si>
  <si>
    <t>50 EAST 86 STREET</t>
  </si>
  <si>
    <t>Wingate Park</t>
  </si>
  <si>
    <t>HAWTHRONE ST 1 P/W/BROOKLYN AV</t>
  </si>
  <si>
    <t>mn-06-134611</t>
  </si>
  <si>
    <t>481 2 AVENUE</t>
  </si>
  <si>
    <t>Manhattan Beach Park</t>
  </si>
  <si>
    <t>ROOF OF BEACH HOUSE WEST SIDE</t>
  </si>
  <si>
    <t>Sheepshead Bay-Gerritsen Beach-Manhattan Beach</t>
  </si>
  <si>
    <t>mn-10-142814</t>
  </si>
  <si>
    <t>2293 FREDERICK DOUGLASS BOULEVARD</t>
  </si>
  <si>
    <t>qu-02-145743</t>
  </si>
  <si>
    <t>45-01 42 STREET</t>
  </si>
  <si>
    <t>BALCOM AV 2/P/W/O SAMPSON AV</t>
  </si>
  <si>
    <t>mn-05-122775</t>
  </si>
  <si>
    <t>1313 BROADWAY</t>
  </si>
  <si>
    <t>mn-05-133550</t>
  </si>
  <si>
    <t>370 Lexington Ave</t>
  </si>
  <si>
    <t>mn-04-134599</t>
  </si>
  <si>
    <t>717 6 AVENUE</t>
  </si>
  <si>
    <t>mn-07-121103</t>
  </si>
  <si>
    <t>621 AMSTERDAM AVENUE</t>
  </si>
  <si>
    <t>mn-06-135857</t>
  </si>
  <si>
    <t>140 3 AVENUE</t>
  </si>
  <si>
    <t>Liggett F Food Court</t>
  </si>
  <si>
    <t>bk-14-145789</t>
  </si>
  <si>
    <t>1052 FLATBUSH AVENUE</t>
  </si>
  <si>
    <t>Flatbush</t>
  </si>
  <si>
    <t>mn-07-133638</t>
  </si>
  <si>
    <t>2601 BROADWAY</t>
  </si>
  <si>
    <t>qu-02-145783</t>
  </si>
  <si>
    <t>10-31 JACKSON AVENUE</t>
  </si>
  <si>
    <t>bk-02-145910</t>
  </si>
  <si>
    <t>66 SMITH STREET</t>
  </si>
  <si>
    <t>MARINE PARK</t>
  </si>
  <si>
    <t>C/O AVE U/ E 35TH ST</t>
  </si>
  <si>
    <t>Georgetown-Marine Park-Bergen Beach-Mill Basin</t>
  </si>
  <si>
    <t>mn-07-108104</t>
  </si>
  <si>
    <t>817 AMSTERDAM AVENUE</t>
  </si>
  <si>
    <t>mn-07-121235</t>
  </si>
  <si>
    <t>2300 BROADWAY</t>
  </si>
  <si>
    <t>ON SCHLEY AVENUE 2/P/E O BRUSH</t>
  </si>
  <si>
    <t>Soundview-Castle Hill-Clason Point-Harding Park</t>
  </si>
  <si>
    <t>qu-06-124200</t>
  </si>
  <si>
    <t>98-04 QUEENS BOULEVARD</t>
  </si>
  <si>
    <t>Broad St (J,Z)</t>
  </si>
  <si>
    <t>SN 107</t>
  </si>
  <si>
    <t>qu-03-125399</t>
  </si>
  <si>
    <t>85-10 NORTHERN BOULEVARD</t>
  </si>
  <si>
    <t>mn-06-135879</t>
  </si>
  <si>
    <t>900 3 AVENUE</t>
  </si>
  <si>
    <t>Flushing-Main St (7)</t>
  </si>
  <si>
    <t>SN 447</t>
  </si>
  <si>
    <t>mn-09-134427</t>
  </si>
  <si>
    <t>1865 AMSTERDAM AVENUE</t>
  </si>
  <si>
    <t>Eastern Pkwy-Brooklyn Museum (2,3)</t>
  </si>
  <si>
    <t>SN 341</t>
  </si>
  <si>
    <t>Great Kills</t>
  </si>
  <si>
    <t>56 GIFFORDS LANE</t>
  </si>
  <si>
    <t>mn-04-108137</t>
  </si>
  <si>
    <t>301 WEST 30 STREET</t>
  </si>
  <si>
    <t>Sunnyside</t>
  </si>
  <si>
    <t>43-06 GREENPOINT AVENUE</t>
  </si>
  <si>
    <t>bk-03-126646</t>
  </si>
  <si>
    <t>1874 FULTON STREET</t>
  </si>
  <si>
    <t>mn-05-122680</t>
  </si>
  <si>
    <t>362 8 AVENUE</t>
  </si>
  <si>
    <t>mn-10-134604</t>
  </si>
  <si>
    <t>2022 ADAM CLAYTON POWELL JR BOULEVARD</t>
  </si>
  <si>
    <t>mn-09-111128</t>
  </si>
  <si>
    <t>3407 BROADWAY</t>
  </si>
  <si>
    <t>mn-09-111931</t>
  </si>
  <si>
    <t>3670 BROADWAY</t>
  </si>
  <si>
    <t>DeKalb Av (B,M,Q,R)</t>
  </si>
  <si>
    <t>SN 26</t>
  </si>
  <si>
    <t>mn-11-108257</t>
  </si>
  <si>
    <t>95 EAST 116 STREET</t>
  </si>
  <si>
    <t>mn-04-122426</t>
  </si>
  <si>
    <t>545 6 AVENUE</t>
  </si>
  <si>
    <t>201 Front Street, New York, NY 10038, USA</t>
  </si>
  <si>
    <t>95 Pearl Street, New York, NY 10004, USA</t>
  </si>
  <si>
    <t>bx-01-123208</t>
  </si>
  <si>
    <t>2883 3 AVENUE</t>
  </si>
  <si>
    <t>mn-05-108433</t>
  </si>
  <si>
    <t>550 8 AVENUE</t>
  </si>
  <si>
    <t>mn-05-134168</t>
  </si>
  <si>
    <t>598 MADISON AVENUE</t>
  </si>
  <si>
    <t>bx-05-119606</t>
  </si>
  <si>
    <t>2374 JEROME AVENUE</t>
  </si>
  <si>
    <t>mn-08-135076</t>
  </si>
  <si>
    <t>1126 1 AVENUE</t>
  </si>
  <si>
    <t>Windsor Terrace - Brooklyn Public Library</t>
  </si>
  <si>
    <t>160 EAST 5 STREET</t>
  </si>
  <si>
    <t>Windsor Terrace</t>
  </si>
  <si>
    <t>NORTHERN BOULEVARD</t>
  </si>
  <si>
    <t>IND-E-G-R-V-NORTHERN BLVD</t>
  </si>
  <si>
    <t>SN 269</t>
  </si>
  <si>
    <t>bk-01-126861</t>
  </si>
  <si>
    <t>691 METROPOLITAN AVENUE</t>
  </si>
  <si>
    <t>Fort Hamilton Pkwy (F)</t>
  </si>
  <si>
    <t>SN 242</t>
  </si>
  <si>
    <t>bk-02-126839</t>
  </si>
  <si>
    <t>340 LIVINGSTON ST</t>
  </si>
  <si>
    <t>mn-02-122330</t>
  </si>
  <si>
    <t>241 CANAL STREET</t>
  </si>
  <si>
    <t>mn-10-123361</t>
  </si>
  <si>
    <t>83 WEST 125 STREET</t>
  </si>
  <si>
    <t>qu-02-145779</t>
  </si>
  <si>
    <t>40-02 QUEENS BOULEVARD</t>
  </si>
  <si>
    <t>Woodstock</t>
  </si>
  <si>
    <t>761 EAST 160 STREET</t>
  </si>
  <si>
    <t>Red Hook Park</t>
  </si>
  <si>
    <t>mn-05-122272</t>
  </si>
  <si>
    <t>552 6 AVENUE</t>
  </si>
  <si>
    <t>mn-04-122616</t>
  </si>
  <si>
    <t>911 8 AVENUE</t>
  </si>
  <si>
    <t>mn-07-121232</t>
  </si>
  <si>
    <t>2202 BROADWAY</t>
  </si>
  <si>
    <t>qu-02-146061</t>
  </si>
  <si>
    <t>10-50 44 DRIVE</t>
  </si>
  <si>
    <t>Pole 49: 126NS2E8av</t>
  </si>
  <si>
    <t>14th Street - 6th Avenue - F, M</t>
  </si>
  <si>
    <t>Between 14th and 16th Streets on 6th Avenue</t>
  </si>
  <si>
    <t>SN 116</t>
  </si>
  <si>
    <t>mn-06-137822</t>
  </si>
  <si>
    <t>850 2 AVENUE</t>
  </si>
  <si>
    <t>bx-04-146078</t>
  </si>
  <si>
    <t>247 EAST 169 STREET</t>
  </si>
  <si>
    <t>East Concourse-Concourse Village</t>
  </si>
  <si>
    <t>mn-07-120395</t>
  </si>
  <si>
    <t>210 WEST 101 STREET</t>
  </si>
  <si>
    <t>Blazing Saddles</t>
  </si>
  <si>
    <t>mn-10-137852</t>
  </si>
  <si>
    <t>1995 ADAM CLAYTON POWELL JR BOULEVARD</t>
  </si>
  <si>
    <t>1ST FL SENIOR GAME ROOM</t>
  </si>
  <si>
    <t>mn-09-137848</t>
  </si>
  <si>
    <t>2943 BROADWAY</t>
  </si>
  <si>
    <t>qu-04-145915</t>
  </si>
  <si>
    <t>75-10 BROADWAY</t>
  </si>
  <si>
    <t>Clove Lakes Park - Lake Club Restaurant</t>
  </si>
  <si>
    <t>Front area of the Lake Club Restaurant, Bridge and Parking Lot</t>
  </si>
  <si>
    <t>Westerleigh</t>
  </si>
  <si>
    <t>Rockaway Beach and Boardwalk</t>
  </si>
  <si>
    <t>Beach 97 - SW Concession and Beach</t>
  </si>
  <si>
    <t>Breezy Point-Belle Harbor-Rockaway Park-Broad Channel</t>
  </si>
  <si>
    <t>Workout Rm</t>
  </si>
  <si>
    <t>bk-08-146009</t>
  </si>
  <si>
    <t>795 WASHINGTON AVE</t>
  </si>
  <si>
    <t>St. George Library Center</t>
  </si>
  <si>
    <t>5 CENTRAL AVENUE</t>
  </si>
  <si>
    <t>mn-05-136688</t>
  </si>
  <si>
    <t>302 5 AVENUE</t>
  </si>
  <si>
    <t>CROTONA PARK-TRAFALGAR PL 1/P/N/O E 175TH ST</t>
  </si>
  <si>
    <t>35E125 unit 1</t>
  </si>
  <si>
    <t>ROOF OF RESTROOM BLDG LEFT</t>
  </si>
  <si>
    <t>SNACK BAR  NORTH EASTCORNER</t>
  </si>
  <si>
    <t>mn-04-140358</t>
  </si>
  <si>
    <t>311 11 AVENUE</t>
  </si>
  <si>
    <t>bk-16-145962</t>
  </si>
  <si>
    <t>2122 FULTON STREET</t>
  </si>
  <si>
    <t>City Tech</t>
  </si>
  <si>
    <t>300 Jay Street</t>
  </si>
  <si>
    <t>Devoe Park</t>
  </si>
  <si>
    <t>Near Tennis Courts</t>
  </si>
  <si>
    <t>bx-05-102420</t>
  </si>
  <si>
    <t>126 EAST 183 STREET</t>
  </si>
  <si>
    <t>Owl's Head Park</t>
  </si>
  <si>
    <t>Comfort station - Front Left</t>
  </si>
  <si>
    <t>Bay Ridge</t>
  </si>
  <si>
    <t>Bowne Park</t>
  </si>
  <si>
    <t>32nd Ave between 155th and 156th St</t>
  </si>
  <si>
    <t>Murray Hill</t>
  </si>
  <si>
    <t>Parking Lot and Skate Park</t>
  </si>
  <si>
    <t>Far Rockaway-Bayswater</t>
  </si>
  <si>
    <t>bk-06-145874</t>
  </si>
  <si>
    <t>515 5 AVENUE</t>
  </si>
  <si>
    <t>mn-12-131063</t>
  </si>
  <si>
    <t>590 W 187 ST</t>
  </si>
  <si>
    <t>mn-12-120666</t>
  </si>
  <si>
    <t>1520 ST. NICHOLAS AVE</t>
  </si>
  <si>
    <t>mn-07-120393</t>
  </si>
  <si>
    <t>216 WEST 103 STREET</t>
  </si>
  <si>
    <t>mn-09-134699</t>
  </si>
  <si>
    <t>3647 BROADWAY</t>
  </si>
  <si>
    <t>COURT SQ. - LONG ISLAND CITY</t>
  </si>
  <si>
    <t>IND-G-LONG ISLAND CITY/COURT SQ</t>
  </si>
  <si>
    <t>SN 281</t>
  </si>
  <si>
    <t>mn-04-122595</t>
  </si>
  <si>
    <t>825 8 AVENUE</t>
  </si>
  <si>
    <t>qu-03-139617</t>
  </si>
  <si>
    <t>37-65 95 STREET</t>
  </si>
  <si>
    <t>mn-05-122088</t>
  </si>
  <si>
    <t>1604 BROADWAY</t>
  </si>
  <si>
    <t>mn-09-111948</t>
  </si>
  <si>
    <t>1500 AMSTERDAM AVENUE</t>
  </si>
  <si>
    <t>East Flatbush - Brooklyn Public Library</t>
  </si>
  <si>
    <t>9612 CHURCH AVENUE</t>
  </si>
  <si>
    <t>Rugby-Remsen Village</t>
  </si>
  <si>
    <t>Macombs Dam Park</t>
  </si>
  <si>
    <t>PARKING STRUCTURE 3FLR NORTH FACING ON OUTSIDE ( FIRST RADIO IN FROM RIVER ST)</t>
  </si>
  <si>
    <t>qu-01-125105</t>
  </si>
  <si>
    <t>45-02 30 AVENUE</t>
  </si>
  <si>
    <t>490 Fulton St.</t>
  </si>
  <si>
    <t>si-02-145807</t>
  </si>
  <si>
    <t>2066 HYLAN BOULEVARD</t>
  </si>
  <si>
    <t>mn-05-122633</t>
  </si>
  <si>
    <t>936 7 AVENUE</t>
  </si>
  <si>
    <t>mn-05-121626</t>
  </si>
  <si>
    <t>63 MADISON AVENUE</t>
  </si>
  <si>
    <t>Seward Park</t>
  </si>
  <si>
    <t>192 EAST BROADWAY</t>
  </si>
  <si>
    <t>Lower East Side</t>
  </si>
  <si>
    <t>mn-08-119830</t>
  </si>
  <si>
    <t>1675 3 AVENUE</t>
  </si>
  <si>
    <t>Pomonok</t>
  </si>
  <si>
    <t>158-21 JEWEL AVENUE</t>
  </si>
  <si>
    <t>Pomonok-Flushing Heights-Hillcrest</t>
  </si>
  <si>
    <t>77 St (R)</t>
  </si>
  <si>
    <t>SN 37</t>
  </si>
  <si>
    <t>211 129Th Street_HCZ</t>
  </si>
  <si>
    <t>Ranaqua Park</t>
  </si>
  <si>
    <t>BIRCHAll AV 6/P/E/O SAGAMORE ST</t>
  </si>
  <si>
    <t>Van Nest-Morris Park-Westchester Square</t>
  </si>
  <si>
    <t>Nolan Building 20B Front</t>
  </si>
  <si>
    <t>bk-01-146001</t>
  </si>
  <si>
    <t>185 BERRY STREET</t>
  </si>
  <si>
    <t>68 St-Hunter College (6) (4, 6)</t>
  </si>
  <si>
    <t>68 St-Hunter College (6)</t>
  </si>
  <si>
    <t>SN 399</t>
  </si>
  <si>
    <t>mn-12-111623</t>
  </si>
  <si>
    <t>1439 ST. NICHOLAS AVE</t>
  </si>
  <si>
    <t>mn-06-121427</t>
  </si>
  <si>
    <t>728 2 AVENUE</t>
  </si>
  <si>
    <t>bk-07-125916</t>
  </si>
  <si>
    <t>601 5 AVENUE</t>
  </si>
  <si>
    <t>Astor Place (6)</t>
  </si>
  <si>
    <t>SN 407</t>
  </si>
  <si>
    <t>75TH AVENUE</t>
  </si>
  <si>
    <t>IND-E-F-75TH AVE</t>
  </si>
  <si>
    <t>SN 260</t>
  </si>
  <si>
    <t>mn-10-142515</t>
  </si>
  <si>
    <t>2001 ADAM CLAYTON POWELL JR BOULEVARD</t>
  </si>
  <si>
    <t>qu-01-142874</t>
  </si>
  <si>
    <t>36-01 BROADWAY</t>
  </si>
  <si>
    <t>VAN WYCK BLVD - BRIARWOOD</t>
  </si>
  <si>
    <t>IND-E-F-BRIARWOOD / VAN WYCK BLVD</t>
  </si>
  <si>
    <t>SN 258</t>
  </si>
  <si>
    <t>mn-07-108166</t>
  </si>
  <si>
    <t>2077 BROADWAY</t>
  </si>
  <si>
    <t>mn-10-119952</t>
  </si>
  <si>
    <t>201 WEST 125 STREET</t>
  </si>
  <si>
    <t>qu-02-124993</t>
  </si>
  <si>
    <t>45-06 GREENPOINT AVENUE</t>
  </si>
  <si>
    <t>si-02-145734</t>
  </si>
  <si>
    <t>2381 HYLAN BOULEVARD</t>
  </si>
  <si>
    <t>New Dorp-Midland Beach</t>
  </si>
  <si>
    <t>mn-08-120850</t>
  </si>
  <si>
    <t>1494 1 AVENUE</t>
  </si>
  <si>
    <t>East Flushing</t>
  </si>
  <si>
    <t>mn-02-120512</t>
  </si>
  <si>
    <t>425 6 AVENUE</t>
  </si>
  <si>
    <t>bk-17-126271</t>
  </si>
  <si>
    <t>4802 CHURCH AVE</t>
  </si>
  <si>
    <t>East Flatbush-Farragut</t>
  </si>
  <si>
    <t>qu-09-127841</t>
  </si>
  <si>
    <t>118-18 JAMAICA AVE</t>
  </si>
  <si>
    <t>si-02-145733</t>
  </si>
  <si>
    <t>2110 RICHMOND ROAD</t>
  </si>
  <si>
    <t>Spot On Networks</t>
  </si>
  <si>
    <t>QUEENS BRIDGE - JACOB A. RIIS Settlement House</t>
  </si>
  <si>
    <t>10-05 41 AVENUE</t>
  </si>
  <si>
    <t>Indoor AP - North Maintenance Area</t>
  </si>
  <si>
    <t>Free - Up to 25 mbs Wi-Fi Service</t>
  </si>
  <si>
    <t>mn-06-133473</t>
  </si>
  <si>
    <t>760 3 AVENUE</t>
  </si>
  <si>
    <t>196 Flatbush Ave. Extension (Pole)</t>
  </si>
  <si>
    <t>mn-10-119879</t>
  </si>
  <si>
    <t>270 WEST 136 STREET</t>
  </si>
  <si>
    <t>WEST OF K-32 OUTSIDE HANDBALL COURT</t>
  </si>
  <si>
    <t>Tony Dapolito Recreation Center</t>
  </si>
  <si>
    <t>Roof top covering JJ Walker Park</t>
  </si>
  <si>
    <t>mn-07-120611</t>
  </si>
  <si>
    <t>700 AMSTERDAM AVE</t>
  </si>
  <si>
    <t>mn-07-120525</t>
  </si>
  <si>
    <t>765 AMSTERDAM AVENUE</t>
  </si>
  <si>
    <t>bk-09-127021</t>
  </si>
  <si>
    <t>1106 NOSTRAND AVENUE</t>
  </si>
  <si>
    <t>34th Street - Herald Square - B, D, F, M</t>
  </si>
  <si>
    <t>34th STREET - 6 Avenue and Broadway</t>
  </si>
  <si>
    <t>SN 227</t>
  </si>
  <si>
    <t>mn-06-133709</t>
  </si>
  <si>
    <t>522 2 AVENUE</t>
  </si>
  <si>
    <t>Lobby  Drop ceiling</t>
  </si>
  <si>
    <t>Francis Martin</t>
  </si>
  <si>
    <t>2150 UNIVERSITY AVENUE</t>
  </si>
  <si>
    <t>University Heights-Morris Heights</t>
  </si>
  <si>
    <t>mn-06-133439</t>
  </si>
  <si>
    <t>675 3 AVENUE</t>
  </si>
  <si>
    <t>Ball Field Backstop</t>
  </si>
  <si>
    <t>IND - 167th Street - Grand Concourse (D)</t>
  </si>
  <si>
    <t>167th Street  - Grand Concourse</t>
  </si>
  <si>
    <t>SN 218</t>
  </si>
  <si>
    <t>bx-01-146023</t>
  </si>
  <si>
    <t>374 WILLIS AVENUE</t>
  </si>
  <si>
    <t>mn-04-135516</t>
  </si>
  <si>
    <t>129 9 AVENUE</t>
  </si>
  <si>
    <t>Juniper Valley Park</t>
  </si>
  <si>
    <t>Sitting Area</t>
  </si>
  <si>
    <t>Middle Village</t>
  </si>
  <si>
    <t>mn-06-121536</t>
  </si>
  <si>
    <t>666 3Rd Ave</t>
  </si>
  <si>
    <t>Claremont Park</t>
  </si>
  <si>
    <t>LEFT SIDE OF GAZEBO IN PARK S/O MT EDEN PKWY</t>
  </si>
  <si>
    <t>park-cemetery-etc-Bronx</t>
  </si>
  <si>
    <t>Washington Square Park</t>
  </si>
  <si>
    <t>NW Area off Washington Sq N</t>
  </si>
  <si>
    <t>Sunset Park - Brooklyn Public Library</t>
  </si>
  <si>
    <t>5108 4 AVENUE</t>
  </si>
  <si>
    <t>mn-05-121641</t>
  </si>
  <si>
    <t>27 EAST 32 STREET</t>
  </si>
  <si>
    <t>bk-03-145843</t>
  </si>
  <si>
    <t>545 NOSTRAND AVENUE</t>
  </si>
  <si>
    <t>Nolan Building 20A Back</t>
  </si>
  <si>
    <t>qu-01-137830</t>
  </si>
  <si>
    <t>37-08 35 AVENUE</t>
  </si>
  <si>
    <t>mn-07-133501</t>
  </si>
  <si>
    <t>1860 BROADWAY</t>
  </si>
  <si>
    <t>Bushwick Av-Aberdeen St (L)</t>
  </si>
  <si>
    <t>SN 131</t>
  </si>
  <si>
    <t>Bushwick South</t>
  </si>
  <si>
    <t>115th Street</t>
  </si>
  <si>
    <t>203 WEST 115 STREET</t>
  </si>
  <si>
    <t>mn-12-120657</t>
  </si>
  <si>
    <t>1480 ST. NICHOLAS AVE</t>
  </si>
  <si>
    <t>8th and 18th</t>
  </si>
  <si>
    <t>bk-01-125630</t>
  </si>
  <si>
    <t>61 AVENUE OF PUERTO RICO</t>
  </si>
  <si>
    <t>HAWTHRONE ST 1 P/S/O/BROOKLYN AV</t>
  </si>
  <si>
    <t>mn-08-121758</t>
  </si>
  <si>
    <t>1191 2 AVENUE</t>
  </si>
  <si>
    <t>mn-09-120355</t>
  </si>
  <si>
    <t>600 WEST 150 STREET</t>
  </si>
  <si>
    <t>SPEAKER POLE EAST OF TRACK AND FIELD( MIDDLE )</t>
  </si>
  <si>
    <t>bx-05-111414</t>
  </si>
  <si>
    <t>8 WEST BURNSIDE AVENUE</t>
  </si>
  <si>
    <t>mn-08-120990</t>
  </si>
  <si>
    <t>1270 3 AVENUE</t>
  </si>
  <si>
    <t>Eastern Parkway - Brooklyn Public Library</t>
  </si>
  <si>
    <t>1044 EASTERN PARKWAY</t>
  </si>
  <si>
    <t>Prince St (N,R)</t>
  </si>
  <si>
    <t>SN 17</t>
  </si>
  <si>
    <t>mn-05-137157</t>
  </si>
  <si>
    <t>159 WEST 52 STREET</t>
  </si>
  <si>
    <t>mn-06-134583</t>
  </si>
  <si>
    <t>230 2 AVENUE</t>
  </si>
  <si>
    <t>Canal St (1)</t>
  </si>
  <si>
    <t>SN 325</t>
  </si>
  <si>
    <t>bk-17-145927</t>
  </si>
  <si>
    <t>3121 CHURCH AVENUE</t>
  </si>
  <si>
    <t>bk-07-108701</t>
  </si>
  <si>
    <t>731 4 AVENUE</t>
  </si>
  <si>
    <t>mn-06-138218</t>
  </si>
  <si>
    <t>335 Lexington Ave</t>
  </si>
  <si>
    <t>qu-09-124172</t>
  </si>
  <si>
    <t>80-02 KEW GARDENS ROAD</t>
  </si>
  <si>
    <t>mn-07-133415</t>
  </si>
  <si>
    <t>2298 BROADWAY</t>
  </si>
  <si>
    <t>Lexington Av-53rd St (E)/51 St (6)</t>
  </si>
  <si>
    <t>Lexington Ave - 53rd St</t>
  </si>
  <si>
    <t>SN 275</t>
  </si>
  <si>
    <t>mn-05-121634</t>
  </si>
  <si>
    <t>15 EAST 29 STREET</t>
  </si>
  <si>
    <t>20 Lafayette Ave.</t>
  </si>
  <si>
    <t>pole 58: LeWS1N129</t>
  </si>
  <si>
    <t>mn-08-134748</t>
  </si>
  <si>
    <t>206 EAST 86 STREET</t>
  </si>
  <si>
    <t>mn-07-111894</t>
  </si>
  <si>
    <t>764 AMSTERDAM AVENUE</t>
  </si>
  <si>
    <t>bx-04-119141</t>
  </si>
  <si>
    <t>1391 JEROME AVENUE</t>
  </si>
  <si>
    <t>Highbridge</t>
  </si>
  <si>
    <t>Bergen St (F,G)</t>
  </si>
  <si>
    <t>SN 236</t>
  </si>
  <si>
    <t>mn-07-120510</t>
  </si>
  <si>
    <t>219 WEST 100 STREET</t>
  </si>
  <si>
    <t>mn-03-137173</t>
  </si>
  <si>
    <t>145 ORCHARD STREET</t>
  </si>
  <si>
    <t>Baisley Park</t>
  </si>
  <si>
    <t>mn-06-136356</t>
  </si>
  <si>
    <t>1001 1 AVENUE</t>
  </si>
  <si>
    <t>mn-07-121208</t>
  </si>
  <si>
    <t>376 AMSTERDAM AVE</t>
  </si>
  <si>
    <t>qu-02-145746</t>
  </si>
  <si>
    <t>22-25 JACKSON AVENUE</t>
  </si>
  <si>
    <t>mn-10-142554</t>
  </si>
  <si>
    <t>2570 ADAM CLAYTON POWELL JR BOULEVARD</t>
  </si>
  <si>
    <t>mn-02-123539</t>
  </si>
  <si>
    <t>200 WEST 14 STREET</t>
  </si>
  <si>
    <t>qu-02-145778</t>
  </si>
  <si>
    <t>63-14 QUEENS BOULEVARD</t>
  </si>
  <si>
    <t>mn-05-137879</t>
  </si>
  <si>
    <t>96 5 AVENUE</t>
  </si>
  <si>
    <t>Countee Cullen</t>
  </si>
  <si>
    <t>104 WEST 136 STREET</t>
  </si>
  <si>
    <t>Belmont Library-Enrico Fermi Cultural Center</t>
  </si>
  <si>
    <t>610 EAST 186 STREET</t>
  </si>
  <si>
    <t>Belmont</t>
  </si>
  <si>
    <t>Grand Concourse</t>
  </si>
  <si>
    <t>155 EAST 173 STREET</t>
  </si>
  <si>
    <t>BALCOM AV 3/P/E/O SCHLEY AV</t>
  </si>
  <si>
    <t>Beach 116 - Rear of Comfort Station</t>
  </si>
  <si>
    <t>mn-07-102695</t>
  </si>
  <si>
    <t>175 WEST 107 STREET</t>
  </si>
  <si>
    <t>bx-06-146096</t>
  </si>
  <si>
    <t>4201 3 AVENUE</t>
  </si>
  <si>
    <t>mn-06-121540</t>
  </si>
  <si>
    <t>866 2 AVENUE</t>
  </si>
  <si>
    <t>Lawrence St (M,R)</t>
  </si>
  <si>
    <t>SN 25</t>
  </si>
  <si>
    <t>Gun Hill Playground</t>
  </si>
  <si>
    <t>HOLLAND AV 1 P/S/O MAGENTA AV</t>
  </si>
  <si>
    <t>Williamsbridge-Olinville</t>
  </si>
  <si>
    <t>Parking lot on Union Turn Pike at 196th Place</t>
  </si>
  <si>
    <t>Fresh Meadows-Utopia</t>
  </si>
  <si>
    <t>mn-04-107976</t>
  </si>
  <si>
    <t>184 11 AVENUE</t>
  </si>
  <si>
    <t>72nd St. ΓÇô Broadway - 1, 2, 3</t>
  </si>
  <si>
    <t>72nd Street - Broadway</t>
  </si>
  <si>
    <t>SN 313</t>
  </si>
  <si>
    <t>North East side of Park</t>
  </si>
  <si>
    <t>bk-01-126673</t>
  </si>
  <si>
    <t>202 AVENUE OF PUERTO RICO</t>
  </si>
  <si>
    <t>bk-02-132668</t>
  </si>
  <si>
    <t>979 FULTON STREET</t>
  </si>
  <si>
    <t>Canal St (J,M,N,Q,R,Z,6)</t>
  </si>
  <si>
    <t>SN 410</t>
  </si>
  <si>
    <t>mn-05-135635</t>
  </si>
  <si>
    <t>439 PARK AVENUE SOUTH</t>
  </si>
  <si>
    <t>Comfort station - Front right</t>
  </si>
  <si>
    <t>333 Jay St.</t>
  </si>
  <si>
    <t>mn-06-134536</t>
  </si>
  <si>
    <t>201 3 AVENUE</t>
  </si>
  <si>
    <t>mn-12-120663</t>
  </si>
  <si>
    <t>1580 ST. NICHOLAS AVE</t>
  </si>
  <si>
    <t>160 Schermerhorn St.</t>
  </si>
  <si>
    <t>2321ACP</t>
  </si>
  <si>
    <t>bx-01-146075</t>
  </si>
  <si>
    <t>250 BROOK AVENUE</t>
  </si>
  <si>
    <t>mn-06-133481</t>
  </si>
  <si>
    <t>969 3 AVENUE</t>
  </si>
  <si>
    <t>Red Hook Recreation Center</t>
  </si>
  <si>
    <t>Game Room</t>
  </si>
  <si>
    <t>Arlington - Brooklyn Public Library</t>
  </si>
  <si>
    <t>203 ARLINGTON AVENUE</t>
  </si>
  <si>
    <t>196-36 NORTHERN BOULEVARD</t>
  </si>
  <si>
    <t>Auburndale</t>
  </si>
  <si>
    <t>13 Hanover Square, New York, NY 10004, USA</t>
  </si>
  <si>
    <t>Gertrude Ederle Recreation Center</t>
  </si>
  <si>
    <t>2nd Floor, South Lobby</t>
  </si>
  <si>
    <t>mn-01-122275</t>
  </si>
  <si>
    <t>250 CHURCH STREET</t>
  </si>
  <si>
    <t>mn-09-134415</t>
  </si>
  <si>
    <t>2848 BROADWAY</t>
  </si>
  <si>
    <t>mn-09-145978</t>
  </si>
  <si>
    <t>1381 Amsterdam Ave</t>
  </si>
  <si>
    <t>qu-02-102099</t>
  </si>
  <si>
    <t>34-02 QUEENS BOULEVARD</t>
  </si>
  <si>
    <t>mn-06-133339</t>
  </si>
  <si>
    <t>165 3 AVENUE</t>
  </si>
  <si>
    <t>mn-05-135652</t>
  </si>
  <si>
    <t>119 5 AVENUE</t>
  </si>
  <si>
    <t>mn-06-121842</t>
  </si>
  <si>
    <t>906 3Rd Ave</t>
  </si>
  <si>
    <t>mn-05-122608</t>
  </si>
  <si>
    <t>888 8 AVENUE</t>
  </si>
  <si>
    <t>bx-07-145689</t>
  </si>
  <si>
    <t>60 EAST KINGSBRIDGE ROAD</t>
  </si>
  <si>
    <t>mn-08-135983</t>
  </si>
  <si>
    <t>20 EAST 60 STREET</t>
  </si>
  <si>
    <t>ROOF OF ABE STARK ICE RINK-LEFT SIDE FRONT</t>
  </si>
  <si>
    <t>77 St (6)</t>
  </si>
  <si>
    <t>SN 398</t>
  </si>
  <si>
    <t>mn-05-122586</t>
  </si>
  <si>
    <t>790 8 AVENUE</t>
  </si>
  <si>
    <t>qu-01-140214</t>
  </si>
  <si>
    <t>50-01 NORTHERN BOULEVARD</t>
  </si>
  <si>
    <t>mn-07-136444</t>
  </si>
  <si>
    <t>2163 BROADWAY</t>
  </si>
  <si>
    <t>Beach 108 -SW Caracus Bar and Beach</t>
  </si>
  <si>
    <t>mn-01-123044</t>
  </si>
  <si>
    <t>317 BROADWAY</t>
  </si>
  <si>
    <t>Lobby</t>
  </si>
  <si>
    <t>Bedford-Nostrand Avs (G)</t>
  </si>
  <si>
    <t>SN 289</t>
  </si>
  <si>
    <t>Bedford</t>
  </si>
  <si>
    <t>mn-01-137165</t>
  </si>
  <si>
    <t>101 LAFAYETTE STREET</t>
  </si>
  <si>
    <t>mn-07-120402</t>
  </si>
  <si>
    <t>249 WEST 107 STREET</t>
  </si>
  <si>
    <t>mn-09-120422</t>
  </si>
  <si>
    <t>551 WEST 138 STREET</t>
  </si>
  <si>
    <t>qu-01-142852</t>
  </si>
  <si>
    <t>35-01 BROADWAY</t>
  </si>
  <si>
    <t>mn-05-122541</t>
  </si>
  <si>
    <t>1701 BROADWAY</t>
  </si>
  <si>
    <t>Crotona Park-ON SPAN BETWEEN PS 4 &amp; PS 171</t>
  </si>
  <si>
    <t>Van Cortlandt Village</t>
  </si>
  <si>
    <t>bk-01-145856</t>
  </si>
  <si>
    <t>119 GRAHAM AVENUE</t>
  </si>
  <si>
    <t>mn-07-133668</t>
  </si>
  <si>
    <t>868 AMSTERDAM AVE</t>
  </si>
  <si>
    <t>SOUTH WEST CORNER OF INDIAN LAKE HOUSE ROOFTOP</t>
  </si>
  <si>
    <t>Bunker Rm 3 (AKA Rm B5)</t>
  </si>
  <si>
    <t>mn-01-133384</t>
  </si>
  <si>
    <t>50 VARICK STREET</t>
  </si>
  <si>
    <t>138 Cumberland Walk</t>
  </si>
  <si>
    <t>Near the Picnic House</t>
  </si>
  <si>
    <t>mn-07-107815</t>
  </si>
  <si>
    <t>590 AMSTERDAM AVENUE</t>
  </si>
  <si>
    <t>mn-12-120463</t>
  </si>
  <si>
    <t>1941 AMSTERDAM AVENUE</t>
  </si>
  <si>
    <t>Wolfe's Pond Park</t>
  </si>
  <si>
    <t>Back of comfort station and picnic area</t>
  </si>
  <si>
    <t>Annadale-Huguenot-Prince's Bay-Eltingville</t>
  </si>
  <si>
    <t>71 AV - CONTINENTAL AVE - FOREST HILLS</t>
  </si>
  <si>
    <t>334A IND NR 71 AV</t>
  </si>
  <si>
    <t>SN 261</t>
  </si>
  <si>
    <t>111 Greenwich Street, New York, NY 10006, USA</t>
  </si>
  <si>
    <t>mn-04-135464</t>
  </si>
  <si>
    <t>655 6 AVENUE</t>
  </si>
  <si>
    <t>177 Myrtle Ave</t>
  </si>
  <si>
    <t>Comfort Station</t>
  </si>
  <si>
    <t>bk-03-145760</t>
  </si>
  <si>
    <t>1591 FULTON STREET</t>
  </si>
  <si>
    <t>Stuyvesant Heights</t>
  </si>
  <si>
    <t>Pelham Bay Park</t>
  </si>
  <si>
    <t>C/O MIDDLETOWN RD /DWIGHT PL</t>
  </si>
  <si>
    <t>Pelham Bay-Country Club-City Island</t>
  </si>
  <si>
    <t>mn-08-108268</t>
  </si>
  <si>
    <t>1187 1 AVENUE</t>
  </si>
  <si>
    <t>Mott Haven</t>
  </si>
  <si>
    <t>321 EAST 140 STREET</t>
  </si>
  <si>
    <t>1851 Adam Clayton Powell Jr Blvd_THAL</t>
  </si>
  <si>
    <t>96th Street - Central Park West - B, C</t>
  </si>
  <si>
    <t>96th Street - Central Park West</t>
  </si>
  <si>
    <t>SN 157</t>
  </si>
  <si>
    <t>bx-01-145917</t>
  </si>
  <si>
    <t>200 EAST 138 STREET</t>
  </si>
  <si>
    <t>mn-06-134564</t>
  </si>
  <si>
    <t>371 2 AVENUE</t>
  </si>
  <si>
    <t>bx-04-119048</t>
  </si>
  <si>
    <t>105 EAST 165 STREET</t>
  </si>
  <si>
    <t>CRC Rm</t>
  </si>
  <si>
    <t>Pole 85 - 137NS3EACP</t>
  </si>
  <si>
    <t>bx-01-146053</t>
  </si>
  <si>
    <t>211 ST ANN'S AVENUE</t>
  </si>
  <si>
    <t>Building 110 Rooftop</t>
  </si>
  <si>
    <t>mn-07-121257</t>
  </si>
  <si>
    <t>101 WEST 86 STREET</t>
  </si>
  <si>
    <t>mn-05-121632</t>
  </si>
  <si>
    <t>21 EAST 31 STREET</t>
  </si>
  <si>
    <t>42nd Street ΓÇô Port Authority - A, C, E</t>
  </si>
  <si>
    <t>42nd Street ΓÇô Port Authority</t>
  </si>
  <si>
    <t>SN 163</t>
  </si>
  <si>
    <t>ROOF OF CONEY ISLAND BEACH SHOP-REAR</t>
  </si>
  <si>
    <t>mn-06-121489</t>
  </si>
  <si>
    <t>172 EAST 24 STREET</t>
  </si>
  <si>
    <t>mn-06-121535</t>
  </si>
  <si>
    <t>685 3 AVENUE</t>
  </si>
  <si>
    <t>Seton Falls Park</t>
  </si>
  <si>
    <t>C/O  E 233RD ST  &amp; WILDER AV</t>
  </si>
  <si>
    <t>86 St (Q)</t>
  </si>
  <si>
    <t>SN 476</t>
  </si>
  <si>
    <t>86th Street - 1</t>
  </si>
  <si>
    <t>86th Street - Broadway</t>
  </si>
  <si>
    <t>SN 311</t>
  </si>
  <si>
    <t>mn-09-111918</t>
  </si>
  <si>
    <t>1626 AMSTERDAM AVENUE</t>
  </si>
  <si>
    <t>si-02-145835</t>
  </si>
  <si>
    <t>1630 RICHMOND ROAD</t>
  </si>
  <si>
    <t>PARKING STRUCTURE 3FLR NORTH FACING ON OUTSIDE  ( FIFTH RADIO IN FROM RIVER ST)</t>
  </si>
  <si>
    <t>mn-08-121152</t>
  </si>
  <si>
    <t>29 EAST 70 STREET</t>
  </si>
  <si>
    <t>bk-01-146073</t>
  </si>
  <si>
    <t>153 NORTH 8 STREET</t>
  </si>
  <si>
    <t>1 Dekalb Ave.</t>
  </si>
  <si>
    <t>North area off Richmond Terr</t>
  </si>
  <si>
    <t>mn-10-136677</t>
  </si>
  <si>
    <t>2079 FREDERICK DOUGLASS BOULEVARD</t>
  </si>
  <si>
    <t>mn-07-121203</t>
  </si>
  <si>
    <t>222 AMSTERDAM AVE</t>
  </si>
  <si>
    <t>qu-01-146035</t>
  </si>
  <si>
    <t>32-50 50 STREET</t>
  </si>
  <si>
    <t>Spring St (C,E)</t>
  </si>
  <si>
    <t>SN 168</t>
  </si>
  <si>
    <t>Broad Channel</t>
  </si>
  <si>
    <t>16-26 CROSS BAY BOULEVARD</t>
  </si>
  <si>
    <t>bx-01-109413</t>
  </si>
  <si>
    <t>2939 3 AVENUE</t>
  </si>
  <si>
    <t>mn-08-121750</t>
  </si>
  <si>
    <t>201 EAST 64 STREET</t>
  </si>
  <si>
    <t>163 St-Amsterdam Av (C)</t>
  </si>
  <si>
    <t>SN 149</t>
  </si>
  <si>
    <t>BIRCHAll AV INDOOR LOBBY</t>
  </si>
  <si>
    <t>280 Flatbush Ave. Extension (Pole)</t>
  </si>
  <si>
    <t>mn-05-123647</t>
  </si>
  <si>
    <t>1123 BROADWAY</t>
  </si>
  <si>
    <t>mn-03-123814</t>
  </si>
  <si>
    <t>118 2 AVENUE</t>
  </si>
  <si>
    <t>mn-08-120996</t>
  </si>
  <si>
    <t>1349 3 AVENUE</t>
  </si>
  <si>
    <t>41-15 VERNON BLVD</t>
  </si>
  <si>
    <t>Indoor AP - South Maintenance Area</t>
  </si>
  <si>
    <t>bk-06-117250</t>
  </si>
  <si>
    <t>304 5 AVENUE</t>
  </si>
  <si>
    <t>169TH STREET</t>
  </si>
  <si>
    <t>340A IND NR 169 ST</t>
  </si>
  <si>
    <t>SN 255</t>
  </si>
  <si>
    <t>1ST FL RECEPTION</t>
  </si>
  <si>
    <t>mn-05-133354</t>
  </si>
  <si>
    <t>1515 BROADWAY</t>
  </si>
  <si>
    <t>mn-03-108422</t>
  </si>
  <si>
    <t>113 BOWERY</t>
  </si>
  <si>
    <t>C/O HEGEMAN AV &amp; SACKMAN ST</t>
  </si>
  <si>
    <t>mn-07-107263</t>
  </si>
  <si>
    <t>720 AMSTERDAM AVENUE</t>
  </si>
  <si>
    <t>mn-11-143437</t>
  </si>
  <si>
    <t>2277 3 AVENUE</t>
  </si>
  <si>
    <t>si-02-145544</t>
  </si>
  <si>
    <t>2710 HYLAN BOULEVARD</t>
  </si>
  <si>
    <t>Oakwood-Oakwood Beach</t>
  </si>
  <si>
    <t>168 St-Washington Heights (A,C,1)</t>
  </si>
  <si>
    <t>SN 148</t>
  </si>
  <si>
    <t>mn-05-122221</t>
  </si>
  <si>
    <t>811 6 AVENUE</t>
  </si>
  <si>
    <t>286 Flatbush Ave. Extension (Pole)</t>
  </si>
  <si>
    <t>Outdoor - Caf├⌐ and Pier</t>
  </si>
  <si>
    <t>mn-05-139276</t>
  </si>
  <si>
    <t>260 WEST 52 STREET</t>
  </si>
  <si>
    <t>qu-04-142877</t>
  </si>
  <si>
    <t>88-02 QUEENS BOULEVARD</t>
  </si>
  <si>
    <t>qu-01-145946</t>
  </si>
  <si>
    <t>30-25 Northern Blvd</t>
  </si>
  <si>
    <t>ORIENTAL BL  1/P/W/O KENSINGTON ST</t>
  </si>
  <si>
    <t>qu-06-145766</t>
  </si>
  <si>
    <t>98-38 QUEENS BOULEVARD</t>
  </si>
  <si>
    <t>Indoor AP - North Management Office</t>
  </si>
  <si>
    <t>bx-01-123228</t>
  </si>
  <si>
    <t>349 EAST 149 STREET</t>
  </si>
  <si>
    <t>28th Street - Broadway - N, R</t>
  </si>
  <si>
    <t>28th Street - Broadway</t>
  </si>
  <si>
    <t>SN 13</t>
  </si>
  <si>
    <t>Fulton St (J,M,Z,2,3,4,5)/Bway-Nassau St (A,C) (A,C)</t>
  </si>
  <si>
    <t>Fulton St (A,C,J,Z,2,3,4,5)</t>
  </si>
  <si>
    <t>SN 172</t>
  </si>
  <si>
    <t>Pole 67n - 131NS2ELe</t>
  </si>
  <si>
    <t>4 Av (F)/9 St (M,R)</t>
  </si>
  <si>
    <t>SN 29</t>
  </si>
  <si>
    <t>Flatbush - Brooklyn Public Library</t>
  </si>
  <si>
    <t>22 LINDEN BOULEVARD</t>
  </si>
  <si>
    <t>mn-06-134843</t>
  </si>
  <si>
    <t>241 1 AVENUE</t>
  </si>
  <si>
    <t>bottom right of fountain</t>
  </si>
  <si>
    <t>Tappen Park</t>
  </si>
  <si>
    <t>North side of Park off Water St</t>
  </si>
  <si>
    <t>Stapleton-Rosebank</t>
  </si>
  <si>
    <t>FRNT OF BASKET BALL COURT N/O E 170TH ST</t>
  </si>
  <si>
    <t>bk-06-126394</t>
  </si>
  <si>
    <t>343 COURT STREET</t>
  </si>
  <si>
    <t>9th and 19th SW</t>
  </si>
  <si>
    <t>19 Fulton Street, New York, NY 10038, USA</t>
  </si>
  <si>
    <t>mn-08-134746</t>
  </si>
  <si>
    <t>238 EAST 86 STREET</t>
  </si>
  <si>
    <t>bx-01-138788</t>
  </si>
  <si>
    <t>426 WILLIS AVENUE</t>
  </si>
  <si>
    <t>mn-07-133635</t>
  </si>
  <si>
    <t>250 West 93 Street</t>
  </si>
  <si>
    <t>Building 140 Engineering</t>
  </si>
  <si>
    <t>mn-10-119941</t>
  </si>
  <si>
    <t>2430 ADAM CLAYTON POWELL JR BOULEVARD</t>
  </si>
  <si>
    <t>bk-09-126616</t>
  </si>
  <si>
    <t>806 FRANKLIN AVE</t>
  </si>
  <si>
    <t>Crown Heights South</t>
  </si>
  <si>
    <t>Beverly Rd (2,5)</t>
  </si>
  <si>
    <t>SN 357</t>
  </si>
  <si>
    <t>mn-06-121831</t>
  </si>
  <si>
    <t>835 3Rd Ave</t>
  </si>
  <si>
    <t>466 Fulton St. (Pole)</t>
  </si>
  <si>
    <t>mn-11-143074</t>
  </si>
  <si>
    <t>1950 3 AVENUE</t>
  </si>
  <si>
    <t>bx-04-145925</t>
  </si>
  <si>
    <t>1579 Jerome Avenue</t>
  </si>
  <si>
    <t>mn-12-120646</t>
  </si>
  <si>
    <t>1340 ST NICHOLAS AVENUE</t>
  </si>
  <si>
    <t>Boro Hall Park 1 (Pole)</t>
  </si>
  <si>
    <t>mn-08-134742</t>
  </si>
  <si>
    <t>1330 3 AVENUE</t>
  </si>
  <si>
    <t>mn-04-122406</t>
  </si>
  <si>
    <t>560 WEST 42 STREET</t>
  </si>
  <si>
    <t>Beach 86 - NW Concession Area</t>
  </si>
  <si>
    <t>Hammels-Arverne-Edgemere</t>
  </si>
  <si>
    <t>mn-06-133818</t>
  </si>
  <si>
    <t>241 MADISON AVENUE</t>
  </si>
  <si>
    <t>mn-04-122466</t>
  </si>
  <si>
    <t>703 10 AVENUE</t>
  </si>
  <si>
    <t>bx-01-119027</t>
  </si>
  <si>
    <t>718 EAST 149 STREET</t>
  </si>
  <si>
    <t>si-02-146098</t>
  </si>
  <si>
    <t>1660 RICHMOND ROAD</t>
  </si>
  <si>
    <t>mn-11-144674</t>
  </si>
  <si>
    <t>186 EAST 125 STREET</t>
  </si>
  <si>
    <t>mn-04-136743</t>
  </si>
  <si>
    <t>119 9Th Ave</t>
  </si>
  <si>
    <t>Steinway</t>
  </si>
  <si>
    <t>21-45 31 STREET</t>
  </si>
  <si>
    <t>mn-06-123822</t>
  </si>
  <si>
    <t>243 3 AVENUE</t>
  </si>
  <si>
    <t>qu-12-141541</t>
  </si>
  <si>
    <t>163-02 JAMAICA AVENUE</t>
  </si>
  <si>
    <t>bx-01-119075</t>
  </si>
  <si>
    <t>134 EAST 149 STREET</t>
  </si>
  <si>
    <t>bk-07-125904</t>
  </si>
  <si>
    <t>650 5TH AVE</t>
  </si>
  <si>
    <t>181 St (1)</t>
  </si>
  <si>
    <t>SN 301</t>
  </si>
  <si>
    <t>182-183 Sts (B,D)</t>
  </si>
  <si>
    <t>SN 214</t>
  </si>
  <si>
    <t>Wakefield</t>
  </si>
  <si>
    <t>4100 LOWERRE PLACE</t>
  </si>
  <si>
    <t>mn-04-122482</t>
  </si>
  <si>
    <t>849 10 AVENUE</t>
  </si>
  <si>
    <t>137 St-City College (1)</t>
  </si>
  <si>
    <t>SN 305</t>
  </si>
  <si>
    <t>Lobby area</t>
  </si>
  <si>
    <t>bx-04-119159</t>
  </si>
  <si>
    <t>72 EAST 161 STREET</t>
  </si>
  <si>
    <t>mn-08-121142</t>
  </si>
  <si>
    <t>22 EAST 69 STREET</t>
  </si>
  <si>
    <t>356 Fulton St.</t>
  </si>
  <si>
    <t>mn-10-120001</t>
  </si>
  <si>
    <t>2366 FREDERICK DOUGLASS BOULEVARD</t>
  </si>
  <si>
    <t>bk-02-145812</t>
  </si>
  <si>
    <t>957 FULTON STREET</t>
  </si>
  <si>
    <t>2nd Floor Dance Rm</t>
  </si>
  <si>
    <t>8 Avenue - L</t>
  </si>
  <si>
    <t>8 Avenue and West 14th Street</t>
  </si>
  <si>
    <t>SN 115</t>
  </si>
  <si>
    <t>bk-01-109091</t>
  </si>
  <si>
    <t>24 AVENUE OF PUERTO RICO</t>
  </si>
  <si>
    <t>qu-12-141547</t>
  </si>
  <si>
    <t>90-50 Parsons Boulevard</t>
  </si>
  <si>
    <t>mn-08-137205</t>
  </si>
  <si>
    <t>16 EAST 60 STREET</t>
  </si>
  <si>
    <t>bx-07-119787</t>
  </si>
  <si>
    <t>95 WEST FORDHAM ROAD</t>
  </si>
  <si>
    <t>mn-07-121315</t>
  </si>
  <si>
    <t>2135 BROADWAY</t>
  </si>
  <si>
    <t>mn-08-121756</t>
  </si>
  <si>
    <t>1175 2 AVENUE</t>
  </si>
  <si>
    <t>10-06 41 AVENUE</t>
  </si>
  <si>
    <t>Indoor AP - South Management Office</t>
  </si>
  <si>
    <t>mn-01-138237</t>
  </si>
  <si>
    <t>60 LAFAYETTE STREET</t>
  </si>
  <si>
    <t>mn-06-121445</t>
  </si>
  <si>
    <t>442 2 AVENUE</t>
  </si>
  <si>
    <t>qu-09-124792</t>
  </si>
  <si>
    <t>101-21 JAMAICA AVENUE</t>
  </si>
  <si>
    <t>mn-05-134736</t>
  </si>
  <si>
    <t>777 7 AVENUE</t>
  </si>
  <si>
    <t>mn-08-121004</t>
  </si>
  <si>
    <t>1374 3 AVENUE</t>
  </si>
  <si>
    <t>bk-16-126635</t>
  </si>
  <si>
    <t>2057 FULTON STREET</t>
  </si>
  <si>
    <t>bk-01-145857</t>
  </si>
  <si>
    <t>256 GRAHAM AVENUE</t>
  </si>
  <si>
    <t>bx-06-119378</t>
  </si>
  <si>
    <t>400 EAST TREMONT AVENUE</t>
  </si>
  <si>
    <t>mn-06-133659</t>
  </si>
  <si>
    <t>215 LEXINGTON AVENUE</t>
  </si>
  <si>
    <t>Baychester</t>
  </si>
  <si>
    <t>2049 ASCH LOOP NORTH</t>
  </si>
  <si>
    <t>Co-op City</t>
  </si>
  <si>
    <t>9th Ave and 12th St</t>
  </si>
  <si>
    <t>mn-07-108233</t>
  </si>
  <si>
    <t>2018 BROADWAY</t>
  </si>
  <si>
    <t>mn-06-121505</t>
  </si>
  <si>
    <t>450 3Rd Ave</t>
  </si>
  <si>
    <t>bx-01-123210</t>
  </si>
  <si>
    <t>660 WESTCHESTER AVENUE</t>
  </si>
  <si>
    <t>mn-05-122056</t>
  </si>
  <si>
    <t>Greenly Sq. W 32St</t>
  </si>
  <si>
    <t>2491 Frederick Douglas Blvd._HCZ</t>
  </si>
  <si>
    <t>bk-02-135003</t>
  </si>
  <si>
    <t>156 LAWRENCE STREET</t>
  </si>
  <si>
    <t>Chambers St (J,M,Z)/Bklyn Bridge-City Hall (4,5,6)</t>
  </si>
  <si>
    <t>SN 105</t>
  </si>
  <si>
    <t>mn-07-134112</t>
  </si>
  <si>
    <t>2736 BROADWAY</t>
  </si>
  <si>
    <t>pole 03: MavES1S116</t>
  </si>
  <si>
    <t>RESERVOIR OVAL E  8/p/S/o holt pl</t>
  </si>
  <si>
    <t>bx-07-119749</t>
  </si>
  <si>
    <t>2 EAST KINGSBRIDGE ROAD</t>
  </si>
  <si>
    <t>mn-06-121787</t>
  </si>
  <si>
    <t>300 EAST 52 STREET</t>
  </si>
  <si>
    <t>Rockaway Av (C)</t>
  </si>
  <si>
    <t>SN 183</t>
  </si>
  <si>
    <t>East and South Park Area</t>
  </si>
  <si>
    <t>Clove Lakes Park</t>
  </si>
  <si>
    <t>Area near Ballfields</t>
  </si>
  <si>
    <t>mn-08-121036</t>
  </si>
  <si>
    <t>30 EAST 76 STREET</t>
  </si>
  <si>
    <t>Beach 108 - Comfort Station and Beach</t>
  </si>
  <si>
    <t>mn-04-135037</t>
  </si>
  <si>
    <t>176 8 AVENUE</t>
  </si>
  <si>
    <t>mn-11-146077</t>
  </si>
  <si>
    <t>1928 3 AVENUE</t>
  </si>
  <si>
    <t>qu-03-146005</t>
  </si>
  <si>
    <t>93-01 ROOSEVELT AVENUE</t>
  </si>
  <si>
    <t>mn-02-138004</t>
  </si>
  <si>
    <t>260 SPRING STREET</t>
  </si>
  <si>
    <t>2nd Fl After School Rm</t>
  </si>
  <si>
    <t>mn-06-134218</t>
  </si>
  <si>
    <t>201 EAST 57 STREET</t>
  </si>
  <si>
    <t>W 10TH ST -1/P/S/O SURF AV</t>
  </si>
  <si>
    <t>mn-07-135865</t>
  </si>
  <si>
    <t>2596 BROADWAY</t>
  </si>
  <si>
    <t>23rd Street - F</t>
  </si>
  <si>
    <t>West 23 Street and 6 Avenue</t>
  </si>
  <si>
    <t>SN 228</t>
  </si>
  <si>
    <t>ROOF OF RUBYS</t>
  </si>
  <si>
    <t>mn-03-123797</t>
  </si>
  <si>
    <t>410 EAST 6 STREET</t>
  </si>
  <si>
    <t>23-39 Water Street, New York, NY 10004, USA</t>
  </si>
  <si>
    <t>Harlem Hospital Center</t>
  </si>
  <si>
    <t>bk-14-126509</t>
  </si>
  <si>
    <t>1591 FLATBUSH AVENUE</t>
  </si>
  <si>
    <t>bk-03-145750</t>
  </si>
  <si>
    <t>560 FRANKLIN AVENUE</t>
  </si>
  <si>
    <t>mn-06-138570</t>
  </si>
  <si>
    <t>245 EAST 40 STREET</t>
  </si>
  <si>
    <t>bx-01-146083</t>
  </si>
  <si>
    <t>296 WILLIS AVENUE</t>
  </si>
  <si>
    <t>St. John's Recreation Center</t>
  </si>
  <si>
    <t>DANCE ROOM</t>
  </si>
  <si>
    <t>bk-01-146007</t>
  </si>
  <si>
    <t>364 GRAND STREET</t>
  </si>
  <si>
    <t>mn-01-135575</t>
  </si>
  <si>
    <t>95 Wall Street</t>
  </si>
  <si>
    <t>bk-08-127030</t>
  </si>
  <si>
    <t>791 NOSTRAND AVENUE</t>
  </si>
  <si>
    <t>Prospect Park Band Shell</t>
  </si>
  <si>
    <t>Park Bandshell Area</t>
  </si>
  <si>
    <t>mn-05-133657</t>
  </si>
  <si>
    <t>341 PARK AVENUE SOUTH</t>
  </si>
  <si>
    <t>mn-05-122270</t>
  </si>
  <si>
    <t>688 6 AVENUE</t>
  </si>
  <si>
    <t>mn-12-111857</t>
  </si>
  <si>
    <t>1617 ST. NICHOLAS AVE</t>
  </si>
  <si>
    <t>75 Broadway, New York, NY 10006, USA</t>
  </si>
  <si>
    <t>Whitehall St (R)</t>
  </si>
  <si>
    <t>SN 23</t>
  </si>
  <si>
    <t>62 Fleet Walk</t>
  </si>
  <si>
    <t>qu-02-138662</t>
  </si>
  <si>
    <t>62-10 NORTHERN BOULEVARD</t>
  </si>
  <si>
    <t>442 Fulton St. (Pole)</t>
  </si>
  <si>
    <t>NYC - Detective Keith Williams Park</t>
  </si>
  <si>
    <t>Outdoor - Park Area</t>
  </si>
  <si>
    <t>South Jamaica</t>
  </si>
  <si>
    <t>qu-09-145984</t>
  </si>
  <si>
    <t>91-03 JAMAICA AVENUE</t>
  </si>
  <si>
    <t>Leonard - Brooklyn Public Library</t>
  </si>
  <si>
    <t>81 DEVOE STREET</t>
  </si>
  <si>
    <t>bk-07-125836</t>
  </si>
  <si>
    <t>948 3 AVENUE</t>
  </si>
  <si>
    <t>C/O MIDDLETOWN RD /MCDONOUGH PL</t>
  </si>
  <si>
    <t>mn-07-121254</t>
  </si>
  <si>
    <t>215 WEST 91 STREET</t>
  </si>
  <si>
    <t>5th Avenue - 59th Street - N, R</t>
  </si>
  <si>
    <t>5th Avenue - 59th Street</t>
  </si>
  <si>
    <t>SN 8</t>
  </si>
  <si>
    <t>mn-04-134553</t>
  </si>
  <si>
    <t>180 7 AVENUE</t>
  </si>
  <si>
    <t>IN PARK POLE 6/P/N/O  STADIUM AV</t>
  </si>
  <si>
    <t>91-41 63 DRIVE</t>
  </si>
  <si>
    <t>Staten Island Zoo</t>
  </si>
  <si>
    <t>Area off Broadway by Entrance</t>
  </si>
  <si>
    <t>mn-12-135063</t>
  </si>
  <si>
    <t>3798 BROADWAY</t>
  </si>
  <si>
    <t>QUEENS PLAZA (IND)</t>
  </si>
  <si>
    <t>IND-E-G-R-V-QUEENS PLZ</t>
  </si>
  <si>
    <t>SN 273</t>
  </si>
  <si>
    <t>Herbert Von King Park</t>
  </si>
  <si>
    <t>Inside bldg-Multi-purpose room</t>
  </si>
  <si>
    <t>bx-01-145842</t>
  </si>
  <si>
    <t>261 WALTON AVENUE</t>
  </si>
  <si>
    <t>McKinley Park</t>
  </si>
  <si>
    <t>Entrance off 73rd St</t>
  </si>
  <si>
    <t>Dyker Heights</t>
  </si>
  <si>
    <t>mn-05-135892</t>
  </si>
  <si>
    <t>300 MADISON AVENUE</t>
  </si>
  <si>
    <t>mn-10-120046</t>
  </si>
  <si>
    <t>2215 ADAM CLAYTON POWELL JR BOULEVARD</t>
  </si>
  <si>
    <t>IND - 170th Street - Grand Concourse (D)</t>
  </si>
  <si>
    <t>170th Street - Grand Concourse</t>
  </si>
  <si>
    <t>SN 217</t>
  </si>
  <si>
    <t>mn-05-122629</t>
  </si>
  <si>
    <t>101 West 57Th</t>
  </si>
  <si>
    <t>mn-07-135658</t>
  </si>
  <si>
    <t>715 AMSTERDAM AVENUE</t>
  </si>
  <si>
    <t>Chelsea Recreation Center</t>
  </si>
  <si>
    <t>2nd Floor Lobby</t>
  </si>
  <si>
    <t>ORIENTAL BL  1/P/W/O JAFFRAY AV</t>
  </si>
  <si>
    <t>Washington Heights</t>
  </si>
  <si>
    <t>1000 ST NICHOLAS AVENUE</t>
  </si>
  <si>
    <t>Grand Central Shuttle  - S</t>
  </si>
  <si>
    <t>SN 468</t>
  </si>
  <si>
    <t>bk-06-145870</t>
  </si>
  <si>
    <t>321 COURT STREET</t>
  </si>
  <si>
    <t>Whitestone</t>
  </si>
  <si>
    <t>151-10 14 ROAD</t>
  </si>
  <si>
    <t>375 Jay St.</t>
  </si>
  <si>
    <t>mn-06-133436</t>
  </si>
  <si>
    <t>939 3 AVENUE</t>
  </si>
  <si>
    <t>Todt Hill-Westerleigh</t>
  </si>
  <si>
    <t>2550 VICTORY BOULEVARD</t>
  </si>
  <si>
    <t>mn-11-120229</t>
  </si>
  <si>
    <t>2105 3 AVENUE</t>
  </si>
  <si>
    <t>si-02-145809</t>
  </si>
  <si>
    <t>2115 HYLAN BLVD</t>
  </si>
  <si>
    <t>mn-04-108485</t>
  </si>
  <si>
    <t>705 8 AVENUE</t>
  </si>
  <si>
    <t>mn-02-123586</t>
  </si>
  <si>
    <t>118 VARICK STREET</t>
  </si>
  <si>
    <t>bk-01-146022</t>
  </si>
  <si>
    <t>2 DEVOE STREET</t>
  </si>
  <si>
    <t>pole 37 - 124SWCMad</t>
  </si>
  <si>
    <t>Wilson Av (L)</t>
  </si>
  <si>
    <t>SN 130</t>
  </si>
  <si>
    <t>LOBBY</t>
  </si>
  <si>
    <t>INSIDE PARK, WEST OF CHARLOTTE ST (BESIDE FLAG POLE)</t>
  </si>
  <si>
    <t>Pole 61 - 130NS3E7</t>
  </si>
  <si>
    <t>mn-05-122446</t>
  </si>
  <si>
    <t>430 7 AVENUE</t>
  </si>
  <si>
    <t>FRNT OF HANDBALL/BASKET BALL COURTS END OF CLAY AV</t>
  </si>
  <si>
    <t>82 St Edwards St</t>
  </si>
  <si>
    <t>mn-05-122053</t>
  </si>
  <si>
    <t>1256 BROADWAY</t>
  </si>
  <si>
    <t>Hamilton Fish Recreation Center</t>
  </si>
  <si>
    <t>mn-05-121640</t>
  </si>
  <si>
    <t>24 EAST 32 STREET</t>
  </si>
  <si>
    <t>South side of Park</t>
  </si>
  <si>
    <t>South Ozone Park</t>
  </si>
  <si>
    <t>128-16 ROCKAWAY BOULEVARD</t>
  </si>
  <si>
    <t>10-25 41 AVENUE</t>
  </si>
  <si>
    <t>Indoor AP - Community Center - Gym</t>
  </si>
  <si>
    <t>bx-05-145839</t>
  </si>
  <si>
    <t>69 EAST 176 STREET</t>
  </si>
  <si>
    <t>si-02-145729</t>
  </si>
  <si>
    <t>291 NEW DORP LANE</t>
  </si>
  <si>
    <t>mn-10-119949</t>
  </si>
  <si>
    <t>201 WEST 138 STREET</t>
  </si>
  <si>
    <t>mn-11-120250</t>
  </si>
  <si>
    <t>145 EAST 116 STREET</t>
  </si>
  <si>
    <t>mn-09-120408</t>
  </si>
  <si>
    <t>562 WEST 113 STREET</t>
  </si>
  <si>
    <t>1 Boerum Place</t>
  </si>
  <si>
    <t>mn-10-137208</t>
  </si>
  <si>
    <t>2640 FREDERICK DOUGLASS BOULEVARD</t>
  </si>
  <si>
    <t>North East area</t>
  </si>
  <si>
    <t>Cypress Hills - Brooklyn Public Library</t>
  </si>
  <si>
    <t>1197 SUTTER AVENUE</t>
  </si>
  <si>
    <t>Kingston Av (3)</t>
  </si>
  <si>
    <t>SN 344</t>
  </si>
  <si>
    <t>bk-06-145893</t>
  </si>
  <si>
    <t>372 3 AVENUE</t>
  </si>
  <si>
    <t>Bryant Park</t>
  </si>
  <si>
    <t>Front library off 5th Ave between 42nd St and 40th St</t>
  </si>
  <si>
    <t>mn-10-119882</t>
  </si>
  <si>
    <t>2504 FREDERICK DOUGLASS BLVD</t>
  </si>
  <si>
    <t>McLaughlin Park</t>
  </si>
  <si>
    <t>Skate Rental Area</t>
  </si>
  <si>
    <t>mn-12-120334</t>
  </si>
  <si>
    <t>600 WEST 162 STREET</t>
  </si>
  <si>
    <t>qu-09-145888</t>
  </si>
  <si>
    <t>110-02 JAMAICA AVENUE</t>
  </si>
  <si>
    <t>qu-04-128504</t>
  </si>
  <si>
    <t>80-20 ROOSEVELT AVENUE</t>
  </si>
  <si>
    <t>mn-04-135620</t>
  </si>
  <si>
    <t>127 8 AVENUE</t>
  </si>
  <si>
    <t>mn-03-108323</t>
  </si>
  <si>
    <t>73 2 AVENUE</t>
  </si>
  <si>
    <t>mn-05-122858</t>
  </si>
  <si>
    <t>2 WEST 57 STREET</t>
  </si>
  <si>
    <t>Dante Park</t>
  </si>
  <si>
    <t>Park Area at W63rd &amp; Columbus</t>
  </si>
  <si>
    <t>mn-05-122453</t>
  </si>
  <si>
    <t>341 7 AVENUE</t>
  </si>
  <si>
    <t>mn-09-120396</t>
  </si>
  <si>
    <t>2858 BROADWAY</t>
  </si>
  <si>
    <t>135 John Street, New York, NY 10038, USA</t>
  </si>
  <si>
    <t>mn-08-120983</t>
  </si>
  <si>
    <t>1175 3 AVENUE</t>
  </si>
  <si>
    <t>Wall St (2,3)</t>
  </si>
  <si>
    <t>SN 333</t>
  </si>
  <si>
    <t>116 St (6) (4, 6)</t>
  </si>
  <si>
    <t>116 St (6)</t>
  </si>
  <si>
    <t>SN 393</t>
  </si>
  <si>
    <t>ROOF MOUNTED   RIGHT SIDE</t>
  </si>
  <si>
    <t>Comfort Station and Ball Field</t>
  </si>
  <si>
    <t>mn-05-137211</t>
  </si>
  <si>
    <t>49 EAST 19 STREET</t>
  </si>
  <si>
    <t>bx-01-123216</t>
  </si>
  <si>
    <t>3015 3 AVENUE</t>
  </si>
  <si>
    <t>bk-05-145940</t>
  </si>
  <si>
    <t>3435 FULTON STREET</t>
  </si>
  <si>
    <t>qu-09-124793</t>
  </si>
  <si>
    <t>102-61 JAMAICA AVENUE</t>
  </si>
  <si>
    <t>bx-05-116218</t>
  </si>
  <si>
    <t>2461 WEBSTER AVENUE</t>
  </si>
  <si>
    <t>mn-06-121360</t>
  </si>
  <si>
    <t>605 3Rd Ave</t>
  </si>
  <si>
    <t>South Hollis</t>
  </si>
  <si>
    <t>204-01 HOLLIS AVENUE</t>
  </si>
  <si>
    <t>Hollis</t>
  </si>
  <si>
    <t>mn-04-138190</t>
  </si>
  <si>
    <t>120 7 AVENUE</t>
  </si>
  <si>
    <t>18th between 8th and 9th</t>
  </si>
  <si>
    <t>Grand Central</t>
  </si>
  <si>
    <t>135 EAST 46 STREET</t>
  </si>
  <si>
    <t>Bowery (J,M,Z)</t>
  </si>
  <si>
    <t>SN 103</t>
  </si>
  <si>
    <t>Multi Purpose Room</t>
  </si>
  <si>
    <t>mn-09-120363</t>
  </si>
  <si>
    <t>3539 BROADWAY</t>
  </si>
  <si>
    <t>bx-01-146044</t>
  </si>
  <si>
    <t>3125 3 AVENUE</t>
  </si>
  <si>
    <t>J. Hood Wright Park</t>
  </si>
  <si>
    <t>SW Field by Rec Center</t>
  </si>
  <si>
    <t>mn-07-136701</t>
  </si>
  <si>
    <t>921 COLUMBUS AVENUE</t>
  </si>
  <si>
    <t>NE area off Madison Ave near E. 26th St</t>
  </si>
  <si>
    <t>9th and 16th</t>
  </si>
  <si>
    <t>mn-03-108607</t>
  </si>
  <si>
    <t>45 ORCHARD STREET</t>
  </si>
  <si>
    <t>mn-06-138030</t>
  </si>
  <si>
    <t>203 EAST 39 STREET</t>
  </si>
  <si>
    <t>IRT - Longwood Av (6)</t>
  </si>
  <si>
    <t>Longwood Av (6)</t>
  </si>
  <si>
    <t>SN 372</t>
  </si>
  <si>
    <t>Longwood</t>
  </si>
  <si>
    <t>bx-05-146094</t>
  </si>
  <si>
    <t>2 CLIFFORD PLACE</t>
  </si>
  <si>
    <t>mn-04-142000</t>
  </si>
  <si>
    <t>831 8 AVENUE</t>
  </si>
  <si>
    <t>Indoor AP - Community Center - Activity Rm 2</t>
  </si>
  <si>
    <t>mn-07-121335</t>
  </si>
  <si>
    <t>2040 BROADWAY</t>
  </si>
  <si>
    <t>Kingston-Throop Avs (C)</t>
  </si>
  <si>
    <t>SN 180</t>
  </si>
  <si>
    <t>qu-06-145790</t>
  </si>
  <si>
    <t>113-14 QUEENS BLVD</t>
  </si>
  <si>
    <t>mn-09-142532</t>
  </si>
  <si>
    <t>1421 AMSTERDAM AVENUE</t>
  </si>
  <si>
    <t>Rector St (R)</t>
  </si>
  <si>
    <t>SN 22</t>
  </si>
  <si>
    <t>mn-11-120180</t>
  </si>
  <si>
    <t>25 EAST 116 STREET</t>
  </si>
  <si>
    <t>NW area by dog run off 5th Ave</t>
  </si>
  <si>
    <t>mn-10-142813</t>
  </si>
  <si>
    <t>2306 FREDERICK DOUGLASS BOULEVARD</t>
  </si>
  <si>
    <t>Pole 63 - 8avSEC130</t>
  </si>
  <si>
    <t>qu-01-125145</t>
  </si>
  <si>
    <t>31-90 STEINWAY STREET</t>
  </si>
  <si>
    <t>mn-06-109579</t>
  </si>
  <si>
    <t>945 2 AVENUE</t>
  </si>
  <si>
    <t>bk-08-126469</t>
  </si>
  <si>
    <t>529 EASTERN PARKWAY</t>
  </si>
  <si>
    <t>SN 415</t>
  </si>
  <si>
    <t>bk-03-145757</t>
  </si>
  <si>
    <t>1473 FULTON STREET</t>
  </si>
  <si>
    <t>mn-06-121770</t>
  </si>
  <si>
    <t>1063 2 AVENUE</t>
  </si>
  <si>
    <t>Left center</t>
  </si>
  <si>
    <t>14-01 ASTORIA BOULEVARD</t>
  </si>
  <si>
    <t>bk-03-145748</t>
  </si>
  <si>
    <t>549 CLASSON AVENUE</t>
  </si>
  <si>
    <t>2ND FL COMMUNITY ROOM</t>
  </si>
  <si>
    <t>80 Monument Walk</t>
  </si>
  <si>
    <t>bk-05-145937</t>
  </si>
  <si>
    <t>2598 FULTON STREET</t>
  </si>
  <si>
    <t>Computer Room</t>
  </si>
  <si>
    <t>90 Water Street, New York, NY 10005, USA</t>
  </si>
  <si>
    <t>ORIENTAL BL 1/P/W/O MCKENZIE ST</t>
  </si>
  <si>
    <t>mn-05-135659</t>
  </si>
  <si>
    <t>455 PARK AVENUE SOUTH</t>
  </si>
  <si>
    <t>Dyker Beach Park</t>
  </si>
  <si>
    <t>Playground</t>
  </si>
  <si>
    <t>Astoria Park</t>
  </si>
  <si>
    <t>Track, Ballfields</t>
  </si>
  <si>
    <t>qu-01-146036</t>
  </si>
  <si>
    <t>41-19 31 AVENUE</t>
  </si>
  <si>
    <t>3rd Floor Computer Resource Center</t>
  </si>
  <si>
    <t>mn-07-121239</t>
  </si>
  <si>
    <t>2252 BROADWAY</t>
  </si>
  <si>
    <t>bk-01-125268</t>
  </si>
  <si>
    <t>817 Manhattan Ave</t>
  </si>
  <si>
    <t>Greenpoint</t>
  </si>
  <si>
    <t>bk-06-125931</t>
  </si>
  <si>
    <t>270 5 AVENUE</t>
  </si>
  <si>
    <t>New Lots - Brooklyn Public Library</t>
  </si>
  <si>
    <t>665 NEW LOTS AVENUE</t>
  </si>
  <si>
    <t>mn-03-115305</t>
  </si>
  <si>
    <t>193 2 AVENUE</t>
  </si>
  <si>
    <t>Lake Club Restaurant Back Patio Dining</t>
  </si>
  <si>
    <t>mn-06-121795</t>
  </si>
  <si>
    <t>944 2 AVENUE</t>
  </si>
  <si>
    <t>mn-06-121511</t>
  </si>
  <si>
    <t>543 3 AVENUE</t>
  </si>
  <si>
    <t>INSIDE PARK NE/O CLAIRMONT PKWY EXT (WEST OF POND)</t>
  </si>
  <si>
    <t>mn-08-119821</t>
  </si>
  <si>
    <t>181 EAST 90 STREET</t>
  </si>
  <si>
    <t>Queensbridge, Now a Family Literacy Center</t>
  </si>
  <si>
    <t>10-43 41 AVENUE</t>
  </si>
  <si>
    <t>bx-03-146043</t>
  </si>
  <si>
    <t>871 BROOK AVENUE</t>
  </si>
  <si>
    <t>Morrisania-Melrose</t>
  </si>
  <si>
    <t>Andrew Heiskell Braille &amp; Talking Book Library</t>
  </si>
  <si>
    <t>40 WEST 20 STREET</t>
  </si>
  <si>
    <t>Delancey St (F)/Essex St (J,M,Z) (Delancey Street)</t>
  </si>
  <si>
    <t>Delancey St (F)/Essex St (J,M,Z)</t>
  </si>
  <si>
    <t>SN 233</t>
  </si>
  <si>
    <t>mn-06-138539</t>
  </si>
  <si>
    <t>124 EAST 40 STREET</t>
  </si>
  <si>
    <t>mn-05-133359</t>
  </si>
  <si>
    <t>201 WEST 48 STREET</t>
  </si>
  <si>
    <t>Beach 86 - SW Concession Area and Beach</t>
  </si>
  <si>
    <t>Central Park North - West 110 Street</t>
  </si>
  <si>
    <t>9 WEST 110 Street 5 AVENUE and LENOX AVENUE</t>
  </si>
  <si>
    <t>mn-04-123136</t>
  </si>
  <si>
    <t>595 6Th AVENUE</t>
  </si>
  <si>
    <t>Bosque Area</t>
  </si>
  <si>
    <t>si-02-145522</t>
  </si>
  <si>
    <t>1177 HYLAN BOULEVARD</t>
  </si>
  <si>
    <t>mn-06-121695</t>
  </si>
  <si>
    <t>1011 1 AVENUE</t>
  </si>
  <si>
    <t>Castle Hill</t>
  </si>
  <si>
    <t>947 CASTLE HILL AVENUE</t>
  </si>
  <si>
    <t>Westchester-Unionport</t>
  </si>
  <si>
    <t>IND -Norwood - 205 Street (D) 6 Av Express</t>
  </si>
  <si>
    <t>Norwood - 205 Street (D)</t>
  </si>
  <si>
    <t>SN 210</t>
  </si>
  <si>
    <t>mn-05-123292</t>
  </si>
  <si>
    <t>14 EAST 23 STREET</t>
  </si>
  <si>
    <t>11-27 Canyon of Heroes, New York, NY 10004, USA</t>
  </si>
  <si>
    <t>bk-07-125917</t>
  </si>
  <si>
    <t>620 5 AVENUE</t>
  </si>
  <si>
    <t>mn-06-121447</t>
  </si>
  <si>
    <t>459 2 AVENUE</t>
  </si>
  <si>
    <t>mn-07-107810</t>
  </si>
  <si>
    <t>2704 BROADWAY</t>
  </si>
  <si>
    <t>bk-06-126392</t>
  </si>
  <si>
    <t>252 COURT STREET</t>
  </si>
  <si>
    <t>bx-07-145840</t>
  </si>
  <si>
    <t>2495 JEROME AVENUE</t>
  </si>
  <si>
    <t>21ST STREET - VAN ALST (21st Street &amp; Jackson Avenue)</t>
  </si>
  <si>
    <t>IND-G-21ST ST</t>
  </si>
  <si>
    <t>SN 282</t>
  </si>
  <si>
    <t>mn-06-139745</t>
  </si>
  <si>
    <t>734 3Rd Ave</t>
  </si>
  <si>
    <t>mn-11-120070</t>
  </si>
  <si>
    <t>1421 5 AVENUE</t>
  </si>
  <si>
    <t>2411FDB</t>
  </si>
  <si>
    <t>mn-07-108008</t>
  </si>
  <si>
    <t>801 AMSTERDAM AVE</t>
  </si>
  <si>
    <t>mn-11-107915</t>
  </si>
  <si>
    <t>2022 3 AVENUE</t>
  </si>
  <si>
    <t>bk-01-146093</t>
  </si>
  <si>
    <t>394 KENT AVENUE</t>
  </si>
  <si>
    <t>mn-06-133896</t>
  </si>
  <si>
    <t>141 3 AVENUE</t>
  </si>
  <si>
    <t>Liggett C Clayton</t>
  </si>
  <si>
    <t>80 Hanson Place</t>
  </si>
  <si>
    <t>mn-04-123501</t>
  </si>
  <si>
    <t>232 8 AVENUE</t>
  </si>
  <si>
    <t>mn-04-133373</t>
  </si>
  <si>
    <t>301 WEST 57 STREET</t>
  </si>
  <si>
    <t>Fox Playground</t>
  </si>
  <si>
    <t>SPAN BTWH 725 &amp; 737 SOUTHERN BL</t>
  </si>
  <si>
    <t>mn-03-123820</t>
  </si>
  <si>
    <t>54 2 AVENUE</t>
  </si>
  <si>
    <t>mn-06-121683</t>
  </si>
  <si>
    <t>1000 1 AVENUE</t>
  </si>
  <si>
    <t>pole 53 new 127NWCMad</t>
  </si>
  <si>
    <t>bk-01-108703</t>
  </si>
  <si>
    <t>213 UNION AVENUE</t>
  </si>
  <si>
    <t>mn-05-122615</t>
  </si>
  <si>
    <t>908 8 AVENUE</t>
  </si>
  <si>
    <t>mn-05-121959</t>
  </si>
  <si>
    <t>488 Madison Ave</t>
  </si>
  <si>
    <t>qu-12-138097</t>
  </si>
  <si>
    <t>160-05 JAMAICA AVENUE</t>
  </si>
  <si>
    <t>mn-07-136666</t>
  </si>
  <si>
    <t>980 Columbus Avenue</t>
  </si>
  <si>
    <t>mn-06-121789</t>
  </si>
  <si>
    <t>252 EAST 52 STREET</t>
  </si>
  <si>
    <t>mn-07-107927</t>
  </si>
  <si>
    <t>2227 BROADWAY</t>
  </si>
  <si>
    <t>Borough Park - Brooklyn Public Library</t>
  </si>
  <si>
    <t>1265 43 STREET</t>
  </si>
  <si>
    <t>Borough Park</t>
  </si>
  <si>
    <t>Broadway-Lafayette St (B,D,F)/Bleecker St (6)</t>
  </si>
  <si>
    <t>SN 230</t>
  </si>
  <si>
    <t>Pathway from Building L to Building P</t>
  </si>
  <si>
    <t>mn-03-123294</t>
  </si>
  <si>
    <t>150 EAST 4 STREET</t>
  </si>
  <si>
    <t>Port Richmond</t>
  </si>
  <si>
    <t>75 BENNETT STREET</t>
  </si>
  <si>
    <t>si-02-145727</t>
  </si>
  <si>
    <t>265 NEW DORP LANE</t>
  </si>
  <si>
    <t>Franklin Av (2,3,4,5)/Botanic Garden (S)</t>
  </si>
  <si>
    <t>SN 342</t>
  </si>
  <si>
    <t>mn-05-121998</t>
  </si>
  <si>
    <t>207 WEST 34 STREET</t>
  </si>
  <si>
    <t>mn-12-111656</t>
  </si>
  <si>
    <t>1536 ST NICHOLAS AVE</t>
  </si>
  <si>
    <t>qu-06-124182</t>
  </si>
  <si>
    <t>112-28 QUEENS BOULEVARD</t>
  </si>
  <si>
    <t>New Amsterdam</t>
  </si>
  <si>
    <t>9 MURRAY STREET</t>
  </si>
  <si>
    <t>Crotona Park- CROTONA PARK NORTH  2/P/E/O PROSPECT AV</t>
  </si>
  <si>
    <t>bk-09-130021</t>
  </si>
  <si>
    <t>991 NOSTRAND AVENUE</t>
  </si>
  <si>
    <t>mn-09-136457</t>
  </si>
  <si>
    <t>1780 AMSTERDAM AVENUE</t>
  </si>
  <si>
    <t>mn-04-134597</t>
  </si>
  <si>
    <t>555 6 AVENUE</t>
  </si>
  <si>
    <t>mn-12-111066</t>
  </si>
  <si>
    <t>3846 BROADWAY</t>
  </si>
  <si>
    <t>bx-01-117230</t>
  </si>
  <si>
    <t>256 ST ANNS AVENUE</t>
  </si>
  <si>
    <t>mn-04-122598</t>
  </si>
  <si>
    <t>815 8 AVENUE</t>
  </si>
  <si>
    <t>mn-07-137179</t>
  </si>
  <si>
    <t>222 WEST 77 STREET</t>
  </si>
  <si>
    <t>mn-07-107864</t>
  </si>
  <si>
    <t>70 WEST 71 STREET</t>
  </si>
  <si>
    <t>Park Area North</t>
  </si>
  <si>
    <t>si-02-145737</t>
  </si>
  <si>
    <t>2361 HYLAN BOULEVARD</t>
  </si>
  <si>
    <t>Times Square Shuttle - S</t>
  </si>
  <si>
    <t>Times Square Shuttle ΓÇô 42nd Street</t>
  </si>
  <si>
    <t>SN 469</t>
  </si>
  <si>
    <t>qu-09-135034</t>
  </si>
  <si>
    <t>118-04 JAMAICA AVE</t>
  </si>
  <si>
    <t>bx-01-131467</t>
  </si>
  <si>
    <t>436 BROOK AVENUE</t>
  </si>
  <si>
    <t>bk-01-146050</t>
  </si>
  <si>
    <t>2 POWERS STREET</t>
  </si>
  <si>
    <t>Queens Central Library</t>
  </si>
  <si>
    <t>89-11 MERRICK BOULEVARD</t>
  </si>
  <si>
    <t>qu-01-146040</t>
  </si>
  <si>
    <t>32-01 31 AVENUE</t>
  </si>
  <si>
    <t>Bushwick - Brooklyn Public Library</t>
  </si>
  <si>
    <t>340 BUSHWICK AVENUE</t>
  </si>
  <si>
    <t>Pole 88 - 135NECLenTer</t>
  </si>
  <si>
    <t>mn-05-121481</t>
  </si>
  <si>
    <t>142 LEXINGTON AVENUE</t>
  </si>
  <si>
    <t>mn-09-120354</t>
  </si>
  <si>
    <t>600 WEST 149 STREET</t>
  </si>
  <si>
    <t>mn-07-134602</t>
  </si>
  <si>
    <t>748 AMSTERDAM AVE</t>
  </si>
  <si>
    <t>Clove Lakes Park - Stonehenge</t>
  </si>
  <si>
    <t>South Hallway Outside the Office</t>
  </si>
  <si>
    <t>bk-06-127417</t>
  </si>
  <si>
    <t>739 UNION STREET</t>
  </si>
  <si>
    <t>ROOF OF ABE STARK ICE RINK-FRONT</t>
  </si>
  <si>
    <t>mn-08-121031</t>
  </si>
  <si>
    <t>34 EAST 73 STREET</t>
  </si>
  <si>
    <t>mn-08-120982</t>
  </si>
  <si>
    <t>201 EAST 70 STREET</t>
  </si>
  <si>
    <t>Stone Avenue - Brooklyn Public Library</t>
  </si>
  <si>
    <t>581 MOTHER GASTON BOULEVARD</t>
  </si>
  <si>
    <t>mn-11-100223</t>
  </si>
  <si>
    <t>1413 5 AVENUE</t>
  </si>
  <si>
    <t>bk-01-146012</t>
  </si>
  <si>
    <t>230 BERRY STREET</t>
  </si>
  <si>
    <t>W 10TH ST -4/P/S/O SURF AV</t>
  </si>
  <si>
    <t>bx-01-146074</t>
  </si>
  <si>
    <t>680 MELROSE AVENUE</t>
  </si>
  <si>
    <t>mn-05-108040</t>
  </si>
  <si>
    <t>131 EAST 27 STREET</t>
  </si>
  <si>
    <t>mn-05-123155</t>
  </si>
  <si>
    <t>38 UNION SQUARE EAST</t>
  </si>
  <si>
    <t>mn-06-138062</t>
  </si>
  <si>
    <t>201 EAST 40 STREET</t>
  </si>
  <si>
    <t>mn-08-121734</t>
  </si>
  <si>
    <t>991 3 AVENUE</t>
  </si>
  <si>
    <t>mn-07-136376</t>
  </si>
  <si>
    <t>620 COLUMBUS AVE</t>
  </si>
  <si>
    <t>17th near 8th</t>
  </si>
  <si>
    <t>mn-05-122169</t>
  </si>
  <si>
    <t>1431 BROADWAY</t>
  </si>
  <si>
    <t>pole 26: 120NEC7av</t>
  </si>
  <si>
    <t>bx-04-119077</t>
  </si>
  <si>
    <t>271 EAST 161 STREET</t>
  </si>
  <si>
    <t>mn-07-120927</t>
  </si>
  <si>
    <t>147 COLUMBUS AVENUE</t>
  </si>
  <si>
    <t>pole 18: 111NS2ELe</t>
  </si>
  <si>
    <t>Nolan Building 14 Back</t>
  </si>
  <si>
    <t>mn-06-134922</t>
  </si>
  <si>
    <t>411 3 AVENUE</t>
  </si>
  <si>
    <t>mn-09-134377</t>
  </si>
  <si>
    <t>2868 BROADWAY</t>
  </si>
  <si>
    <t>Camping</t>
  </si>
  <si>
    <t>mn-09-120261</t>
  </si>
  <si>
    <t>2939 BROADWAY</t>
  </si>
  <si>
    <t>mn-08-107971</t>
  </si>
  <si>
    <t>1410 1 AVENUE</t>
  </si>
  <si>
    <t>mn-03-107898</t>
  </si>
  <si>
    <t>208 1 AVENUE</t>
  </si>
  <si>
    <t>qu-04-145913</t>
  </si>
  <si>
    <t>83-23 BROADWAY</t>
  </si>
  <si>
    <t>mn-07-134281</t>
  </si>
  <si>
    <t>410 COLUMBUS AVENUE</t>
  </si>
  <si>
    <t>Juniper Blvd South West</t>
  </si>
  <si>
    <t>mn-06-121501</t>
  </si>
  <si>
    <t>336 3 AVENUE</t>
  </si>
  <si>
    <t>C/O MIDDLETOWN RD  /OHM AV</t>
  </si>
  <si>
    <t>si-02-145738</t>
  </si>
  <si>
    <t>2754 HYLAN BOULEVARD</t>
  </si>
  <si>
    <t>mn-09-146082</t>
  </si>
  <si>
    <t>1356 AMSTERDAM AVENUE</t>
  </si>
  <si>
    <t>IN PARK  BTWEEN HANDBALL COURTS  SOUTH SIDE</t>
  </si>
  <si>
    <t>qu-01-125131</t>
  </si>
  <si>
    <t>31-02 30 AVENUE</t>
  </si>
  <si>
    <t>St. James Park</t>
  </si>
  <si>
    <t>ON MAST ON ROOF</t>
  </si>
  <si>
    <t>Near Montague St and Brooklyn Queens Expressway</t>
  </si>
  <si>
    <t>Horseshoe Playground</t>
  </si>
  <si>
    <t>HORSESHOE PLAYGROUND-HALL PL 2/P/N/O E 165TH ST EAST SIDE</t>
  </si>
  <si>
    <t>155th St between 29th Ave and 32nd Ave</t>
  </si>
  <si>
    <t>BEHIND BOAT HOUSE  BTWN M-205 &amp; M-206</t>
  </si>
  <si>
    <t>Spring Creek - Brooklyn Public Library</t>
  </si>
  <si>
    <t>12143 FLATLANDS AVENUE</t>
  </si>
  <si>
    <t>Brower Park - Brooklyn Public Library</t>
  </si>
  <si>
    <t>725 ST MARKS AVENUE</t>
  </si>
  <si>
    <t>mn-03-138508</t>
  </si>
  <si>
    <t>55 3 AVENUE</t>
  </si>
  <si>
    <t>mn-05-121596</t>
  </si>
  <si>
    <t>360 LEXINGTON AVENUE</t>
  </si>
  <si>
    <t>bx-01-118947</t>
  </si>
  <si>
    <t>487 EAST 156 STREET</t>
  </si>
  <si>
    <t>ROOF MOUNTED   LEFT  SIDE FRONT</t>
  </si>
  <si>
    <t>qu-02-145782</t>
  </si>
  <si>
    <t>10-51 JACKSON AVENUE</t>
  </si>
  <si>
    <t>qu-02-142875</t>
  </si>
  <si>
    <t>37-02 QUEENS BLVD</t>
  </si>
  <si>
    <t>New Dorp</t>
  </si>
  <si>
    <t>309 NEW DORP LANE</t>
  </si>
  <si>
    <t>Building 140 Soisson Landing</t>
  </si>
  <si>
    <t>mn-05-121570</t>
  </si>
  <si>
    <t>101 EAST 29 STREET</t>
  </si>
  <si>
    <t>mn-09-120360</t>
  </si>
  <si>
    <t>3497 BROADWAY</t>
  </si>
  <si>
    <t>mn-10-119951</t>
  </si>
  <si>
    <t>200 DR MARTIN LUTHER KING BLVD</t>
  </si>
  <si>
    <t>IN PARK ABOVE  PLAYGROUND  NORTH SIDE</t>
  </si>
  <si>
    <t>mn-07-133636</t>
  </si>
  <si>
    <t>2565 BROADWAY</t>
  </si>
  <si>
    <t>mn-06-134852</t>
  </si>
  <si>
    <t>170 EAST 33 STREET</t>
  </si>
  <si>
    <t>bk-08-127034</t>
  </si>
  <si>
    <t>628 NOSTRAND AVENUE</t>
  </si>
  <si>
    <t>54 Stone Street, New York, NY 10004, USA</t>
  </si>
  <si>
    <t>mn-07-134385</t>
  </si>
  <si>
    <t>2828 BROADWAY</t>
  </si>
  <si>
    <t>mn-07-133408</t>
  </si>
  <si>
    <t>2120 BROADWAY</t>
  </si>
  <si>
    <t>Lawrence Virgilio Playground /Windmuller Park</t>
  </si>
  <si>
    <t>North side of Comfort Station</t>
  </si>
  <si>
    <t>mn-09-120493</t>
  </si>
  <si>
    <t>380 W 125 ST</t>
  </si>
  <si>
    <t>Huguenot Park</t>
  </si>
  <si>
    <t>830 HUGUENOT AVENUE</t>
  </si>
  <si>
    <t>Rossville-Woodrow</t>
  </si>
  <si>
    <t>MORRIS AV 1 P/S/O MT EDEN PKWY</t>
  </si>
  <si>
    <t>8 St-New York University (N,R)</t>
  </si>
  <si>
    <t>SN 16</t>
  </si>
  <si>
    <t>Fitness Room</t>
  </si>
  <si>
    <t>Building 407A Back</t>
  </si>
  <si>
    <t>mn-05-136868</t>
  </si>
  <si>
    <t>819 6 AVENUE</t>
  </si>
  <si>
    <t>34 St-Penn Station (1,2,3)</t>
  </si>
  <si>
    <t>SN 318</t>
  </si>
  <si>
    <t>mn-08-120945</t>
  </si>
  <si>
    <t>1200 1 AVENUE</t>
  </si>
  <si>
    <t>DeKalb Av (L)</t>
  </si>
  <si>
    <t>SN 127</t>
  </si>
  <si>
    <t>qu-04-124926</t>
  </si>
  <si>
    <t>77-20 QUEENS BOULEVARD</t>
  </si>
  <si>
    <t>mn-06-121677</t>
  </si>
  <si>
    <t>944 1 AVENUE</t>
  </si>
  <si>
    <t>qu-09-124791</t>
  </si>
  <si>
    <t>94-02 JAMAICA AVENUE</t>
  </si>
  <si>
    <t>mn-08-121023</t>
  </si>
  <si>
    <t>1460 3 AVENUE</t>
  </si>
  <si>
    <t>bk-08-126502</t>
  </si>
  <si>
    <t>307 FLATBUSH AVENUE</t>
  </si>
  <si>
    <t>mn-06-133555</t>
  </si>
  <si>
    <t>99 EAST 34 STREET</t>
  </si>
  <si>
    <t>mn-06-136617</t>
  </si>
  <si>
    <t>501 2 AVENUE</t>
  </si>
  <si>
    <t>Cathedral Pkwy-110 St (B,C)</t>
  </si>
  <si>
    <t>SN 155</t>
  </si>
  <si>
    <t>bk-02-126628</t>
  </si>
  <si>
    <t>691 FULTON STREET</t>
  </si>
  <si>
    <t>Lexington Ave - 59th St (N,R,W)/59 St (4,5,6)</t>
  </si>
  <si>
    <t>Lexington Ave</t>
  </si>
  <si>
    <t>SN 7</t>
  </si>
  <si>
    <t>qu-02-124952</t>
  </si>
  <si>
    <t>32-44 QUEENS BOULEVARD</t>
  </si>
  <si>
    <t>103 St (1)</t>
  </si>
  <si>
    <t>SN 309</t>
  </si>
  <si>
    <t>mn-11-143675</t>
  </si>
  <si>
    <t>2292 3 AVENUE</t>
  </si>
  <si>
    <t>Morris Park</t>
  </si>
  <si>
    <t>985 MORRIS PARK AVENUE</t>
  </si>
  <si>
    <t>mn-09-142953</t>
  </si>
  <si>
    <t>1253 AMSTERDAM AVENUE</t>
  </si>
  <si>
    <t>mn-05-108001</t>
  </si>
  <si>
    <t>66 WEST 21 STREET</t>
  </si>
  <si>
    <t>mn-07-135046</t>
  </si>
  <si>
    <t>1981 BROADWAY</t>
  </si>
  <si>
    <t>10th and 15th</t>
  </si>
  <si>
    <t>mn-07-121243</t>
  </si>
  <si>
    <t>215 WEST 88 STREET</t>
  </si>
  <si>
    <t>mn-02-133430</t>
  </si>
  <si>
    <t>183 CANAL STREET</t>
  </si>
  <si>
    <t>qu-04-125330</t>
  </si>
  <si>
    <t>86-10 ROOSEVELT AVENUE</t>
  </si>
  <si>
    <t>Hillside Park</t>
  </si>
  <si>
    <t>Near Vine St and Columbia Heights</t>
  </si>
  <si>
    <t>mn-08-138568</t>
  </si>
  <si>
    <t>344 EAST 61 STREET</t>
  </si>
  <si>
    <t>bx-05-119569</t>
  </si>
  <si>
    <t>2454 CRESTON AVENUE</t>
  </si>
  <si>
    <t>mn-03-138573</t>
  </si>
  <si>
    <t>175 2 AVENUE</t>
  </si>
  <si>
    <t>ROOF OF BEACH HOUSE EAST SIDE</t>
  </si>
  <si>
    <t>mn-04-135855</t>
  </si>
  <si>
    <t>77 7 AVENUE</t>
  </si>
  <si>
    <t>ELMHURST AVENUE</t>
  </si>
  <si>
    <t>IRT-7-90TH ST - ELMHURST AV</t>
  </si>
  <si>
    <t>SN 452</t>
  </si>
  <si>
    <t>City Island</t>
  </si>
  <si>
    <t>320 CITY ISLAND AVENUE</t>
  </si>
  <si>
    <t>mn-09-120356</t>
  </si>
  <si>
    <t>3659 BROADWAY</t>
  </si>
  <si>
    <t>mn-04-122565</t>
  </si>
  <si>
    <t>557 8 AVENUE</t>
  </si>
  <si>
    <t>42nd Street - Bryant Park - B, D, F, M</t>
  </si>
  <si>
    <t>42th Street - 6 Avenue</t>
  </si>
  <si>
    <t>SN 226</t>
  </si>
  <si>
    <t>96 St (6)</t>
  </si>
  <si>
    <t>SN 396</t>
  </si>
  <si>
    <t>N/O CROTONA PK SOUTH NEXT TO VICTORY GARDEN INSIDE PARK</t>
  </si>
  <si>
    <t>Fordham Rd (B,D)</t>
  </si>
  <si>
    <t>Fordham Rd</t>
  </si>
  <si>
    <t>SN 213</t>
  </si>
  <si>
    <t>2037 7Th Avenue_HCZ</t>
  </si>
  <si>
    <t>mn-01-145538</t>
  </si>
  <si>
    <t>200 HUDSON STREET</t>
  </si>
  <si>
    <t>bk-02-126847</t>
  </si>
  <si>
    <t>141 LIVINGSTON STREET</t>
  </si>
  <si>
    <t>mn-09-111986</t>
  </si>
  <si>
    <t>3569 BROADWAY</t>
  </si>
  <si>
    <t>mn-10-119959</t>
  </si>
  <si>
    <t>1940 ADAM CLAYTON POWELL JR BOULEVARD</t>
  </si>
  <si>
    <t>bk-02-126565</t>
  </si>
  <si>
    <t>605 FULTON STREET</t>
  </si>
  <si>
    <t>bx-04-119152</t>
  </si>
  <si>
    <t>117 E 167th ST</t>
  </si>
  <si>
    <t>bk-01-109262</t>
  </si>
  <si>
    <t>101 AVENUE OF PUERTO RICO</t>
  </si>
  <si>
    <t>bx-01-145819</t>
  </si>
  <si>
    <t>135 EAST 146 STREET</t>
  </si>
  <si>
    <t>Haffen Park</t>
  </si>
  <si>
    <t>C/O BURKE AV /BRUNER AV</t>
  </si>
  <si>
    <t>Eastchester-Edenwald-Baychester</t>
  </si>
  <si>
    <t>1 University Plaza (LIU)</t>
  </si>
  <si>
    <t>mn-11-106683</t>
  </si>
  <si>
    <t>2172 3 AVENUE</t>
  </si>
  <si>
    <t>pole 10: 117C5av</t>
  </si>
  <si>
    <t>mn-07-121339</t>
  </si>
  <si>
    <t>1992 BROADWAY</t>
  </si>
  <si>
    <t>IRT-4-149TH ST - GRAND CONCOURSE</t>
  </si>
  <si>
    <t>149 St - Grand Concourse [4]</t>
  </si>
  <si>
    <t>SN 390</t>
  </si>
  <si>
    <t>High St (A,C)</t>
  </si>
  <si>
    <t>SN 173</t>
  </si>
  <si>
    <t>mn-06-135228</t>
  </si>
  <si>
    <t>415 2 AVENUE</t>
  </si>
  <si>
    <t>Mckinley Park - Brooklyn Public Library</t>
  </si>
  <si>
    <t>6802 FT HAMILTON PARKWAY</t>
  </si>
  <si>
    <t>mn-06-121513</t>
  </si>
  <si>
    <t>525 3 AVENUE</t>
  </si>
  <si>
    <t>bk-06-145994</t>
  </si>
  <si>
    <t>342 FLATBUSH AVENUE</t>
  </si>
  <si>
    <t>mn-07-119836</t>
  </si>
  <si>
    <t>261 COLUMBUS AVENUE</t>
  </si>
  <si>
    <t>qu-02-124947</t>
  </si>
  <si>
    <t>46-02 QUEENS BOULEVARD</t>
  </si>
  <si>
    <t>mn-05-121631</t>
  </si>
  <si>
    <t>41 MADISON AVENUE</t>
  </si>
  <si>
    <t>bx-01-123214</t>
  </si>
  <si>
    <t>2969 3 AVENUE</t>
  </si>
  <si>
    <t>mn-05-138326</t>
  </si>
  <si>
    <t>590 Lexington Ave</t>
  </si>
  <si>
    <t>Ocean Breeze Park</t>
  </si>
  <si>
    <t>Restaurant area</t>
  </si>
  <si>
    <t>Hunt's Point</t>
  </si>
  <si>
    <t>877 SOUTHERN BOULEVARD</t>
  </si>
  <si>
    <t>Hunts Point</t>
  </si>
  <si>
    <t>qu-01-145957</t>
  </si>
  <si>
    <t>43-60 NORTHERN BOULEVARD</t>
  </si>
  <si>
    <t>mn-06-133472</t>
  </si>
  <si>
    <t>845 3 AVENUE</t>
  </si>
  <si>
    <t>bx-07-144372</t>
  </si>
  <si>
    <t>148 West Fordham Road</t>
  </si>
  <si>
    <t>mn-06-123285</t>
  </si>
  <si>
    <t>353 EAST 14 STREET</t>
  </si>
  <si>
    <t>277 Myrtle Ave</t>
  </si>
  <si>
    <t>mn-07-133629</t>
  </si>
  <si>
    <t>611 Broadway</t>
  </si>
  <si>
    <t>The High Line</t>
  </si>
  <si>
    <t>Near W 23rd St</t>
  </si>
  <si>
    <t>mn-06-137315</t>
  </si>
  <si>
    <t>850 3Rd Avenue</t>
  </si>
  <si>
    <t>bk-08-146084</t>
  </si>
  <si>
    <t>720 FRANKLIN AVENUE</t>
  </si>
  <si>
    <t>Chelsea Park</t>
  </si>
  <si>
    <t>Front of Comfort Station and Playground</t>
  </si>
  <si>
    <t>bk-01-143275</t>
  </si>
  <si>
    <t>88 NORMAN AVENUE</t>
  </si>
  <si>
    <t>pole 72: 132NS1E7av</t>
  </si>
  <si>
    <t>qu-12-141536</t>
  </si>
  <si>
    <t>168-03 JAMAICA AVENUE</t>
  </si>
  <si>
    <t>Overlook Park</t>
  </si>
  <si>
    <t>1st Fl Conference Rm</t>
  </si>
  <si>
    <t>Corona</t>
  </si>
  <si>
    <t>38-23 104 STREET</t>
  </si>
  <si>
    <t>North Corona</t>
  </si>
  <si>
    <t>mn-05-138267</t>
  </si>
  <si>
    <t>290 7 AVENUE</t>
  </si>
  <si>
    <t>SCHLEY AV  2/P/W/O HUTCHINSON RVR PK</t>
  </si>
  <si>
    <t>Partner Site</t>
  </si>
  <si>
    <t>Partner</t>
  </si>
  <si>
    <t>Union Square Park</t>
  </si>
  <si>
    <t>Entire park</t>
  </si>
  <si>
    <t>Soundview</t>
  </si>
  <si>
    <t>660 SOUNDVIEW AVENUE</t>
  </si>
  <si>
    <t>mn-08-120994</t>
  </si>
  <si>
    <t>176 E 71 ST</t>
  </si>
  <si>
    <t>ROOF OF PAUL'S DAUGHTER</t>
  </si>
  <si>
    <t>C/O CHRISTOPHER ST &amp; HEGEMAN AV</t>
  </si>
  <si>
    <t>mn-04-144139</t>
  </si>
  <si>
    <t>989 8 AVENUE</t>
  </si>
  <si>
    <t>bk-02-145904</t>
  </si>
  <si>
    <t>71 WYCKOFF STREET</t>
  </si>
  <si>
    <t>mn-05-133511</t>
  </si>
  <si>
    <t>1606 Broadway</t>
  </si>
  <si>
    <t>mn-05-139462</t>
  </si>
  <si>
    <t>828 8 AVENUE</t>
  </si>
  <si>
    <t>mn-04-134867</t>
  </si>
  <si>
    <t>769 10 AVENUE</t>
  </si>
  <si>
    <t>mn-07-120536</t>
  </si>
  <si>
    <t>836 AMSTERDAM AVENUE</t>
  </si>
  <si>
    <t>mn-05-121991</t>
  </si>
  <si>
    <t>550 7 AVENUE</t>
  </si>
  <si>
    <t>bx-04-145838</t>
  </si>
  <si>
    <t>1605 WALTON AVENUE</t>
  </si>
  <si>
    <t>mn-02-123086</t>
  </si>
  <si>
    <t>799 BROADWAY</t>
  </si>
  <si>
    <t>mn-07-134642</t>
  </si>
  <si>
    <t>618 COLUMBUS AVE</t>
  </si>
  <si>
    <t>Spuyten Duyvil</t>
  </si>
  <si>
    <t>650 WEST 235 STREET</t>
  </si>
  <si>
    <t>North Riverdale-Fieldston-Riverdale</t>
  </si>
  <si>
    <t>102 Cumberland Walk</t>
  </si>
  <si>
    <t>mn-05-121613</t>
  </si>
  <si>
    <t>1 EAST 33 STREET</t>
  </si>
  <si>
    <t>bk-01-109252</t>
  </si>
  <si>
    <t>395 BROADWAY</t>
  </si>
  <si>
    <t>7th Avenue - B, D, E</t>
  </si>
  <si>
    <t>7th Avenue - 53rd Street</t>
  </si>
  <si>
    <t>SN 277</t>
  </si>
  <si>
    <t>210 west 131st (new)</t>
  </si>
  <si>
    <t>mn-07-121191</t>
  </si>
  <si>
    <t>197 AMSTERDAM AVE</t>
  </si>
  <si>
    <t>bk-01-146017</t>
  </si>
  <si>
    <t>45 NORTH 9 STREET</t>
  </si>
  <si>
    <t>mn-09-134420</t>
  </si>
  <si>
    <t>1659 AMSTERDAM AVE</t>
  </si>
  <si>
    <t>qu-09-145982</t>
  </si>
  <si>
    <t>119-01 METROPOLITAN AVENUE</t>
  </si>
  <si>
    <t>mn-11-120240</t>
  </si>
  <si>
    <t>2126 3 AVENUE</t>
  </si>
  <si>
    <t>bx-05-119575</t>
  </si>
  <si>
    <t>2437 GRAND CONCOURSE</t>
  </si>
  <si>
    <t>mn-08-120978</t>
  </si>
  <si>
    <t>166 EAST 67 STREET</t>
  </si>
  <si>
    <t>mn-10-120049</t>
  </si>
  <si>
    <t>166 WEST 125 STREET</t>
  </si>
  <si>
    <t>71st St Ball Field North Area</t>
  </si>
  <si>
    <t>mn-07-136685</t>
  </si>
  <si>
    <t>995 COLUMBUS AVE</t>
  </si>
  <si>
    <t>UNION TURNPIKE (Kew Gardens)</t>
  </si>
  <si>
    <t>IND-E-F-KEW GARDENS - UNION TPKE</t>
  </si>
  <si>
    <t>SN 259</t>
  </si>
  <si>
    <t>Dugout</t>
  </si>
  <si>
    <t>bk-16-145818</t>
  </si>
  <si>
    <t>2214 FULTON STREET</t>
  </si>
  <si>
    <t>qu-09-124798</t>
  </si>
  <si>
    <t>86-33 FOREST PARKWAY</t>
  </si>
  <si>
    <t>Clason's Point</t>
  </si>
  <si>
    <t>1215 MORRISON AVENUE</t>
  </si>
  <si>
    <t>West Farms-Bronx River</t>
  </si>
  <si>
    <t>mn-04-133655</t>
  </si>
  <si>
    <t>252 8 AVENUE</t>
  </si>
  <si>
    <t>Fort Washington</t>
  </si>
  <si>
    <t>535 WEST 179 STREET</t>
  </si>
  <si>
    <t>Pole 90 - LenWS1N127</t>
  </si>
  <si>
    <t>South West area of Park</t>
  </si>
  <si>
    <t>mn-07-135898</t>
  </si>
  <si>
    <t>609 COLUMBUS AVE</t>
  </si>
  <si>
    <t>mn-09-120563</t>
  </si>
  <si>
    <t>1481 AMSTERDAM AVENUE</t>
  </si>
  <si>
    <t>Grant Av (A)</t>
  </si>
  <si>
    <t>SN 189</t>
  </si>
  <si>
    <t>96 St (Q)</t>
  </si>
  <si>
    <t>SN 475</t>
  </si>
  <si>
    <t>si-03-125464</t>
  </si>
  <si>
    <t>285 MILL ROAD</t>
  </si>
  <si>
    <t>qu-06-145846</t>
  </si>
  <si>
    <t>100-26 QUEENS BOULEVARD</t>
  </si>
  <si>
    <t>mn-03-133442</t>
  </si>
  <si>
    <t>145 4 AVENUE</t>
  </si>
  <si>
    <t>mn-03-123282</t>
  </si>
  <si>
    <t>223 2 AVENUE</t>
  </si>
  <si>
    <t>mn-03-122246</t>
  </si>
  <si>
    <t>2 ALLEN STREET</t>
  </si>
  <si>
    <t>FRNT OF BASEBALL FIELD</t>
  </si>
  <si>
    <t>bx-01-118956</t>
  </si>
  <si>
    <t>2882 3 AVENUE</t>
  </si>
  <si>
    <t>mn-07-121100</t>
  </si>
  <si>
    <t>674 AMSTERDAM AVE</t>
  </si>
  <si>
    <t>mn-04-140000</t>
  </si>
  <si>
    <t>748 10 AVENUE</t>
  </si>
  <si>
    <t>mn-07-107918</t>
  </si>
  <si>
    <t>230 WEST 95 STREET</t>
  </si>
  <si>
    <t>2 Metrotech Center</t>
  </si>
  <si>
    <t>mn-05-135169</t>
  </si>
  <si>
    <t>552 7 AVENUE</t>
  </si>
  <si>
    <t>qu-02-145780</t>
  </si>
  <si>
    <t>45-02 VAN DAM STREET</t>
  </si>
  <si>
    <t>qu-03-139602</t>
  </si>
  <si>
    <t>37-69 78 STREET</t>
  </si>
  <si>
    <t>qu-06-145767</t>
  </si>
  <si>
    <t>98-22 QUEENS BOULEVARD</t>
  </si>
  <si>
    <t>Building P - NE towards play area</t>
  </si>
  <si>
    <t>Queens Village</t>
  </si>
  <si>
    <t>94-11 217 STREET</t>
  </si>
  <si>
    <t>bk-01-146015</t>
  </si>
  <si>
    <t>219 GRAND STREET</t>
  </si>
  <si>
    <t>qu-04-111010</t>
  </si>
  <si>
    <t>72-30 ROOSEVELT AVENUE</t>
  </si>
  <si>
    <t>bk-17-127011</t>
  </si>
  <si>
    <t>1295 NOSTRAND AVENUE</t>
  </si>
  <si>
    <t>bk-08-145935</t>
  </si>
  <si>
    <t>2 UNDERHILL AVENUE</t>
  </si>
  <si>
    <t>14th Street- 8th Avenue - A, C, E, L</t>
  </si>
  <si>
    <t>14th Street - 8th Avenue</t>
  </si>
  <si>
    <t>SN 166</t>
  </si>
  <si>
    <t>mn-08-135082</t>
  </si>
  <si>
    <t>1320 1 AVENUE</t>
  </si>
  <si>
    <t>Sedgwick</t>
  </si>
  <si>
    <t>1701 MARTIN LUTHER KING JR BOULEVARD</t>
  </si>
  <si>
    <t>Mccarren Park</t>
  </si>
  <si>
    <t>Field House area</t>
  </si>
  <si>
    <t>160 Livingston St. (Pole #1)</t>
  </si>
  <si>
    <t>mn-07-121223</t>
  </si>
  <si>
    <t>2160 BROADWAY</t>
  </si>
  <si>
    <t>qu-06-145847</t>
  </si>
  <si>
    <t>99-40 67 AVENUE</t>
  </si>
  <si>
    <t>mn-08-120843</t>
  </si>
  <si>
    <t>399 EAST 72 STREET</t>
  </si>
  <si>
    <t>Gym 1</t>
  </si>
  <si>
    <t>mn-10-120024</t>
  </si>
  <si>
    <t>100 WEST 125 STREET</t>
  </si>
  <si>
    <t>bx-05-119597</t>
  </si>
  <si>
    <t>1966 JEROME AVENUE</t>
  </si>
  <si>
    <t>mn-05-122057</t>
  </si>
  <si>
    <t>1375 BROADWAY</t>
  </si>
  <si>
    <t>SOUTH EAST CORNER OF TENNIS HOUSE ROOFTOP</t>
  </si>
  <si>
    <t>Pole 50: 8avSEC127</t>
  </si>
  <si>
    <t>bx-07-119793</t>
  </si>
  <si>
    <t>385 EAST FORDHAM ROAD</t>
  </si>
  <si>
    <t>mn-07-107980</t>
  </si>
  <si>
    <t>975 Columbus Avenue</t>
  </si>
  <si>
    <t>Hoyt-Schermerhorn Sts (A,C,G)</t>
  </si>
  <si>
    <t>SN 175</t>
  </si>
  <si>
    <t>Brooklyn Central Library</t>
  </si>
  <si>
    <t>GRAND ARMY PLAZA</t>
  </si>
  <si>
    <t>Chambers St-WTC (A,C,E)/Park Pl (2,3)</t>
  </si>
  <si>
    <t>SN 170</t>
  </si>
  <si>
    <t>bk-02-125682</t>
  </si>
  <si>
    <t>73 CLARK ST</t>
  </si>
  <si>
    <t>Bay Terrace</t>
  </si>
  <si>
    <t>18-36 BELL BOULEVARD</t>
  </si>
  <si>
    <t>Ft. Totten-Bay Terrace-Clearview</t>
  </si>
  <si>
    <t>qu-09-145885</t>
  </si>
  <si>
    <t>76-23 JAMAICA AVENUE</t>
  </si>
  <si>
    <t>SNACK BAR  SOUTH WEST CORNER</t>
  </si>
  <si>
    <t>mn-04-134489</t>
  </si>
  <si>
    <t>699 6 AVENUE</t>
  </si>
  <si>
    <t>qu-01-145952</t>
  </si>
  <si>
    <t>36-20 Broadway</t>
  </si>
  <si>
    <t>bk-05-145944</t>
  </si>
  <si>
    <t>2460 FULTON STREET</t>
  </si>
  <si>
    <t>mn-06-121413</t>
  </si>
  <si>
    <t>857 2 AVENUE</t>
  </si>
  <si>
    <t>mn-03-139058</t>
  </si>
  <si>
    <t>29 1 AVENUE</t>
  </si>
  <si>
    <t>mn-08-121021</t>
  </si>
  <si>
    <t>1495 3 AVENUE</t>
  </si>
  <si>
    <t>Pole 95 - LenES1N137</t>
  </si>
  <si>
    <t>bk-03-145817</t>
  </si>
  <si>
    <t>293 RALPH AVENUE</t>
  </si>
  <si>
    <t>mn-06-136668</t>
  </si>
  <si>
    <t>362 3 AVENUE</t>
  </si>
  <si>
    <t>mn-09-120546</t>
  </si>
  <si>
    <t>1221 AMSTERDAM AVE</t>
  </si>
  <si>
    <t>bk-07-145886</t>
  </si>
  <si>
    <t>799 4 AVENUE</t>
  </si>
  <si>
    <t>HAWTHRONE ST 1 P/S/O BROOKLYN AV</t>
  </si>
  <si>
    <t>Atlantic Av (B,Q,2,3,4,5)/Pacific St (D,M,N,R)</t>
  </si>
  <si>
    <t>SN 40</t>
  </si>
  <si>
    <t>mn-05-122657</t>
  </si>
  <si>
    <t>821 7 AVENUE</t>
  </si>
  <si>
    <t>mn-03-123812</t>
  </si>
  <si>
    <t>146 2 AVENUE</t>
  </si>
  <si>
    <t>ORIENTAL BL  1/P/W/O GIRARD ST</t>
  </si>
  <si>
    <t>mn-05-134620</t>
  </si>
  <si>
    <t>117 East 14Th St</t>
  </si>
  <si>
    <t>mn-05-122651</t>
  </si>
  <si>
    <t>780 7 AVENUE</t>
  </si>
  <si>
    <t>bk-17-126233</t>
  </si>
  <si>
    <t>3524 CHURCH AVENUE</t>
  </si>
  <si>
    <t>mn-04-138822</t>
  </si>
  <si>
    <t>314 11 AVENUE</t>
  </si>
  <si>
    <t>mn-06-134657</t>
  </si>
  <si>
    <t>712 2 AVENUE</t>
  </si>
  <si>
    <t>W 15TH ST -7/P/S/O SURF AV</t>
  </si>
  <si>
    <t>MULTIPURPOSE RM DROP CEILING-2ND FL</t>
  </si>
  <si>
    <t>qu-02-145741</t>
  </si>
  <si>
    <t>49-18 QUEENS BOULEVARD</t>
  </si>
  <si>
    <t>145 St (3)</t>
  </si>
  <si>
    <t>SN 437</t>
  </si>
  <si>
    <t>370 Jay St. (Pole)</t>
  </si>
  <si>
    <t>AVE U 1/P/W/O E 33RD ST</t>
  </si>
  <si>
    <t>34 St - Hudson Yards (7)</t>
  </si>
  <si>
    <t>SN 471</t>
  </si>
  <si>
    <t>159th St between 29th Ave and 32nd Ave</t>
  </si>
  <si>
    <t>bk-01-145861</t>
  </si>
  <si>
    <t>1049 MANHATTAN AVENUE</t>
  </si>
  <si>
    <t>mn-05-136186</t>
  </si>
  <si>
    <t>435 PARK AVENUE SOUTH</t>
  </si>
  <si>
    <t>Macon - Brooklyn Public Library</t>
  </si>
  <si>
    <t>361 LEWIS AVENUE</t>
  </si>
  <si>
    <t>mn-03-123260</t>
  </si>
  <si>
    <t>72 2 AVENUE</t>
  </si>
  <si>
    <t>SETON AV 5/P/S/O E 233RD ST</t>
  </si>
  <si>
    <t>mn-05-122180</t>
  </si>
  <si>
    <t>1216 BROADWAY</t>
  </si>
  <si>
    <t>Beach 116 - Comfort Station and Beach</t>
  </si>
  <si>
    <t>Christopher St-Sheridan Sq (1)</t>
  </si>
  <si>
    <t>SN 323</t>
  </si>
  <si>
    <t>bk-04-103731</t>
  </si>
  <si>
    <t>849 BROADWAY</t>
  </si>
  <si>
    <t>bk-14-145813</t>
  </si>
  <si>
    <t>895 FLATBUSH AVENUE</t>
  </si>
  <si>
    <t>qu-09-145878</t>
  </si>
  <si>
    <t>86-56 111 STREET</t>
  </si>
  <si>
    <t>Cruger Av 1/P/S/O Magenta St</t>
  </si>
  <si>
    <t>Fulton St (J,M,Z,2,3,4,5)/Bway-Nassau St (A,C) (Fulton St [J,Z])</t>
  </si>
  <si>
    <t>SN 106</t>
  </si>
  <si>
    <t>191 St (1)</t>
  </si>
  <si>
    <t>SN 300</t>
  </si>
  <si>
    <t>mn-03-115304</t>
  </si>
  <si>
    <t>19 1 AVENUE</t>
  </si>
  <si>
    <t>1735 Madison Ave_NYCHA</t>
  </si>
  <si>
    <t>mn-08-136989</t>
  </si>
  <si>
    <t>1030 3 AVENUE</t>
  </si>
  <si>
    <t>Coffey Park</t>
  </si>
  <si>
    <t>Baseball Field</t>
  </si>
  <si>
    <t>bx-01-146086</t>
  </si>
  <si>
    <t>216 WILLIS AVENUE</t>
  </si>
  <si>
    <t>mn-05-122096</t>
  </si>
  <si>
    <t>mn-06-134834</t>
  </si>
  <si>
    <t>540 2 AVENUE</t>
  </si>
  <si>
    <t>17th near 9th</t>
  </si>
  <si>
    <t>bk-02-126807</t>
  </si>
  <si>
    <t>56 LAFAYETTE AVENUE</t>
  </si>
  <si>
    <t>qu-01-145958</t>
  </si>
  <si>
    <t>29-37 40 Road</t>
  </si>
  <si>
    <t>bx-06-118932</t>
  </si>
  <si>
    <t>1848 WEBSTER AVENUE</t>
  </si>
  <si>
    <t>mn-06-133465</t>
  </si>
  <si>
    <t>451 3 AVENUE</t>
  </si>
  <si>
    <t>qu-02-124987</t>
  </si>
  <si>
    <t>45-23 GREENPOINT AVENUE</t>
  </si>
  <si>
    <t>mn-10-119900</t>
  </si>
  <si>
    <t>2817 FREDERICK DOUGLASS BLVD</t>
  </si>
  <si>
    <t>bk-09-127020</t>
  </si>
  <si>
    <t>926 NOSTRAND AVENUE</t>
  </si>
  <si>
    <t>bk-06-125921</t>
  </si>
  <si>
    <t>426 5 AVENUE</t>
  </si>
  <si>
    <t>mn-07-121337</t>
  </si>
  <si>
    <t>2008 BROADWAY</t>
  </si>
  <si>
    <t>Pole 75 - 133NS2E8</t>
  </si>
  <si>
    <t>14 St-Union Square (L,N,Q,R,4,5,6)</t>
  </si>
  <si>
    <t>SN 117</t>
  </si>
  <si>
    <t>bx-05-119648</t>
  </si>
  <si>
    <t>2463 VALENTINE AVENUE</t>
  </si>
  <si>
    <t>mn-05-122095</t>
  </si>
  <si>
    <t>699 7 AVENUE</t>
  </si>
  <si>
    <t>bx-05-119566</t>
  </si>
  <si>
    <t>1999 UNIVERSITY AVENUE</t>
  </si>
  <si>
    <t>1st Floor, North Lobby</t>
  </si>
  <si>
    <t>28th Street - (6)</t>
  </si>
  <si>
    <t>28th Street - Park Avenue South</t>
  </si>
  <si>
    <t>SN 404</t>
  </si>
  <si>
    <t>116 St (2,3)</t>
  </si>
  <si>
    <t>SN 440</t>
  </si>
  <si>
    <t>mn-11-137841</t>
  </si>
  <si>
    <t>2239 3 AVENUE</t>
  </si>
  <si>
    <t>mn-08-115163</t>
  </si>
  <si>
    <t>1142 1 AVENUE</t>
  </si>
  <si>
    <t>bk-14-145755</t>
  </si>
  <si>
    <t>827 FLATBUSH AVENUE</t>
  </si>
  <si>
    <t>bx-05-119592</t>
  </si>
  <si>
    <t>101 EAST BURNSIDE AVENUE</t>
  </si>
  <si>
    <t>Fulton St (J,M,Z,2,3,4,5)/Bway-Nassau St (A,C) (4-5)</t>
  </si>
  <si>
    <t>SN 412A</t>
  </si>
  <si>
    <t>mn-10-119884</t>
  </si>
  <si>
    <t>2454 FREDERICK DOUGLASS BOULEVARD</t>
  </si>
  <si>
    <t>mn-10-134720</t>
  </si>
  <si>
    <t>2534 ADAM CLAYTON POWELL JR BOULEVARD</t>
  </si>
  <si>
    <t>Beach 108 -NW Rear of Caracus Bar</t>
  </si>
  <si>
    <t>Pole 45 - 8avES1N121</t>
  </si>
  <si>
    <t>bk-06-145876</t>
  </si>
  <si>
    <t>244 SMITH STREET</t>
  </si>
  <si>
    <t>Bay Ridge - Brooklyn Public Library</t>
  </si>
  <si>
    <t>7223 RIDGE BOULEVARD</t>
  </si>
  <si>
    <t>City Hall (R)</t>
  </si>
  <si>
    <t>SN 20</t>
  </si>
  <si>
    <t>mn-10-120055</t>
  </si>
  <si>
    <t>2361 ADAM CLAYTON POWELL JR BOULEVARD</t>
  </si>
  <si>
    <t>bk-03-145837</t>
  </si>
  <si>
    <t>505 Nostrand Ave</t>
  </si>
  <si>
    <t>bk-01-108952</t>
  </si>
  <si>
    <t>511 BROADWAY</t>
  </si>
  <si>
    <t>mn-09-120370</t>
  </si>
  <si>
    <t>600 WEST 139 STREET</t>
  </si>
  <si>
    <t>Liggett I Clayton</t>
  </si>
  <si>
    <t>108-19 71 AVENUE</t>
  </si>
  <si>
    <t>mn-10-143395</t>
  </si>
  <si>
    <t>2376 ADAM CLAYTON POWELL JR BOULEVARD</t>
  </si>
  <si>
    <t>Muhlenberg</t>
  </si>
  <si>
    <t>209 WEST 23 STREET</t>
  </si>
  <si>
    <t>South parking lot Entrance</t>
  </si>
  <si>
    <t>pole 64: 7avSEC131</t>
  </si>
  <si>
    <t>mn-07-144086</t>
  </si>
  <si>
    <t>58 WEST 72 STREET</t>
  </si>
  <si>
    <t>mn-08-134740</t>
  </si>
  <si>
    <t>1475 3 AVENUE</t>
  </si>
  <si>
    <t>mn-05-136213</t>
  </si>
  <si>
    <t>382 8 AVENUE</t>
  </si>
  <si>
    <t>bk-08-145990</t>
  </si>
  <si>
    <t>634 Franklin Ave</t>
  </si>
  <si>
    <t>bk-09-126617</t>
  </si>
  <si>
    <t>837 FRANKLIN AVE</t>
  </si>
  <si>
    <t>mn-07-120640</t>
  </si>
  <si>
    <t>981 COLUMBUS AVE</t>
  </si>
  <si>
    <t>58th Street</t>
  </si>
  <si>
    <t>127 EAST 58 STREET</t>
  </si>
  <si>
    <t>mn-08-120999</t>
  </si>
  <si>
    <t>1328 3 AVENUE</t>
  </si>
  <si>
    <t>57th Street - F</t>
  </si>
  <si>
    <t>57th Street - 6th Avenue</t>
  </si>
  <si>
    <t>SN 224</t>
  </si>
  <si>
    <t>mn-04-123661</t>
  </si>
  <si>
    <t>267 7 AVENUE</t>
  </si>
  <si>
    <t>mn-04-135171</t>
  </si>
  <si>
    <t>89 9 AVENUE</t>
  </si>
  <si>
    <t>mn-07-121295</t>
  </si>
  <si>
    <t>2431 BROADWAY</t>
  </si>
  <si>
    <t>West Farms</t>
  </si>
  <si>
    <t>2085 HONEYWELL AVENUE</t>
  </si>
  <si>
    <t>mn-06-121369</t>
  </si>
  <si>
    <t>770 2 AVENUE</t>
  </si>
  <si>
    <t>mn-06-121527</t>
  </si>
  <si>
    <t>639 3 AVENUE</t>
  </si>
  <si>
    <t>mn-01-123041</t>
  </si>
  <si>
    <t>70 CHAMBERS STREET</t>
  </si>
  <si>
    <t>mn-06-121649</t>
  </si>
  <si>
    <t>20 E 35Th St</t>
  </si>
  <si>
    <t>mn-05-121611</t>
  </si>
  <si>
    <t>1 EAST 32 STREET</t>
  </si>
  <si>
    <t>ROOSEVELT AVENUE (JACKSON HEIGHTS)</t>
  </si>
  <si>
    <t>IND-E-F-G-R-V-JACKSON HTS-ROOSEVELT AV</t>
  </si>
  <si>
    <t>SN 267</t>
  </si>
  <si>
    <t>469 Fulton St.</t>
  </si>
  <si>
    <t>Chatham Square</t>
  </si>
  <si>
    <t>33 EAST BROADWAY</t>
  </si>
  <si>
    <t>mn-06-121816</t>
  </si>
  <si>
    <t>754 3 AVENUE</t>
  </si>
  <si>
    <t>Track and Soccer Field</t>
  </si>
  <si>
    <t>161 St-Yankee Stadium (B,D,4)</t>
  </si>
  <si>
    <t>161st St</t>
  </si>
  <si>
    <t>SN 219</t>
  </si>
  <si>
    <t>mn-07-122841</t>
  </si>
  <si>
    <t>75 COLUMBUS AVE</t>
  </si>
  <si>
    <t>mn-07-133628</t>
  </si>
  <si>
    <t>2618 BROADWAY</t>
  </si>
  <si>
    <t>si-02-145728</t>
  </si>
  <si>
    <t>2820 HYLAN BOULEVARD</t>
  </si>
  <si>
    <t>ROOF OF NATHANS-REAR</t>
  </si>
  <si>
    <t>bk-02-145868</t>
  </si>
  <si>
    <t>470 VANDERBILT AVENUE</t>
  </si>
  <si>
    <t>34 Dekalb Ave. (Pole)</t>
  </si>
  <si>
    <t>mn-06-121694</t>
  </si>
  <si>
    <t>1021 1 AVENUE</t>
  </si>
  <si>
    <t>qu-09-143998</t>
  </si>
  <si>
    <t>97-20 JAMAICA AVENUE</t>
  </si>
  <si>
    <t>81st Street - Museum of Natural History - B, C</t>
  </si>
  <si>
    <t>81st Street - Museum of Natural History</t>
  </si>
  <si>
    <t>SN 159</t>
  </si>
  <si>
    <t>mn-03-122371</t>
  </si>
  <si>
    <t>323 GRAND STREET</t>
  </si>
  <si>
    <t>mn-06-121426</t>
  </si>
  <si>
    <t>705 2 AVENUE</t>
  </si>
  <si>
    <t>bx-05-119659</t>
  </si>
  <si>
    <t>375 EAST 188 STREET</t>
  </si>
  <si>
    <t>mn-02-133446</t>
  </si>
  <si>
    <t>835 BROADWAY</t>
  </si>
  <si>
    <t>mn-05-134283</t>
  </si>
  <si>
    <t>745 7 AVENUE</t>
  </si>
  <si>
    <t>Morrisania</t>
  </si>
  <si>
    <t>610 EAST 169 STREET</t>
  </si>
  <si>
    <t>mn-05-122853</t>
  </si>
  <si>
    <t>1 WEST 56 STREET</t>
  </si>
  <si>
    <t>bk-01-145995</t>
  </si>
  <si>
    <t>29 SOUTH 3 STREET</t>
  </si>
  <si>
    <t>mn-05-136910</t>
  </si>
  <si>
    <t>408 8 AVENUE</t>
  </si>
  <si>
    <t>bk-01-138951</t>
  </si>
  <si>
    <t>15 DEBEVOISE STREET</t>
  </si>
  <si>
    <t>mn-08-121764</t>
  </si>
  <si>
    <t>1131 2 AVENUE</t>
  </si>
  <si>
    <t>bx-01-146065</t>
  </si>
  <si>
    <t>844 ST ANNS AVENUE</t>
  </si>
  <si>
    <t>bk-09-127716</t>
  </si>
  <si>
    <t>900 NOSTRAND AVENUE</t>
  </si>
  <si>
    <t>mn-11-120226</t>
  </si>
  <si>
    <t>1882 3 AVENUE</t>
  </si>
  <si>
    <t>41-17 MAIN STREET</t>
  </si>
  <si>
    <t>qu-12-141534</t>
  </si>
  <si>
    <t>148-07 JAMAICA AVENUE</t>
  </si>
  <si>
    <t>mn-08-121016</t>
  </si>
  <si>
    <t>1388 3 AVENUE</t>
  </si>
  <si>
    <t>bk-01-145858</t>
  </si>
  <si>
    <t>434 MANHATTAN AVENUE</t>
  </si>
  <si>
    <t>2374 Frederick Douglas blvd</t>
  </si>
  <si>
    <t>Back of library - Corner of 6th Ave by 40th St</t>
  </si>
  <si>
    <t>qu-02-143797</t>
  </si>
  <si>
    <t>45-01 35 STREET</t>
  </si>
  <si>
    <t>bx-01-123217</t>
  </si>
  <si>
    <t>2991 3 AVENUE</t>
  </si>
  <si>
    <t>mn-06-137072</t>
  </si>
  <si>
    <t>201 EAST 42 STREET</t>
  </si>
  <si>
    <t>mn-04-137007</t>
  </si>
  <si>
    <t>126 8 AVENUE</t>
  </si>
  <si>
    <t>MIDDLETOWN RD   1/P/W/O STADIUM AV</t>
  </si>
  <si>
    <t>mn-05-122522</t>
  </si>
  <si>
    <t>250 West 57St</t>
  </si>
  <si>
    <t>Tottenville</t>
  </si>
  <si>
    <t>7430 AMBOY ROAD</t>
  </si>
  <si>
    <t>Charleston-Richmond Valley-Tottenville</t>
  </si>
  <si>
    <t>2900 BROADWAY</t>
  </si>
  <si>
    <t>mn-07-133639</t>
  </si>
  <si>
    <t>2600 BROADWAY</t>
  </si>
  <si>
    <t>bk-06-145895</t>
  </si>
  <si>
    <t>615 CARROLL STREET</t>
  </si>
  <si>
    <t>bk-03-126647</t>
  </si>
  <si>
    <t>1961 FULTON STREET</t>
  </si>
  <si>
    <t>mn-02-123606</t>
  </si>
  <si>
    <t>98 KING STREET</t>
  </si>
  <si>
    <t>mn-07-134073</t>
  </si>
  <si>
    <t>2756 BROADWAY</t>
  </si>
  <si>
    <t>mn-06-121790</t>
  </si>
  <si>
    <t>300 EAST 48 STREET</t>
  </si>
  <si>
    <t>pole 20 - 115NECStNk</t>
  </si>
  <si>
    <t>qu-09-145881</t>
  </si>
  <si>
    <t>105-24 JAMAICA AVENUE</t>
  </si>
  <si>
    <t>Library For Performing Arts</t>
  </si>
  <si>
    <t>40 LINCOLN CENTER PLAZA</t>
  </si>
  <si>
    <t>J. Hood Wright Recreation Center</t>
  </si>
  <si>
    <t>Gym and Multipurpose Rm</t>
  </si>
  <si>
    <t>mn-04-122470</t>
  </si>
  <si>
    <t>829 10 AVENUE</t>
  </si>
  <si>
    <t>si-02-145826</t>
  </si>
  <si>
    <t>1678 RICHMOND ROAD</t>
  </si>
  <si>
    <t>mn-06-121773</t>
  </si>
  <si>
    <t>1077 2 AVENUE</t>
  </si>
  <si>
    <t>HEGEMAN AV 1/P/S/O CHRISTOPHER ST</t>
  </si>
  <si>
    <t>W 15TH ST -8/P/S/O SURF AV</t>
  </si>
  <si>
    <t>mn-06-135647</t>
  </si>
  <si>
    <t>465 2 AVENUE</t>
  </si>
  <si>
    <t>mn-09-146052</t>
  </si>
  <si>
    <t>499 WEST 135 STREET</t>
  </si>
  <si>
    <t>qu-04-137796</t>
  </si>
  <si>
    <t>76-22 ROOSEVELT AVENUE</t>
  </si>
  <si>
    <t>bx-04-113552</t>
  </si>
  <si>
    <t>875 GERARD AVENUE</t>
  </si>
  <si>
    <t>Williamsburgh - Brooklyn Public Library</t>
  </si>
  <si>
    <t>240 DIVISION AVENUE</t>
  </si>
  <si>
    <t>Williamsburg</t>
  </si>
  <si>
    <t>mn-05-121354</t>
  </si>
  <si>
    <t>270 West 43St</t>
  </si>
  <si>
    <t>bk-09-127022</t>
  </si>
  <si>
    <t>1208 NOSTRAND AVENUE</t>
  </si>
  <si>
    <t>qu-01-125163</t>
  </si>
  <si>
    <t>33-10 Astoria Blvd South</t>
  </si>
  <si>
    <t>mn-12-121455</t>
  </si>
  <si>
    <t>1358 ST NICHOLAS AVENUE</t>
  </si>
  <si>
    <t>bk-06-145848</t>
  </si>
  <si>
    <t>162 PARK PLACE</t>
  </si>
  <si>
    <t>mn-11-146004</t>
  </si>
  <si>
    <t>189 EAST 117 STREET</t>
  </si>
  <si>
    <t>mn-04-108148</t>
  </si>
  <si>
    <t>300 WEST 48 STREET</t>
  </si>
  <si>
    <t>mn-04-136381</t>
  </si>
  <si>
    <t>734 10 AVENUE</t>
  </si>
  <si>
    <t>mn-06-136968</t>
  </si>
  <si>
    <t>137 Lexington Ave</t>
  </si>
  <si>
    <t>Gravesend Park</t>
  </si>
  <si>
    <t>EASEMENT 56TH ST 9 P/S/18TH AV</t>
  </si>
  <si>
    <t>mn-06-135591</t>
  </si>
  <si>
    <t>441 2 AVENUE</t>
  </si>
  <si>
    <t>mn-09-111651</t>
  </si>
  <si>
    <t>3536 BROADWAY</t>
  </si>
  <si>
    <t>mn-07-121308</t>
  </si>
  <si>
    <t>2199 BROADWAY</t>
  </si>
  <si>
    <t>Sorrentino Recreation Center</t>
  </si>
  <si>
    <t>Jeter reading room on 2nd floor</t>
  </si>
  <si>
    <t>qu-01-136651</t>
  </si>
  <si>
    <t>36-02 NORTHERN BOULEVARD</t>
  </si>
  <si>
    <t>23 Fulton Street, New York, NY 10038, USA</t>
  </si>
  <si>
    <t>mn-05-133505</t>
  </si>
  <si>
    <t>1668 Broadway</t>
  </si>
  <si>
    <t>96th Street</t>
  </si>
  <si>
    <t>112 EAST 96 STREET</t>
  </si>
  <si>
    <t>mn-06-138462</t>
  </si>
  <si>
    <t>340 3Rd Ave</t>
  </si>
  <si>
    <t>Nostrand Av (A,C)</t>
  </si>
  <si>
    <t>SN 179</t>
  </si>
  <si>
    <t>bk-08-126609</t>
  </si>
  <si>
    <t>764 FRANKLIN AVE</t>
  </si>
  <si>
    <t>mn-07-134429</t>
  </si>
  <si>
    <t>2017 BROADWAY</t>
  </si>
  <si>
    <t>71st St Ball Field South Area</t>
  </si>
  <si>
    <t>Bunker Rm 2 (AKA Rm B3)</t>
  </si>
  <si>
    <t>Multipurpose Room</t>
  </si>
  <si>
    <t>63RD DRIVE - REGO PARK</t>
  </si>
  <si>
    <t>330B IND NR 63 DR</t>
  </si>
  <si>
    <t>SN 263</t>
  </si>
  <si>
    <t>mn-05-122627</t>
  </si>
  <si>
    <t>932 8 AVENUE</t>
  </si>
  <si>
    <t>mn-01-122319</t>
  </si>
  <si>
    <t>106 LAFAYETTE STREET</t>
  </si>
  <si>
    <t>pole 40: 8avNWC124</t>
  </si>
  <si>
    <t>mn-12-111720</t>
  </si>
  <si>
    <t>1430 ST. NICHOLAS AVE</t>
  </si>
  <si>
    <t>qu-09-145882</t>
  </si>
  <si>
    <t>98-31 JAMAICA AVENUE</t>
  </si>
  <si>
    <t>ROOF OF RESTROOM BLDG RIGHT</t>
  </si>
  <si>
    <t>Franklin St (1)</t>
  </si>
  <si>
    <t>SN 326</t>
  </si>
  <si>
    <t>Church Av (2,5)</t>
  </si>
  <si>
    <t>SN 356</t>
  </si>
  <si>
    <t>mn-05-139461</t>
  </si>
  <si>
    <t>890 8 AVENUE</t>
  </si>
  <si>
    <t>250-06 HILLSIDE AVENUE</t>
  </si>
  <si>
    <t>INSIDE PARK NE/O CLAIRMONT PKWY EXT (EAST OF POND)</t>
  </si>
  <si>
    <t>SPEAKER POLE EAST OF TRACK AND FIELD ( SOUTH )</t>
  </si>
  <si>
    <t>bk-17-145928</t>
  </si>
  <si>
    <t>3402 CHURCH AVENUE</t>
  </si>
  <si>
    <t>mn-08-121049</t>
  </si>
  <si>
    <t>36 EAST 84 STREET</t>
  </si>
  <si>
    <t>Greenbelt Recreation Center</t>
  </si>
  <si>
    <t>Parking area and ballfield</t>
  </si>
  <si>
    <t>New Springville-Bloomfield-Travis</t>
  </si>
  <si>
    <t>York St (F)</t>
  </si>
  <si>
    <t>SN 235</t>
  </si>
  <si>
    <t>bk-06-145902</t>
  </si>
  <si>
    <t>258 14th STREET</t>
  </si>
  <si>
    <t>mn-07-121247</t>
  </si>
  <si>
    <t>2310 BROADWAY</t>
  </si>
  <si>
    <t>qu-01-125127</t>
  </si>
  <si>
    <t>30-20 30 AVENUE</t>
  </si>
  <si>
    <t>Union St (M,R)</t>
  </si>
  <si>
    <t>SN 28</t>
  </si>
  <si>
    <t>qu-02-145742</t>
  </si>
  <si>
    <t>65-10 QUEENS BOULEVARD</t>
  </si>
  <si>
    <t>mn-08-107963</t>
  </si>
  <si>
    <t>1525 3 AVENUE</t>
  </si>
  <si>
    <t>mn-10-119890</t>
  </si>
  <si>
    <t>2604 FREDERICK DOUGLASS BLVD</t>
  </si>
  <si>
    <t>qu-04-136360</t>
  </si>
  <si>
    <t>74-04 ROOSEVELT AVENUE</t>
  </si>
  <si>
    <t>mn-09-118226</t>
  </si>
  <si>
    <t>501 WEST 140 STREET</t>
  </si>
  <si>
    <t>50 Street - 1</t>
  </si>
  <si>
    <t>50th Street - Broadway</t>
  </si>
  <si>
    <t>SN 316</t>
  </si>
  <si>
    <t>mn-04-142001</t>
  </si>
  <si>
    <t>701 8 AVENUE</t>
  </si>
  <si>
    <t>qu-06-124234</t>
  </si>
  <si>
    <t>70-25 YELLOWSTONE BOULEVARD</t>
  </si>
  <si>
    <t>qu-04-136657</t>
  </si>
  <si>
    <t>94-26 ROOSEVELT AVENUE</t>
  </si>
  <si>
    <t>mn-03-123791</t>
  </si>
  <si>
    <t>182 1 AVE</t>
  </si>
  <si>
    <t>bk-08-132895</t>
  </si>
  <si>
    <t>773 WASHINGTON AVE</t>
  </si>
  <si>
    <t>GUNTHER AV 2/P/S/O BURKE AV</t>
  </si>
  <si>
    <t>bk-17-126292</t>
  </si>
  <si>
    <t>3923 CHURCH AVE</t>
  </si>
  <si>
    <t>qu-04-145775</t>
  </si>
  <si>
    <t>87-20 55 AVENUE</t>
  </si>
  <si>
    <t>Liberty Av (C)</t>
  </si>
  <si>
    <t>SN 185</t>
  </si>
  <si>
    <t>Linden Park</t>
  </si>
  <si>
    <t>IN PARK PLAYGROUND AREA</t>
  </si>
  <si>
    <t>Cortelyou - Brooklyn Public Library</t>
  </si>
  <si>
    <t>1305 CORTELYOU ROAD</t>
  </si>
  <si>
    <t>135 St (B,C)</t>
  </si>
  <si>
    <t>135 St (A, B,C)</t>
  </si>
  <si>
    <t>SN 152</t>
  </si>
  <si>
    <t>bk-14-145907</t>
  </si>
  <si>
    <t>971 FLATBUSH AVENUE</t>
  </si>
  <si>
    <t>Playground and BB Court</t>
  </si>
  <si>
    <t>mn-09-120365</t>
  </si>
  <si>
    <t>3359 BROADWAY</t>
  </si>
  <si>
    <t>bx-01-102011</t>
  </si>
  <si>
    <t>417 EAST 138 STREET</t>
  </si>
  <si>
    <t>mn-09-120545</t>
  </si>
  <si>
    <t>1238 AMSTERDAM AVENUE</t>
  </si>
  <si>
    <t>SN 21</t>
  </si>
  <si>
    <t>bx-01-123215</t>
  </si>
  <si>
    <t>3012 3 AVENUE</t>
  </si>
  <si>
    <t>Graham Avenue (L)</t>
  </si>
  <si>
    <t>SN 122</t>
  </si>
  <si>
    <t>bx-03-118929</t>
  </si>
  <si>
    <t>860 MELROSE AVENUE</t>
  </si>
  <si>
    <t>mn-05-121624</t>
  </si>
  <si>
    <t>2 EAST 31 STREET</t>
  </si>
  <si>
    <t>bx-04-145851</t>
  </si>
  <si>
    <t>84 EAST 167 STREET</t>
  </si>
  <si>
    <t>mn-06-121703</t>
  </si>
  <si>
    <t>400 EAST 57 STREET</t>
  </si>
  <si>
    <t>West 4 St (A,B,C,D,E,F)</t>
  </si>
  <si>
    <t>SN 167</t>
  </si>
  <si>
    <t>mn-11-120249</t>
  </si>
  <si>
    <t>150 EAST 116 STREET</t>
  </si>
  <si>
    <t>bk-08-145032</t>
  </si>
  <si>
    <t>656 NOSTRAND AVENUE</t>
  </si>
  <si>
    <t>mn-03-123792</t>
  </si>
  <si>
    <t>162 1 AVENUE</t>
  </si>
  <si>
    <t>mn-03-128751</t>
  </si>
  <si>
    <t>124 2 AVENUE</t>
  </si>
  <si>
    <t>mn-07-120400</t>
  </si>
  <si>
    <t>2820 BROADWAY</t>
  </si>
  <si>
    <t>mn-08-119825</t>
  </si>
  <si>
    <t>170 E 87ST</t>
  </si>
  <si>
    <t>17th Caledonia</t>
  </si>
  <si>
    <t>bk-02-126247</t>
  </si>
  <si>
    <t>280 CADMAN PLAZA WEST</t>
  </si>
  <si>
    <t>qu-01-146088</t>
  </si>
  <si>
    <t>25-35 ASTORIA BOULEVARD</t>
  </si>
  <si>
    <t>RESERVOIR OVAL E  3/p/S/o holt pl</t>
  </si>
  <si>
    <t>Myrtle-Willoughby Avs (G)</t>
  </si>
  <si>
    <t>SN 288</t>
  </si>
  <si>
    <t>qu-12-142734</t>
  </si>
  <si>
    <t>153-02 JAMAICA AVENUE</t>
  </si>
  <si>
    <t>mn-06-133338</t>
  </si>
  <si>
    <t>147 3rd Ave</t>
  </si>
  <si>
    <t>pole 05: MavSWC118</t>
  </si>
  <si>
    <t>182-188 Front Street, New York, NY 10038, USA</t>
  </si>
  <si>
    <t>mn-06-121778</t>
  </si>
  <si>
    <t>1004 2 AVENUE</t>
  </si>
  <si>
    <t>Bowne Playground</t>
  </si>
  <si>
    <t>Playground Area</t>
  </si>
  <si>
    <t>Kips Bay</t>
  </si>
  <si>
    <t>446 THIRD AVENUE</t>
  </si>
  <si>
    <t>bk-05-145939</t>
  </si>
  <si>
    <t>3450 FULTON STREET</t>
  </si>
  <si>
    <t>mn-05-108540</t>
  </si>
  <si>
    <t>100 WEST 28 STREET</t>
  </si>
  <si>
    <t>qu-04-124921</t>
  </si>
  <si>
    <t>89-02 QUEENS BOULEVARD</t>
  </si>
  <si>
    <t>pole 84 - 137ss1eLen</t>
  </si>
  <si>
    <t>Bergen St (2,3)</t>
  </si>
  <si>
    <t>SN 339</t>
  </si>
  <si>
    <t>SN 331</t>
  </si>
  <si>
    <t>mn-07-145539</t>
  </si>
  <si>
    <t>625 COLUMBUS AVE</t>
  </si>
  <si>
    <t>15th between 8th and 9th</t>
  </si>
  <si>
    <t>mn-05-107796</t>
  </si>
  <si>
    <t>6 WEST 32 STREET</t>
  </si>
  <si>
    <t>mn-09-140440</t>
  </si>
  <si>
    <t>1417 AMSTERDAM AVENUE</t>
  </si>
  <si>
    <t>Arverne</t>
  </si>
  <si>
    <t>312 BEACH 54 STREET</t>
  </si>
  <si>
    <t>191-05 LINDEN BOULEVARD</t>
  </si>
  <si>
    <t>mn-08-135072</t>
  </si>
  <si>
    <t>343 EAST 66 STREET</t>
  </si>
  <si>
    <t>55 Water Street, New York, NY 10041, USA</t>
  </si>
  <si>
    <t>bx-06-119558</t>
  </si>
  <si>
    <t>1965 HUGHES AVENUE</t>
  </si>
  <si>
    <t>mn-07-133620</t>
  </si>
  <si>
    <t>2661 Broadway</t>
  </si>
  <si>
    <t>East Entrance and Playgrround</t>
  </si>
  <si>
    <t>mn-04-136184</t>
  </si>
  <si>
    <t>826 10 AVENUE</t>
  </si>
  <si>
    <t>Jamaica-Van Wyck (E)</t>
  </si>
  <si>
    <t>SN 280</t>
  </si>
  <si>
    <t>mn-06-121519</t>
  </si>
  <si>
    <t>596 3 AVENUE</t>
  </si>
  <si>
    <t>mn-07-133487</t>
  </si>
  <si>
    <t>2029 BROADWAY</t>
  </si>
  <si>
    <t>IRT - East 149 St (6)</t>
  </si>
  <si>
    <t>East 149 St (6)</t>
  </si>
  <si>
    <t>SN 373</t>
  </si>
  <si>
    <t>Richard Tucker Square</t>
  </si>
  <si>
    <t>W 66th Street</t>
  </si>
  <si>
    <t>mn-02-123678</t>
  </si>
  <si>
    <t>50 GROVE STREET</t>
  </si>
  <si>
    <t>qu-06-145786</t>
  </si>
  <si>
    <t>112-04 QUEENS BLVD</t>
  </si>
  <si>
    <t>Douglaston/Little Neck</t>
  </si>
  <si>
    <t>249-01 NORTHERN BOULEVARD</t>
  </si>
  <si>
    <t>Douglas Manor-Douglaston-Little Neck</t>
  </si>
  <si>
    <t>5th Avenue - 53rd Street - E, M</t>
  </si>
  <si>
    <t>5th Avenue - 53rd Street</t>
  </si>
  <si>
    <t>SN 276</t>
  </si>
  <si>
    <t>Far Rockaway</t>
  </si>
  <si>
    <t>1637 CENTRAL AVENUE</t>
  </si>
  <si>
    <t>bk-07-125841</t>
  </si>
  <si>
    <t>875 4 AVENUE</t>
  </si>
  <si>
    <t>bk-06-126514</t>
  </si>
  <si>
    <t>248 FLATBUSH AVENUE</t>
  </si>
  <si>
    <t>mn-07-133625</t>
  </si>
  <si>
    <t>2498 BROADWAY</t>
  </si>
  <si>
    <t>mn-04-115165</t>
  </si>
  <si>
    <t>183 7 AVENUE</t>
  </si>
  <si>
    <t>mn-04-122475</t>
  </si>
  <si>
    <t>747 10 AVENUE</t>
  </si>
  <si>
    <t>mn-07-133413</t>
  </si>
  <si>
    <t>2096 BROADWAY</t>
  </si>
  <si>
    <t>mn-06-136296</t>
  </si>
  <si>
    <t>585 2 AVENUE</t>
  </si>
  <si>
    <t>qu-01-125081</t>
  </si>
  <si>
    <t>38-04 BROADWAY</t>
  </si>
  <si>
    <t>mn-06-137023</t>
  </si>
  <si>
    <t>936 1 AVENUE</t>
  </si>
  <si>
    <t>Poe Park</t>
  </si>
  <si>
    <t>right side of bandshell</t>
  </si>
  <si>
    <t>Area off Broadway and Colonial Court</t>
  </si>
  <si>
    <t>mn-11-107943</t>
  </si>
  <si>
    <t>2166 3 AVENUE</t>
  </si>
  <si>
    <t>pole 57: 5avSEC128</t>
  </si>
  <si>
    <t>Afterschool Rm</t>
  </si>
  <si>
    <t>West 79th Street Boat Basin</t>
  </si>
  <si>
    <t>Outdoor - Boat Basin Caf├⌐</t>
  </si>
  <si>
    <t>Mcgoldrick</t>
  </si>
  <si>
    <t>155-06 ROOSEVELT AVENUE</t>
  </si>
  <si>
    <t>mn-07-143295</t>
  </si>
  <si>
    <t>2276 BROADWAY</t>
  </si>
  <si>
    <t>mn-12-111556</t>
  </si>
  <si>
    <t>3816 BROADWAY</t>
  </si>
  <si>
    <t>SW Area off Washington Sq S</t>
  </si>
  <si>
    <t>qu-12-141538</t>
  </si>
  <si>
    <t>162-02 JAMAICA AVENUE</t>
  </si>
  <si>
    <t>mn-06-133440</t>
  </si>
  <si>
    <t>233 3 AVENUE</t>
  </si>
  <si>
    <t>mn-07-121256</t>
  </si>
  <si>
    <t>80 WEST 86 STREET</t>
  </si>
  <si>
    <t>IRT - Hunts Point Avenue (6)</t>
  </si>
  <si>
    <t>Hunts Point Avenue (6)</t>
  </si>
  <si>
    <t>SN 425</t>
  </si>
  <si>
    <t>bx-01-146056</t>
  </si>
  <si>
    <t>520 BROOK AVENUE</t>
  </si>
  <si>
    <t>Grand Central - 4, 5, 6</t>
  </si>
  <si>
    <t>Lexington Avenue and East 42 Street</t>
  </si>
  <si>
    <t>SN 402</t>
  </si>
  <si>
    <t>mn-01-138618</t>
  </si>
  <si>
    <t>201 HUDSON STREET</t>
  </si>
  <si>
    <t>mn-05-133536</t>
  </si>
  <si>
    <t>200 WEST 45 STREET</t>
  </si>
  <si>
    <t>mn-06-136181</t>
  </si>
  <si>
    <t>936 3 AVENUE</t>
  </si>
  <si>
    <t>mn-03-121470</t>
  </si>
  <si>
    <t>224 2 AVENUE</t>
  </si>
  <si>
    <t>bk-02-145747</t>
  </si>
  <si>
    <t>907 FULTON STREET</t>
  </si>
  <si>
    <t>mn-06-121688</t>
  </si>
  <si>
    <t>966 1 AVENUE</t>
  </si>
  <si>
    <t>mn-05-133538</t>
  </si>
  <si>
    <t>bk-08-145919</t>
  </si>
  <si>
    <t>488 Bergen Street</t>
  </si>
  <si>
    <t>mn-01-137026</t>
  </si>
  <si>
    <t>195 HUDSON STREET</t>
  </si>
  <si>
    <t>Railroad Park</t>
  </si>
  <si>
    <t>NW area off 129th Ave</t>
  </si>
  <si>
    <t>Hudson Park</t>
  </si>
  <si>
    <t>66 LEROY STREET</t>
  </si>
  <si>
    <t>Jerome Park</t>
  </si>
  <si>
    <t>118 EAMES PLACE</t>
  </si>
  <si>
    <t>9 WEST 124 STREET</t>
  </si>
  <si>
    <t>Hoyt St (2,3)</t>
  </si>
  <si>
    <t>SN 336</t>
  </si>
  <si>
    <t>Park entrance and parking lot</t>
  </si>
  <si>
    <t>MORRIS AV 3 P/S/O MT EDEN PKWY</t>
  </si>
  <si>
    <t>Washington Irving - Brooklyn Public Library</t>
  </si>
  <si>
    <t>360 IRVING AVENUE</t>
  </si>
  <si>
    <t>Riverside</t>
  </si>
  <si>
    <t>127 AMSTERDAM AVENUE</t>
  </si>
  <si>
    <t>qu-01-145956</t>
  </si>
  <si>
    <t>48-18 NORTHERN BOULEVARD</t>
  </si>
  <si>
    <t>qu-06-124194</t>
  </si>
  <si>
    <t>107-40 QUEENS BOULEVARD</t>
  </si>
  <si>
    <t>Beach 86 - SE Concession Shade Structure and Beach</t>
  </si>
  <si>
    <t>mn-07-121228</t>
  </si>
  <si>
    <t>2242 BROADWAY</t>
  </si>
  <si>
    <t>mn-04-123500</t>
  </si>
  <si>
    <t>210 7 AVENUE</t>
  </si>
  <si>
    <t>9 Hanover Place (Gate)</t>
  </si>
  <si>
    <t>mn-09-141129</t>
  </si>
  <si>
    <t>3457 BROADWAY</t>
  </si>
  <si>
    <t>95 Navy Walk</t>
  </si>
  <si>
    <t>mn-06-136682</t>
  </si>
  <si>
    <t>828 2 AVENUE</t>
  </si>
  <si>
    <t>66th Street ΓÇô (Lincoln Center) - 1</t>
  </si>
  <si>
    <t>66th St. ΓÇô Broadway (Lincoln Center)</t>
  </si>
  <si>
    <t>SN 314</t>
  </si>
  <si>
    <t>mn-12-120768</t>
  </si>
  <si>
    <t>1380 ST. NICHOLAS AVENUE</t>
  </si>
  <si>
    <t>mn-03-123268</t>
  </si>
  <si>
    <t>160 2 AVENUE</t>
  </si>
  <si>
    <t>mn-05-118228</t>
  </si>
  <si>
    <t>1745 Broadway</t>
  </si>
  <si>
    <t>mn-07-120610</t>
  </si>
  <si>
    <t>718 AMSTERDAM AVENUE</t>
  </si>
  <si>
    <t>qu-01-142873</t>
  </si>
  <si>
    <t>36-02 30 AVENUE</t>
  </si>
  <si>
    <t>SKATEING RINK PARTY ROOM</t>
  </si>
  <si>
    <t>Nostrand Av (3)</t>
  </si>
  <si>
    <t>SN 343</t>
  </si>
  <si>
    <t>bk-01-145996</t>
  </si>
  <si>
    <t>79 GRAND STREET</t>
  </si>
  <si>
    <t>Brighton Beach - Brooklyn Public Library</t>
  </si>
  <si>
    <t>16 BRIGHTON 1 ROAD</t>
  </si>
  <si>
    <t>Brighton Beach</t>
  </si>
  <si>
    <t>qu-09-115253</t>
  </si>
  <si>
    <t>123-23 JAMAICA AVE</t>
  </si>
  <si>
    <t>bx-01-146024</t>
  </si>
  <si>
    <t>249 WILLIS AVENUE</t>
  </si>
  <si>
    <t>qu-01-125092</t>
  </si>
  <si>
    <t>23-55 BROADWAY</t>
  </si>
  <si>
    <t>160 Livingston St. (Pole #2)</t>
  </si>
  <si>
    <t>mn-02-122264</t>
  </si>
  <si>
    <t>375 6 AVENUE</t>
  </si>
  <si>
    <t>Southside of Comfort Station</t>
  </si>
  <si>
    <t>qu-02-145792</t>
  </si>
  <si>
    <t>23-03 JACKSON AVENUE</t>
  </si>
  <si>
    <t>W WING CORRIDOR DROP CEILING</t>
  </si>
  <si>
    <t>qu-02-139595</t>
  </si>
  <si>
    <t>27-20 43 AVENUE</t>
  </si>
  <si>
    <t>mn-06-121820</t>
  </si>
  <si>
    <t>800 3Rd Ave</t>
  </si>
  <si>
    <t>Macdonald Park</t>
  </si>
  <si>
    <t>mn-07-121157</t>
  </si>
  <si>
    <t>300 COLUMBUS AVENUE</t>
  </si>
  <si>
    <t>mn-06-138318</t>
  </si>
  <si>
    <t>643 2 AVE</t>
  </si>
  <si>
    <t>mn-05-122628</t>
  </si>
  <si>
    <t>1775 Broadway</t>
  </si>
  <si>
    <t>ROOF MOUNTED   LEFT  SIDE</t>
  </si>
  <si>
    <t>mn-07-121229</t>
  </si>
  <si>
    <t>2220 BROADWAY</t>
  </si>
  <si>
    <t>mn-06-121506</t>
  </si>
  <si>
    <t>200 EAST 30 STREET</t>
  </si>
  <si>
    <t>mn-06-121364</t>
  </si>
  <si>
    <t>605 3 AVENUE</t>
  </si>
  <si>
    <t>23rd Street - N, R</t>
  </si>
  <si>
    <t>23rd Street ΓÇô Broadway</t>
  </si>
  <si>
    <t>SN 14</t>
  </si>
  <si>
    <t>bx-07-111540</t>
  </si>
  <si>
    <t>2408 UNIVERSITY AVENUE</t>
  </si>
  <si>
    <t>1st Fl Gymnasium</t>
  </si>
  <si>
    <t>mn-06-121746</t>
  </si>
  <si>
    <t>974 3Rd Ave</t>
  </si>
  <si>
    <t>mn-07-120513</t>
  </si>
  <si>
    <t>230 WEST 97 STREET</t>
  </si>
  <si>
    <t>mn-09-111652</t>
  </si>
  <si>
    <t>3480 BROADWAY</t>
  </si>
  <si>
    <t>Crotona Park-CROTONA AV 3 P/S/O CRONTA PARK NORTH</t>
  </si>
  <si>
    <t>mn-04-122579</t>
  </si>
  <si>
    <t>300 West 46Th St</t>
  </si>
  <si>
    <t>bx-05-138759</t>
  </si>
  <si>
    <t>1831 WEBSTER AVENUE</t>
  </si>
  <si>
    <t>mn-02-108535</t>
  </si>
  <si>
    <t>628 HUDSON STREET</t>
  </si>
  <si>
    <t>4th Floor Weight Rm</t>
  </si>
  <si>
    <t>North Hallway Outside the Office</t>
  </si>
  <si>
    <t>bx-05-146095</t>
  </si>
  <si>
    <t>1750 JEROME AVENUE</t>
  </si>
  <si>
    <t>bk-08-145831</t>
  </si>
  <si>
    <t>575 NOSTRAND AVENUE</t>
  </si>
  <si>
    <t>Nolan Building 1 Inside</t>
  </si>
  <si>
    <t>Building 403A Back</t>
  </si>
  <si>
    <t>mn-05-133688</t>
  </si>
  <si>
    <t>800 6 AVENUE</t>
  </si>
  <si>
    <t>Van Cortlandt Park</t>
  </si>
  <si>
    <t>Parade grounds-N/O /Tortoise &amp; Hare statue</t>
  </si>
  <si>
    <t>145 St (A,B,C,D)</t>
  </si>
  <si>
    <t>SN 151</t>
  </si>
  <si>
    <t>FRONT OF HANDBALL COURT INSIDE PARK, CROTONA PK EAST</t>
  </si>
  <si>
    <t>mn-04-140298</t>
  </si>
  <si>
    <t>281 11 AVENUE</t>
  </si>
  <si>
    <t>mn-03-100726</t>
  </si>
  <si>
    <t>211 BOWERY</t>
  </si>
  <si>
    <t>17th between 10th and 9th</t>
  </si>
  <si>
    <t>mn-12-100263</t>
  </si>
  <si>
    <t>1988 AMSTERDAM AVE</t>
  </si>
  <si>
    <t>36 STREET (NORTHERN BLVD)</t>
  </si>
  <si>
    <t>IND-E-G-R-V-36TH ST</t>
  </si>
  <si>
    <t>SN 272</t>
  </si>
  <si>
    <t>PARKING STRUCTURE 3FLR NORTH FACING ON OUTSIDE  ( FOURTH RADIO IN FROM RIVER ST)</t>
  </si>
  <si>
    <t>1780 Madison Ave_NYCHA</t>
  </si>
  <si>
    <t>mn-05-137100</t>
  </si>
  <si>
    <t>10 WEST 15 STREET</t>
  </si>
  <si>
    <t>mn-09-146114</t>
  </si>
  <si>
    <t>1467 AMSTERDAM AVENUE</t>
  </si>
  <si>
    <t>Hillcrest</t>
  </si>
  <si>
    <t>187-05 UNION TURNPIKE</t>
  </si>
  <si>
    <t>mn-08-121038</t>
  </si>
  <si>
    <t>29 EAST 76 STREET</t>
  </si>
  <si>
    <t>Basketball Courts at Bay Ridge Pkwy</t>
  </si>
  <si>
    <t>OCEAN AV 4/P/S/O ORIENTAL BL</t>
  </si>
  <si>
    <t>mn-06-133664</t>
  </si>
  <si>
    <t>221 LEXINGTON AVENUE</t>
  </si>
  <si>
    <t>SN 302</t>
  </si>
  <si>
    <t>mn-04-122427</t>
  </si>
  <si>
    <t>125 WEST 14 STREET</t>
  </si>
  <si>
    <t>qu-01-125088</t>
  </si>
  <si>
    <t>34-02 BROADWAY</t>
  </si>
  <si>
    <t>mn-07-120526</t>
  </si>
  <si>
    <t>755 AMSTERDAM AVE</t>
  </si>
  <si>
    <t>255 Duffield St.</t>
  </si>
  <si>
    <t>Carroll Gardens - Brooklyn Public Library</t>
  </si>
  <si>
    <t>396 CLINTON STREET</t>
  </si>
  <si>
    <t>si-02-125479</t>
  </si>
  <si>
    <t>1351 HYLAN BOULEVARD</t>
  </si>
  <si>
    <t>qu-04-145776</t>
  </si>
  <si>
    <t>51-01 GOLDSMITH STREET</t>
  </si>
  <si>
    <t>mn-08-136195</t>
  </si>
  <si>
    <t>1331 1 AVENUE</t>
  </si>
  <si>
    <t>bk-14-145949</t>
  </si>
  <si>
    <t>9 SNYDER AVENUE</t>
  </si>
  <si>
    <t>2nd Floor Game Rm</t>
  </si>
  <si>
    <t>mn-07-109544</t>
  </si>
  <si>
    <t>2150 BROADWAY</t>
  </si>
  <si>
    <t>mn-10-120002</t>
  </si>
  <si>
    <t>2353 FREDERICK DOUGLASS BLVD</t>
  </si>
  <si>
    <t>GAME ROOM</t>
  </si>
  <si>
    <t>Parade grounds-S/O /Tortoise &amp; Hare statue</t>
  </si>
  <si>
    <t>Building P - SE towards barn/farm area</t>
  </si>
  <si>
    <t>mn-06-121794</t>
  </si>
  <si>
    <t>251 EAST 49 STREET</t>
  </si>
  <si>
    <t>mn-06-121446</t>
  </si>
  <si>
    <t>435 2 AVENUE</t>
  </si>
  <si>
    <t>Kensington - Brooklyn Public Library</t>
  </si>
  <si>
    <t>410 DITMAS AVENUE</t>
  </si>
  <si>
    <t>Kensington-Ocean Parkway</t>
  </si>
  <si>
    <t>bx-06-119390</t>
  </si>
  <si>
    <t>426 EAST TREMONT AVENUE</t>
  </si>
  <si>
    <t>Backstage area</t>
  </si>
  <si>
    <t>mn-07-120599</t>
  </si>
  <si>
    <t>677 COLUMBUS AVENUE</t>
  </si>
  <si>
    <t>250 Greenwich Street, New York, NY 10007, USA</t>
  </si>
  <si>
    <t>31 Fleet Walk</t>
  </si>
  <si>
    <t>bk-01-146041</t>
  </si>
  <si>
    <t>43 NORTH 10 STREET</t>
  </si>
  <si>
    <t>IND - Bedford Park Blvd - Grand Concourse (B) (D)</t>
  </si>
  <si>
    <t>Bedford Park Blvd - Grand Concourse</t>
  </si>
  <si>
    <t>SN 211</t>
  </si>
  <si>
    <t>Steeplechase Park</t>
  </si>
  <si>
    <t>W 16TH ST 1 P/N/O SURF AV</t>
  </si>
  <si>
    <t>bx-04-119157</t>
  </si>
  <si>
    <t>96 EAST 170 STREET</t>
  </si>
  <si>
    <t>125 St (2,3)</t>
  </si>
  <si>
    <t>SN 439</t>
  </si>
  <si>
    <t>mn-05-122647</t>
  </si>
  <si>
    <t>879 7 AVENUE</t>
  </si>
  <si>
    <t>PRATT AV 2/P/S/O SETON AV</t>
  </si>
  <si>
    <t>mn-10-119982</t>
  </si>
  <si>
    <t>2084 FREDERICK DOUGLASS BLVD</t>
  </si>
  <si>
    <t>bk-07-145866</t>
  </si>
  <si>
    <t>825 4 AVENUE</t>
  </si>
  <si>
    <t>Briarwood</t>
  </si>
  <si>
    <t>85-12 MAIN STREET</t>
  </si>
  <si>
    <t>Briarwood-Jamaica Hills</t>
  </si>
  <si>
    <t>65TH STREET</t>
  </si>
  <si>
    <t>IND-E-G-R-V-65TH ST</t>
  </si>
  <si>
    <t>SN 268</t>
  </si>
  <si>
    <t>SNACK BAR  NORTH WEST CORNER</t>
  </si>
  <si>
    <t>mn-07-120392</t>
  </si>
  <si>
    <t>234 WEST 104 STREET</t>
  </si>
  <si>
    <t>mn-06-134661</t>
  </si>
  <si>
    <t>733 2 AVENUE</t>
  </si>
  <si>
    <t>mn-03-137104</t>
  </si>
  <si>
    <t>66 3 AVENUE</t>
  </si>
  <si>
    <t>Flatlands - Brooklyn Public Library</t>
  </si>
  <si>
    <t>2065 FLATBUSH AVENUE</t>
  </si>
  <si>
    <t>Flatlands</t>
  </si>
  <si>
    <t>Myrtle-Wyckoff Avs (L,M)</t>
  </si>
  <si>
    <t>SN 128</t>
  </si>
  <si>
    <t>Liggett L Clayton</t>
  </si>
  <si>
    <t>mn-06-121457</t>
  </si>
  <si>
    <t>245 EAST 23 STREET</t>
  </si>
  <si>
    <t>203 West 117 St. Adam Clayton Side _NYCHA</t>
  </si>
  <si>
    <t>si-02-145731</t>
  </si>
  <si>
    <t>2205 HYLAN BOULEVARD</t>
  </si>
  <si>
    <t>mn-07-137419</t>
  </si>
  <si>
    <t>1003 COLUMBUS AVE</t>
  </si>
  <si>
    <t>PARKING STRUCTURE 3FLR NORTH FACING ON OUTSIDE ( THIRD RADIO IN FROM RIVER ST)</t>
  </si>
  <si>
    <t>qu-12-141542</t>
  </si>
  <si>
    <t>160-12 JAMAICA AVENUE</t>
  </si>
  <si>
    <t>Back of library - 2nd St between 5th Ave and 6th Ave</t>
  </si>
  <si>
    <t>qu-12-144028</t>
  </si>
  <si>
    <t>159-29 JAMAICA AVENUE</t>
  </si>
  <si>
    <t>Coney Island - Brooklyn Public Library</t>
  </si>
  <si>
    <t>1901 MERMAID AVENUE</t>
  </si>
  <si>
    <t>mn-05-133361</t>
  </si>
  <si>
    <t>1600 BROADWAY</t>
  </si>
  <si>
    <t>GYMNASIUM</t>
  </si>
  <si>
    <t>mn-09-120571</t>
  </si>
  <si>
    <t>477 W 141 STREET</t>
  </si>
  <si>
    <t>qu-04-136655</t>
  </si>
  <si>
    <t>92-12 ROOSEVELT AVENUE</t>
  </si>
  <si>
    <t>mn-06-121850</t>
  </si>
  <si>
    <t>930 3Rd Ave</t>
  </si>
  <si>
    <t>Stephen A. Schwarzman Building</t>
  </si>
  <si>
    <t>5 AVENUE &amp; 42 STREET</t>
  </si>
  <si>
    <t>Indoor AP - Community Center - Activity Rm 1</t>
  </si>
  <si>
    <t>mn-05-121579</t>
  </si>
  <si>
    <t>101 EAST 32 STREET</t>
  </si>
  <si>
    <t>mn-04-122299</t>
  </si>
  <si>
    <t>80 8 AVENUE</t>
  </si>
  <si>
    <t>GED Room</t>
  </si>
  <si>
    <t>181 St (A)</t>
  </si>
  <si>
    <t>SN 146</t>
  </si>
  <si>
    <t>Kings Bay - Brooklyn Public Library</t>
  </si>
  <si>
    <t>3650 NOSTRAND AVENUE</t>
  </si>
  <si>
    <t>mn-07-134272</t>
  </si>
  <si>
    <t>472 COLUMBUS AVENUE</t>
  </si>
  <si>
    <t>mn-10-142513</t>
  </si>
  <si>
    <t>2197 ADAM CLAYTON POWELL JR BOULEVARD</t>
  </si>
  <si>
    <t>155 St (C)</t>
  </si>
  <si>
    <t>SN 150</t>
  </si>
  <si>
    <t>STEINWAY STREET</t>
  </si>
  <si>
    <t>IND-E-G-R-V-STEINWAY ST</t>
  </si>
  <si>
    <t>SN 271</t>
  </si>
  <si>
    <t>mn-06-121676</t>
  </si>
  <si>
    <t>943 1 AVENUE</t>
  </si>
  <si>
    <t>mn-04-136625</t>
  </si>
  <si>
    <t>306 WEST 57 STREET</t>
  </si>
  <si>
    <t>qu-04-136456</t>
  </si>
  <si>
    <t>81-02 ROOSEVELT AVENUE</t>
  </si>
  <si>
    <t>SN 15</t>
  </si>
  <si>
    <t>FRNT OF PLAYGROUND</t>
  </si>
  <si>
    <t>FRONT OF STAGE INSIDE PARK SW/O/ INDIAN LAKE</t>
  </si>
  <si>
    <t>si-02-145823</t>
  </si>
  <si>
    <t>2271 HYLAN BOULEVARD</t>
  </si>
  <si>
    <t>mn-04-137195</t>
  </si>
  <si>
    <t>455 WEST 53 STREET</t>
  </si>
  <si>
    <t>Ravenswood, Now a Family Literacy Center</t>
  </si>
  <si>
    <t>35-32 21 STREET</t>
  </si>
  <si>
    <t>bk-01-145892</t>
  </si>
  <si>
    <t>145 MONTROSE AVENUE</t>
  </si>
  <si>
    <t>Open Seating</t>
  </si>
  <si>
    <t>Laurelton</t>
  </si>
  <si>
    <t>134-26 225 STREET</t>
  </si>
  <si>
    <t>qu-03-125402</t>
  </si>
  <si>
    <t>102-02 NORTHERN BOULEVARD</t>
  </si>
  <si>
    <t>qu-01-125113</t>
  </si>
  <si>
    <t>37-20 30 AVENUE</t>
  </si>
  <si>
    <t>mn-04-123657</t>
  </si>
  <si>
    <t>225 10 AVENUE</t>
  </si>
  <si>
    <t>bk-02-145810</t>
  </si>
  <si>
    <t>79 HENRY STREET</t>
  </si>
  <si>
    <t>bk-01-146047</t>
  </si>
  <si>
    <t>1 TEN EYCK STREET</t>
  </si>
  <si>
    <t>mn-08-120986</t>
  </si>
  <si>
    <t>1172 3 AVENUE</t>
  </si>
  <si>
    <t>ORIENTAL BL  1/P/W/O NORFOLK ST</t>
  </si>
  <si>
    <t>W Area off MacDougal St</t>
  </si>
  <si>
    <t>mn-06-137977</t>
  </si>
  <si>
    <t>650 3 AVENUE</t>
  </si>
  <si>
    <t>Noth Soccer Field</t>
  </si>
  <si>
    <t>qu-01-108373</t>
  </si>
  <si>
    <t>29-01 BROADWAY</t>
  </si>
  <si>
    <t>33rd Street - 6</t>
  </si>
  <si>
    <t>33rd Street - Park Avenue South</t>
  </si>
  <si>
    <t>SN 403</t>
  </si>
  <si>
    <t>bx-01-146063</t>
  </si>
  <si>
    <t>776 MELROSE AVE</t>
  </si>
  <si>
    <t>bx-05-119631</t>
  </si>
  <si>
    <t>1876 JEROME AVENUE</t>
  </si>
  <si>
    <t>mn-05-122171</t>
  </si>
  <si>
    <t>1450 Broadway</t>
  </si>
  <si>
    <t>Comfort station &amp; Playground area</t>
  </si>
  <si>
    <t>bx-06-144410</t>
  </si>
  <si>
    <t>1961 ARTHUR AVENUE</t>
  </si>
  <si>
    <t>mn-07-134640</t>
  </si>
  <si>
    <t>574 COLUMBUS AVE</t>
  </si>
  <si>
    <t>Langston Hughes</t>
  </si>
  <si>
    <t>100-01 NORTHERN BOULEVARD</t>
  </si>
  <si>
    <t>East Elmhurst</t>
  </si>
  <si>
    <t>mn-04-137461</t>
  </si>
  <si>
    <t>800 10 AVENUE</t>
  </si>
  <si>
    <t>125th Street</t>
  </si>
  <si>
    <t>224 EAST 125 STREET</t>
  </si>
  <si>
    <t>bx-01-146062</t>
  </si>
  <si>
    <t>624 MELROSE AVE</t>
  </si>
  <si>
    <t>bx-04-146072</t>
  </si>
  <si>
    <t>2 East 172 Street</t>
  </si>
  <si>
    <t>mn-10-119961</t>
  </si>
  <si>
    <t>2010 ADAM CLAYTON POWELL JR BOULEVARD</t>
  </si>
  <si>
    <t>8th and 17th</t>
  </si>
  <si>
    <t>mn-09-134690</t>
  </si>
  <si>
    <t>2878 BROADWAY</t>
  </si>
  <si>
    <t>Nolan Building 17 Rooftop</t>
  </si>
  <si>
    <t>mn-11-120314</t>
  </si>
  <si>
    <t>2256 2 AVENUE</t>
  </si>
  <si>
    <t>3 Av (L)</t>
  </si>
  <si>
    <t>SN 118</t>
  </si>
  <si>
    <t>85-41 FOREST PARKWAY</t>
  </si>
  <si>
    <t>mn-08-121019</t>
  </si>
  <si>
    <t>1505 3 AVENUE</t>
  </si>
  <si>
    <t>Chambers St (1,2,3)</t>
  </si>
  <si>
    <t>SN 327</t>
  </si>
  <si>
    <t>si-02-125472</t>
  </si>
  <si>
    <t>201 NEW DORP LANE</t>
  </si>
  <si>
    <t>9th and 15th</t>
  </si>
  <si>
    <t>MIDDLETOWN RD 1/P/W/O KENNELLWORTH PL</t>
  </si>
  <si>
    <t>mn-03-123149</t>
  </si>
  <si>
    <t>145 4Th Ave</t>
  </si>
  <si>
    <t>qu-04-145914</t>
  </si>
  <si>
    <t>83-02 BROADWAY</t>
  </si>
  <si>
    <t>bk-17-146003</t>
  </si>
  <si>
    <t>3723 CHURCH AVENUE</t>
  </si>
  <si>
    <t>mn-06-121857</t>
  </si>
  <si>
    <t>953 3 AVENUE</t>
  </si>
  <si>
    <t>19th between 9th and 10th r</t>
  </si>
  <si>
    <t>mn-02-123542</t>
  </si>
  <si>
    <t>18 WEST 14 STREET</t>
  </si>
  <si>
    <t>mn-06-134921</t>
  </si>
  <si>
    <t>341 3Rd AVENUE</t>
  </si>
  <si>
    <t>Beach 108 -NE Caracus Bar and Beach</t>
  </si>
  <si>
    <t>qu-02-145787</t>
  </si>
  <si>
    <t>46-01 58 STREET</t>
  </si>
  <si>
    <t>qu-02-125015</t>
  </si>
  <si>
    <t>46-45 VERNON BOULEVARD</t>
  </si>
  <si>
    <t>C/O ORIENTAL BL  /IRWIN ST</t>
  </si>
  <si>
    <t>IN PARK SOUTH WEST SIDE PLAYGROUND AREA</t>
  </si>
  <si>
    <t>Nevins St (2,3,4,5)</t>
  </si>
  <si>
    <t>SN 337</t>
  </si>
  <si>
    <t>qu-12-141553</t>
  </si>
  <si>
    <t>168-06 JAMAICA AVENUE</t>
  </si>
  <si>
    <t>mn-06-121370</t>
  </si>
  <si>
    <t>733 3Rd Ave</t>
  </si>
  <si>
    <t>mn-04-123508</t>
  </si>
  <si>
    <t>197 8 AVENUE</t>
  </si>
  <si>
    <t>HUTCHINSON RVR PK 2 P/S/O SCHLEY AV</t>
  </si>
  <si>
    <t>mn-07-133406</t>
  </si>
  <si>
    <t>2130 BROADWAY</t>
  </si>
  <si>
    <t>mn-04-136045</t>
  </si>
  <si>
    <t>735 10 AVENUE</t>
  </si>
  <si>
    <t>mn-04-122621</t>
  </si>
  <si>
    <t>302 West 57Th St</t>
  </si>
  <si>
    <t>mn-10-119988</t>
  </si>
  <si>
    <t>2190 FREDERICK DOUGLASS BOULEVARD</t>
  </si>
  <si>
    <t>145 St (1)</t>
  </si>
  <si>
    <t>SN 304</t>
  </si>
  <si>
    <t>mn-06-135588</t>
  </si>
  <si>
    <t>147 3 AVENUE</t>
  </si>
  <si>
    <t>bk-01-145863</t>
  </si>
  <si>
    <t>984 MANHATTAN AVENUE</t>
  </si>
  <si>
    <t>Eastchester</t>
  </si>
  <si>
    <t>1385 EAST GUNHILL ROAD</t>
  </si>
  <si>
    <t>Owen F. Dolen Park</t>
  </si>
  <si>
    <t>BA ON WEST SIDE OF BLDG</t>
  </si>
  <si>
    <t>mn-07-133672</t>
  </si>
  <si>
    <t>816 AMSTERDAM AVE</t>
  </si>
  <si>
    <t>SN 18</t>
  </si>
  <si>
    <t>Inwood</t>
  </si>
  <si>
    <t>4790 BROADWAY</t>
  </si>
  <si>
    <t>Marble Hill-Inwood</t>
  </si>
  <si>
    <t>SN 408</t>
  </si>
  <si>
    <t>bk-03-108944</t>
  </si>
  <si>
    <t>846 BROADWAY</t>
  </si>
  <si>
    <t>mn-05-121993</t>
  </si>
  <si>
    <t>535 7 AVENUE</t>
  </si>
  <si>
    <t>mn-02-123843</t>
  </si>
  <si>
    <t>268 GREENE STREET</t>
  </si>
  <si>
    <t>bk-14-145836</t>
  </si>
  <si>
    <t>927 FLATBUSH AVENUE</t>
  </si>
  <si>
    <t>qu-06-128370</t>
  </si>
  <si>
    <t>101-20 QUEENS BOULEVARD</t>
  </si>
  <si>
    <t>bx-01-116238</t>
  </si>
  <si>
    <t>460 WILLIS AVENUE</t>
  </si>
  <si>
    <t>bx-05-119587</t>
  </si>
  <si>
    <t>150 EAST 188 STREET</t>
  </si>
  <si>
    <t>mn-04-135811</t>
  </si>
  <si>
    <t>175 7 AVENUE</t>
  </si>
  <si>
    <t>SN 338</t>
  </si>
  <si>
    <t>bk-02-126016</t>
  </si>
  <si>
    <t>348 ATLANTIC AVENUE</t>
  </si>
  <si>
    <t>mn-09-146042</t>
  </si>
  <si>
    <t>1895 Amsterdam Ave</t>
  </si>
  <si>
    <t>DOT POLE 161 ST I/P/W/O RIVER AVE</t>
  </si>
  <si>
    <t>mn-12-120445</t>
  </si>
  <si>
    <t>581 WEST 161 STREET</t>
  </si>
  <si>
    <t>mn-09-136200</t>
  </si>
  <si>
    <t>1340 AMSTERDAM AVENUE</t>
  </si>
  <si>
    <t>mn-12-120796</t>
  </si>
  <si>
    <t>4100 BROADWAY</t>
  </si>
  <si>
    <t>331 Myrtle Ave</t>
  </si>
  <si>
    <t>59th Street - Columbus Circle - 1</t>
  </si>
  <si>
    <t>Broadway - West 59 Street- Columbus Circle</t>
  </si>
  <si>
    <t>SN 315</t>
  </si>
  <si>
    <t>Pole 92 - LenES1N130</t>
  </si>
  <si>
    <t>mn-11-120248</t>
  </si>
  <si>
    <t>2265 3 AVENUE</t>
  </si>
  <si>
    <t>mn-03-107871</t>
  </si>
  <si>
    <t>18 DELANCEY STREET</t>
  </si>
  <si>
    <t>bx-07-119874</t>
  </si>
  <si>
    <t>56 WEST KINGSBRIDGE ROAD</t>
  </si>
  <si>
    <t>mn-07-121275</t>
  </si>
  <si>
    <t>454 COLUMBUS AVENUE</t>
  </si>
  <si>
    <t>Pole 89 - 135SS1ELen</t>
  </si>
  <si>
    <t>RESERVOIR OVAL E  1/p/E O BAINBRIDGE AV</t>
  </si>
  <si>
    <t>bk-02-142293</t>
  </si>
  <si>
    <t>36 BOND STREET</t>
  </si>
  <si>
    <t>Times Square - 7</t>
  </si>
  <si>
    <t>SN 467</t>
  </si>
  <si>
    <t>Weight Room</t>
  </si>
  <si>
    <t>ROOF OF ABE STARK ICE RINK-RIGHT SIDE MIDDLE</t>
  </si>
  <si>
    <t>190 St (A) (A-C)</t>
  </si>
  <si>
    <t>190 St (A)</t>
  </si>
  <si>
    <t>SN 145</t>
  </si>
  <si>
    <t>qu-04-136653</t>
  </si>
  <si>
    <t>77-14 ROOSEVELT AVENUE</t>
  </si>
  <si>
    <t>Gravesend - Brooklyn Public Library</t>
  </si>
  <si>
    <t>303 AVENUE X</t>
  </si>
  <si>
    <t>Gravesend</t>
  </si>
  <si>
    <t>bk-06-125930</t>
  </si>
  <si>
    <t>168 5 AVENUE</t>
  </si>
  <si>
    <t>IRT - Brook Av (6)</t>
  </si>
  <si>
    <t>Brook Av (6)</t>
  </si>
  <si>
    <t>SN 376</t>
  </si>
  <si>
    <t>mn-09-120269</t>
  </si>
  <si>
    <t>602 WEST 112 STREET</t>
  </si>
  <si>
    <t>mn-03-138575</t>
  </si>
  <si>
    <t>192 2 AVENUE</t>
  </si>
  <si>
    <t>bk-01-145997</t>
  </si>
  <si>
    <t>500 GRAND STREET</t>
  </si>
  <si>
    <t>bk-01-140988</t>
  </si>
  <si>
    <t>182 Bedford Ave</t>
  </si>
  <si>
    <t>mn-05-122204</t>
  </si>
  <si>
    <t>3 WEST 44 STREET</t>
  </si>
  <si>
    <t>72-31 METROPOLITAN AVENUE</t>
  </si>
  <si>
    <t>INSIDE PARK NEXT TO PLAYGROUND S/O CROTONA PK NORTH</t>
  </si>
  <si>
    <t>mn-09-120387</t>
  </si>
  <si>
    <t>600 WEST 114 STREET</t>
  </si>
  <si>
    <t>Classroom 2 (AKA Rm B1)</t>
  </si>
  <si>
    <t>mn-05-108471</t>
  </si>
  <si>
    <t>494 8 Avenue</t>
  </si>
  <si>
    <t>bx-05-119638</t>
  </si>
  <si>
    <t>2493 VALENTINE AVENUE</t>
  </si>
  <si>
    <t>mn-05-134089</t>
  </si>
  <si>
    <t>278 PARK AVENUE SOUTH</t>
  </si>
  <si>
    <t>Delancey St (F)/Essex St (J,M,Z) (Essex Street)</t>
  </si>
  <si>
    <t>SN 102</t>
  </si>
  <si>
    <t>mn-06-121496</t>
  </si>
  <si>
    <t>395 3 AVENUE</t>
  </si>
  <si>
    <t>mn-06-121437</t>
  </si>
  <si>
    <t>490 2 AVENUE</t>
  </si>
  <si>
    <t>50 Lenox Ave_NYCHA</t>
  </si>
  <si>
    <t>Central Park</t>
  </si>
  <si>
    <t>South side near Rumsey Playfield</t>
  </si>
  <si>
    <t>Van Cortlandt</t>
  </si>
  <si>
    <t>3874 SEDGWICK AVENUE</t>
  </si>
  <si>
    <t>CROPSEY AV E/O/21ST AV</t>
  </si>
  <si>
    <t>20-12 MADISON STREET</t>
  </si>
  <si>
    <t>qu-01-145948</t>
  </si>
  <si>
    <t>44-02 30 AVENUE</t>
  </si>
  <si>
    <t>Basketball Court 2</t>
  </si>
  <si>
    <t>mn-09-120352</t>
  </si>
  <si>
    <t>3601 BROADWAY</t>
  </si>
  <si>
    <t>mn-02-123611</t>
  </si>
  <si>
    <t>482 HUDSON STREET</t>
  </si>
  <si>
    <t>Family waiting area</t>
  </si>
  <si>
    <t>mn-04-123656</t>
  </si>
  <si>
    <t>327 8 AVENUE</t>
  </si>
  <si>
    <t>bk-03-145816</t>
  </si>
  <si>
    <t>1741 FULTON STREET</t>
  </si>
  <si>
    <t>WEIGHT &amp; FITNESS ROOM</t>
  </si>
  <si>
    <t>Cadman Plaza Park</t>
  </si>
  <si>
    <t>qu-09-133287</t>
  </si>
  <si>
    <t>86-15 JAMAICA AVENUE</t>
  </si>
  <si>
    <t>mn-04-123359</t>
  </si>
  <si>
    <t>245 7 AVENUE</t>
  </si>
  <si>
    <t>BEHIND BOAT HOUSE  BTWN M-118 &amp; M-119</t>
  </si>
  <si>
    <t>mn-04-134100</t>
  </si>
  <si>
    <t>711 6 AVENUE</t>
  </si>
  <si>
    <t>FAN ROOM -3RD FLOOR</t>
  </si>
  <si>
    <t>Allerton</t>
  </si>
  <si>
    <t>2740 BARNES AVENUE</t>
  </si>
  <si>
    <t>Bronxdale</t>
  </si>
  <si>
    <t>New Utrecht - Brooklyn Public Library</t>
  </si>
  <si>
    <t>1743 86 STREET</t>
  </si>
  <si>
    <t>W 15TH ST -3/P/S/O SURF AV</t>
  </si>
  <si>
    <t>mn-07-107814</t>
  </si>
  <si>
    <t>2350 BROADWAY</t>
  </si>
  <si>
    <t>mn-08-120995</t>
  </si>
  <si>
    <t>200 EAST 71 STREET</t>
  </si>
  <si>
    <t>mn-04-134558</t>
  </si>
  <si>
    <t>170 WEST 25 STREET</t>
  </si>
  <si>
    <t>mn-04-136316</t>
  </si>
  <si>
    <t>575 8 Avenue</t>
  </si>
  <si>
    <t>bk-01-125263</t>
  </si>
  <si>
    <t>1007 MANHATTAN AVENUE</t>
  </si>
  <si>
    <t>mn-11-120232</t>
  </si>
  <si>
    <t>2004 3 AVENUE</t>
  </si>
  <si>
    <t>mn-09-135619</t>
  </si>
  <si>
    <t>3501 BROADWAY</t>
  </si>
  <si>
    <t>mn-03-108238</t>
  </si>
  <si>
    <t>217 BOWERY</t>
  </si>
  <si>
    <t>mn-03-122032</t>
  </si>
  <si>
    <t>418 EAST 14 STREET</t>
  </si>
  <si>
    <t>54 Willoughby St.</t>
  </si>
  <si>
    <t>mn-06-121692</t>
  </si>
  <si>
    <t>1026 1 AVENUE</t>
  </si>
  <si>
    <t>Back of library - Corner of 6th Ave by Jose Bonifacio de Andrada e Silva Monument</t>
  </si>
  <si>
    <t>Area by comfort station</t>
  </si>
  <si>
    <t>Building L (Office)</t>
  </si>
  <si>
    <t>mn-05-121966</t>
  </si>
  <si>
    <t>527 Madison Ave</t>
  </si>
  <si>
    <t>Front of Public School 011</t>
  </si>
  <si>
    <t>Grand Central - 7</t>
  </si>
  <si>
    <t>SN 465</t>
  </si>
  <si>
    <t>mn-05-122593</t>
  </si>
  <si>
    <t>830 8 AVENUE</t>
  </si>
  <si>
    <t>bk-08-127080</t>
  </si>
  <si>
    <t>27 6 AVENUE</t>
  </si>
  <si>
    <t>Schomburg Center For Research In Black Culture</t>
  </si>
  <si>
    <t>515 MALCOLM X BOULEVARD</t>
  </si>
  <si>
    <t>Crotona Park-CROTONA AV 4 P/S/O CRONTA PARK NORTH</t>
  </si>
  <si>
    <t>mn-03-123273</t>
  </si>
  <si>
    <t>104 2 AVENUE</t>
  </si>
  <si>
    <t>South parking lot beach side</t>
  </si>
  <si>
    <t>mn-05-139806</t>
  </si>
  <si>
    <t>1170 BROADWAY</t>
  </si>
  <si>
    <t>mn-07-138046</t>
  </si>
  <si>
    <t>155 WEST 68 STREET</t>
  </si>
  <si>
    <t>pole 59: 7avNWC128</t>
  </si>
  <si>
    <t>qu-09-145987</t>
  </si>
  <si>
    <t>82-02 LEFFERTS BOULEVARD</t>
  </si>
  <si>
    <t>SARATOGA PARK</t>
  </si>
  <si>
    <t>ON ROOF OF PARKS BLDG LEFT SIDE</t>
  </si>
  <si>
    <t>mn-08-136969</t>
  </si>
  <si>
    <t>650 MADISON AVENUE</t>
  </si>
  <si>
    <t>mn-03-136971</t>
  </si>
  <si>
    <t>344 EAST 11 STREET</t>
  </si>
  <si>
    <t>pole 41: 7avNWC124</t>
  </si>
  <si>
    <t>mn-11-120233</t>
  </si>
  <si>
    <t>1987 3 AVE</t>
  </si>
  <si>
    <t>mn-07-137051</t>
  </si>
  <si>
    <t>2239 BROADWAY</t>
  </si>
  <si>
    <t>mn-12-111670</t>
  </si>
  <si>
    <t>1441 ST. NICHOLAS AVE</t>
  </si>
  <si>
    <t>117-11 SUTPHIN BOULEVARD</t>
  </si>
  <si>
    <t>Temporary Closing reopen in Summer 2019</t>
  </si>
  <si>
    <t>mn-10-137182</t>
  </si>
  <si>
    <t>2321 ADAM CLAYTON POWELL JR BOULEVARD</t>
  </si>
  <si>
    <t>mn-08-121040</t>
  </si>
  <si>
    <t>39 EAST 81 STREET</t>
  </si>
  <si>
    <t>mn-05-137241</t>
  </si>
  <si>
    <t>245 PARK AVENUE SOUTH</t>
  </si>
  <si>
    <t>mn-06-134831</t>
  </si>
  <si>
    <t>444 2 AVENUE</t>
  </si>
  <si>
    <t>Dining Hall</t>
  </si>
  <si>
    <t>mn-06-121792</t>
  </si>
  <si>
    <t>300 EAST 49 STREET</t>
  </si>
  <si>
    <t>qu-09-145889</t>
  </si>
  <si>
    <t>112-25 JAMAICA AVENUE</t>
  </si>
  <si>
    <t>bk-06-145872</t>
  </si>
  <si>
    <t>110 5 AVENUE</t>
  </si>
  <si>
    <t>mn-02-128511</t>
  </si>
  <si>
    <t>74 8 AVENUE</t>
  </si>
  <si>
    <t>67TH AVENUE</t>
  </si>
  <si>
    <t>IND-E-G-R-V-67TH AVE</t>
  </si>
  <si>
    <t>SN 262</t>
  </si>
  <si>
    <t>mn-11-120242</t>
  </si>
  <si>
    <t>133 EAST 124 STREET</t>
  </si>
  <si>
    <t>qu-02-145926</t>
  </si>
  <si>
    <t>27-35 JACKSON AVENUE</t>
  </si>
  <si>
    <t>qu-01-125085</t>
  </si>
  <si>
    <t>31-01 BROADWAY</t>
  </si>
  <si>
    <t>mn-05-137326</t>
  </si>
  <si>
    <t>243 West 27Th St</t>
  </si>
  <si>
    <t>mn-11-144673</t>
  </si>
  <si>
    <t>192 EAST 125 STREET</t>
  </si>
  <si>
    <t>qu-04-145768</t>
  </si>
  <si>
    <t>90-20 QUEENS BOULEVARD</t>
  </si>
  <si>
    <t>mn-09-100231</t>
  </si>
  <si>
    <t>500 WEST 148 STREET</t>
  </si>
  <si>
    <t>mn-02-122259</t>
  </si>
  <si>
    <t>347 6 AVENUE</t>
  </si>
  <si>
    <t>78 Monument Walk</t>
  </si>
  <si>
    <t>1641 Madison Ave_NYCHA</t>
  </si>
  <si>
    <t>bk-05-145936</t>
  </si>
  <si>
    <t>22 GEORGIA AVENUE</t>
  </si>
  <si>
    <t>qu-09-128721</t>
  </si>
  <si>
    <t>115-09 JAMAICA AVE</t>
  </si>
  <si>
    <t>mn-05-133687</t>
  </si>
  <si>
    <t>322 7 AVENUE</t>
  </si>
  <si>
    <t>mn-04-123535</t>
  </si>
  <si>
    <t>133 WEST 14 STREET</t>
  </si>
  <si>
    <t>125-133 Maiden Lane, New York, NY 10038, USA</t>
  </si>
  <si>
    <t>mn-03-123288</t>
  </si>
  <si>
    <t>219 1 AVENUE</t>
  </si>
  <si>
    <t>qu-04-145788</t>
  </si>
  <si>
    <t>E WING CORRIDOR DROP CEILING</t>
  </si>
  <si>
    <t>qu-03-139600</t>
  </si>
  <si>
    <t>37-99 84 STREET</t>
  </si>
  <si>
    <t>Glendale</t>
  </si>
  <si>
    <t>78-60 73 PLACE</t>
  </si>
  <si>
    <t>qu-03-136451</t>
  </si>
  <si>
    <t>85-05 ROOSEVELT AVENUE</t>
  </si>
  <si>
    <t>BB Court and East Entrance</t>
  </si>
  <si>
    <t>Lexington Av -53 St (E)/51 St(6)</t>
  </si>
  <si>
    <t>51st St</t>
  </si>
  <si>
    <t>SN 401</t>
  </si>
  <si>
    <t>Gresham Road Ball Field</t>
  </si>
  <si>
    <t>Kingsbridge</t>
  </si>
  <si>
    <t>280 WEST 231 STREET</t>
  </si>
  <si>
    <t>Spuyten Duyvil-Kingsbridge</t>
  </si>
  <si>
    <t>mn-10-102771</t>
  </si>
  <si>
    <t>218 ST NICHOLAS AVENUE</t>
  </si>
  <si>
    <t>5th Floor Roof Top</t>
  </si>
  <si>
    <t>POOL AREA SIDE WALL</t>
  </si>
  <si>
    <t>mn-09-134111</t>
  </si>
  <si>
    <t>1760 AMSTERDAM AVENUE</t>
  </si>
  <si>
    <t>qu-03-111054</t>
  </si>
  <si>
    <t>87-15 ROOSEVELT AVENUE</t>
  </si>
  <si>
    <t>bx-01-145820</t>
  </si>
  <si>
    <t>140 EAST 144 STREET</t>
  </si>
  <si>
    <t>mn-05-122175</t>
  </si>
  <si>
    <t>1407 BROADWAY</t>
  </si>
  <si>
    <t>Building G - SW towards social affair area</t>
  </si>
  <si>
    <t>Lake Club Restaurant Indoor Dining Area</t>
  </si>
  <si>
    <t>mn-06-121512</t>
  </si>
  <si>
    <t>528 3 AVENUE</t>
  </si>
  <si>
    <t>Inwood-207 St (A)</t>
  </si>
  <si>
    <t>SN 143</t>
  </si>
  <si>
    <t>Heckscher Playground</t>
  </si>
  <si>
    <t>BACK LEFT SIDE OF ROOFTOP OF 335 CENTRAL AV</t>
  </si>
  <si>
    <t>mn-07-133404</t>
  </si>
  <si>
    <t>mn-02-122344</t>
  </si>
  <si>
    <t>203 GRAND STREET</t>
  </si>
  <si>
    <t>qu-02-125014</t>
  </si>
  <si>
    <t>10-63 JACKSON AVE</t>
  </si>
  <si>
    <t>mn-07-134467</t>
  </si>
  <si>
    <t>1972 BROADWAY</t>
  </si>
  <si>
    <t>mn-10-120039</t>
  </si>
  <si>
    <t>163 WEST 125 STREET</t>
  </si>
  <si>
    <t>mn-08-119833</t>
  </si>
  <si>
    <t>1622 3 AVENUE</t>
  </si>
  <si>
    <t>mn-05-123789</t>
  </si>
  <si>
    <t>25 EAST 29 STREET</t>
  </si>
  <si>
    <t>Jay St-Borough Hall (A,C,F)</t>
  </si>
  <si>
    <t>SN 174</t>
  </si>
  <si>
    <t>bx-05-123186</t>
  </si>
  <si>
    <t>1846 JEROME AVENUE</t>
  </si>
  <si>
    <t>mn-03-123265</t>
  </si>
  <si>
    <t>123 3 AVENUE</t>
  </si>
  <si>
    <t>pole 30: 8avSEC119</t>
  </si>
  <si>
    <t>mn-08-121988</t>
  </si>
  <si>
    <t>30 EAST 64 STREET</t>
  </si>
  <si>
    <t>pole 17: 111C7av</t>
  </si>
  <si>
    <t>qu-01-146067
qu-01-146067
qu-01-146067</t>
  </si>
  <si>
    <t>37-1 37 STREET</t>
  </si>
  <si>
    <t>mn-06-103457</t>
  </si>
  <si>
    <t>200 EAST 25 STREET</t>
  </si>
  <si>
    <t>mn-06-133477</t>
  </si>
  <si>
    <t>World Trade Center</t>
  </si>
  <si>
    <t>SN 171</t>
  </si>
  <si>
    <t>mn-12-131047</t>
  </si>
  <si>
    <t>599 WEST 190 STREET</t>
  </si>
  <si>
    <t>mn-04-134628</t>
  </si>
  <si>
    <t>675 6 AVENUE</t>
  </si>
  <si>
    <t>10-30 Broadway, New York, NY 10004, USA</t>
  </si>
  <si>
    <t>mn-06-121839</t>
  </si>
  <si>
    <t>866 3Rd Ave</t>
  </si>
  <si>
    <t>HAWTHRONE ST 1 P/N/O/BROOKLYN AV</t>
  </si>
  <si>
    <t>45 St (R)</t>
  </si>
  <si>
    <t>SN 33</t>
  </si>
  <si>
    <t>bx-08-145850</t>
  </si>
  <si>
    <t>119 WEST KINGSBRIDGE ROAD</t>
  </si>
  <si>
    <t>qu-03-134030</t>
  </si>
  <si>
    <t>73-02 NORTHERN BOULEVARD</t>
  </si>
  <si>
    <t>7 Av (F)</t>
  </si>
  <si>
    <t>SN 240</t>
  </si>
  <si>
    <t>bx-01-118944</t>
  </si>
  <si>
    <t>2914 3 AVENUE</t>
  </si>
  <si>
    <t>Pole 73 - 132NS2ELe</t>
  </si>
  <si>
    <t>mn-03-108511</t>
  </si>
  <si>
    <t>37 1/2 ST MARKS PLACE</t>
  </si>
  <si>
    <t>Glen Oaks</t>
  </si>
  <si>
    <t>256-04 UNION TURNPIKE</t>
  </si>
  <si>
    <t>Glen Oaks-Floral Park-New Hyde Park</t>
  </si>
  <si>
    <t>mn-07-133671</t>
  </si>
  <si>
    <t>842 AMSTERDAM AVE</t>
  </si>
  <si>
    <t>Howard Beach</t>
  </si>
  <si>
    <t>92-06 156 AVENUE</t>
  </si>
  <si>
    <t>Lindenwood-Howard Beach</t>
  </si>
  <si>
    <t>bk-14-126362</t>
  </si>
  <si>
    <t>1626 CORTELYOU ROAD</t>
  </si>
  <si>
    <t>mn-06-137950</t>
  </si>
  <si>
    <t>355 Lexington Ave</t>
  </si>
  <si>
    <t>mn-05-136857</t>
  </si>
  <si>
    <t>660 LEXINGTON AVENUE</t>
  </si>
  <si>
    <t>mn-05-123662</t>
  </si>
  <si>
    <t>179 WEST 26 STREET</t>
  </si>
  <si>
    <t>mn-07-120277</t>
  </si>
  <si>
    <t>251 WEST 105 STREET</t>
  </si>
  <si>
    <t>qu-02-145795</t>
  </si>
  <si>
    <t>48-15 11th St</t>
  </si>
  <si>
    <t>1330 5th Avenue_TAHL</t>
  </si>
  <si>
    <t>mn-06-138509</t>
  </si>
  <si>
    <t>397 EAST 54 STREET</t>
  </si>
  <si>
    <t>EASEMENT 57TH ST 3 P/S/18TH AV</t>
  </si>
  <si>
    <t>bk-03-127093</t>
  </si>
  <si>
    <t>1805 FULTON STREET</t>
  </si>
  <si>
    <t>bk-06-145906</t>
  </si>
  <si>
    <t>333 BALTIC STREET</t>
  </si>
  <si>
    <t>mn-05-122061</t>
  </si>
  <si>
    <t>400 8 AVENUE</t>
  </si>
  <si>
    <t>mn-07-134069</t>
  </si>
  <si>
    <t>2794 BROADWAY</t>
  </si>
  <si>
    <t>Liggett F Clayton</t>
  </si>
  <si>
    <t>Recreation Center 54</t>
  </si>
  <si>
    <t>3rd floor cardio/basketball court</t>
  </si>
  <si>
    <t>mn-05-121964</t>
  </si>
  <si>
    <t>551 Madison Ave</t>
  </si>
  <si>
    <t>74 Broadway, New York, NY 10006, USA</t>
  </si>
  <si>
    <t>pole 08: 112NS3ELe</t>
  </si>
  <si>
    <t>bk-01-145864</t>
  </si>
  <si>
    <t>1133 MANHATTAN AVENUE</t>
  </si>
  <si>
    <t>mn-05-123077</t>
  </si>
  <si>
    <t>100 EAST 22 STREET</t>
  </si>
  <si>
    <t>135 St (2,3)</t>
  </si>
  <si>
    <t>SN 438</t>
  </si>
  <si>
    <t>mn-06-121772</t>
  </si>
  <si>
    <t>300 EAST 57 STREET</t>
  </si>
  <si>
    <t>Classon Av (G)</t>
  </si>
  <si>
    <t>SN 290</t>
  </si>
  <si>
    <t>qu-12-141535</t>
  </si>
  <si>
    <t>147-05 JAMAICA AVENUE</t>
  </si>
  <si>
    <t>Beach 109 - Street and Beach</t>
  </si>
  <si>
    <t>North Hallway</t>
  </si>
  <si>
    <t>qu-02-142124</t>
  </si>
  <si>
    <t>43-02 QUEENS BOULEVARD</t>
  </si>
  <si>
    <t>qu-06-124180</t>
  </si>
  <si>
    <t>110-44 QUEENS BOULEVARD</t>
  </si>
  <si>
    <t>EXHIBIT HALL OF NATURE CENTER</t>
  </si>
  <si>
    <t>Hamilton Fish Park</t>
  </si>
  <si>
    <t>415 EAST HOUSTON STREET</t>
  </si>
  <si>
    <t>79th Street - 1</t>
  </si>
  <si>
    <t>79th Street - Broadway</t>
  </si>
  <si>
    <t>SN 312</t>
  </si>
  <si>
    <t>mn-11-120225</t>
  </si>
  <si>
    <t>1896 3 AVENUE</t>
  </si>
  <si>
    <t>mn-09-135244</t>
  </si>
  <si>
    <t>1800 AMSTERDAM AVENUE</t>
  </si>
  <si>
    <t>67th Street</t>
  </si>
  <si>
    <t>328 EAST 67 STREET</t>
  </si>
  <si>
    <t>bk-03-145739</t>
  </si>
  <si>
    <t>1245 FULTON STREET</t>
  </si>
  <si>
    <t>bk-01-145859</t>
  </si>
  <si>
    <t>475 MANHATTAN AVENUE</t>
  </si>
  <si>
    <t>mn-09-142793</t>
  </si>
  <si>
    <t>1244 AMSTERDAM AVENUE</t>
  </si>
  <si>
    <t>qu-01-125114</t>
  </si>
  <si>
    <t>40-17 30 AVENUE</t>
  </si>
  <si>
    <t>Metropolitan Av (G)/Lorimer St (L)</t>
  </si>
  <si>
    <t>SN 121</t>
  </si>
  <si>
    <t>mn-04-135797</t>
  </si>
  <si>
    <t>656 10 AVENUE</t>
  </si>
  <si>
    <t>Mulberry Street</t>
  </si>
  <si>
    <t>10 Jersey Street</t>
  </si>
  <si>
    <t>Tremont Ave (B,D)</t>
  </si>
  <si>
    <t>Tremont Ave</t>
  </si>
  <si>
    <t>SN 215</t>
  </si>
  <si>
    <t>Midwood - Brooklyn Public Library</t>
  </si>
  <si>
    <t>975 EAST 16 STREET</t>
  </si>
  <si>
    <t>Midwood</t>
  </si>
  <si>
    <t>Computer Lab</t>
  </si>
  <si>
    <t>Motor Pool Building 925 Rooftop</t>
  </si>
  <si>
    <t>bk-02-126433</t>
  </si>
  <si>
    <t>395 FLATBUSH AVENUE EXTENSION</t>
  </si>
  <si>
    <t>11 Fulton Street, New York, NY 10038, USA</t>
  </si>
  <si>
    <t>16th between 8th and 9th</t>
  </si>
  <si>
    <t>NE Area off Washington Sq N</t>
  </si>
  <si>
    <t>mn-06-107988</t>
  </si>
  <si>
    <t>949 2 AVENUE</t>
  </si>
  <si>
    <t>mn-07-133391</t>
  </si>
  <si>
    <t>216 WEST 89 STREET</t>
  </si>
  <si>
    <t>qu-01-125086</t>
  </si>
  <si>
    <t>32-21 BROADWAY</t>
  </si>
  <si>
    <t>qu-12-138109</t>
  </si>
  <si>
    <t>166-08 JAMAICA AVENUE</t>
  </si>
  <si>
    <t>mn-06-138284</t>
  </si>
  <si>
    <t>137 EAST 24 STREET</t>
  </si>
  <si>
    <t>Brooklyn Bridge Park</t>
  </si>
  <si>
    <t>Near Atlantic Ave and Brooklyn Queens Expressway</t>
  </si>
  <si>
    <t>qu-01-GF44202</t>
  </si>
  <si>
    <t>33-20 31 AVENUE</t>
  </si>
  <si>
    <t>bk-14-145758</t>
  </si>
  <si>
    <t>1088 FLATBUSH AVENUE</t>
  </si>
  <si>
    <t>mn-05-122860</t>
  </si>
  <si>
    <t>2 WEST 54 STREET</t>
  </si>
  <si>
    <t>bk-01-146016</t>
  </si>
  <si>
    <t>28 NORTH 5 STREET</t>
  </si>
  <si>
    <t>bk-14-126536</t>
  </si>
  <si>
    <t>1216 FLATBUSH AVENUE</t>
  </si>
  <si>
    <t>mn-07-133488</t>
  </si>
  <si>
    <t>Canarsie - Brooklyn Public Library</t>
  </si>
  <si>
    <t>1580 ROCKAWAY PARKWAY</t>
  </si>
  <si>
    <t>Canarsie</t>
  </si>
  <si>
    <t>mn-10-119898</t>
  </si>
  <si>
    <t>2690 FREDERICK DOUGLASS BLVD</t>
  </si>
  <si>
    <t>mn-07-120273</t>
  </si>
  <si>
    <t>240 WEST 102 STREET</t>
  </si>
  <si>
    <t>Fort Hamilton - Brooklyn Public Library</t>
  </si>
  <si>
    <t>9424 FOURTH AVENUE</t>
  </si>
  <si>
    <t>mn-09-120359</t>
  </si>
  <si>
    <t>600 WEST 142 STREET</t>
  </si>
  <si>
    <t>mn-04-135231</t>
  </si>
  <si>
    <t>158 8 AVENUE</t>
  </si>
  <si>
    <t>mn-05-122148</t>
  </si>
  <si>
    <t>719 7 AVENUE</t>
  </si>
  <si>
    <t>qu-01-145950</t>
  </si>
  <si>
    <t>42-27 35 AVENUE</t>
  </si>
  <si>
    <t>bk-05-126737</t>
  </si>
  <si>
    <t>2 Eldert Ln</t>
  </si>
  <si>
    <t>Intersection of 62 Ave &amp; dead end</t>
  </si>
  <si>
    <t>qu-04-137921</t>
  </si>
  <si>
    <t>75-20 ROOSEVELT AVENUE</t>
  </si>
  <si>
    <t>mn-06-134845</t>
  </si>
  <si>
    <t>541 3 AVENUE</t>
  </si>
  <si>
    <t>mn-06-136126</t>
  </si>
  <si>
    <t>161 E 27Th STREET</t>
  </si>
  <si>
    <t>CROOF OF  NATHANS-FRONT</t>
  </si>
  <si>
    <t>Poppenhusen</t>
  </si>
  <si>
    <t>121-23 14 AVENUE</t>
  </si>
  <si>
    <t>College Point</t>
  </si>
  <si>
    <t>Terrence Cardinal Cooke-Cathedral</t>
  </si>
  <si>
    <t>560 LEXINGTON AVENUE</t>
  </si>
  <si>
    <t>mn-06-121780</t>
  </si>
  <si>
    <t>1043 2 AVENUE</t>
  </si>
  <si>
    <t>pole 11: 116C5av</t>
  </si>
  <si>
    <t>bx-01-145852</t>
  </si>
  <si>
    <t>141 LINCOLN AVENUE</t>
  </si>
  <si>
    <t>bk-06-125915</t>
  </si>
  <si>
    <t>555 5 AVENUE</t>
  </si>
  <si>
    <t>bk-01-126669</t>
  </si>
  <si>
    <t>45 AVENUE OF PUERTO RICO</t>
  </si>
  <si>
    <t>mn-11-146076</t>
  </si>
  <si>
    <t>2182 3 AVENUE</t>
  </si>
  <si>
    <t>qu-09-124794</t>
  </si>
  <si>
    <t>107-23 JAMAICA AVENUE</t>
  </si>
  <si>
    <t>qu-06-124184</t>
  </si>
  <si>
    <t>116-12 QUEENS BOULEVARD</t>
  </si>
  <si>
    <t>qu-06-145764</t>
  </si>
  <si>
    <t>98-108 QUEENS BOULEVARD</t>
  </si>
  <si>
    <t>152 N Elliott Walk</t>
  </si>
  <si>
    <t>Beach 97 - Comfort Station and Beach</t>
  </si>
  <si>
    <t>Pole 42: 115w124</t>
  </si>
  <si>
    <t>14th Street -7th Avenue - 1, 2, 3</t>
  </si>
  <si>
    <t>14th Street - 7th Avenue</t>
  </si>
  <si>
    <t>SN 322</t>
  </si>
  <si>
    <t>mn-04-108085</t>
  </si>
  <si>
    <t>100 WEST 26 STREET</t>
  </si>
  <si>
    <t>mn-07-138882</t>
  </si>
  <si>
    <t>2260 BROADWAY</t>
  </si>
  <si>
    <t>qu-02-128387</t>
  </si>
  <si>
    <t>45-02 44 STREET</t>
  </si>
  <si>
    <t>mn-05-122622</t>
  </si>
  <si>
    <t>944 8 AVENUE</t>
  </si>
  <si>
    <t>mn-04-139460</t>
  </si>
  <si>
    <t>907 8 AVENUE</t>
  </si>
  <si>
    <t>mn-06-133890</t>
  </si>
  <si>
    <t>35-51 81 STREET</t>
  </si>
  <si>
    <t>Gymnasium</t>
  </si>
  <si>
    <t>mn-06-134832</t>
  </si>
  <si>
    <t>476 2 AVENUE</t>
  </si>
  <si>
    <t>mn-09-135240</t>
  </si>
  <si>
    <t>1701 AMSTERDAM AVE</t>
  </si>
  <si>
    <t>qu-09-145883</t>
  </si>
  <si>
    <t>96-01 JAMAICA AVENUE</t>
  </si>
  <si>
    <t>mn-06-121791</t>
  </si>
  <si>
    <t>260 E 48 ST</t>
  </si>
  <si>
    <t>Woodside Ave &amp;  54th St</t>
  </si>
  <si>
    <t>1st Floor</t>
  </si>
  <si>
    <t>mn-07-121255</t>
  </si>
  <si>
    <t>2440 BROADWAY</t>
  </si>
  <si>
    <t>mn-08-134750</t>
  </si>
  <si>
    <t>1031 3 AVENUE</t>
  </si>
  <si>
    <t>mn-12-111616</t>
  </si>
  <si>
    <t>3823 BROADWAY</t>
  </si>
  <si>
    <t>GRAND AVENUE - NEWTOWN</t>
  </si>
  <si>
    <t>IND-E-G-R-V-GRAND AVE - NEWTOWN</t>
  </si>
  <si>
    <t>SN 265</t>
  </si>
  <si>
    <t>left side of bandshell</t>
  </si>
  <si>
    <t>qu-01-125071</t>
  </si>
  <si>
    <t>48-12 BROADWAY</t>
  </si>
  <si>
    <t>Rehearsal Rm - 2nd Fl</t>
  </si>
  <si>
    <t>Crown Heights - Brooklyn Public Library</t>
  </si>
  <si>
    <t>560 NEW YORK AVENUE</t>
  </si>
  <si>
    <t>si-02-145735</t>
  </si>
  <si>
    <t>1220 HYLAN BOULEVARD</t>
  </si>
  <si>
    <t>Grasmere-Arrochar-Ft. Wadsworth</t>
  </si>
  <si>
    <t>mn-05-122656</t>
  </si>
  <si>
    <t>200 WEST 52 STREET</t>
  </si>
  <si>
    <t>Basketball court</t>
  </si>
  <si>
    <t>qu-01-125077</t>
  </si>
  <si>
    <t>37-17 BROADWAY</t>
  </si>
  <si>
    <t>mn-06-135586</t>
  </si>
  <si>
    <t>633 3Rd Ave</t>
  </si>
  <si>
    <t>bk-01-145999</t>
  </si>
  <si>
    <t>31 NASSAU AVENUE</t>
  </si>
  <si>
    <t>bx-05-119590</t>
  </si>
  <si>
    <t>104 EAST BURNSIDE AVENUE</t>
  </si>
  <si>
    <t>Mapleton - Brooklyn Public Library</t>
  </si>
  <si>
    <t>1702 60 STREET</t>
  </si>
  <si>
    <t>Ryder - Brooklyn Public Library</t>
  </si>
  <si>
    <t>5902 23 AVENUE</t>
  </si>
  <si>
    <t>3e 118th st_HCZ</t>
  </si>
  <si>
    <t>mn-10-119896</t>
  </si>
  <si>
    <t>2711 FREDERICK DOUGLASS BOULEVARD</t>
  </si>
  <si>
    <t>49th Street ΓÇô 7th Avenue - N, R</t>
  </si>
  <si>
    <t>49th Street - 7th Avenue</t>
  </si>
  <si>
    <t>SN 10</t>
  </si>
  <si>
    <t>mn-09-139323</t>
  </si>
  <si>
    <t>1580 AMSTERDAM AVENUE</t>
  </si>
  <si>
    <t>Greenpoint - Brooklyn Public Library</t>
  </si>
  <si>
    <t>107 NORMAN AVENUE</t>
  </si>
  <si>
    <t>bx-05-111503</t>
  </si>
  <si>
    <t>305 EAST BURNSIDE AVENUE</t>
  </si>
  <si>
    <t>Tremont</t>
  </si>
  <si>
    <t>1866 WASHINGTON AVENUE</t>
  </si>
  <si>
    <t>mn-03-123295</t>
  </si>
  <si>
    <t>56 1 AVENUE</t>
  </si>
  <si>
    <t>mn-04-122075</t>
  </si>
  <si>
    <t>615 8 AVENUE</t>
  </si>
  <si>
    <t>pole 52n madnwc126</t>
  </si>
  <si>
    <t>Tennis Courts at 76th St. &amp; Hamilton</t>
  </si>
  <si>
    <t>mn-11-120214</t>
  </si>
  <si>
    <t>1888 3 AVENUE</t>
  </si>
  <si>
    <t>mn-12-120655</t>
  </si>
  <si>
    <t>1495 ST. NICHOLAS AVE</t>
  </si>
  <si>
    <t>mn-05-137210</t>
  </si>
  <si>
    <t>410 MADISON AVENUE</t>
  </si>
  <si>
    <t>pole 39: 124SS2E5av</t>
  </si>
  <si>
    <t>qu-04-145745</t>
  </si>
  <si>
    <t>86-10 QUEENS BOULEVARD</t>
  </si>
  <si>
    <t>mn-02-123497</t>
  </si>
  <si>
    <t>41 HORATIO STREET</t>
  </si>
  <si>
    <t>118-14 HILLSIDE AVENUE</t>
  </si>
  <si>
    <t>mn-05-122269</t>
  </si>
  <si>
    <t>712 6 AVENUE</t>
  </si>
  <si>
    <t>mn-09-120374</t>
  </si>
  <si>
    <t>601 WEST 135 STREET</t>
  </si>
  <si>
    <t>bx-05-119610</t>
  </si>
  <si>
    <t>48 WEST BURNSIDE AVENUE</t>
  </si>
  <si>
    <t>mn-08-121140</t>
  </si>
  <si>
    <t>24 EAST 70 STREET</t>
  </si>
  <si>
    <t>Area off Broadway and Greenwood Pl</t>
  </si>
  <si>
    <t>bk-06-145871</t>
  </si>
  <si>
    <t>459 BERGEN STREET</t>
  </si>
  <si>
    <t>pole 13: 110SS3E5av</t>
  </si>
  <si>
    <t>mn-11-116230</t>
  </si>
  <si>
    <t>2119 3 AVENUE</t>
  </si>
  <si>
    <t>bk-06-145875</t>
  </si>
  <si>
    <t>280 SMITH STREET</t>
  </si>
  <si>
    <t>mn-02-135935</t>
  </si>
  <si>
    <t>325 HUDSON STREET</t>
  </si>
  <si>
    <t>IN PARK POLE 4/P/N/O  STADIUM AV</t>
  </si>
  <si>
    <t>qu-09-145880</t>
  </si>
  <si>
    <t>106-15 JAMAICA AVENUE</t>
  </si>
  <si>
    <t>mn-04-136455</t>
  </si>
  <si>
    <t>142 8 AVENUE</t>
  </si>
  <si>
    <t>Back of library - 40th St between 5th Ave and 6th Ave</t>
  </si>
  <si>
    <t>mn-05-122514</t>
  </si>
  <si>
    <t>3 Columbus Circle</t>
  </si>
  <si>
    <t>qu-09-126735</t>
  </si>
  <si>
    <t>74-39 JAMAICA AVENUE</t>
  </si>
  <si>
    <t>mn-03-138537</t>
  </si>
  <si>
    <t>35 3 AVENUE</t>
  </si>
  <si>
    <t>162 Flatbush Ave. Extension (Pole)</t>
  </si>
  <si>
    <t>Pacific - Brooklyn Public Library</t>
  </si>
  <si>
    <t>25 4 AVENUE</t>
  </si>
  <si>
    <t>mn-05-123299</t>
  </si>
  <si>
    <t>50 LEXINGTON AVENUE</t>
  </si>
  <si>
    <t>71st St Ball Field Center Area</t>
  </si>
  <si>
    <t>bk-06-145873</t>
  </si>
  <si>
    <t>482 5 AVENUE</t>
  </si>
  <si>
    <t>mn-09-120436</t>
  </si>
  <si>
    <t>3560 BROADWAY</t>
  </si>
  <si>
    <t>mn-08-136620</t>
  </si>
  <si>
    <t>200 E 87ST</t>
  </si>
  <si>
    <t>mn-03-131017</t>
  </si>
  <si>
    <t>131 2 AVENUE</t>
  </si>
  <si>
    <t>Bay Ridge-95 St (R)</t>
  </si>
  <si>
    <t>SN 39</t>
  </si>
  <si>
    <t>bk-06-125626</t>
  </si>
  <si>
    <t>445 5 AVENUE</t>
  </si>
  <si>
    <t>si-02-145825</t>
  </si>
  <si>
    <t>1755 RICHMOND ROAD</t>
  </si>
  <si>
    <t>Todt Hill-Emerson Hill-Heartland Village-Lighthouse Hill</t>
  </si>
  <si>
    <t>bx-01-144251</t>
  </si>
  <si>
    <t>3097 3 AVENUE</t>
  </si>
  <si>
    <t>St. Agnes</t>
  </si>
  <si>
    <t>444 AMSTERDAM AVENUE</t>
  </si>
  <si>
    <t>W 15TH ST -5/P/S/O SURF AV</t>
  </si>
  <si>
    <t>mn-09-120570</t>
  </si>
  <si>
    <t>1661 AMSTERDAM AVENUE</t>
  </si>
  <si>
    <t>mn-11-120235</t>
  </si>
  <si>
    <t>2246 3 AVENUE</t>
  </si>
  <si>
    <t>bk-05-145938</t>
  </si>
  <si>
    <t>3480 FULTON STREET</t>
  </si>
  <si>
    <t>qu-09-124777</t>
  </si>
  <si>
    <t>86-43 LEFFERTS BOULEVARD</t>
  </si>
  <si>
    <t>bx-01-118955</t>
  </si>
  <si>
    <t>2901 3 AVENUE</t>
  </si>
  <si>
    <t>qu-01-125118</t>
  </si>
  <si>
    <t>43-02 30 AVENUE</t>
  </si>
  <si>
    <t>North side of Park off Canal St</t>
  </si>
  <si>
    <t>bx-05-123185</t>
  </si>
  <si>
    <t>23 WEST BURNSIDE AVENUE</t>
  </si>
  <si>
    <t>mn-10-146057</t>
  </si>
  <si>
    <t>2620 FREDERICK DOUGLAS BOULEVARD</t>
  </si>
  <si>
    <t>mn-05-107818</t>
  </si>
  <si>
    <t>670 8 AVENUE</t>
  </si>
  <si>
    <t>16th east of 10th Av</t>
  </si>
  <si>
    <t>203 West 117 St. St. Nicholas Side _NYCHA</t>
  </si>
  <si>
    <t>SN 412</t>
  </si>
  <si>
    <t>bk-02-126506</t>
  </si>
  <si>
    <t>339 LIVINGSTON STREET</t>
  </si>
  <si>
    <t>qu-09-138287</t>
  </si>
  <si>
    <t>87-06 126 STREET</t>
  </si>
  <si>
    <t>bk-14-145754</t>
  </si>
  <si>
    <t>741 FLATBUSH AVENUE</t>
  </si>
  <si>
    <t>mn-09-120565</t>
  </si>
  <si>
    <t>1722 AMSTERDAM AVENUE</t>
  </si>
  <si>
    <t>CRC Center</t>
  </si>
  <si>
    <t>GYM WALL</t>
  </si>
  <si>
    <t>16 Bond Street, New York, NY 10038, USA</t>
  </si>
  <si>
    <t>Pole 70 - 5avWS1N130</t>
  </si>
  <si>
    <t>Kew Gardens Hills</t>
  </si>
  <si>
    <t>72-33 VLEIGH PLACE</t>
  </si>
  <si>
    <t>mn-06-121352</t>
  </si>
  <si>
    <t>581B 3 AVENUE</t>
  </si>
  <si>
    <t>Beach 73 - Comfort Station and Beach</t>
  </si>
  <si>
    <t>bk-01-146091</t>
  </si>
  <si>
    <t>178 BROADWAY</t>
  </si>
  <si>
    <t>mn-03-138884</t>
  </si>
  <si>
    <t>180 1 AVENUE</t>
  </si>
  <si>
    <t>bk-08-127047</t>
  </si>
  <si>
    <t>632 NOSTRAND AVENUE</t>
  </si>
  <si>
    <t>Franklin Av (C,S)</t>
  </si>
  <si>
    <t>SN 178</t>
  </si>
  <si>
    <t>Nolan Building 1 Front</t>
  </si>
  <si>
    <t>86-01 BROADWAY</t>
  </si>
  <si>
    <t>mn-03-123464</t>
  </si>
  <si>
    <t>70 STANTON STREET</t>
  </si>
  <si>
    <t>qu-01-136769</t>
  </si>
  <si>
    <t>34-01 38 AVENUE</t>
  </si>
  <si>
    <t>Mid Manhattan</t>
  </si>
  <si>
    <t>455 5 AVENUE</t>
  </si>
  <si>
    <t>qu-06-145762</t>
  </si>
  <si>
    <t>110-72 QUEENS BLVD</t>
  </si>
  <si>
    <t>Sterling St (2,5)</t>
  </si>
  <si>
    <t>SN 354</t>
  </si>
  <si>
    <t>mn-08-120998</t>
  </si>
  <si>
    <t>1329 3 AVENUE</t>
  </si>
  <si>
    <t>bx-01-119011</t>
  </si>
  <si>
    <t>548 EAST 138 STREET</t>
  </si>
  <si>
    <t>pole 65: 131NS1E7av</t>
  </si>
  <si>
    <t>mn-08-121697</t>
  </si>
  <si>
    <t>400 EAST 63 STREET</t>
  </si>
  <si>
    <t>bk-08-145991</t>
  </si>
  <si>
    <t>658 Franklin Ave</t>
  </si>
  <si>
    <t>57th Street - N, Q, R</t>
  </si>
  <si>
    <t>57th Street - 7th Avenue (Midtown)</t>
  </si>
  <si>
    <t>SN 9</t>
  </si>
  <si>
    <t>Brownsville - Brooklyn Public Library</t>
  </si>
  <si>
    <t>61 GLENMORE AVENUE</t>
  </si>
  <si>
    <t>IRT-6-3RD AVE - 138TH STREET</t>
  </si>
  <si>
    <t>3 Avenue - 138 St [6]</t>
  </si>
  <si>
    <t>SN 377</t>
  </si>
  <si>
    <t>Boro Hall Park 2 (Pole)</t>
  </si>
  <si>
    <t>bx-01-119017</t>
  </si>
  <si>
    <t>710 EAST 138 STREET</t>
  </si>
  <si>
    <t>Dekalb - Brooklyn Public Library</t>
  </si>
  <si>
    <t>790 BUSHWICK AVENUE</t>
  </si>
  <si>
    <t>mn-07-121302</t>
  </si>
  <si>
    <t>2282 BROADWAY</t>
  </si>
  <si>
    <t>mn-05-107760</t>
  </si>
  <si>
    <t>3 WEST 31 STREET</t>
  </si>
  <si>
    <t>qu-04-136003</t>
  </si>
  <si>
    <t>40-02 73 STREET</t>
  </si>
  <si>
    <t>mn-06-121429</t>
  </si>
  <si>
    <t>748 2 AVENUE</t>
  </si>
  <si>
    <t>Beach 86 - Comfort Station and Beach</t>
  </si>
  <si>
    <t>North Forest Park</t>
  </si>
  <si>
    <t>98-27 METROPOLITAN AVENUE</t>
  </si>
  <si>
    <t>mn-11-120199</t>
  </si>
  <si>
    <t>2240 2 AVENUE</t>
  </si>
  <si>
    <t>qu-03-100928</t>
  </si>
  <si>
    <t>80-05 ROOSEVELT AVENUE</t>
  </si>
  <si>
    <t>mn-05-121973</t>
  </si>
  <si>
    <t>43 EAST 57 STREET</t>
  </si>
  <si>
    <t>mn-12-120772</t>
  </si>
  <si>
    <t>1359 SAINT NICHOLAS AVENUE</t>
  </si>
  <si>
    <t>mn-04-123524</t>
  </si>
  <si>
    <t>400 WEST</t>
  </si>
  <si>
    <t>SN 27</t>
  </si>
  <si>
    <t>174-175 Sts (B,D)</t>
  </si>
  <si>
    <t>174th St</t>
  </si>
  <si>
    <t>SN 216</t>
  </si>
  <si>
    <t>ROOF MOUNTED  BACK LEFT SIDE</t>
  </si>
  <si>
    <t>mn-07-121267</t>
  </si>
  <si>
    <t>517 COLUMBUS AVENUE</t>
  </si>
  <si>
    <t>mn-08-135869</t>
  </si>
  <si>
    <t>1208 1 AVENUE</t>
  </si>
  <si>
    <t>mn-05-122768</t>
  </si>
  <si>
    <t>899 6 AVENUE</t>
  </si>
  <si>
    <t>mn-12-120667</t>
  </si>
  <si>
    <t>1500 ST. NICHOLAS AVENUE</t>
  </si>
  <si>
    <t>mn-06-121684</t>
  </si>
  <si>
    <t>976 1 AVENUE</t>
  </si>
  <si>
    <t>qu-02-146051</t>
  </si>
  <si>
    <t>10-58 45 AVENUE</t>
  </si>
  <si>
    <t>mn-12-134789</t>
  </si>
  <si>
    <t>1341 ST NICHOLAS AVENUE</t>
  </si>
  <si>
    <t>mn-11-132876</t>
  </si>
  <si>
    <t>1915 3RD AVENUE</t>
  </si>
  <si>
    <t>bk-02-145753</t>
  </si>
  <si>
    <t>770 FULTON STREET</t>
  </si>
  <si>
    <t>Broadway</t>
  </si>
  <si>
    <t>40-20 BROADWAY</t>
  </si>
  <si>
    <t>mn-04-122691</t>
  </si>
  <si>
    <t>413 8 AVENUE</t>
  </si>
  <si>
    <t>qu-12-141549</t>
  </si>
  <si>
    <t>159-02 JAMAICA AVENUE</t>
  </si>
  <si>
    <t>Lefrak City</t>
  </si>
  <si>
    <t>98-30 57 AVENUE</t>
  </si>
  <si>
    <t>Houston St (1)</t>
  </si>
  <si>
    <t>SN 324</t>
  </si>
  <si>
    <t>South Beach</t>
  </si>
  <si>
    <t>21-25 ROBIN ROAD</t>
  </si>
  <si>
    <t>CROTONA PARK-CROTONA AV 5/P/S/O CROTONA PARK NORTH</t>
  </si>
  <si>
    <t>bk-01-126659</t>
  </si>
  <si>
    <t>4 PUERTO RICO AVENUE</t>
  </si>
  <si>
    <t>mn-01-137399</t>
  </si>
  <si>
    <t>125 WORTH STREET</t>
  </si>
  <si>
    <t>bx-01-146049</t>
  </si>
  <si>
    <t>289 MORRIS AVENUE</t>
  </si>
  <si>
    <t>bx-01-123212</t>
  </si>
  <si>
    <t>2976A 3 AVENUE</t>
  </si>
  <si>
    <t>Fulton St (G)</t>
  </si>
  <si>
    <t>SN 292</t>
  </si>
  <si>
    <t>mn-08-121005</t>
  </si>
  <si>
    <t>201 E 79ST</t>
  </si>
  <si>
    <t>Beach 86- SE Concession Shade Structure and Picnic Area</t>
  </si>
  <si>
    <t>mn-07-107801</t>
  </si>
  <si>
    <t>243 WEST 99 STREET</t>
  </si>
  <si>
    <t>mn-02-133383</t>
  </si>
  <si>
    <t>431 CANAL STREET</t>
  </si>
  <si>
    <t>9th between 16th and 17th</t>
  </si>
  <si>
    <t>mn-07-134449</t>
  </si>
  <si>
    <t>NYC - Alfred E. Smith Playground</t>
  </si>
  <si>
    <t>Indoor - Lobby</t>
  </si>
  <si>
    <t>mn-06-121502</t>
  </si>
  <si>
    <t>489 3 AVENUE</t>
  </si>
  <si>
    <t>mn-12-139589</t>
  </si>
  <si>
    <t>601 WEST 178 STREET</t>
  </si>
  <si>
    <t>mn-07-134423</t>
  </si>
  <si>
    <t>2737 Broadway</t>
  </si>
  <si>
    <t>mn-05-122532</t>
  </si>
  <si>
    <t>1725 BROADWAY</t>
  </si>
  <si>
    <t>Hamilton Grange</t>
  </si>
  <si>
    <t>503 WEST 145 STREET</t>
  </si>
  <si>
    <t>bx-01-144892</t>
  </si>
  <si>
    <t>442 WILLIS AVENUE</t>
  </si>
  <si>
    <t>mn-06-134810</t>
  </si>
  <si>
    <t>205 LEXINGTON AVENUE</t>
  </si>
  <si>
    <t>mn-01-109612</t>
  </si>
  <si>
    <t>67 READE STREET</t>
  </si>
  <si>
    <t>bk-03-126644</t>
  </si>
  <si>
    <t>1803 FULTON STREET</t>
  </si>
  <si>
    <t>2-8 Coenties Alley, New York, NY 10004, USA</t>
  </si>
  <si>
    <t>mn-07-121264</t>
  </si>
  <si>
    <t>500 COLUMBUS AVENUE</t>
  </si>
  <si>
    <t>Pole 74 - 5avSWC132</t>
  </si>
  <si>
    <t>Fresh Meadows</t>
  </si>
  <si>
    <t>193-20 HORACE HARDING EXPRESSWAY</t>
  </si>
  <si>
    <t>mn-06-136985</t>
  </si>
  <si>
    <t>1026 2 AVENUE</t>
  </si>
  <si>
    <t>mn-03-123270</t>
  </si>
  <si>
    <t>190 2 AVENUE</t>
  </si>
  <si>
    <t>Flushing Av (G)</t>
  </si>
  <si>
    <t>SN 287</t>
  </si>
  <si>
    <t>BALCOM AV 1/P/E/O SAMPSON AV</t>
  </si>
  <si>
    <t>Computer Resource Rm</t>
  </si>
  <si>
    <t>mn-06-138188</t>
  </si>
  <si>
    <t>801 2 AVENUE</t>
  </si>
  <si>
    <t>qu-09-104094</t>
  </si>
  <si>
    <t>104-13 JAMAICA AVENUE</t>
  </si>
  <si>
    <t>SN 406</t>
  </si>
  <si>
    <t>bk-08-127037</t>
  </si>
  <si>
    <t>794 PROSPECT PLACE</t>
  </si>
  <si>
    <t>mn-01-109587</t>
  </si>
  <si>
    <t>249 CHURCH STREET</t>
  </si>
  <si>
    <t>1st Floor, South Multi-purpose Rm</t>
  </si>
  <si>
    <t>bx-07-145933</t>
  </si>
  <si>
    <t>2616 JEROME AVENUE</t>
  </si>
  <si>
    <t>85 10TH Ave</t>
  </si>
  <si>
    <t>mn-02-123538</t>
  </si>
  <si>
    <t>220 WEST 14 STREET</t>
  </si>
  <si>
    <t>mn-04-134727</t>
  </si>
  <si>
    <t>123A 7 AVENUE</t>
  </si>
  <si>
    <t>bk-08-145908</t>
  </si>
  <si>
    <t>888 Pacific Street</t>
  </si>
  <si>
    <t>Crotona Park-C/O CROTONA PARK SOUTH  /CROTONA AV</t>
  </si>
  <si>
    <t>mn-08-135937</t>
  </si>
  <si>
    <t>141 EAST 61 STREET</t>
  </si>
  <si>
    <t>mn-05-121798</t>
  </si>
  <si>
    <t>133 EAST 55 STREET</t>
  </si>
  <si>
    <t>23rd Street - C, E</t>
  </si>
  <si>
    <t>23rd Street - 8th Avenue</t>
  </si>
  <si>
    <t>SN 165</t>
  </si>
  <si>
    <t>qu-01-146089</t>
  </si>
  <si>
    <t>30-01 ASTORIA BOULEVARD</t>
  </si>
  <si>
    <t>Brooklyn Heights - Brooklyn Public Library</t>
  </si>
  <si>
    <t>bk-06-145905</t>
  </si>
  <si>
    <t>220 SMITH STREET</t>
  </si>
  <si>
    <t>mn-12-119814</t>
  </si>
  <si>
    <t>1456 ST NICHOLAS AVENUE</t>
  </si>
  <si>
    <t>mn-07-138145</t>
  </si>
  <si>
    <t>bk-01-146006</t>
  </si>
  <si>
    <t>175 GRAND STREET</t>
  </si>
  <si>
    <t>120 N Portland Ave</t>
  </si>
  <si>
    <t>South side near Central Park Zoo</t>
  </si>
  <si>
    <t>Stonehenge building main lobby</t>
  </si>
  <si>
    <t>23 West 124th Street_HCZ</t>
  </si>
  <si>
    <t>mn-12-120457</t>
  </si>
  <si>
    <t>2017 AMSTERDAM AVE</t>
  </si>
  <si>
    <t>mn-04-122625</t>
  </si>
  <si>
    <t>933 8 AVENUE</t>
  </si>
  <si>
    <t>BA ON EAST SIDE OF BLDG</t>
  </si>
  <si>
    <t>mn-10-111709</t>
  </si>
  <si>
    <t>2407 FREDERICK DOUGLASS BOULEVARD</t>
  </si>
  <si>
    <t>mn-04-139118</t>
  </si>
  <si>
    <t>498 WEST 53 STREET</t>
  </si>
  <si>
    <t>IN ROUND CIRCLE S/O CROPSEY AV</t>
  </si>
  <si>
    <t>(PICNIC AREA) INSIDE PARK WEST OF PLAYGROUND</t>
  </si>
  <si>
    <t>mn-07-121298</t>
  </si>
  <si>
    <t>2477 BROADWAY</t>
  </si>
  <si>
    <t>mn-12-120460</t>
  </si>
  <si>
    <t>1976 AMSTERDAM AVE</t>
  </si>
  <si>
    <t>Jefferson Market</t>
  </si>
  <si>
    <t>425 AVENUE OF AMERICAS</t>
  </si>
  <si>
    <t>mn-04-140359</t>
  </si>
  <si>
    <t>279 11 AVENUE</t>
  </si>
  <si>
    <t>Winthrop St (2,5)</t>
  </si>
  <si>
    <t>SN 355</t>
  </si>
  <si>
    <t>mn-04-108509</t>
  </si>
  <si>
    <t>238 8 AVENUE</t>
  </si>
  <si>
    <t>DOT POLE 2 POLES NORTH OF 158 ST ( WEST SIDE OF STREET)</t>
  </si>
  <si>
    <t>Flushing Meadows Corona Park</t>
  </si>
  <si>
    <t>Queens Zoo in Flushing Meadows Corona Park</t>
  </si>
  <si>
    <t>Westchester Square</t>
  </si>
  <si>
    <t>2521 GLEBE AVENUE</t>
  </si>
  <si>
    <t>Juniper Blvd South East</t>
  </si>
  <si>
    <t>bk-06-145909</t>
  </si>
  <si>
    <t>548 4th AVENUE</t>
  </si>
  <si>
    <t>Ball field on Union Turn Pike between 193rd and 194th St</t>
  </si>
  <si>
    <t>17 East 124th Street_NYCHA R</t>
  </si>
  <si>
    <t>qu-01-108362</t>
  </si>
  <si>
    <t>29-24 30 AVENUE</t>
  </si>
  <si>
    <t>25-55 FRANCIS LEWIS BOULEVARD</t>
  </si>
  <si>
    <t>bx-01-146055</t>
  </si>
  <si>
    <t>468 BROOK AVENUE</t>
  </si>
  <si>
    <t>ORIENTAL BL 1/P/E/O OCEAN AV</t>
  </si>
  <si>
    <t>qu-04-136365</t>
  </si>
  <si>
    <t>83-20 ROOSEVELT AVENUE</t>
  </si>
  <si>
    <t>bk-02-125833</t>
  </si>
  <si>
    <t>46 3Rd Ave</t>
  </si>
  <si>
    <t>qu-03-125337</t>
  </si>
  <si>
    <t>82-03 ROOSEVELT AVENUE</t>
  </si>
  <si>
    <t>Webster</t>
  </si>
  <si>
    <t>1465 YORK AVENUE</t>
  </si>
  <si>
    <t>23rd Street - 6</t>
  </si>
  <si>
    <t>East 23 Street and Park Avenue</t>
  </si>
  <si>
    <t>SN 405</t>
  </si>
  <si>
    <t>South Ball Field</t>
  </si>
  <si>
    <t>mn-09-118158</t>
  </si>
  <si>
    <t>1290 AMSTERDAM AVENUE</t>
  </si>
  <si>
    <t>bk-01-146013</t>
  </si>
  <si>
    <t>115 NORTH 6 STREET</t>
  </si>
  <si>
    <t>pole 56: MavNWC129</t>
  </si>
  <si>
    <t>qu-04-145777</t>
  </si>
  <si>
    <t>79-14 QUEENS BOULEVARD</t>
  </si>
  <si>
    <t>Roosevelt Island (F)</t>
  </si>
  <si>
    <t>SN 222</t>
  </si>
  <si>
    <t>mn-05-137138</t>
  </si>
  <si>
    <t>130 MADISON AVENUE</t>
  </si>
  <si>
    <t>Mitchell-Linden</t>
  </si>
  <si>
    <t>29-42 UNION STREET</t>
  </si>
  <si>
    <t>Metropolitan Recreation Center - Pool</t>
  </si>
  <si>
    <t>2nd Fl Aerobics Rm</t>
  </si>
  <si>
    <t>mn-06-123801</t>
  </si>
  <si>
    <t>325 EAST 14 STREET</t>
  </si>
  <si>
    <t>mn-06-121368</t>
  </si>
  <si>
    <t>163 EAST 42 STREET</t>
  </si>
  <si>
    <t>mn-07-137400</t>
  </si>
  <si>
    <t>130 WEST 68 STREET</t>
  </si>
  <si>
    <t>60-05 MAIN STREET</t>
  </si>
  <si>
    <t>Vidalia Park</t>
  </si>
  <si>
    <t>C/O E 180TH /DALY AV</t>
  </si>
  <si>
    <t>mn-07-120641</t>
  </si>
  <si>
    <t>1011 COLUMBUS AVE</t>
  </si>
  <si>
    <t>qu-01-130522</t>
  </si>
  <si>
    <t>31-14 BROADWAY</t>
  </si>
  <si>
    <t>mn-08-120979</t>
  </si>
  <si>
    <t>1131 3 AVENUE</t>
  </si>
  <si>
    <t>Windsor Park</t>
  </si>
  <si>
    <t>79-50 BELL BOULEVARD</t>
  </si>
  <si>
    <t>Oakland Gardens</t>
  </si>
  <si>
    <t>157 St (1)</t>
  </si>
  <si>
    <t>SN 303</t>
  </si>
  <si>
    <t>mn-06-121733</t>
  </si>
  <si>
    <t>950 3 AVENUE</t>
  </si>
  <si>
    <t>qu-01-146037</t>
  </si>
  <si>
    <t>37-01 31 AVENUE</t>
  </si>
  <si>
    <t>1 Av (L)</t>
  </si>
  <si>
    <t>SN 119</t>
  </si>
  <si>
    <t>bk-01-146018</t>
  </si>
  <si>
    <t>43 NORTH 11 STREET</t>
  </si>
  <si>
    <t>qu-09-145794</t>
  </si>
  <si>
    <t>82-37 KEW GARDENS ROAD</t>
  </si>
  <si>
    <t>mn-09-120371</t>
  </si>
  <si>
    <t>600 WEST 140 STREET</t>
  </si>
  <si>
    <t>Bowling Green (4,5)</t>
  </si>
  <si>
    <t>SN 414</t>
  </si>
  <si>
    <t>mn-07-120926</t>
  </si>
  <si>
    <t>197 COLUMBUS AVENUE</t>
  </si>
  <si>
    <t>mn-11-100200</t>
  </si>
  <si>
    <t>1403 5 AVENUE</t>
  </si>
  <si>
    <t>mn-05-142002</t>
  </si>
  <si>
    <t>782 8 AVENUE</t>
  </si>
  <si>
    <t>si-02-146099</t>
  </si>
  <si>
    <t>2154 HYLAN BOULEVARD</t>
  </si>
  <si>
    <t>qu-03-143455</t>
  </si>
  <si>
    <t>81-02 37 AVENUE</t>
  </si>
  <si>
    <t>mn-07-120609</t>
  </si>
  <si>
    <t>734 AMSTERDAM AVENUE</t>
  </si>
  <si>
    <t>110 St (6) (4, 6)</t>
  </si>
  <si>
    <t>110 St (6)</t>
  </si>
  <si>
    <t>SN 394</t>
  </si>
  <si>
    <t>bk-01-146014</t>
  </si>
  <si>
    <t>126 NORTH 8 STREET</t>
  </si>
  <si>
    <t>mn-06-134374</t>
  </si>
  <si>
    <t>479 2 AVENUE</t>
  </si>
  <si>
    <t>qu-02-145781</t>
  </si>
  <si>
    <t>23-24 45 AVENUE</t>
  </si>
  <si>
    <t>Kings Highway - Brooklyn Public Library</t>
  </si>
  <si>
    <t>2115 OCEAN AVENUE</t>
  </si>
  <si>
    <t>Madison</t>
  </si>
  <si>
    <t>mn-03-139034</t>
  </si>
  <si>
    <t>220 1 AVENUE</t>
  </si>
  <si>
    <t>Bronx Park</t>
  </si>
  <si>
    <t>NYC Parks Bronx Headquarters</t>
  </si>
  <si>
    <t>mn-10-119881</t>
  </si>
  <si>
    <t>2534 FREDERICK DOUGLASS BLVD</t>
  </si>
  <si>
    <t>Top center</t>
  </si>
  <si>
    <t>mn-06-121824</t>
  </si>
  <si>
    <t>797 3 AVENUE</t>
  </si>
  <si>
    <t>High Bridge</t>
  </si>
  <si>
    <t>78 WEST 168 STREET</t>
  </si>
  <si>
    <t>mn-06-136611</t>
  </si>
  <si>
    <t>279 EAST 44 STREET</t>
  </si>
  <si>
    <t>SN 19</t>
  </si>
  <si>
    <t>mn-04-140360</t>
  </si>
  <si>
    <t>241 11 AVENUE</t>
  </si>
  <si>
    <t>S Area off Washington Sq S</t>
  </si>
  <si>
    <t>mn-05-134631</t>
  </si>
  <si>
    <t>407 PARK AVENUE SOUTH</t>
  </si>
  <si>
    <t>EASEMENT 56TH ST 1P/S/18TH AV</t>
  </si>
  <si>
    <t>Gym wall</t>
  </si>
  <si>
    <t>qu-09-114647</t>
  </si>
  <si>
    <t>78-14 JAMAICA AVENUE</t>
  </si>
  <si>
    <t>bk-02-127256</t>
  </si>
  <si>
    <t>320 SCHERMERHORN STREET</t>
  </si>
  <si>
    <t>mn-06-135679</t>
  </si>
  <si>
    <t>384 2 AVENUE</t>
  </si>
  <si>
    <t>bk-08-145832</t>
  </si>
  <si>
    <t>737 NOSTRAND AVENUE</t>
  </si>
  <si>
    <t>si-02-125470</t>
  </si>
  <si>
    <t>381 NEW DORP LANE</t>
  </si>
  <si>
    <t>9th av and 13th st</t>
  </si>
  <si>
    <t>pole 21: 112C7av</t>
  </si>
  <si>
    <t>NE area off Madison Ave between 25th St and 24th St</t>
  </si>
  <si>
    <t>mn-07-133410</t>
  </si>
  <si>
    <t>2095 BROADWAY</t>
  </si>
  <si>
    <t>mn-07-140140</t>
  </si>
  <si>
    <t>mn-10-119948</t>
  </si>
  <si>
    <t>2340 ADAM CLAYTON POWELL JR BOULEVARD</t>
  </si>
  <si>
    <t>qu-09-145911</t>
  </si>
  <si>
    <t>87-26 JAMAICA AVENUE</t>
  </si>
  <si>
    <t>qu-03-133667</t>
  </si>
  <si>
    <t>81-03 ROOSEVELT AVENUE</t>
  </si>
  <si>
    <t>qu-03-136452</t>
  </si>
  <si>
    <t>88-03 ROOSEVELT AVENUE</t>
  </si>
  <si>
    <t>bk-07-141113</t>
  </si>
  <si>
    <t>776 4 AVENUE</t>
  </si>
  <si>
    <t>mn-03-108516</t>
  </si>
  <si>
    <t>133 1 AVENUE</t>
  </si>
  <si>
    <t>155 St (B,D)</t>
  </si>
  <si>
    <t>SN 220</t>
  </si>
  <si>
    <t>mn-07-121346</t>
  </si>
  <si>
    <t>2060 BROADWAY</t>
  </si>
  <si>
    <t>DOT POLE  ACROSS YANKEE STADIUM ON 161 ST</t>
  </si>
  <si>
    <t>bx-05-113539</t>
  </si>
  <si>
    <t>70 WEST BURNSIDE AVENUE</t>
  </si>
  <si>
    <t>qu-01-145951</t>
  </si>
  <si>
    <t>42-01 Broadway</t>
  </si>
  <si>
    <t>(PICNIC AREA) INSIDE PARK EAST SIDE OF INDIAN LAKE</t>
  </si>
  <si>
    <t>Melrose</t>
  </si>
  <si>
    <t>910 MORRIS AVENUE</t>
  </si>
  <si>
    <t>mn-03-123794</t>
  </si>
  <si>
    <t>134 1 AVE</t>
  </si>
  <si>
    <t>Jamaica Bay - Brooklyn Public Library</t>
  </si>
  <si>
    <t>9727 SEAVIEW AVENUE</t>
  </si>
  <si>
    <t>15 St-Prospect Park (F)</t>
  </si>
  <si>
    <t>SN 241</t>
  </si>
  <si>
    <t>bk-09-126569</t>
  </si>
  <si>
    <t>535 FLATBUSH AVE</t>
  </si>
  <si>
    <t>bk-09-126619</t>
  </si>
  <si>
    <t>856 FRANKLIN AVE</t>
  </si>
  <si>
    <t>bk-08-125716</t>
  </si>
  <si>
    <t>271 FLATBUSH AVENUE</t>
  </si>
  <si>
    <t>mn-08-119826</t>
  </si>
  <si>
    <t>179 E 86ST</t>
  </si>
  <si>
    <t>bx-07-119873</t>
  </si>
  <si>
    <t>26 WEST KINGSBRIDGE ROAD</t>
  </si>
  <si>
    <t>HAMMERSLEY AV 3/P/W/O ELY AV</t>
  </si>
  <si>
    <t>mn-04-123537</t>
  </si>
  <si>
    <t>61 7 AVENUE</t>
  </si>
  <si>
    <t>bx-04-145687</t>
  </si>
  <si>
    <t>1049 GERARD AVENUE</t>
  </si>
  <si>
    <t>mn-03-122031</t>
  </si>
  <si>
    <t>440 EAST 14 STREET</t>
  </si>
  <si>
    <t>qu-02-145849</t>
  </si>
  <si>
    <t>69-02 QUEENS BOULEVARD</t>
  </si>
  <si>
    <t>mn-12-134849</t>
  </si>
  <si>
    <t>1339 ST NICHOLAS AVENUE</t>
  </si>
  <si>
    <t>mn-08-135943</t>
  </si>
  <si>
    <t>1164 2 AVENUE</t>
  </si>
  <si>
    <t>W 19TH ST 1 P/N/O SURF AV</t>
  </si>
  <si>
    <t>HAMMERSLEY AV 5/P/W/O ELY AV</t>
  </si>
  <si>
    <t>mn-07-121306</t>
  </si>
  <si>
    <t>2315 BROADWAY</t>
  </si>
  <si>
    <t>West New Brighton</t>
  </si>
  <si>
    <t>976 CASTLETON AVENUE</t>
  </si>
  <si>
    <t>New Brighton-Silver Lake</t>
  </si>
  <si>
    <t>mn-02-122289</t>
  </si>
  <si>
    <t>221 HUDSON STREET</t>
  </si>
  <si>
    <t>Basketball Court</t>
  </si>
  <si>
    <t>qu-03-143034</t>
  </si>
  <si>
    <t>72-01 ROOSEVELT AVENUE</t>
  </si>
  <si>
    <t>NE area off 129th Ave</t>
  </si>
  <si>
    <t>bk-14-145929</t>
  </si>
  <si>
    <t>43 SNYDER AVENUE</t>
  </si>
  <si>
    <t>mn-05-122867</t>
  </si>
  <si>
    <t>4 WEST 51 STREET</t>
  </si>
  <si>
    <t>mn-06-121680</t>
  </si>
  <si>
    <t>400 EAST 51 STREET</t>
  </si>
  <si>
    <t>George Bruce</t>
  </si>
  <si>
    <t>518 WEST 125 STREET</t>
  </si>
  <si>
    <t>Greenpoint Avenue  (G)</t>
  </si>
  <si>
    <t>SN 283</t>
  </si>
  <si>
    <t>mn-04-123521</t>
  </si>
  <si>
    <t>86 9 AVENUE</t>
  </si>
  <si>
    <t>SN 411</t>
  </si>
  <si>
    <t>2117 Frederick Douglas Blvd._TALH</t>
  </si>
  <si>
    <t>pole 24: 118CStNk</t>
  </si>
  <si>
    <t>mn-05-123642</t>
  </si>
  <si>
    <t>766 6 AVENUE</t>
  </si>
  <si>
    <t>mn-09-136852</t>
  </si>
  <si>
    <t>3632 BROADWAY</t>
  </si>
  <si>
    <t>mn-07-134372</t>
  </si>
  <si>
    <t>2721 BROADWAY</t>
  </si>
  <si>
    <t>qu-03-136305</t>
  </si>
  <si>
    <t>90-13 ROOSEVELT AVENUE</t>
  </si>
  <si>
    <t>160 N Elliott Walk</t>
  </si>
  <si>
    <t>mn-06-133433</t>
  </si>
  <si>
    <t>974 3 AVENUE</t>
  </si>
  <si>
    <t>IN PARK NORTH WEST SIDE</t>
  </si>
  <si>
    <t>Van Siclen Av (C)</t>
  </si>
  <si>
    <t>SN 186</t>
  </si>
  <si>
    <t>mn-07-120266</t>
  </si>
  <si>
    <t>2781 BROADWAY</t>
  </si>
  <si>
    <t>mn-06-134118</t>
  </si>
  <si>
    <t>160 East 54Th</t>
  </si>
  <si>
    <t>qu-01-136650</t>
  </si>
  <si>
    <t>33-28 NORTHERN BOULEVARD</t>
  </si>
  <si>
    <t>mn-08-121759</t>
  </si>
  <si>
    <t>1221 2 AVENUE</t>
  </si>
  <si>
    <t>mn-09-146058</t>
  </si>
  <si>
    <t>3270 BROADWAY</t>
  </si>
  <si>
    <t>bx-07-117868</t>
  </si>
  <si>
    <t>2415 JEROME AVENUE</t>
  </si>
  <si>
    <t>21ST - L. I.CITY - QUEENSBRIDGE</t>
  </si>
  <si>
    <t>IND-F-21ST ST - QUEENSBRIDGE</t>
  </si>
  <si>
    <t>SN 221</t>
  </si>
  <si>
    <t>pole 79 - 5avWS3N132</t>
  </si>
  <si>
    <t>mn-06-136697</t>
  </si>
  <si>
    <t>511 LEXINGTON AVENUE</t>
  </si>
  <si>
    <t>bx-01-111740</t>
  </si>
  <si>
    <t>652A MELROSE AVENUE</t>
  </si>
  <si>
    <t>mn-04-122068</t>
  </si>
  <si>
    <t>519 8 AVENUE</t>
  </si>
  <si>
    <t>qu-06-124230</t>
  </si>
  <si>
    <t>106-20 71 AVENUE</t>
  </si>
  <si>
    <t>mn-07-107744</t>
  </si>
  <si>
    <t>105 WEST 106 STREET</t>
  </si>
  <si>
    <t>mn-02-123540</t>
  </si>
  <si>
    <t>75 8 AVENUE</t>
  </si>
  <si>
    <t>bk-02-145877</t>
  </si>
  <si>
    <t>219 COURT STREET</t>
  </si>
  <si>
    <t>mn-06-133365</t>
  </si>
  <si>
    <t>140 EAST 57 STREET</t>
  </si>
  <si>
    <t>mn-07-133623</t>
  </si>
  <si>
    <t>230 BROADWAY</t>
  </si>
  <si>
    <t>83-85 Whitehall Street, New York, NY 10004, USA</t>
  </si>
  <si>
    <t>mn-06-134561</t>
  </si>
  <si>
    <t>416 3 AVENUE</t>
  </si>
  <si>
    <t>East Broadway (F)</t>
  </si>
  <si>
    <t>SN 234</t>
  </si>
  <si>
    <t>mn-07-134106</t>
  </si>
  <si>
    <t>235 West 102st</t>
  </si>
  <si>
    <t>bk-01-146085</t>
  </si>
  <si>
    <t>33 SOUTH 2 STREET</t>
  </si>
  <si>
    <t>mn-05-133508</t>
  </si>
  <si>
    <t>1626 BROADWAY</t>
  </si>
  <si>
    <t>mn-05-122166</t>
  </si>
  <si>
    <t>132 WEST 40 STREET</t>
  </si>
  <si>
    <t>mn-06-138795</t>
  </si>
  <si>
    <t>416 2 AVENUE</t>
  </si>
  <si>
    <t>bk-01-108949</t>
  </si>
  <si>
    <t>709 BROADWAY</t>
  </si>
  <si>
    <t>3rd Floor Cardio Rm</t>
  </si>
  <si>
    <t>Crotona Park-CROTONA AV 2 P/S/O CRONTA PARK NORTH</t>
  </si>
  <si>
    <t>bk-03-145815</t>
  </si>
  <si>
    <t>1373 FULTON STREET</t>
  </si>
  <si>
    <t>mn-10-119886</t>
  </si>
  <si>
    <t>2660 8 AVENUE</t>
  </si>
  <si>
    <t>Tompkins Square</t>
  </si>
  <si>
    <t>331 EAST 10 STREET</t>
  </si>
  <si>
    <t>mn-01-137333</t>
  </si>
  <si>
    <t>80 LAFAYETTE STREET</t>
  </si>
  <si>
    <t>City Hall Park</t>
  </si>
  <si>
    <t>North Pathway and Foutain Area</t>
  </si>
  <si>
    <t>Bunker Rm 1 (AKA Rm B4)</t>
  </si>
  <si>
    <t>bx-01-146066</t>
  </si>
  <si>
    <t>610 MELROSE AVE</t>
  </si>
  <si>
    <t>5 Fleet Walk</t>
  </si>
  <si>
    <t>Building 108 Welcome Center</t>
  </si>
  <si>
    <t>qu-01-145452</t>
  </si>
  <si>
    <t>40-13 BROADWAY</t>
  </si>
  <si>
    <t>59th Street - Columbus Circle - A, B, C, D</t>
  </si>
  <si>
    <t>SN 161</t>
  </si>
  <si>
    <t>1-17 Gouverneur Lane, New York, NY 10005, USA</t>
  </si>
  <si>
    <t>mn-08-120988</t>
  </si>
  <si>
    <t>bk-08-127039</t>
  </si>
  <si>
    <t>695 NOSTRAND AVENUE</t>
  </si>
  <si>
    <t>Skate Park</t>
  </si>
  <si>
    <t>SUTPHIN BLVD - ARCHER - JFK AIRPORT</t>
  </si>
  <si>
    <t>IND-E-J-Z-SUTPHIN BLVD - ARCHER AV</t>
  </si>
  <si>
    <t>SN 279</t>
  </si>
  <si>
    <t>mn-12-120664</t>
  </si>
  <si>
    <t>1540 ST. NICHOLAS AVE</t>
  </si>
  <si>
    <t>Pier and North Seating Area</t>
  </si>
  <si>
    <t>South East side of Park</t>
  </si>
  <si>
    <t>54-22 SKILLMAN AVENUE</t>
  </si>
  <si>
    <t>pole 29 - 113SS2EACB</t>
  </si>
  <si>
    <t>mn-09-120573</t>
  </si>
  <si>
    <t>1781 AMSTERDAM AVE</t>
  </si>
  <si>
    <t>mn-08-120842</t>
  </si>
  <si>
    <t>400 EAST 73 STREET</t>
  </si>
  <si>
    <t>qu-04-145774</t>
  </si>
  <si>
    <t>90-02 QUEENS BOULEVARD</t>
  </si>
  <si>
    <t>mn-01-122911</t>
  </si>
  <si>
    <t>227 CHURCH STREET</t>
  </si>
  <si>
    <t>Times Square - N, Q, R</t>
  </si>
  <si>
    <t>SN 11</t>
  </si>
  <si>
    <t>mn-07-107919</t>
  </si>
  <si>
    <t>250 West 94 street</t>
  </si>
  <si>
    <t>mn-05-133695</t>
  </si>
  <si>
    <t>233 5 AVENUE</t>
  </si>
  <si>
    <t>qu-03-146069</t>
  </si>
  <si>
    <t>80-12 37 AVENUE</t>
  </si>
  <si>
    <t>mn-02-123117</t>
  </si>
  <si>
    <t>10 DOWNING STREET</t>
  </si>
  <si>
    <t>Cambria Heights</t>
  </si>
  <si>
    <t>220-20 LINDEN BOULEVARD</t>
  </si>
  <si>
    <t>mn-04-111683</t>
  </si>
  <si>
    <t>101 West 14Th St</t>
  </si>
  <si>
    <t>mn-09-145960</t>
  </si>
  <si>
    <t>1850 Amsterdam Ave</t>
  </si>
  <si>
    <t>3 Av-149 St (2,5)</t>
  </si>
  <si>
    <t>149th St - 3rd Ave</t>
  </si>
  <si>
    <t>SN 434</t>
  </si>
  <si>
    <t>bk-02-145811</t>
  </si>
  <si>
    <t>322 LIVINGSTON STREET</t>
  </si>
  <si>
    <t>qu-03-125359</t>
  </si>
  <si>
    <t>82-01 37 AVENUE</t>
  </si>
  <si>
    <t>Shepherd Av (C)</t>
  </si>
  <si>
    <t>SN 187</t>
  </si>
  <si>
    <t>Stapleton</t>
  </si>
  <si>
    <t>132 CANAL STREET</t>
  </si>
  <si>
    <t>Riverdale</t>
  </si>
  <si>
    <t>5540 MOSHOLU AVENUE</t>
  </si>
  <si>
    <t>bk-05-145943</t>
  </si>
  <si>
    <t>241 CRESCENT STREET</t>
  </si>
  <si>
    <t>mn-06-121362</t>
  </si>
  <si>
    <t>660 3 AVENUE</t>
  </si>
  <si>
    <t>Building P - SW towards meadow</t>
  </si>
  <si>
    <t>South Pathway and Foutain Area</t>
  </si>
  <si>
    <t>1ST FL SENIOR LOUNGE</t>
  </si>
  <si>
    <t>mn-05-136386</t>
  </si>
  <si>
    <t>108 5 AVENUE</t>
  </si>
  <si>
    <t>bk-01-126657</t>
  </si>
  <si>
    <t>46 AVENUE OF PUERTO RICO</t>
  </si>
  <si>
    <t>mn-10-137181</t>
  </si>
  <si>
    <t>2346 FREDERICK DOUGLASS BOULEVARD</t>
  </si>
  <si>
    <t>mn-06-121490</t>
  </si>
  <si>
    <t>301 3Rd Ave</t>
  </si>
  <si>
    <t>Classroom 1 (AKA RM B2)</t>
  </si>
  <si>
    <t>14th Street - 6th Avenue - F, M, L</t>
  </si>
  <si>
    <t>14th Street - 6th Avenue</t>
  </si>
  <si>
    <t>SN 229</t>
  </si>
  <si>
    <t>qu-01-136586</t>
  </si>
  <si>
    <t>42-02 NORTHERN BOULEVARD</t>
  </si>
  <si>
    <t>mn-09-120262</t>
  </si>
  <si>
    <t>600 WEST 116 STREET</t>
  </si>
  <si>
    <t>bk-09-145833</t>
  </si>
  <si>
    <t>803 NOSTRAND AVENUE</t>
  </si>
  <si>
    <t>Clinton-Washington Avs (C)</t>
  </si>
  <si>
    <t>SN 177</t>
  </si>
  <si>
    <t>mn-05-122305</t>
  </si>
  <si>
    <t>500 8 AVENUE</t>
  </si>
  <si>
    <t>mn-12-111868</t>
  </si>
  <si>
    <t>1622 ST NICHOLAS AVE</t>
  </si>
  <si>
    <t>mn-03-108162</t>
  </si>
  <si>
    <t>210 CANAL STREET</t>
  </si>
  <si>
    <t>qu-04-145900</t>
  </si>
  <si>
    <t>75-32 BROADWAY</t>
  </si>
  <si>
    <t>mn-05-122619</t>
  </si>
  <si>
    <t>910 8 Avenue</t>
  </si>
  <si>
    <t>pole 35n MadSWC121</t>
  </si>
  <si>
    <t>mn-04-143655</t>
  </si>
  <si>
    <t>260 11 AVENUE</t>
  </si>
  <si>
    <t>bk-16-145930</t>
  </si>
  <si>
    <t>41 Sackman Street</t>
  </si>
  <si>
    <t>Rector St (1)</t>
  </si>
  <si>
    <t>SN 329</t>
  </si>
  <si>
    <t>72 St (Q)</t>
  </si>
  <si>
    <t>SN 477</t>
  </si>
  <si>
    <t>mn-08-121017</t>
  </si>
  <si>
    <t>1518 3 AVENUE</t>
  </si>
  <si>
    <t>qu-04-145897</t>
  </si>
  <si>
    <t>81-37 BROADWAY</t>
  </si>
  <si>
    <t>222 EAST 79 STREET</t>
  </si>
  <si>
    <t>8th and 16th</t>
  </si>
  <si>
    <t>mn-06-121418</t>
  </si>
  <si>
    <t>767 2 AVENUE</t>
  </si>
  <si>
    <t>W 17TH ST 1 P/N/O SURF AV</t>
  </si>
  <si>
    <t>Pole 93 - LenWS1N132</t>
  </si>
  <si>
    <t>qu-01-145947</t>
  </si>
  <si>
    <t>34-24 30 AVENUE</t>
  </si>
  <si>
    <t>mn-05-134468</t>
  </si>
  <si>
    <t>69 5 AVENUE</t>
  </si>
  <si>
    <t>FRNT OF BASKETBALL COURTS</t>
  </si>
  <si>
    <t>mn-06-121539</t>
  </si>
  <si>
    <t>355 3 AVENUE</t>
  </si>
  <si>
    <t>CROTONA PARK-CROTONA AV 1/P/S/O CROTONA PARK NORTH</t>
  </si>
  <si>
    <t>mn-05-122442</t>
  </si>
  <si>
    <t>362 7 AVENUE</t>
  </si>
  <si>
    <t>qu-02-145744</t>
  </si>
  <si>
    <t>58-28 QUEENS BOULEVARD</t>
  </si>
  <si>
    <t>mn-09-135705</t>
  </si>
  <si>
    <t>3421 BROADWAY</t>
  </si>
  <si>
    <t>mn-12-120469</t>
  </si>
  <si>
    <t>2048 AMSTERDAM AVENUE</t>
  </si>
  <si>
    <t>mn-02-133831</t>
  </si>
  <si>
    <t>62 EAST 13 STREET</t>
  </si>
  <si>
    <t>bk-07-145901</t>
  </si>
  <si>
    <t>mn-05-122649</t>
  </si>
  <si>
    <t>200 WEST 56 STREET</t>
  </si>
  <si>
    <t>bk-09-126559</t>
  </si>
  <si>
    <t>597 FLATBUSH AVE</t>
  </si>
  <si>
    <t>mn-07-120596</t>
  </si>
  <si>
    <t>250 WEST 95 STREET</t>
  </si>
  <si>
    <t>mn-03-133516</t>
  </si>
  <si>
    <t>83 3 AVENUE</t>
  </si>
  <si>
    <t>Indoor AP - Community Center - Computer Rm</t>
  </si>
  <si>
    <t>125 St (4,5,6) (6)</t>
  </si>
  <si>
    <t>125 St (4,5,6)</t>
  </si>
  <si>
    <t>SN 392</t>
  </si>
  <si>
    <t>Hoffman Park</t>
  </si>
  <si>
    <t>mn-10-119996</t>
  </si>
  <si>
    <t>2288 FREDERICK DOUGLASS BLVD</t>
  </si>
  <si>
    <t>bk-01-140788</t>
  </si>
  <si>
    <t>326 AVENUE OF PUERTO RICO</t>
  </si>
  <si>
    <t>mn-07-136462</t>
  </si>
  <si>
    <t>2121 BROADWAY</t>
  </si>
  <si>
    <t>Morgan Av (L)</t>
  </si>
  <si>
    <t>SN 125</t>
  </si>
  <si>
    <t>mn-03-123803</t>
  </si>
  <si>
    <t>226 EAST 14 STREET</t>
  </si>
  <si>
    <t>mn-06-134533</t>
  </si>
  <si>
    <t>364 2 AVENUE</t>
  </si>
  <si>
    <t>mn-12-120755</t>
  </si>
  <si>
    <t>565 WEST 174 STREET</t>
  </si>
  <si>
    <t>mn-10-133684</t>
  </si>
  <si>
    <t>2538 ADAM CLAYTON POWELL JR BOULEVARD</t>
  </si>
  <si>
    <t>AVE U 4/P/W/O E. 33RD ST</t>
  </si>
  <si>
    <t>mn-07-121120</t>
  </si>
  <si>
    <t>82 WEST 91 STREET</t>
  </si>
  <si>
    <t>bk-08-145993</t>
  </si>
  <si>
    <t>792 Franklin Ave</t>
  </si>
  <si>
    <t>PARKING STRUCTURE 3FLR NORTH FACING ON OUTSIDE  ( SECOND RADIO IN FROM RIVER ST)</t>
  </si>
  <si>
    <t>2nd fl multi purpose room</t>
  </si>
  <si>
    <t>bk-06-145918</t>
  </si>
  <si>
    <t>281 COURT STREET</t>
  </si>
  <si>
    <t>mn-04-139205</t>
  </si>
  <si>
    <t>771 8 AVENUE</t>
  </si>
  <si>
    <t>124w114</t>
  </si>
  <si>
    <t>mn-05-122200</t>
  </si>
  <si>
    <t>7 WEST 48 STREET</t>
  </si>
  <si>
    <t>mn-08-135066</t>
  </si>
  <si>
    <t>1223 2 AVENUE</t>
  </si>
  <si>
    <t>qu-09-145890</t>
  </si>
  <si>
    <t>87-02 114 STREET</t>
  </si>
  <si>
    <t>mn-06-121529</t>
  </si>
  <si>
    <t>155 EAST 40 STREET</t>
  </si>
  <si>
    <t>qu-03-136656</t>
  </si>
  <si>
    <t>93-19 ROOSEVELT AVENUE</t>
  </si>
  <si>
    <t>mn-07-134275</t>
  </si>
  <si>
    <t>IRT - Cypress Av (6)</t>
  </si>
  <si>
    <t>Cypress Av (6)</t>
  </si>
  <si>
    <t>SN 375</t>
  </si>
  <si>
    <t>103 St (B,C)</t>
  </si>
  <si>
    <t>SN 156</t>
  </si>
  <si>
    <t>mn-09-111936</t>
  </si>
  <si>
    <t>3680 BROADWAY</t>
  </si>
  <si>
    <t>mn-08-121133</t>
  </si>
  <si>
    <t>793 MADISON AVENUE</t>
  </si>
  <si>
    <t>Long Island City</t>
  </si>
  <si>
    <t>37-44 21 STREET</t>
  </si>
  <si>
    <t>mn-09-120554</t>
  </si>
  <si>
    <t>1403 AMSTERDAM AVENUE</t>
  </si>
  <si>
    <t>mn-08-121015</t>
  </si>
  <si>
    <t>200 EAST 80 STREET</t>
  </si>
  <si>
    <t>Montrose Av (L)</t>
  </si>
  <si>
    <t>SN 124</t>
  </si>
  <si>
    <t>mn-06-121785</t>
  </si>
  <si>
    <t>962 2 AVENUE</t>
  </si>
  <si>
    <t>16th near 9th r</t>
  </si>
  <si>
    <t>297 Myrtle Ave</t>
  </si>
  <si>
    <t>mn-08-120980</t>
  </si>
  <si>
    <t>1126 3 AVENUE</t>
  </si>
  <si>
    <t>mn-07-133633</t>
  </si>
  <si>
    <t>205 West 89st</t>
  </si>
  <si>
    <t>bx-01-145841</t>
  </si>
  <si>
    <t>301 WALTON AVENUE</t>
  </si>
  <si>
    <t>bk-02-126838</t>
  </si>
  <si>
    <t>275 LIVINGSTON ST</t>
  </si>
  <si>
    <t>Sheepshead Bay - Brooklyn Public Library</t>
  </si>
  <si>
    <t>2636 EAST 14 STREET</t>
  </si>
  <si>
    <t>mn-05-134222</t>
  </si>
  <si>
    <t>555 Madison Ave</t>
  </si>
  <si>
    <t>46TH STREET</t>
  </si>
  <si>
    <t>IND-E-G-R-V-46TH ST</t>
  </si>
  <si>
    <t>SN 270</t>
  </si>
  <si>
    <t>mn-06-136202</t>
  </si>
  <si>
    <t>160 East 38Th Street</t>
  </si>
  <si>
    <t>mn-10-142812</t>
  </si>
  <si>
    <t>2307 FREDERICK DOUGLASS BOULEVARD</t>
  </si>
  <si>
    <t>64 St Edwards St</t>
  </si>
  <si>
    <t>Picnic Area</t>
  </si>
  <si>
    <t>pole 78 - 133NS3E7av</t>
  </si>
  <si>
    <t>mn-04-122078</t>
  </si>
  <si>
    <t>589 8 AVENUE</t>
  </si>
  <si>
    <t>mn-03-137963</t>
  </si>
  <si>
    <t>122B ORCHARD ST</t>
  </si>
  <si>
    <t>bk-08-146008</t>
  </si>
  <si>
    <t>437 PARK PLACE</t>
  </si>
  <si>
    <t>mn-07-134421</t>
  </si>
  <si>
    <t>2697 BROADWAY</t>
  </si>
  <si>
    <t>Cathedral Pkwy-110 St (1)</t>
  </si>
  <si>
    <t>SN 308</t>
  </si>
  <si>
    <t>mn-06-138042</t>
  </si>
  <si>
    <t>392 2 AVENUE</t>
  </si>
  <si>
    <t>BACK RIGHT SIDE OF ROOFTOP OF 335 CENTRAL AV</t>
  </si>
  <si>
    <t>South side near Tavern on the Green</t>
  </si>
  <si>
    <t>34th Street - Herald Square - N, Q, R</t>
  </si>
  <si>
    <t>SN 12</t>
  </si>
  <si>
    <t>bk-01-146092</t>
  </si>
  <si>
    <t>361 BROADWAY</t>
  </si>
  <si>
    <t>Maintenance</t>
  </si>
  <si>
    <t>Beach 97 - SE Concessiont and Beach</t>
  </si>
  <si>
    <t>mn-06-133470</t>
  </si>
  <si>
    <t>521 3 AVENUE</t>
  </si>
  <si>
    <t>mn-07-133371</t>
  </si>
  <si>
    <t>481 COLUMBUS AVENUE</t>
  </si>
  <si>
    <t>9 Monument Walk</t>
  </si>
  <si>
    <t>mn-07-133652</t>
  </si>
  <si>
    <t>2061 BROADWAY</t>
  </si>
  <si>
    <t>qu-03-136366</t>
  </si>
  <si>
    <t>95-31 ROOSEVELT AVENUE</t>
  </si>
  <si>
    <t>bk-08-125707</t>
  </si>
  <si>
    <t>718 WASHINGTON AVE</t>
  </si>
  <si>
    <t>50 Lenox Ave. 112th St. Side_NYCHA</t>
  </si>
  <si>
    <t>IRT-4-5-138TH ST - GRAND CONCOURSE</t>
  </si>
  <si>
    <t>138 St - Grand Concourse [4,5]</t>
  </si>
  <si>
    <t>SN 391</t>
  </si>
  <si>
    <t>mn-07-133679</t>
  </si>
  <si>
    <t>638 COLUMBUS AVENUE</t>
  </si>
  <si>
    <t>bx-06-101312</t>
  </si>
  <si>
    <t>1917 SOUTHERN BOULEVARD</t>
  </si>
  <si>
    <t>mn-07-133518</t>
  </si>
  <si>
    <t>1855 BROADWAY</t>
  </si>
  <si>
    <t>mn-10-119942</t>
  </si>
  <si>
    <t>2446 ADAM CLAYTON POWELL JR BOULEVARD</t>
  </si>
  <si>
    <t>Pelham Bay</t>
  </si>
  <si>
    <t>3060 MIDDLETOWN ROAD</t>
  </si>
  <si>
    <t>qu-04-132440</t>
  </si>
  <si>
    <t>77-06 QUEENS BOULEVARD</t>
  </si>
  <si>
    <t>Dyckman St (A) (1 Line)</t>
  </si>
  <si>
    <t>Dyckman St (1)</t>
  </si>
  <si>
    <t>SN 144</t>
  </si>
  <si>
    <t>mn-11-120309</t>
  </si>
  <si>
    <t>2397 2 AVENUE</t>
  </si>
  <si>
    <t>mn-08-120942</t>
  </si>
  <si>
    <t>21 EAST 66 STREET</t>
  </si>
  <si>
    <t>mn-05-137863</t>
  </si>
  <si>
    <t>458 7 AVE</t>
  </si>
  <si>
    <t>mn-06-133521</t>
  </si>
  <si>
    <t>188 3 AVENUE</t>
  </si>
  <si>
    <t>bx-05-111577</t>
  </si>
  <si>
    <t>111 EAST BURNSIDE AVENUE</t>
  </si>
  <si>
    <t>23RD - ELY AVENUE</t>
  </si>
  <si>
    <t>IND-E-V-23RD ST - ELY AV</t>
  </si>
  <si>
    <t>SN 274</t>
  </si>
  <si>
    <t>mn-04-122605</t>
  </si>
  <si>
    <t>308 WEST 51 STREET</t>
  </si>
  <si>
    <t>bk-01-146011</t>
  </si>
  <si>
    <t>63 GUERNSEY STREET</t>
  </si>
  <si>
    <t>mn-07-121253</t>
  </si>
  <si>
    <t>214 WEST 92 STREET</t>
  </si>
  <si>
    <t>Dyker - Brooklyn Public Library</t>
  </si>
  <si>
    <t>8202 13 AVENUE</t>
  </si>
  <si>
    <t>IND - Kingbridge Road - Grand Concourse (B) (D)</t>
  </si>
  <si>
    <t>Kingbridge Road - Grand Concourse</t>
  </si>
  <si>
    <t>SN 212</t>
  </si>
  <si>
    <t>Tompkins Square Park</t>
  </si>
  <si>
    <t>Around the Field House</t>
  </si>
  <si>
    <t>mn-06-138438</t>
  </si>
  <si>
    <t>954 3 AVENUE</t>
  </si>
  <si>
    <t>Parking Lot and BB Court</t>
  </si>
  <si>
    <t>mn-04-134450</t>
  </si>
  <si>
    <t>74 7 AVENUE</t>
  </si>
  <si>
    <t>mn-10-142855</t>
  </si>
  <si>
    <t>2480 FREDERICK DOUGLASS BOULEVARD</t>
  </si>
  <si>
    <t>mn-08-128748</t>
  </si>
  <si>
    <t>1325 3 AVENUE</t>
  </si>
  <si>
    <t>Area outside HQ building</t>
  </si>
  <si>
    <t>bx-01-146060</t>
  </si>
  <si>
    <t>530 EAST 138 STREET</t>
  </si>
  <si>
    <t>mn-05-121900</t>
  </si>
  <si>
    <t>722 LEXINGTON AVENUE</t>
  </si>
  <si>
    <t>bx-04-119146</t>
  </si>
  <si>
    <t>135 EAST 149 STREET</t>
  </si>
  <si>
    <t>Science Industry And Business</t>
  </si>
  <si>
    <t>188 MADISON AVENUE</t>
  </si>
  <si>
    <t>Bedford - Brooklyn Public Library</t>
  </si>
  <si>
    <t>496 FRANKLIN AVENUE</t>
  </si>
  <si>
    <t>mn-04-136065</t>
  </si>
  <si>
    <t>886 10 AVENUE</t>
  </si>
  <si>
    <t>qu-01-146068</t>
  </si>
  <si>
    <t>36-02 37 AVENUE</t>
  </si>
  <si>
    <t>mn-11-120221</t>
  </si>
  <si>
    <t>1966 3 AVENUE</t>
  </si>
  <si>
    <t>mn-05-134185</t>
  </si>
  <si>
    <t>1595 BROADWAY</t>
  </si>
  <si>
    <t>mn-07-136087</t>
  </si>
  <si>
    <t>852 AMSTERDAM AVE</t>
  </si>
  <si>
    <t>bk-02-145793</t>
  </si>
  <si>
    <t>464 GRAND AVENUE</t>
  </si>
  <si>
    <t>bx-01-145688</t>
  </si>
  <si>
    <t>518 GERARD AVE</t>
  </si>
  <si>
    <t>mn-04-123541</t>
  </si>
  <si>
    <t>80 8 Avenue</t>
  </si>
  <si>
    <t>pole 06: MavSEC119th</t>
  </si>
  <si>
    <t>mn-06-121854</t>
  </si>
  <si>
    <t>909 3 AVENUE</t>
  </si>
  <si>
    <t>Holcombe Rucker Park</t>
  </si>
  <si>
    <t>mn-05-122878</t>
  </si>
  <si>
    <t>2 WEST 49 STREET</t>
  </si>
  <si>
    <t>bk-07-145865</t>
  </si>
  <si>
    <t>941 4 AVENUE</t>
  </si>
  <si>
    <t>si-02-145736</t>
  </si>
  <si>
    <t>2083 HYLAN BOULEVARD</t>
  </si>
  <si>
    <t>mn-04-139167</t>
  </si>
  <si>
    <t>282 8 Avenue</t>
  </si>
  <si>
    <t>mn-07-121304</t>
  </si>
  <si>
    <t>2299 BROADWAY</t>
  </si>
  <si>
    <t>mn-09-111874</t>
  </si>
  <si>
    <t>3596 BROADWAY</t>
  </si>
  <si>
    <t>mn-07-121193</t>
  </si>
  <si>
    <t>174 AMSTERDAM AVE</t>
  </si>
  <si>
    <t>mn-03-136018</t>
  </si>
  <si>
    <t>46 3 AVENUE</t>
  </si>
  <si>
    <t>mn-02-133259</t>
  </si>
  <si>
    <t>399 WEST BROADWAY</t>
  </si>
  <si>
    <t>EASEMENT 57TH ST 1 P/S/18TH AV</t>
  </si>
  <si>
    <t>Macomb's Bridge</t>
  </si>
  <si>
    <t>2650 ADAM CLAYTON POWELL JR BOULEVARD</t>
  </si>
  <si>
    <t>bx-07-145924</t>
  </si>
  <si>
    <t>82 WEST KINGSBRIDGE ROAD</t>
  </si>
  <si>
    <t>mn-02-100727</t>
  </si>
  <si>
    <t>178 BOWERY</t>
  </si>
  <si>
    <t>Wall St (4,5)</t>
  </si>
  <si>
    <t>SN 413</t>
  </si>
  <si>
    <t>mn-08-121980</t>
  </si>
  <si>
    <t>25.5 EAST 61 STREET</t>
  </si>
  <si>
    <t>qu-01-100721</t>
  </si>
  <si>
    <t>32-07 BROADWAY</t>
  </si>
  <si>
    <t>mn-01-123002</t>
  </si>
  <si>
    <t>55 Water Street</t>
  </si>
  <si>
    <t>qu-06-124204</t>
  </si>
  <si>
    <t>101-10 QUEENS BLVD</t>
  </si>
  <si>
    <t>qu-12-141537</t>
  </si>
  <si>
    <t>161-21 Jamaica Ave</t>
  </si>
  <si>
    <t>Richmondtown</t>
  </si>
  <si>
    <t>200 CLARKE AVENUE</t>
  </si>
  <si>
    <t>mn-07-121312</t>
  </si>
  <si>
    <t>bx-05-119628</t>
  </si>
  <si>
    <t>2366-2370 Grand Concourse</t>
  </si>
  <si>
    <t>CROTONA PARK-C/O PROSPECT AVE AND CROTONA PARK N</t>
  </si>
  <si>
    <t>Grand Army Plaza (2,3)</t>
  </si>
  <si>
    <t>SN 340</t>
  </si>
  <si>
    <t>mn-08-135119</t>
  </si>
  <si>
    <t>1166 1 AVENUE</t>
  </si>
  <si>
    <t>mn-05-107819</t>
  </si>
  <si>
    <t>740 8 AVENUE</t>
  </si>
  <si>
    <t>mn-09-134414</t>
  </si>
  <si>
    <t>2853 BROADWAY</t>
  </si>
  <si>
    <t>qu-01-143435</t>
  </si>
  <si>
    <t>41-01 BROADWAY</t>
  </si>
  <si>
    <t>mn-12-100190</t>
  </si>
  <si>
    <t>565 WEST 162 STREET</t>
  </si>
  <si>
    <t>qu-04-125340</t>
  </si>
  <si>
    <t>81-18 ROOSEVELT AVENUE</t>
  </si>
  <si>
    <t>mn-05-134444</t>
  </si>
  <si>
    <t>831 6 AVENUE</t>
  </si>
  <si>
    <t>Walt Whitman - Brooklyn Public Library</t>
  </si>
  <si>
    <t>93 ST EDWARDS STREET</t>
  </si>
  <si>
    <t>mn-08-107873</t>
  </si>
  <si>
    <t>1220 1 AVENUE</t>
  </si>
  <si>
    <t>bk-01-146002</t>
  </si>
  <si>
    <t>203 BERRY STREET</t>
  </si>
  <si>
    <t>79 Pearl Street, New York, NY 10004, USA</t>
  </si>
  <si>
    <t>qu-06-145765</t>
  </si>
  <si>
    <t>97-14 66 AVENUE</t>
  </si>
  <si>
    <t>si-02-145730</t>
  </si>
  <si>
    <t>2435 HYLAN BOULEVARD</t>
  </si>
  <si>
    <t>mn-05-121491</t>
  </si>
  <si>
    <t>68 LEXINGTON AVENUE</t>
  </si>
  <si>
    <t>qu-09-124784</t>
  </si>
  <si>
    <t>112-01 JAMAICA AVENUE</t>
  </si>
  <si>
    <t>bk-08-145903</t>
  </si>
  <si>
    <t>550 Vanderbilt Ave</t>
  </si>
  <si>
    <t>Park and stadium area</t>
  </si>
  <si>
    <t>bx-05-119573</t>
  </si>
  <si>
    <t>2454 WALTON AVENUE</t>
  </si>
  <si>
    <t>mn-06-121813</t>
  </si>
  <si>
    <t>770 3 AVENUE</t>
  </si>
  <si>
    <t>mn-04-135039</t>
  </si>
  <si>
    <t>104 8 AVENUE</t>
  </si>
  <si>
    <t>East side of Park off Bay St</t>
  </si>
  <si>
    <t>si-02-145824</t>
  </si>
  <si>
    <t>2100 RICHMOND ROAD</t>
  </si>
  <si>
    <t>mn-10-120062</t>
  </si>
  <si>
    <t>201 WEST 145 STREET</t>
  </si>
  <si>
    <t>qu-02-145985</t>
  </si>
  <si>
    <t>45-59 46 STREET</t>
  </si>
  <si>
    <t>mn-12-120767</t>
  </si>
  <si>
    <t>1279 ST NICHOLAS AVENUE</t>
  </si>
  <si>
    <t>Marcy - Brooklyn Public Library</t>
  </si>
  <si>
    <t>617 DEKALB AVENUE</t>
  </si>
  <si>
    <t>mn-06-121498</t>
  </si>
  <si>
    <t>373 3 AVENUE</t>
  </si>
  <si>
    <t>qu-03-134084</t>
  </si>
  <si>
    <t>86-23 ROOSEVELT AVENUE</t>
  </si>
  <si>
    <t>mn-05-122211</t>
  </si>
  <si>
    <t>59 WEST 28 STREET</t>
  </si>
  <si>
    <t>mn-10-118276</t>
  </si>
  <si>
    <t>2120 8 AVENUE</t>
  </si>
  <si>
    <t>mn-04-108537</t>
  </si>
  <si>
    <t>159 8 AVENUE</t>
  </si>
  <si>
    <t>Motor Pool Building 925 Garage</t>
  </si>
  <si>
    <t>Intersection of 62 Ave &amp; 93rd St</t>
  </si>
  <si>
    <t>50th St. ΓÇô 8th Avenue - C, E</t>
  </si>
  <si>
    <t>50th Street - 8th Avenue</t>
  </si>
  <si>
    <t>SN 162</t>
  </si>
  <si>
    <t>mn-09-120409</t>
  </si>
  <si>
    <t>2880 BROADWAY</t>
  </si>
  <si>
    <t>SE Area off Washington Sq S</t>
  </si>
  <si>
    <t>ROOF OF GIFT SHOP</t>
  </si>
  <si>
    <t>Fort Greene Park</t>
  </si>
  <si>
    <t>Pole 48: 8avSEC126</t>
  </si>
  <si>
    <t>SOUTH OF RESTROOM LOCATED S/O/MT EDEN PKWY</t>
  </si>
  <si>
    <t>Nolan Building 6 Front</t>
  </si>
  <si>
    <t>mn-06-120627</t>
  </si>
  <si>
    <t>132 EAST 51 STREET</t>
  </si>
  <si>
    <t>bk-03-145830</t>
  </si>
  <si>
    <t>517 NOSTRAND AVENUE</t>
  </si>
  <si>
    <t>qu-01-145986</t>
  </si>
  <si>
    <t>38-02 35 AVENUE</t>
  </si>
  <si>
    <t>bk-02-127278</t>
  </si>
  <si>
    <t>126 SMITH STREET</t>
  </si>
  <si>
    <t>10th between 16th and 17th</t>
  </si>
  <si>
    <t>South side near Sheep Meadow/ Mineral Spring</t>
  </si>
  <si>
    <t>Parkchester</t>
  </si>
  <si>
    <t>1985 WESTCHESTER AVENUE</t>
  </si>
  <si>
    <t>qu-01-146090</t>
  </si>
  <si>
    <t>28-11 ASTORIA BOULEVARD</t>
  </si>
  <si>
    <t>mn-06-121424</t>
  </si>
  <si>
    <t>681 2 AVENUE</t>
  </si>
  <si>
    <t>Grand St (B,D)</t>
  </si>
  <si>
    <t>SN 231</t>
  </si>
  <si>
    <t>MIDDLETOWN RD 1/P/W/O DWIGHT PL</t>
  </si>
  <si>
    <t>bx-07-119802</t>
  </si>
  <si>
    <t>319 EAST KINGSBRIDGE ROAD</t>
  </si>
  <si>
    <t>mn-08-121767</t>
  </si>
  <si>
    <t>300 EAST 61 STREET</t>
  </si>
  <si>
    <t>North Playground</t>
  </si>
  <si>
    <t>bk-16-145761</t>
  </si>
  <si>
    <t>2069 FULTON STREET</t>
  </si>
  <si>
    <t>President St (2,5)</t>
  </si>
  <si>
    <t>SN 353</t>
  </si>
  <si>
    <t>mn-07-134114</t>
  </si>
  <si>
    <t>521 COLUMBUS AVENUE</t>
  </si>
  <si>
    <t>Church Av (F)</t>
  </si>
  <si>
    <t>SN 243</t>
  </si>
  <si>
    <t>Playground off 193rd and Aberdeen</t>
  </si>
  <si>
    <t>Mosholu</t>
  </si>
  <si>
    <t>285 EAST 205 STREET</t>
  </si>
  <si>
    <t>mn-10-119980</t>
  </si>
  <si>
    <t>2109 FREDERICK DOUGLASS BLVD</t>
  </si>
  <si>
    <t>bx-04-140582</t>
  </si>
  <si>
    <t>597 GRAND CONCOURSE</t>
  </si>
  <si>
    <t>North area facing Poe cottage</t>
  </si>
  <si>
    <t>mn-06-138051</t>
  </si>
  <si>
    <t>150 EAST 51 STREET</t>
  </si>
  <si>
    <t>mn-09-102722</t>
  </si>
  <si>
    <t>3642 BROADWAY</t>
  </si>
  <si>
    <t>BACK WALL OF NATURE CENTER</t>
  </si>
  <si>
    <t>bk-14-145814</t>
  </si>
  <si>
    <t>1016 FLATBUSH AVENUE</t>
  </si>
  <si>
    <t>bk-17-127012</t>
  </si>
  <si>
    <t>1380 NOSTRAND AVENUE</t>
  </si>
  <si>
    <t>mn-09-120561</t>
  </si>
  <si>
    <t>502 WEST 136 STREET</t>
  </si>
  <si>
    <t>qu-02-143422</t>
  </si>
  <si>
    <t>38-18 QUEENS BOULEVARD</t>
  </si>
  <si>
    <t>mn-10-120058</t>
  </si>
  <si>
    <t>200 WEST 143 STREET</t>
  </si>
  <si>
    <t>mn-07-120401</t>
  </si>
  <si>
    <t>2800 BROADWAY</t>
  </si>
  <si>
    <t>202-05 HILLSIDE AVENUE</t>
  </si>
  <si>
    <t>Jamaica Estates-Holliswood</t>
  </si>
  <si>
    <t>ON ROOF OF PARKS BLDG RIGHT SIDE</t>
  </si>
  <si>
    <t>bx-01-145916</t>
  </si>
  <si>
    <t>197 LINCOLN AVENUE</t>
  </si>
  <si>
    <t>Paerdegat - Brooklyn Public Library</t>
  </si>
  <si>
    <t>850 EAST 59 STREET</t>
  </si>
  <si>
    <t>mn-12-120468</t>
  </si>
  <si>
    <t>450 WEST 162 STREET</t>
  </si>
  <si>
    <t>Epiphany</t>
  </si>
  <si>
    <t>228 EAST 23 STREET</t>
  </si>
  <si>
    <t>MULTI-PURPOSE  L</t>
  </si>
  <si>
    <t>Woodside Ave &amp; 57th St</t>
  </si>
  <si>
    <t>Building 108 Carder Road</t>
  </si>
  <si>
    <t>bk-06-145896</t>
  </si>
  <si>
    <t>667 WARREN STREET</t>
  </si>
  <si>
    <t>qu-02-125016</t>
  </si>
  <si>
    <t>51-04 VERNON BLVD</t>
  </si>
  <si>
    <t>mn-04-123517</t>
  </si>
  <si>
    <t>121 9 AVENUE</t>
  </si>
  <si>
    <t>mn-09-111954</t>
  </si>
  <si>
    <t>3514 BROADWAY</t>
  </si>
  <si>
    <t>Baseball Diamond Corner</t>
  </si>
  <si>
    <t>After School Room</t>
  </si>
  <si>
    <t>175 St (A)</t>
  </si>
  <si>
    <t>SN 147</t>
  </si>
  <si>
    <t>bk-03-145808</t>
  </si>
  <si>
    <t>1422 FULTON STREET</t>
  </si>
  <si>
    <t>qu-03-139608</t>
  </si>
  <si>
    <t>37-69 80 STREET</t>
  </si>
  <si>
    <t>Brooklyn College-Flatbush Av (2,5)</t>
  </si>
  <si>
    <t>SN 359</t>
  </si>
  <si>
    <t>bk-05-145945</t>
  </si>
  <si>
    <t>2493 FULTON STREET</t>
  </si>
  <si>
    <t>SN 285</t>
  </si>
  <si>
    <t>2102 Madison Ave</t>
  </si>
  <si>
    <t>mn-12-120347</t>
  </si>
  <si>
    <t>3 EDWARD MORGAN PLACE</t>
  </si>
  <si>
    <t>qu-06-145955</t>
  </si>
  <si>
    <t>107-15 70 ROAD</t>
  </si>
  <si>
    <t>mn-06-133525</t>
  </si>
  <si>
    <t>220 3 AVENUE</t>
  </si>
  <si>
    <t>mn-07-121209</t>
  </si>
  <si>
    <t>355 AMSTERDAM AVENUE</t>
  </si>
  <si>
    <t>Harlem-148 St (3)</t>
  </si>
  <si>
    <t>SN 436</t>
  </si>
  <si>
    <t>Hallway between Art and Game room</t>
  </si>
  <si>
    <t>mn-04-108109</t>
  </si>
  <si>
    <t>523 8 AVENUE</t>
  </si>
  <si>
    <t>qu-12-141540</t>
  </si>
  <si>
    <t>163-33 JAMAICA AVENUE</t>
  </si>
  <si>
    <t>mn-08-121741</t>
  </si>
  <si>
    <t>1011 3 AVENUE</t>
  </si>
  <si>
    <t>bx-05-146097</t>
  </si>
  <si>
    <t>1 EAST 177 STREET</t>
  </si>
  <si>
    <t>ORIENTAL BL  1/P/W/O LANGHAMST</t>
  </si>
  <si>
    <t>mn-03-133491</t>
  </si>
  <si>
    <t>45 3 AVENUE</t>
  </si>
  <si>
    <t>RESERVOIR OVAL E  1/p/n/o holt pl</t>
  </si>
  <si>
    <t>5 Hanover Square, New York, NY 10004, USA</t>
  </si>
  <si>
    <t>mn-07-121300</t>
  </si>
  <si>
    <t>2255 BROADWAY</t>
  </si>
  <si>
    <t>Tompkinsville Park</t>
  </si>
  <si>
    <t>Confort station and seating area</t>
  </si>
  <si>
    <t>mn-07-133637</t>
  </si>
  <si>
    <t>2641 BROADWAY</t>
  </si>
  <si>
    <t>MUSIC ROOM</t>
  </si>
  <si>
    <t>Recreation Rm</t>
  </si>
  <si>
    <t>mn-05-144692</t>
  </si>
  <si>
    <t>737 7 AVENUE</t>
  </si>
  <si>
    <t>Dongan Hills</t>
  </si>
  <si>
    <t>1617 RICHMOND ROAD</t>
  </si>
  <si>
    <t>mn-02-123559</t>
  </si>
  <si>
    <t>201 6 AVENUE</t>
  </si>
  <si>
    <t>mn-03-133426</t>
  </si>
  <si>
    <t>178 CANAL STREET</t>
  </si>
  <si>
    <t>Clarendon - Brooklyn Public Library</t>
  </si>
  <si>
    <t>2035 NOSTRAND AVENUE</t>
  </si>
  <si>
    <t>mn-12-135041</t>
  </si>
  <si>
    <t>1398 ST NICHOLAS AVENUE</t>
  </si>
  <si>
    <t>bk-06-125912</t>
  </si>
  <si>
    <t>500 5 AVENUE</t>
  </si>
  <si>
    <t>mn-08-119832</t>
  </si>
  <si>
    <t>1644 3 AVENUE</t>
  </si>
  <si>
    <t>bx-06-118922</t>
  </si>
  <si>
    <t>1901 WASHINGTON AVENUE</t>
  </si>
  <si>
    <t>mn-09-134826</t>
  </si>
  <si>
    <t>3552 Broadway</t>
  </si>
  <si>
    <t>mn-06-136486</t>
  </si>
  <si>
    <t>130 3 AVENUE</t>
  </si>
  <si>
    <t>mn-03-123800</t>
  </si>
  <si>
    <t>344 EAST 14 STREET</t>
  </si>
  <si>
    <t>Crotona Park-e 175th st 1/P/E/O CROTONA PARK NORTH</t>
  </si>
  <si>
    <t>mn-07-121259</t>
  </si>
  <si>
    <t>100 WEST 87 STREET</t>
  </si>
  <si>
    <t>mn-06-121358</t>
  </si>
  <si>
    <t>721 3Rd Ave E45St</t>
  </si>
  <si>
    <t>Basketball Court 1</t>
  </si>
  <si>
    <t>Pole 66 - LeWS1N131</t>
  </si>
  <si>
    <t>mn-09-134916</t>
  </si>
  <si>
    <t>601 WEST 111 STREET</t>
  </si>
  <si>
    <t>Maintenance office - 2nd Fl</t>
  </si>
  <si>
    <t>si-02-125467</t>
  </si>
  <si>
    <t>mn-03-138878</t>
  </si>
  <si>
    <t>80 1 AVENUE</t>
  </si>
  <si>
    <t>mn-06-139110</t>
  </si>
  <si>
    <t>880 3 AVENUE</t>
  </si>
  <si>
    <t>Highlawn - Brooklyn Public Library</t>
  </si>
  <si>
    <t>1664 WEST 13 STREET</t>
  </si>
  <si>
    <t>mn-08-120963</t>
  </si>
  <si>
    <t>363 EAST 69 STREET</t>
  </si>
  <si>
    <t>Rochdale Village</t>
  </si>
  <si>
    <t>169-09 137 AVENUE</t>
  </si>
  <si>
    <t>loading dock</t>
  </si>
  <si>
    <t>mn-06-121448</t>
  </si>
  <si>
    <t>470 2 AVENUE</t>
  </si>
  <si>
    <t>bx-01-146045</t>
  </si>
  <si>
    <t>563 ST ANNS AVENUE</t>
  </si>
  <si>
    <t>mn-10-142632</t>
  </si>
  <si>
    <t>2327 FREDERICK DOUGLASS BLVD</t>
  </si>
  <si>
    <t>mn-07-133397</t>
  </si>
  <si>
    <t>2206 BROADWAY</t>
  </si>
  <si>
    <t>mn-04-123494</t>
  </si>
  <si>
    <t>200 WEST 23 STREET</t>
  </si>
  <si>
    <t>mn-12-120665</t>
  </si>
  <si>
    <t>1516 ST. NICHOLAS AVE</t>
  </si>
  <si>
    <t>Bayside</t>
  </si>
  <si>
    <t>214-20 NORTHERN BOULEVARD</t>
  </si>
  <si>
    <t>Bayside-Bayside Hills</t>
  </si>
  <si>
    <t>Rugby - Brooklyn Public Library</t>
  </si>
  <si>
    <t>1000 UTICA AVENUE</t>
  </si>
  <si>
    <t>mn-05-121651</t>
  </si>
  <si>
    <t>26 EAST 33 STREET</t>
  </si>
  <si>
    <t>96th Street - Broadway - 1, 2, 3</t>
  </si>
  <si>
    <t>96th Street - Broadway</t>
  </si>
  <si>
    <t>SN 310</t>
  </si>
  <si>
    <t>C/O MIDDLETOWN RD /ROBERTSON PL</t>
  </si>
  <si>
    <t>mn-04-134912</t>
  </si>
  <si>
    <t>211 8 AVENUE</t>
  </si>
  <si>
    <t>mn-07-120285</t>
  </si>
  <si>
    <t>2617 BROADWAY</t>
  </si>
  <si>
    <t>mn-06-123261</t>
  </si>
  <si>
    <t>133 EAST 14 STREET</t>
  </si>
  <si>
    <t>mn-05-133689</t>
  </si>
  <si>
    <t>402 8 AVENUE</t>
  </si>
  <si>
    <t>mn-07-120524</t>
  </si>
  <si>
    <t>201 WEST 100 STREET</t>
  </si>
  <si>
    <t>bx-01-146046</t>
  </si>
  <si>
    <t>301 MORRIS AVENUE</t>
  </si>
  <si>
    <t>mn-04-107675</t>
  </si>
  <si>
    <t>871 8 AVENUE</t>
  </si>
  <si>
    <t>mn-11-107836</t>
  </si>
  <si>
    <t>1786 3 AVENUE</t>
  </si>
  <si>
    <t>mn-08-119829</t>
  </si>
  <si>
    <t>1700 3 AVENUE</t>
  </si>
  <si>
    <t>mn-07-136212</t>
  </si>
  <si>
    <t>222 BROADWAY</t>
  </si>
  <si>
    <t>mn-05-121967</t>
  </si>
  <si>
    <t>515 Madison Ave</t>
  </si>
  <si>
    <t>Clinton-Washington Avs (G)</t>
  </si>
  <si>
    <t>SN 291</t>
  </si>
  <si>
    <t>qu-02-141373</t>
  </si>
  <si>
    <t>48-19 VERNON BOULEVARD</t>
  </si>
  <si>
    <t>Liggett I Food Court</t>
  </si>
  <si>
    <t>59 St (N,R)</t>
  </si>
  <si>
    <t>SN 35</t>
  </si>
  <si>
    <t>Harlem Hospital South</t>
  </si>
  <si>
    <t>mn-12-111621</t>
  </si>
  <si>
    <t>1238 ST NICHOLAS AVENUE</t>
  </si>
  <si>
    <t>Maspeth</t>
  </si>
  <si>
    <t>69-70 GRAND AVENUE</t>
  </si>
  <si>
    <t>mn-11-120224</t>
  </si>
  <si>
    <t>1918 3 AVENUE</t>
  </si>
  <si>
    <t>mn-12-120348</t>
  </si>
  <si>
    <t>3779 BROADWAY</t>
  </si>
  <si>
    <t>mn-06-121439</t>
  </si>
  <si>
    <t>519 2 AVENUE</t>
  </si>
  <si>
    <t>Homecrest - Brooklyn Public Library</t>
  </si>
  <si>
    <t>2525 CONEY ISLAND AVENUE</t>
  </si>
  <si>
    <t>Homecrest</t>
  </si>
  <si>
    <t>42 South Street, New York, NY 10005, USA</t>
  </si>
  <si>
    <t>mn-05-108039</t>
  </si>
  <si>
    <t>1149 BROADWAY</t>
  </si>
  <si>
    <t>72nd Street - Central Park West - B, C</t>
  </si>
  <si>
    <t>72nd Street - Central Park West</t>
  </si>
  <si>
    <t>SN 160</t>
  </si>
  <si>
    <t>Crown Heights-Utica Av (3,4)</t>
  </si>
  <si>
    <t>SN 345</t>
  </si>
  <si>
    <t>mn-09-120419</t>
  </si>
  <si>
    <t>572 WEST 139 STREET</t>
  </si>
  <si>
    <t>mn-02-123595</t>
  </si>
  <si>
    <t>284 HUDSON STREET</t>
  </si>
  <si>
    <t>mn-07-120391</t>
  </si>
  <si>
    <t>2740 BROADWAY</t>
  </si>
  <si>
    <t>Comfort station - Back Right</t>
  </si>
  <si>
    <t>mn-05-122529</t>
  </si>
  <si>
    <t>1710 BROADWAY</t>
  </si>
  <si>
    <t>DALY AV 1 P/S/O E 180TH ST</t>
  </si>
  <si>
    <t>mn-10-137385</t>
  </si>
  <si>
    <t>2401 ADAM CLAYTON POWELL JR BOULEVARD</t>
  </si>
  <si>
    <t>bk-06-145894</t>
  </si>
  <si>
    <t>337 5 AVENUE</t>
  </si>
  <si>
    <t>mn-04-134551</t>
  </si>
  <si>
    <t>139 8 AVENUE</t>
  </si>
  <si>
    <t>bk-01-145860</t>
  </si>
  <si>
    <t>308 Driggs Avenue</t>
  </si>
  <si>
    <t>mn-04-122265</t>
  </si>
  <si>
    <t>571 6 AVENUE</t>
  </si>
  <si>
    <t>mn-05-122445</t>
  </si>
  <si>
    <t>383 7 AVENUE</t>
  </si>
  <si>
    <t>Edenwald</t>
  </si>
  <si>
    <t>1255 EAST 233 STREET</t>
  </si>
  <si>
    <t>bx-01-146054</t>
  </si>
  <si>
    <t>601 EAST 138 STREET</t>
  </si>
  <si>
    <t>mn-04-123646</t>
  </si>
  <si>
    <t>261 WEST 23 STREET</t>
  </si>
  <si>
    <t>Near Burke Ave</t>
  </si>
  <si>
    <t>qu-04-134075</t>
  </si>
  <si>
    <t>73-02 ROOSEVELT AVENUE</t>
  </si>
  <si>
    <t>Indoor AP - Queens Public Library</t>
  </si>
  <si>
    <t>qu-09-124790</t>
  </si>
  <si>
    <t>87-10 LEFFERTS BOULEVARD</t>
  </si>
  <si>
    <t>Theater lounge</t>
  </si>
  <si>
    <t>mn-04-135163</t>
  </si>
  <si>
    <t>764 10 AVENUE</t>
  </si>
  <si>
    <t>mn-05-122609</t>
  </si>
  <si>
    <t>870 8TH AVENUE</t>
  </si>
  <si>
    <t>23 Street - 1</t>
  </si>
  <si>
    <t>23rd Street - 7th Avenue</t>
  </si>
  <si>
    <t>SN 320</t>
  </si>
  <si>
    <t>Computer resource center</t>
  </si>
  <si>
    <t>mn-06-134654</t>
  </si>
  <si>
    <t>412 3 AVENUE</t>
  </si>
  <si>
    <t>mn-09-100210</t>
  </si>
  <si>
    <t>501 WEST 145 STREET</t>
  </si>
  <si>
    <t>FRNT OF HANDBALL COURT N/O E 170TH ST</t>
  </si>
  <si>
    <t>bottom left  of fountain</t>
  </si>
  <si>
    <t>mn-06-121430</t>
  </si>
  <si>
    <t>563 2 AVE</t>
  </si>
  <si>
    <t>ACTIVITY ROOM</t>
  </si>
  <si>
    <t>Seaside</t>
  </si>
  <si>
    <t>116-15 ROCKAWAY BEACH BOULEVARD</t>
  </si>
  <si>
    <t>NYC Grow</t>
  </si>
  <si>
    <t>bk-01-145988</t>
  </si>
  <si>
    <t>561-571 METROPOLITAN AVENUE</t>
  </si>
  <si>
    <t>bx-05-119613</t>
  </si>
  <si>
    <t>1 WEST BURNSIDE AVENUE</t>
  </si>
  <si>
    <t>mn-12-113582</t>
  </si>
  <si>
    <t>1614 ST. NICHOLAS AVE</t>
  </si>
  <si>
    <t>bk-01-145855</t>
  </si>
  <si>
    <t>103 SEIGEL STREET</t>
  </si>
  <si>
    <t>Pole 22 - 114swc7</t>
  </si>
  <si>
    <t>mn-02-123589</t>
  </si>
  <si>
    <t>180 VARICK STREET</t>
  </si>
  <si>
    <t>245W129th</t>
  </si>
  <si>
    <t>14thst and 9thav r</t>
  </si>
  <si>
    <t>mn-05-122591</t>
  </si>
  <si>
    <t>270 WEST 47 STREET</t>
  </si>
  <si>
    <t>LOBBY REC ROOM CEILING MOUNT</t>
  </si>
  <si>
    <t>Aguilar</t>
  </si>
  <si>
    <t>174 EAST 110 STREET</t>
  </si>
  <si>
    <t>Nolan Building 14 Front</t>
  </si>
  <si>
    <t>mn-12-111956</t>
  </si>
  <si>
    <t>1952 AMSTERDAM AVE</t>
  </si>
  <si>
    <t>qu-01-125084</t>
  </si>
  <si>
    <t>29-19 BROADWAY</t>
  </si>
  <si>
    <t>SPEAKER POLE EAST OF TRACK AND FIELD ( NORTH )</t>
  </si>
  <si>
    <t>mn-06-121669</t>
  </si>
  <si>
    <t>877 1 AVENUE</t>
  </si>
  <si>
    <t>mn-05-138006</t>
  </si>
  <si>
    <t>750 6 AVENUE</t>
  </si>
  <si>
    <t>TEEN ROOM</t>
  </si>
  <si>
    <t>bk-03-145749</t>
  </si>
  <si>
    <t>1628 FULTON STREET</t>
  </si>
  <si>
    <t>qu-04-124856</t>
  </si>
  <si>
    <t>82-61 BROADWAY</t>
  </si>
  <si>
    <t>bx-01-145854</t>
  </si>
  <si>
    <t>217 EAST 138 STREET</t>
  </si>
  <si>
    <t>mn-06-121377</t>
  </si>
  <si>
    <t>mn-12-120769</t>
  </si>
  <si>
    <t>1400 ST. NICHOLAS AVE</t>
  </si>
  <si>
    <t>SNACK BAR  SOUTH EASTCORNER</t>
  </si>
  <si>
    <t>36 St (D,M,N,R)</t>
  </si>
  <si>
    <t>SN 32</t>
  </si>
  <si>
    <t>qu-01-133224</t>
  </si>
  <si>
    <t>30-01 33 STREET</t>
  </si>
  <si>
    <t>mn-07-135581</t>
  </si>
  <si>
    <t>782 AMSTERDAM AVE</t>
  </si>
  <si>
    <t>182 St. Nicholas Street_NYCHA</t>
  </si>
  <si>
    <t>Newkirk Av (2,5)</t>
  </si>
  <si>
    <t>SN 358</t>
  </si>
  <si>
    <t>mn-05-123023</t>
  </si>
  <si>
    <t>122 5Th Ave</t>
  </si>
  <si>
    <t>Carroll St (F,G)</t>
  </si>
  <si>
    <t>SN 237</t>
  </si>
  <si>
    <t>mn-10-120621</t>
  </si>
  <si>
    <t>320 ST NICHOLAS AVENUE</t>
  </si>
  <si>
    <t>bx-03-146064</t>
  </si>
  <si>
    <t>574 EAST 163 STREET</t>
  </si>
  <si>
    <t>mn-08-121137</t>
  </si>
  <si>
    <t>22 EAST 65 STREET</t>
  </si>
  <si>
    <t>mn-06-134618</t>
  </si>
  <si>
    <t>370 3 AVENUE</t>
  </si>
  <si>
    <t>C/O EDEN TERR/CRAWFORD AV</t>
  </si>
  <si>
    <t>qu-02-145785</t>
  </si>
  <si>
    <t>2116 JACKSON AVENUE</t>
  </si>
  <si>
    <t>mn-12-120650</t>
  </si>
  <si>
    <t>1422 ST. NICHOLAS AVE</t>
  </si>
  <si>
    <t>Mill Basin - Brooklyn Public Library</t>
  </si>
  <si>
    <t>2385 RALPH AVENUE</t>
  </si>
  <si>
    <t>47-50th Street ΓÇô Rockefeller Center - B, D, F, M</t>
  </si>
  <si>
    <t>47-50th Street ΓÇô Rockefeller Center</t>
  </si>
  <si>
    <t>SN 225</t>
  </si>
  <si>
    <t>pole 38 - 124SEC5</t>
  </si>
  <si>
    <t>mn-07-120603</t>
  </si>
  <si>
    <t>85 10th lobby unit</t>
  </si>
  <si>
    <t>mn-09-134416</t>
  </si>
  <si>
    <t>1626 AMSTERDAM AVE</t>
  </si>
  <si>
    <t>pole 36 - MavSWC123</t>
  </si>
  <si>
    <t>si-02-145829</t>
  </si>
  <si>
    <t>1570 RICHMOND ROAD</t>
  </si>
  <si>
    <t>Nassau Avenue (G)</t>
  </si>
  <si>
    <t>SN 284</t>
  </si>
  <si>
    <t>bk-07-125840</t>
  </si>
  <si>
    <t>4201 4 AVENUE</t>
  </si>
  <si>
    <t>HAMMERSLEY AV 1/P/W/O ELY AV</t>
  </si>
  <si>
    <t>North Hills</t>
  </si>
  <si>
    <t>57-04 MARATHON PARKWAY</t>
  </si>
  <si>
    <t>qu-09-124799</t>
  </si>
  <si>
    <t>85-02 JAMAICA AVENUE</t>
  </si>
  <si>
    <t>bk-06-125910</t>
  </si>
  <si>
    <t>462 5 AVENUE</t>
  </si>
  <si>
    <t>bk-14-126532</t>
  </si>
  <si>
    <t>1133 FLATBUSH AVENUE</t>
  </si>
  <si>
    <t>mn-03-107697</t>
  </si>
  <si>
    <t>121 2 AVENUE</t>
  </si>
  <si>
    <t>mn-01-108445</t>
  </si>
  <si>
    <t>23 WALKER STREET</t>
  </si>
  <si>
    <t>mn-08-138052</t>
  </si>
  <si>
    <t>1550 3 AVENUE</t>
  </si>
  <si>
    <t>bk-02-134976</t>
  </si>
  <si>
    <t>519 FULTON ST</t>
  </si>
  <si>
    <t>qu-01-146087</t>
  </si>
  <si>
    <t>21-04 NEWTON AVENUE</t>
  </si>
  <si>
    <t>mn-07-120533</t>
  </si>
  <si>
    <t>896 AMSTERDAM AVENUE</t>
  </si>
  <si>
    <t>mn-10-131051</t>
  </si>
  <si>
    <t>2097 FREDERICK DOUGLASS BOULEVARD</t>
  </si>
  <si>
    <t>mn-07-121224</t>
  </si>
  <si>
    <t>215 WEST 75 STREET</t>
  </si>
  <si>
    <t>East River Ferry, John Street, New York, NY 10006, USA</t>
  </si>
  <si>
    <t>bk-05-145932</t>
  </si>
  <si>
    <t>62 PENNSYLVANIA AVENUE</t>
  </si>
  <si>
    <t>mn-08-120952</t>
  </si>
  <si>
    <t>1259 1 AVENUE</t>
  </si>
  <si>
    <t>bk-08-126832</t>
  </si>
  <si>
    <t>777 NOSTRAND AVENUE</t>
  </si>
  <si>
    <t>2nd Floor, South Fitness Center</t>
  </si>
  <si>
    <t>29-43 Old Slip, New York, NY 10004, USA</t>
  </si>
  <si>
    <t>Broadway (G)</t>
  </si>
  <si>
    <t>SN 286</t>
  </si>
  <si>
    <t>qu-09-126733</t>
  </si>
  <si>
    <t>80-10 JAMAICA AVENUE</t>
  </si>
  <si>
    <t>mn-06-121495</t>
  </si>
  <si>
    <t>154 EAST 29 STREET</t>
  </si>
  <si>
    <t>mn-07-133634</t>
  </si>
  <si>
    <t>2482 BROADWAY</t>
  </si>
  <si>
    <t>qu-04-142872</t>
  </si>
  <si>
    <t>82-10 QUEENS BLVD</t>
  </si>
  <si>
    <t>qu-01-145980</t>
  </si>
  <si>
    <t>140 31 Street</t>
  </si>
  <si>
    <t>mn-08-128743</t>
  </si>
  <si>
    <t>228 EAST 86 STREET</t>
  </si>
  <si>
    <t>LIBRARY OF NATURE CENTER</t>
  </si>
  <si>
    <t>mn-06-121836</t>
  </si>
  <si>
    <t>mn-08-137966</t>
  </si>
  <si>
    <t>1165 2 AVENUE</t>
  </si>
  <si>
    <t>NW Field by Rec Center</t>
  </si>
  <si>
    <t>9th and 18th</t>
  </si>
  <si>
    <t>qu-03-125430</t>
  </si>
  <si>
    <t>32-52 100 STREET</t>
  </si>
  <si>
    <t>Pole 14 - 111 and St nick</t>
  </si>
  <si>
    <t>77 Whitehall Street, New York, NY 10004, USA</t>
  </si>
  <si>
    <t>Fulton St (J,M,Z,2,3,4,5)/Bway-Nassau St (A,C) (2-3) Line</t>
  </si>
  <si>
    <t>SN 332</t>
  </si>
  <si>
    <t>mn-07-120534</t>
  </si>
  <si>
    <t>876 AMSTERDAM AVE</t>
  </si>
  <si>
    <t>South East area</t>
  </si>
  <si>
    <t>bk-09-126475</t>
  </si>
  <si>
    <t>340 EMPIRE BOULEVARD</t>
  </si>
  <si>
    <t>mn-06-121522</t>
  </si>
  <si>
    <t>560 3 AVENUE</t>
  </si>
  <si>
    <t>mn-03-139623</t>
  </si>
  <si>
    <t>401 EAST 12 STREET</t>
  </si>
  <si>
    <t>NORTH WEST CORNER OF INDIAN LAKE HOUSE ROOFTOP</t>
  </si>
  <si>
    <t>qu-06-145845</t>
  </si>
  <si>
    <t>108-36 QUEENS BLVD</t>
  </si>
  <si>
    <t>mn-07-107832</t>
  </si>
  <si>
    <t>462 COLUMBUS AVENUE</t>
  </si>
  <si>
    <t>Pole 19 - 113CStNk</t>
  </si>
  <si>
    <t>mn-02-123590</t>
  </si>
  <si>
    <t>56 KING STREET</t>
  </si>
  <si>
    <t>mn-08-120991</t>
  </si>
  <si>
    <t>1271 E 75ST</t>
  </si>
  <si>
    <t>108-41 GUY R BREWER BOULEVARD</t>
  </si>
  <si>
    <t>Woodside Ave &amp;  55th St</t>
  </si>
  <si>
    <t>bx-06-119388</t>
  </si>
  <si>
    <t>1948 WEBSTER AVENUE</t>
  </si>
  <si>
    <t>mn-05-135518</t>
  </si>
  <si>
    <t>461 7 AVENUE</t>
  </si>
  <si>
    <t>bk-07-141621</t>
  </si>
  <si>
    <t>784 4 AVENUE</t>
  </si>
  <si>
    <t>Playground area</t>
  </si>
  <si>
    <t>mn-07-121238</t>
  </si>
  <si>
    <t>2275 BROADWAY</t>
  </si>
  <si>
    <t>bx-01-116415</t>
  </si>
  <si>
    <t>522 MORRIS AVENUE</t>
  </si>
  <si>
    <t>bk-06-108348</t>
  </si>
  <si>
    <t>311 SMITH STREET</t>
  </si>
  <si>
    <t>Lexington Av (N,R,W)/59 St (4,5,6)</t>
  </si>
  <si>
    <t>59th St</t>
  </si>
  <si>
    <t>SN 400</t>
  </si>
  <si>
    <t>86th Street - Central Park West - B, C</t>
  </si>
  <si>
    <t>86th Street - Central Park West</t>
  </si>
  <si>
    <t>SN 158</t>
  </si>
  <si>
    <t>mn-05-144509</t>
  </si>
  <si>
    <t>28 EAST 30 STREET</t>
  </si>
  <si>
    <t>35E125 unit 2</t>
  </si>
  <si>
    <t>bk-01-145998</t>
  </si>
  <si>
    <t>7 NASSAU AVENUE</t>
  </si>
  <si>
    <t>Gerritsen Beach - Brooklyn Public Library</t>
  </si>
  <si>
    <t>2808 GERRITSEN AVENUE</t>
  </si>
  <si>
    <t>qu-12-138095</t>
  </si>
  <si>
    <t>163-08 JAMAICA AVENUE</t>
  </si>
  <si>
    <t>si-02-145732</t>
  </si>
  <si>
    <t>1232 HYLAN BOULEVARD</t>
  </si>
  <si>
    <t>mn-05-121662</t>
  </si>
  <si>
    <t>330 MADISON AVENUE</t>
  </si>
  <si>
    <t>mn-07-133626</t>
  </si>
  <si>
    <t>2640 Broadway</t>
  </si>
  <si>
    <t>Ottendorfer</t>
  </si>
  <si>
    <t>135 SECOND AVENUE</t>
  </si>
  <si>
    <t>95-06 ASTORIA BOULEVARD</t>
  </si>
  <si>
    <t>mn-09-111985</t>
  </si>
  <si>
    <t>3581 BROADWAY</t>
  </si>
  <si>
    <t>mn-03-138879</t>
  </si>
  <si>
    <t>218 2 AVENUE</t>
  </si>
  <si>
    <t>mn-09-134795</t>
  </si>
  <si>
    <t>3599 BROADWAY</t>
  </si>
  <si>
    <t>BALCOM AV 1/P/E/O SCHLEY AV</t>
  </si>
  <si>
    <t>bk-01-146081</t>
  </si>
  <si>
    <t>458 UNION AVENUE</t>
  </si>
  <si>
    <t>86 St (R)</t>
  </si>
  <si>
    <t>SN 38</t>
  </si>
  <si>
    <t>mn-10-138528</t>
  </si>
  <si>
    <t>99 WEST 116 STREET</t>
  </si>
  <si>
    <t>mn-08-121042</t>
  </si>
  <si>
    <t>40 EAST 80 STREET</t>
  </si>
  <si>
    <t>mn-07-121161</t>
  </si>
  <si>
    <t>338 COLUMBUS AVENUE</t>
  </si>
  <si>
    <t>NORTH EAST CORNER OF TENNIS HOUSE ROOFTOP</t>
  </si>
  <si>
    <t>qu-12-141545</t>
  </si>
  <si>
    <t>160-15 Jamaica Ave</t>
  </si>
  <si>
    <t>Central Adult Learning Center</t>
  </si>
  <si>
    <t>91-14 MERRICK BOULEVARD</t>
  </si>
  <si>
    <t>qu-01-142694</t>
  </si>
  <si>
    <t>21-34 BROADWAY</t>
  </si>
  <si>
    <t>Beach 97 - NW Rear of Concession</t>
  </si>
  <si>
    <t>SKATING  RINK CAF├ë</t>
  </si>
  <si>
    <t>Pole 91 - LenWS1N128</t>
  </si>
  <si>
    <t>PARSONS BOULEVARD</t>
  </si>
  <si>
    <t>STATIONLAB 339A IND NR PARSNS</t>
  </si>
  <si>
    <t>SN 256</t>
  </si>
  <si>
    <t>Bloomingdale</t>
  </si>
  <si>
    <t>150 WEST 100 STREET</t>
  </si>
  <si>
    <t>Food pantry and Patio</t>
  </si>
  <si>
    <t>2201 5th Ave_NYCHA</t>
  </si>
  <si>
    <t>Peninsula</t>
  </si>
  <si>
    <t>92-25 ROCKAWAY BEACH BOULEVARD</t>
  </si>
  <si>
    <t>Carroll Park</t>
  </si>
  <si>
    <t>Court off Smith St between Carrol St and 1st Place</t>
  </si>
  <si>
    <t>Lefferts</t>
  </si>
  <si>
    <t>103-34 LEFFERTS BOULEVARD</t>
  </si>
  <si>
    <t>qu-04-136367</t>
  </si>
  <si>
    <t>86-18 ROOSEVELT AVENUE</t>
  </si>
  <si>
    <t>Outdoor - Basketball Court</t>
  </si>
  <si>
    <t>qu-09-145879</t>
  </si>
  <si>
    <t>108-25 JAMAICA AVENUE</t>
  </si>
  <si>
    <t>mn-07-134388</t>
  </si>
  <si>
    <t>2780 BROADWAY</t>
  </si>
  <si>
    <t>si-02-125463</t>
  </si>
  <si>
    <t>404 NEW DORP LANE</t>
  </si>
  <si>
    <t>bx-01-118942</t>
  </si>
  <si>
    <t>2922 3 AVENUE</t>
  </si>
  <si>
    <t>mn-10-138120</t>
  </si>
  <si>
    <t>2491 FREDERICK DOUGLASS BOULEVARD</t>
  </si>
  <si>
    <t>bk-17-145979</t>
  </si>
  <si>
    <t>2606 Snyder Avenue</t>
  </si>
  <si>
    <t>DOT POLE ON RIVER AVE C/O 158 ST ( WEST SIDE OF STREET)</t>
  </si>
  <si>
    <t>ORIENTAL BL 1/P/W/O HASTINGS ST</t>
  </si>
  <si>
    <t>Harlem Hospital North</t>
  </si>
  <si>
    <t>Ball field 3 on Union Turn Pike at 194th St</t>
  </si>
  <si>
    <t>1st Floor, North Multi-purpose Rm</t>
  </si>
  <si>
    <t>2nd Floor</t>
  </si>
  <si>
    <t>si-02-146100</t>
  </si>
  <si>
    <t>Hunts Point Riverside Park</t>
  </si>
  <si>
    <t>Near Performance Stage</t>
  </si>
  <si>
    <t>mn-11-132877</t>
  </si>
  <si>
    <t>1915 3 AVENUE</t>
  </si>
  <si>
    <t>mn-11-107218</t>
  </si>
  <si>
    <t>2120 3 AVENUE</t>
  </si>
  <si>
    <t>mn-11-142952</t>
  </si>
  <si>
    <t>2266 3 AVENUE</t>
  </si>
  <si>
    <t>mn-07-122843</t>
  </si>
  <si>
    <t>1858 BROADWAY</t>
  </si>
  <si>
    <t>10th between, 17th and 18th</t>
  </si>
  <si>
    <t>Fort Hamilton PKWY Between 76th &amp; 77th St</t>
  </si>
  <si>
    <t>NE area by Shake Shack off Madison Ave</t>
  </si>
  <si>
    <t>si-02-125465</t>
  </si>
  <si>
    <t>2212 HYLAN BOULEVARD</t>
  </si>
  <si>
    <t>mn-08-121861</t>
  </si>
  <si>
    <t>24 EAST 63 STREET</t>
  </si>
  <si>
    <t>mn-01-122285</t>
  </si>
  <si>
    <t>30 VARICK STREET</t>
  </si>
  <si>
    <t>qu-01-125165</t>
  </si>
  <si>
    <t>37-02 ASTORIA BOULEVARD SOUTH</t>
  </si>
  <si>
    <t>mn-06-137127</t>
  </si>
  <si>
    <t>400 EAST 50 STREET</t>
  </si>
  <si>
    <t>ROOF MOUNTED  BACK RIGHT SIDE</t>
  </si>
  <si>
    <t>4th Floor Fitness</t>
  </si>
  <si>
    <t>132 Carlton Ave</t>
  </si>
  <si>
    <t>293 Myrtle Ave</t>
  </si>
  <si>
    <t>qu-02-125075</t>
  </si>
  <si>
    <t>51-30 NORTHERN BOULEVARD</t>
  </si>
  <si>
    <t>mn-07-135057</t>
  </si>
  <si>
    <t>661 COLUMBUS AVENUE</t>
  </si>
  <si>
    <t>mn-07-134709</t>
  </si>
  <si>
    <t>715 COLUMBUS AVENUE</t>
  </si>
  <si>
    <t>mn-07-120527</t>
  </si>
  <si>
    <t>741 COLUMBUS AVENUE</t>
  </si>
  <si>
    <t>mn-06-139576</t>
  </si>
  <si>
    <t>850 3 AVENUE</t>
  </si>
  <si>
    <t>qu-09-145884</t>
  </si>
  <si>
    <t>94-20 JAMAICA AVENUE</t>
  </si>
  <si>
    <t>Liggett N King</t>
  </si>
  <si>
    <t>Beach 108 -SE Caracus Bar and Beach</t>
  </si>
  <si>
    <t>qu-01-146038</t>
  </si>
  <si>
    <t>35-19 31 AVENUE</t>
  </si>
  <si>
    <t>bk-01-146010</t>
  </si>
  <si>
    <t>145 WYTHE AVENUE</t>
  </si>
  <si>
    <t>qu-09-145989</t>
  </si>
  <si>
    <t>86-56 WOODHAVEN BOULEVARD</t>
  </si>
  <si>
    <t>qu-09-145912</t>
  </si>
  <si>
    <t>123-08 JAMAICA AVENUE</t>
  </si>
  <si>
    <t>bk-07-145887</t>
  </si>
  <si>
    <t>615 4 AVENUE</t>
  </si>
  <si>
    <t>bk-07-145862</t>
  </si>
  <si>
    <t>899 4 AVENUE</t>
  </si>
  <si>
    <t>qu-02-145981</t>
  </si>
  <si>
    <t>43-01 48 AVENUE</t>
  </si>
  <si>
    <t>bk-08-145920</t>
  </si>
  <si>
    <t>751 Bergen Street</t>
  </si>
  <si>
    <t>mn-05-122658</t>
  </si>
  <si>
    <t>704 7 AVENUE</t>
  </si>
  <si>
    <t>pole 55n - 136NS2EACP</t>
  </si>
  <si>
    <t>Pole 87 - LenWS1N134</t>
  </si>
  <si>
    <t>mn-05-122369</t>
  </si>
  <si>
    <t>1293 BROADWAY</t>
  </si>
  <si>
    <t>mn-05-134155</t>
  </si>
  <si>
    <t>1609 BROADWAY</t>
  </si>
  <si>
    <t>mn-08-121051</t>
  </si>
  <si>
    <t>40 EAST 83 STREET</t>
  </si>
  <si>
    <t>SE area off Garrett St</t>
  </si>
  <si>
    <t>qu-04-145899</t>
  </si>
  <si>
    <t>81-02 PETTIT AVENUE</t>
  </si>
  <si>
    <t>mn-05-134490</t>
  </si>
  <si>
    <t>mn-04-139998</t>
  </si>
  <si>
    <t>728 10 AVENUE</t>
  </si>
  <si>
    <t>mn-02-123547</t>
  </si>
  <si>
    <t>120 WEST 14 STREET</t>
  </si>
  <si>
    <t>mn-06-133531</t>
  </si>
  <si>
    <t>180 3 AVENUE</t>
  </si>
  <si>
    <t>qu-02-124996</t>
  </si>
  <si>
    <t>46-02 GREENPOINT AVENUE</t>
  </si>
  <si>
    <t>qu-01-125132</t>
  </si>
  <si>
    <t>32-04 30 AVENUE</t>
  </si>
  <si>
    <t>mn-10-119880</t>
  </si>
  <si>
    <t>2527 FREDERICK DOUGLASS BLVD</t>
  </si>
  <si>
    <t>bx-01-145821</t>
  </si>
  <si>
    <t>250 WALTON AVENUE</t>
  </si>
  <si>
    <t>si-02-145822</t>
  </si>
  <si>
    <t>2455 HYLAN BOULEVARD</t>
  </si>
  <si>
    <t>mn-08-136012</t>
  </si>
  <si>
    <t>1091 3 AVENUE</t>
  </si>
  <si>
    <t>mn-08-120997</t>
  </si>
  <si>
    <t>176 EAST 77 STREET</t>
  </si>
  <si>
    <t>mn-08-134739</t>
  </si>
  <si>
    <t>1345 E 78ST</t>
  </si>
  <si>
    <t>mn-08-133368</t>
  </si>
  <si>
    <t>1529 3 AVENUE</t>
  </si>
  <si>
    <t>bx-04-119160</t>
  </si>
  <si>
    <t>52 EAST 161 STREET</t>
  </si>
  <si>
    <t>mn-09-136680</t>
  </si>
  <si>
    <t>3153 BROADWAY</t>
  </si>
  <si>
    <t>bx-05-145959</t>
  </si>
  <si>
    <t>2458 Grand Concourse</t>
  </si>
  <si>
    <t>qu-06-145961</t>
  </si>
  <si>
    <t>107-09 70 ROAD</t>
  </si>
  <si>
    <t>qu-01-145953</t>
  </si>
  <si>
    <t>45-18 Broadway</t>
  </si>
  <si>
    <t>bk-01-126207</t>
  </si>
  <si>
    <t>268 BROADWAY</t>
  </si>
  <si>
    <t>qu-06-124227</t>
  </si>
  <si>
    <t>107-02 71 AVENUE</t>
  </si>
  <si>
    <t>mn-12-120458</t>
  </si>
  <si>
    <t>481 WEST 159 STREET</t>
  </si>
  <si>
    <t>qu-06-145763</t>
  </si>
  <si>
    <t>118-10 QUEENS BLVD</t>
  </si>
  <si>
    <t>mn-06-121416</t>
  </si>
  <si>
    <t>743 2 AVENUE</t>
  </si>
  <si>
    <t>qu-04-125322</t>
  </si>
  <si>
    <t>90-02 ROOSEVELT AVENUE</t>
  </si>
  <si>
    <t>mn-08-120956</t>
  </si>
  <si>
    <t>401 EAST 66 STREET</t>
  </si>
  <si>
    <t>mn-05-121636</t>
  </si>
  <si>
    <t>23 EAST 28 STREET</t>
  </si>
  <si>
    <t>mn-10-142858</t>
  </si>
  <si>
    <t>2070 FREDERICK DOUGLASS BOULEVARD</t>
  </si>
  <si>
    <t>mn-06-134920</t>
  </si>
  <si>
    <t>438 3 AVENUE</t>
  </si>
  <si>
    <t>bk-07-125846</t>
  </si>
  <si>
    <t>968 4 AVENUE</t>
  </si>
  <si>
    <t>qu-09-108791</t>
  </si>
  <si>
    <t>102-01 JAMAICA AVENUE</t>
  </si>
  <si>
    <t>mn-06-121442</t>
  </si>
  <si>
    <t>539 2 AVENUE</t>
  </si>
  <si>
    <t>SOUTH OF PLAYGROUND INSIDE PARK, CROTONA PK EAST</t>
  </si>
  <si>
    <t>qu-02-141148</t>
  </si>
  <si>
    <t>10-93 JACKSON AVENUE</t>
  </si>
  <si>
    <t>bx-07-119760</t>
  </si>
  <si>
    <t>2663 JEROME AVENUE</t>
  </si>
  <si>
    <t>mn-07-134701</t>
  </si>
  <si>
    <t>251 WEST 93 STREET</t>
  </si>
  <si>
    <t>SN 24</t>
  </si>
  <si>
    <t>VERNON - JACKSON AVENUE</t>
  </si>
  <si>
    <t>IRT-7-VERNON BLVD-JACKSON AVE</t>
  </si>
  <si>
    <t>SN 464</t>
  </si>
  <si>
    <t>HUNTERS POINT</t>
  </si>
  <si>
    <t>IRT-7-HUNTERSPOINT AVE</t>
  </si>
  <si>
    <t>SN 463</t>
  </si>
  <si>
    <t>WOODHAVEN BLVD - QUEENS MALL</t>
  </si>
  <si>
    <t>IND-E-G-R-V-WOODHAVEN BLVD</t>
  </si>
  <si>
    <t>SN 264</t>
  </si>
  <si>
    <t>SUTPHIN BOULEVARD</t>
  </si>
  <si>
    <t>338B IND NR SUTPHN</t>
  </si>
  <si>
    <t>SN 257</t>
  </si>
  <si>
    <t>179TH STREET - JAMAICA</t>
  </si>
  <si>
    <t>IND-F-JAMAICA - 179TH ST</t>
  </si>
  <si>
    <t>SN 254</t>
  </si>
  <si>
    <t>116 St (A, B,C)</t>
  </si>
  <si>
    <t>SN 154</t>
  </si>
  <si>
    <t>116 St-Columbia University (1)</t>
  </si>
  <si>
    <t>SN 307</t>
  </si>
  <si>
    <t>28th Street - 1</t>
  </si>
  <si>
    <t>28th Street  - 7th Avenue</t>
  </si>
  <si>
    <t>SN 319</t>
  </si>
  <si>
    <t>Utica Av (A,C)</t>
  </si>
  <si>
    <t>SN 181</t>
  </si>
  <si>
    <t>Ralph Av (C)</t>
  </si>
  <si>
    <t>SN 182</t>
  </si>
  <si>
    <t>25 St (M,R)</t>
  </si>
  <si>
    <t>SN 31</t>
  </si>
  <si>
    <t>5th Avenue - 7</t>
  </si>
  <si>
    <t>5th Avenue and East 42 Street</t>
  </si>
  <si>
    <t>SN 466</t>
  </si>
  <si>
    <t>mn-06-121671</t>
  </si>
  <si>
    <t>401 EAST 48 STREET</t>
  </si>
  <si>
    <t>mn-02-123612</t>
  </si>
  <si>
    <t>87 BARROW STREET</t>
  </si>
  <si>
    <t>mn-04-122766</t>
  </si>
  <si>
    <t>727 6 AVENUE</t>
  </si>
  <si>
    <t>mn-09-120412</t>
  </si>
  <si>
    <t>3300 BROADWAY</t>
  </si>
  <si>
    <t>bx-04-101603</t>
  </si>
  <si>
    <t>895 WALTON AVENUE</t>
  </si>
  <si>
    <t>mn-06-121822</t>
  </si>
  <si>
    <t>798 3 AVENUE</t>
  </si>
  <si>
    <t>mn-06-121849</t>
  </si>
  <si>
    <t>949 3 AVENUE</t>
  </si>
  <si>
    <t>1st Floor Lobby</t>
  </si>
  <si>
    <t>mn-04-108002</t>
  </si>
  <si>
    <t>233 8 AVENUE</t>
  </si>
  <si>
    <t>mn-04-136691</t>
  </si>
  <si>
    <t>505 8 AVENUE</t>
  </si>
  <si>
    <t>mn-09-120442</t>
  </si>
  <si>
    <t>576 WEST 150 STREET</t>
  </si>
  <si>
    <t>mn-12-120450</t>
  </si>
  <si>
    <t>3778 BROADWAY</t>
  </si>
  <si>
    <t>mn-12-111735</t>
  </si>
  <si>
    <t>3800 BROADWAY</t>
  </si>
  <si>
    <t>bk-05-114742</t>
  </si>
  <si>
    <t>3418 FULTON STREET</t>
  </si>
  <si>
    <t>mn-01-137940</t>
  </si>
  <si>
    <t>90 LAFAYETTE STREET</t>
  </si>
  <si>
    <t>mn-01-123431</t>
  </si>
  <si>
    <t>45 LAFAYETTE STREET</t>
  </si>
  <si>
    <t>mn-04-122583</t>
  </si>
  <si>
    <t>715 8 AVENUE</t>
  </si>
  <si>
    <t>mn-05-122092</t>
  </si>
  <si>
    <t>724 8 AVENUE</t>
  </si>
  <si>
    <t>W 10TH ST -2/P/S/O SURF AV</t>
  </si>
  <si>
    <t>Crotona Park-CROTONA PARK SOUTH 1/P/E/O CROTONA AV</t>
  </si>
  <si>
    <t>mn-04-122623</t>
  </si>
  <si>
    <t>947 8 AVENUE</t>
  </si>
  <si>
    <t>mn-06-138038</t>
  </si>
  <si>
    <t>141 E 44 St</t>
  </si>
  <si>
    <t>mn-05-133558</t>
  </si>
  <si>
    <t>232 MADISON AVENUE</t>
  </si>
  <si>
    <t>mn-03-137382</t>
  </si>
  <si>
    <t>68 2 AVENUE</t>
  </si>
  <si>
    <t>mn-12-120461</t>
  </si>
  <si>
    <t>470 WEST 157 STREET</t>
  </si>
  <si>
    <t>mn-06-134971</t>
  </si>
  <si>
    <t>247 E 20 STREET</t>
  </si>
  <si>
    <t>mn-10-134578</t>
  </si>
  <si>
    <t>2380 ADAM CLAYTON POWELL JR BOULEVARD</t>
  </si>
  <si>
    <t>mn-05-134626</t>
  </si>
  <si>
    <t>636 6 AVENUE</t>
  </si>
  <si>
    <t>qu-01-140339</t>
  </si>
  <si>
    <t>47-16 BROADWAY</t>
  </si>
  <si>
    <t>mn-07-135446</t>
  </si>
  <si>
    <t>733 AMSTERDAM AVE</t>
  </si>
  <si>
    <t>mn-07-107743</t>
  </si>
  <si>
    <t>200 WEST 106 STREET</t>
  </si>
  <si>
    <t>mn-09-120576</t>
  </si>
  <si>
    <t>1739 AMSTERDAM AVENUE</t>
  </si>
  <si>
    <t>qu-04-111122</t>
  </si>
  <si>
    <t>95-36 ROOSEVELT AVENUE</t>
  </si>
  <si>
    <t>mn-10-119944</t>
  </si>
  <si>
    <t>2260 ADAM CLAYTON POWELL JR BOULEVARD</t>
  </si>
  <si>
    <t>mn-10-120042</t>
  </si>
  <si>
    <t>2013 ADAM CLAYTON POWELL JR BOULEVARD</t>
  </si>
  <si>
    <t>mn-06-134535</t>
  </si>
  <si>
    <t>380 2 AVENUE</t>
  </si>
  <si>
    <t>qu-03-136453</t>
  </si>
  <si>
    <t>84-29 ROOSEVELT AVENUE</t>
  </si>
  <si>
    <t>qu-03-136703</t>
  </si>
  <si>
    <t>92-03 ROOSEVELT AVENUE</t>
  </si>
  <si>
    <t>mn-07-134469</t>
  </si>
  <si>
    <t>2001 BROADWAY</t>
  </si>
  <si>
    <t>mn-07-121336</t>
  </si>
  <si>
    <t>2020 BROADWAY</t>
  </si>
  <si>
    <t>mn-07-133403</t>
  </si>
  <si>
    <t>2085 BROADWAY</t>
  </si>
  <si>
    <t>mn-07-121221</t>
  </si>
  <si>
    <t>2182 BROADWAY</t>
  </si>
  <si>
    <t>mn-12-120451</t>
  </si>
  <si>
    <t>580 WEST 156 STREET</t>
  </si>
  <si>
    <t>Indoor AP - Community Center - Cafeteria</t>
  </si>
  <si>
    <t>bk-02-145752</t>
  </si>
  <si>
    <t>710 FULTON STREET</t>
  </si>
  <si>
    <t>bk-09-145751</t>
  </si>
  <si>
    <t>897 FRANKLIN AVENUE</t>
  </si>
  <si>
    <t>bk-03-145796</t>
  </si>
  <si>
    <t>540 FRANKLIN AVENUE</t>
  </si>
  <si>
    <t>mn-03-108269</t>
  </si>
  <si>
    <t>145 1 AVENUE</t>
  </si>
  <si>
    <t>mn-05-107739</t>
  </si>
  <si>
    <t>795 6 AVENUE</t>
  </si>
  <si>
    <t>mn-05-121576</t>
  </si>
  <si>
    <t>100 EAST 34 STREET</t>
  </si>
  <si>
    <t>BALCOM AV 5/P/E/O SCHLEY AV</t>
  </si>
  <si>
    <t>C/O SCHLEY AV /BRUSH AV</t>
  </si>
  <si>
    <t>EASEMENT 56TH ST 5 P/S/18TH AV</t>
  </si>
  <si>
    <t>IRT-4-5-6-86TH ST - GRAND CONCOURSE</t>
  </si>
  <si>
    <t>86 Street [4,5,6]</t>
  </si>
  <si>
    <t>SN 397</t>
  </si>
  <si>
    <t>bk-03-145756</t>
  </si>
  <si>
    <t>1407 FULTON STREET</t>
  </si>
  <si>
    <t>qu-02-145740</t>
  </si>
  <si>
    <t>70-50 QUEENS BOULEVARD</t>
  </si>
  <si>
    <t>qu-02-145791</t>
  </si>
  <si>
    <t>Bedford Avenue (L)</t>
  </si>
  <si>
    <t>SN 120</t>
  </si>
  <si>
    <t>SN 104</t>
  </si>
  <si>
    <t>Spring St (6)</t>
  </si>
  <si>
    <t>SN 409</t>
  </si>
  <si>
    <t>bx-01-138789</t>
  </si>
  <si>
    <t>312 WILLIS AVENUE</t>
  </si>
  <si>
    <t>bk-01-143982</t>
  </si>
  <si>
    <t>32 GRAHAM AVENUE</t>
  </si>
  <si>
    <t>bk-17-126527</t>
  </si>
  <si>
    <t>1339 FLATBUSH AVENUE</t>
  </si>
  <si>
    <t>bk-02-108355</t>
  </si>
  <si>
    <t>402 Atlantic Avenue</t>
  </si>
  <si>
    <t>COUNTA For Type</t>
  </si>
  <si>
    <t>COUNTA of Provider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</si>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</sst>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9"/>
      <name val="Arial"/>
      <family val="3"/>
      <charset val="134"/>
      <scheme val="minor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3" xfId="0" applyFont="1" applyBorder="1"/>
    <xf numFmtId="2" fontId="2" fillId="0" borderId="3" xfId="0" applyNumberFormat="1" applyFont="1" applyBorder="1" applyAlignment="1">
      <alignment horizontal="right"/>
    </xf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4" fillId="0" borderId="3" xfId="0" applyFont="1" applyBorder="1"/>
    <xf numFmtId="0" fontId="4" fillId="0" borderId="3" xfId="0" applyFont="1" applyBorder="1" applyAlignment="1">
      <alignment horizontal="right"/>
    </xf>
    <xf numFmtId="0" fontId="5" fillId="3" borderId="3" xfId="0" applyFont="1" applyFill="1" applyBorder="1" applyAlignment="1">
      <alignment horizontal="right"/>
    </xf>
    <xf numFmtId="0" fontId="4" fillId="0" borderId="0" xfId="0" applyFont="1"/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0" xfId="0" applyFont="1"/>
    <xf numFmtId="0" fontId="1" fillId="4" borderId="3" xfId="0" applyFont="1" applyFill="1" applyBorder="1"/>
    <xf numFmtId="0" fontId="5" fillId="5" borderId="4" xfId="0" applyFont="1" applyFill="1" applyBorder="1"/>
    <xf numFmtId="0" fontId="5" fillId="5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5" fillId="6" borderId="4" xfId="0" applyFont="1" applyFill="1" applyBorder="1"/>
    <xf numFmtId="0" fontId="5" fillId="6" borderId="0" xfId="0" applyFont="1" applyFill="1" applyAlignment="1">
      <alignment horizontal="right"/>
    </xf>
    <xf numFmtId="0" fontId="5" fillId="7" borderId="4" xfId="0" applyFont="1" applyFill="1" applyBorder="1"/>
    <xf numFmtId="0" fontId="5" fillId="7" borderId="0" xfId="0" applyFont="1" applyFill="1" applyAlignment="1">
      <alignment horizontal="right"/>
    </xf>
    <xf numFmtId="0" fontId="0" fillId="7" borderId="0" xfId="0" applyFill="1" applyAlignment="1">
      <alignment horizontal="right"/>
    </xf>
    <xf numFmtId="0" fontId="5" fillId="8" borderId="4" xfId="0" applyFont="1" applyFill="1" applyBorder="1"/>
    <xf numFmtId="0" fontId="5" fillId="8" borderId="0" xfId="0" applyFont="1" applyFill="1" applyAlignment="1">
      <alignment horizontal="right"/>
    </xf>
    <xf numFmtId="0" fontId="5" fillId="9" borderId="8" xfId="0" applyFont="1" applyFill="1" applyBorder="1"/>
    <xf numFmtId="0" fontId="5" fillId="9" borderId="9" xfId="0" applyFont="1" applyFill="1" applyBorder="1"/>
    <xf numFmtId="0" fontId="5" fillId="9" borderId="10" xfId="0" applyFont="1" applyFill="1" applyBorder="1"/>
    <xf numFmtId="0" fontId="5" fillId="9" borderId="1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5" xfId="0" applyFont="1" applyBorder="1" applyAlignment="1">
      <alignment vertical="top" wrapText="1"/>
    </xf>
    <xf numFmtId="0" fontId="3" fillId="0" borderId="7" xfId="0" applyFont="1" applyBorder="1"/>
    <xf numFmtId="0" fontId="3" fillId="0" borderId="6" xfId="0" applyFont="1" applyBorder="1"/>
    <xf numFmtId="0" fontId="1" fillId="0" borderId="5" xfId="0" applyFont="1" applyBorder="1" applyAlignment="1">
      <alignment horizontal="left" vertical="top" wrapText="1"/>
    </xf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2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Border="1"/>
    <xf numFmtId="0" fontId="0" fillId="0" borderId="17" xfId="0" applyNumberFormat="1" applyBorder="1"/>
    <xf numFmtId="0" fontId="0" fillId="0" borderId="0" xfId="0" applyNumberFormat="1"/>
    <xf numFmtId="0" fontId="0" fillId="0" borderId="18" xfId="0" applyNumberFormat="1" applyBorder="1"/>
    <xf numFmtId="0" fontId="0" fillId="0" borderId="19" xfId="0" applyBorder="1"/>
    <xf numFmtId="0" fontId="0" fillId="0" borderId="19" xfId="0" applyNumberFormat="1" applyBorder="1"/>
    <xf numFmtId="0" fontId="0" fillId="0" borderId="20" xfId="0" applyNumberFormat="1" applyBorder="1"/>
    <xf numFmtId="0" fontId="0" fillId="0" borderId="2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Numbers of Hotspot based on NYC borough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clean_data!$O$20:$O$24</c:f>
              <c:strCache>
                <c:ptCount val="5"/>
                <c:pt idx="0">
                  <c:v>Manhattan</c:v>
                </c:pt>
                <c:pt idx="1">
                  <c:v>Queens</c:v>
                </c:pt>
                <c:pt idx="2">
                  <c:v>Brooklyn</c:v>
                </c:pt>
                <c:pt idx="3">
                  <c:v>Bronx</c:v>
                </c:pt>
                <c:pt idx="4">
                  <c:v>Staten Island</c:v>
                </c:pt>
              </c:strCache>
            </c:strRef>
          </c:cat>
          <c:val>
            <c:numRef>
              <c:f>clean_data!$P$20:$P$24</c:f>
              <c:numCache>
                <c:formatCode>General</c:formatCode>
                <c:ptCount val="5"/>
                <c:pt idx="0">
                  <c:v>1672</c:v>
                </c:pt>
                <c:pt idx="1">
                  <c:v>531</c:v>
                </c:pt>
                <c:pt idx="2">
                  <c:v>700</c:v>
                </c:pt>
                <c:pt idx="3">
                  <c:v>316</c:v>
                </c:pt>
                <c:pt idx="4">
                  <c:v>100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E6B-4044-A725-7F3E34452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7060083"/>
        <c:axId val="58402352"/>
      </c:barChart>
      <c:catAx>
        <c:axId val="9270600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Borough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CN"/>
          </a:p>
        </c:txPr>
        <c:crossAx val="58402352"/>
        <c:crosses val="autoZero"/>
        <c:auto val="1"/>
        <c:lblAlgn val="ctr"/>
        <c:lblOffset val="100"/>
        <c:noMultiLvlLbl val="1"/>
      </c:catAx>
      <c:valAx>
        <c:axId val="584023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Numbers of Hotspots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CN"/>
          </a:p>
        </c:txPr>
        <c:crossAx val="92706008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C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Numbers of Free Hotspots based on NYC Borough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clean_data!$O$31:$O$35</c:f>
              <c:strCache>
                <c:ptCount val="5"/>
                <c:pt idx="0">
                  <c:v>In Manhattan given its free</c:v>
                </c:pt>
                <c:pt idx="1">
                  <c:v>In Queens given its free</c:v>
                </c:pt>
                <c:pt idx="2">
                  <c:v>In Brooklyn given its free</c:v>
                </c:pt>
                <c:pt idx="3">
                  <c:v>In Bronx given its free</c:v>
                </c:pt>
                <c:pt idx="4">
                  <c:v>In Staten Island given its free</c:v>
                </c:pt>
              </c:strCache>
            </c:strRef>
          </c:cat>
          <c:val>
            <c:numRef>
              <c:f>clean_data!$P$31:$P$35</c:f>
              <c:numCache>
                <c:formatCode>General</c:formatCode>
                <c:ptCount val="5"/>
                <c:pt idx="0">
                  <c:v>1573</c:v>
                </c:pt>
                <c:pt idx="1">
                  <c:v>379</c:v>
                </c:pt>
                <c:pt idx="2">
                  <c:v>540</c:v>
                </c:pt>
                <c:pt idx="3">
                  <c:v>196</c:v>
                </c:pt>
                <c:pt idx="4">
                  <c:v>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EC0-554A-9ECD-5F71DEE68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9918973"/>
        <c:axId val="375691534"/>
      </c:barChart>
      <c:catAx>
        <c:axId val="4399189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Borough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CN"/>
          </a:p>
        </c:txPr>
        <c:crossAx val="375691534"/>
        <c:crosses val="autoZero"/>
        <c:auto val="1"/>
        <c:lblAlgn val="ctr"/>
        <c:lblOffset val="100"/>
        <c:noMultiLvlLbl val="1"/>
      </c:catAx>
      <c:valAx>
        <c:axId val="3756915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Numbers of Free Hotspots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CN"/>
          </a:p>
        </c:txPr>
        <c:crossAx val="43991897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C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0" cy="3533775"/>
    <xdr:graphicFrame macro="">
      <xdr:nvGraphicFramePr>
        <xdr:cNvPr id="2" name="Chart 1" title="图表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19050</xdr:colOff>
      <xdr:row>0</xdr:row>
      <xdr:rowOff>0</xdr:rowOff>
    </xdr:from>
    <xdr:ext cx="5715000" cy="3533775"/>
    <xdr:graphicFrame macro="">
      <xdr:nvGraphicFramePr>
        <xdr:cNvPr id="3" name="Chart 2" title="图表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束 无忧" refreshedDate="44977.933685532407" refreshedVersion="8" recordCount="3319" xr:uid="{00000000-000A-0000-FFFF-FFFF00000000}">
  <cacheSource type="worksheet">
    <worksheetSource ref="A1:M3320" sheet="clean_data"/>
  </cacheSource>
  <cacheFields count="13">
    <cacheField name="OBJECTID" numFmtId="0">
      <sharedItems containsSemiMixedTypes="0" containsString="0" containsNumber="1" containsInteger="1" minValue="9601" maxValue="12946"/>
    </cacheField>
    <cacheField name="Type" numFmtId="0">
      <sharedItems count="3">
        <s v="Limited Free"/>
        <s v="Free"/>
        <s v="Partner Site"/>
      </sharedItems>
    </cacheField>
    <cacheField name="Provider" numFmtId="0">
      <sharedItems count="17">
        <s v="SPECTRUM"/>
        <s v="Transit Wireless"/>
        <s v="Downtown Brooklyn"/>
        <s v="Harlem"/>
        <s v="BPL"/>
        <s v="ALTICEUSA"/>
        <s v="Fiberless"/>
        <s v="LinkNYC - Citybridge"/>
        <s v="Manhattan Down Alliance"/>
        <s v="AT&amp;T"/>
        <s v="NYPL"/>
        <s v="NYCHA"/>
        <s v="Chelsea"/>
        <s v="QPL"/>
        <s v="City Tech"/>
        <s v="Spot On Networks"/>
        <s v="Partner"/>
      </sharedItems>
    </cacheField>
    <cacheField name="Name" numFmtId="0">
      <sharedItems containsMixedTypes="1" containsNumber="1" containsInteger="1" minValue="0" maxValue="36"/>
    </cacheField>
    <cacheField name="Location" numFmtId="0">
      <sharedItems/>
    </cacheField>
    <cacheField name="Latitude" numFmtId="0">
      <sharedItems containsSemiMixedTypes="0" containsString="0" containsNumber="1" minValue="40.509531123899997" maxValue="40.9037227771"/>
    </cacheField>
    <cacheField name="Longitude" numFmtId="0">
      <sharedItems containsSemiMixedTypes="0" containsString="0" containsNumber="1" minValue="-74.244106708299995" maxValue="-73.714837757200002"/>
    </cacheField>
    <cacheField name="Location_T" numFmtId="0">
      <sharedItems/>
    </cacheField>
    <cacheField name="Remarks" numFmtId="0">
      <sharedItems/>
    </cacheField>
    <cacheField name="BoroCode" numFmtId="0">
      <sharedItems containsSemiMixedTypes="0" containsString="0" containsNumber="1" containsInteger="1" minValue="1" maxValue="5"/>
    </cacheField>
    <cacheField name="Borough Name" numFmtId="0">
      <sharedItems count="5">
        <s v="Queens"/>
        <s v="Brooklyn"/>
        <s v="Manhattan"/>
        <s v="Bronx"/>
        <s v="Staten Island"/>
      </sharedItems>
    </cacheField>
    <cacheField name="Neighborhood Tabulation Area (NTA)" numFmtId="0">
      <sharedItems/>
    </cacheField>
    <cacheField name="Postcode" numFmtId="0">
      <sharedItems containsSemiMixedTypes="0" containsString="0" containsNumber="1" containsInteger="1" minValue="10001" maxValue="116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19">
  <r>
    <n v="10604"/>
    <x v="0"/>
    <x v="0"/>
    <s v="Baisley Pond Park"/>
    <s v="Park Perimeter"/>
    <n v="40.674859999900001"/>
    <n v="-73.784120000499996"/>
    <s v="Outdoor TWC Aerial"/>
    <s v="3 free 10 min sessions"/>
    <n v="4"/>
    <x v="0"/>
    <s v="Springfield Gardens North"/>
    <n v="11434"/>
  </r>
  <r>
    <n v="10555"/>
    <x v="0"/>
    <x v="0"/>
    <s v="Kissena Park"/>
    <s v="Park Perimeter"/>
    <n v="40.7475599996"/>
    <n v="-73.818149999699997"/>
    <s v="Outdoor TWC Aerial"/>
    <s v="3 free 10 min sessions"/>
    <n v="4"/>
    <x v="0"/>
    <s v="Flushing"/>
    <n v="11355"/>
  </r>
  <r>
    <n v="12370"/>
    <x v="1"/>
    <x v="1"/>
    <s v="Grand St (L)"/>
    <s v="Grand St (L)"/>
    <n v="40.7119259997"/>
    <n v="-73.940669999400001"/>
    <s v="Subway Station"/>
    <s v="SN 123"/>
    <n v="3"/>
    <x v="1"/>
    <s v="East Williamsburg"/>
    <n v="11206"/>
  </r>
  <r>
    <n v="9893"/>
    <x v="1"/>
    <x v="2"/>
    <s v="NaN"/>
    <s v="125 Court St."/>
    <n v="40.689985000100002"/>
    <n v="-73.991995000399996"/>
    <s v="Outdoor"/>
    <s v="NaN"/>
    <n v="3"/>
    <x v="1"/>
    <s v="Brooklyn Heights-Cobble Hill"/>
    <n v="11201"/>
  </r>
  <r>
    <n v="10169"/>
    <x v="1"/>
    <x v="1"/>
    <s v="Lexington Av-63 St (F)"/>
    <s v="Lexington Av-63 St (F)"/>
    <n v="40.7646300002"/>
    <n v="-73.966115000100004"/>
    <s v="Subway Station"/>
    <s v="SN 223"/>
    <n v="1"/>
    <x v="2"/>
    <s v="Upper East Side-Carnegie Hill"/>
    <n v="10065"/>
  </r>
  <r>
    <n v="10880"/>
    <x v="0"/>
    <x v="0"/>
    <s v="Kissena Park"/>
    <s v="Park Perimeter"/>
    <n v="40.742430000299997"/>
    <n v="-73.811510000300004"/>
    <s v="Outdoor TWC Aerial"/>
    <s v="3 free 10 min sessions"/>
    <n v="4"/>
    <x v="0"/>
    <s v="Queensboro Hill"/>
    <n v="11355"/>
  </r>
  <r>
    <n v="10953"/>
    <x v="1"/>
    <x v="3"/>
    <s v="NaN"/>
    <s v="Pole 94 - LenWS1N133"/>
    <n v="40.812944000000002"/>
    <n v="-73.941692999599994"/>
    <s v="Outdoor"/>
    <s v="NaN"/>
    <n v="1"/>
    <x v="2"/>
    <s v="Central Harlem North-Polo Grounds"/>
    <n v="10037"/>
  </r>
  <r>
    <n v="11018"/>
    <x v="1"/>
    <x v="4"/>
    <s v="Clinton Hill - Brooklyn Public Library"/>
    <s v="380 WASHINGTON AVENUE"/>
    <n v="40.687379094100002"/>
    <n v="-73.966030665999995"/>
    <s v="Library"/>
    <s v="NaN"/>
    <n v="3"/>
    <x v="1"/>
    <s v="Clinton Hill"/>
    <n v="11238"/>
  </r>
  <r>
    <n v="12375"/>
    <x v="1"/>
    <x v="1"/>
    <s v="Halsey St (L)"/>
    <s v="Halsey St (L)"/>
    <n v="40.695602000100003"/>
    <n v="-73.904084000400005"/>
    <s v="Subway Station"/>
    <s v="SN 129"/>
    <n v="4"/>
    <x v="0"/>
    <s v="Ridgewood"/>
    <n v="11385"/>
  </r>
  <r>
    <n v="12607"/>
    <x v="1"/>
    <x v="1"/>
    <s v="Broadway Junction (A,C,J,L,Z)"/>
    <s v="Broadway Junction (A,C,J,L,Z)"/>
    <n v="40.678334000200003"/>
    <n v="-73.905316000100001"/>
    <s v="Subway Station"/>
    <s v="SN 184"/>
    <n v="3"/>
    <x v="1"/>
    <s v="Ocean Hill"/>
    <n v="11233"/>
  </r>
  <r>
    <n v="11726"/>
    <x v="0"/>
    <x v="5"/>
    <s v="Crotona Park"/>
    <s v="CROTONA PARK C/O EAST 173RD ST AND FULTON AVE"/>
    <n v="40.840663999900002"/>
    <n v="-73.898372000199998"/>
    <s v="Outdoor"/>
    <s v="3 free 10 min sessions"/>
    <n v="2"/>
    <x v="3"/>
    <s v="Claremont-Bathgate"/>
    <n v="10457"/>
  </r>
  <r>
    <n v="9823"/>
    <x v="1"/>
    <x v="6"/>
    <s v="Governors Island"/>
    <s v="Liggett B Food Court"/>
    <n v="40.690389999600001"/>
    <n v="-74.019959999500003"/>
    <s v="Outdoor"/>
    <s v="Free - up to 5 mbs"/>
    <n v="1"/>
    <x v="2"/>
    <s v="Governors Island"/>
    <n v="10004"/>
  </r>
  <r>
    <n v="10915"/>
    <x v="1"/>
    <x v="3"/>
    <s v="NaN"/>
    <s v="pole 51n - 131NWC5th"/>
    <n v="40.81026"/>
    <n v="-73.939510000300004"/>
    <s v="Outdoor"/>
    <s v="NaN"/>
    <n v="1"/>
    <x v="2"/>
    <s v="Central Harlem North-Polo Grounds"/>
    <n v="10037"/>
  </r>
  <r>
    <n v="12084"/>
    <x v="1"/>
    <x v="7"/>
    <s v="bk-02-126166"/>
    <s v="181 Court Street"/>
    <n v="40.6879008003"/>
    <n v="-73.993146910299998"/>
    <s v="Outdoor Kiosk"/>
    <s v="Tablet Internet -phone , Free 1 GB Wi-FI Service"/>
    <n v="3"/>
    <x v="1"/>
    <s v="DUMBO-Vinegar Hill-Downtown Brooklyn-Boerum Hill"/>
    <n v="11201"/>
  </r>
  <r>
    <n v="12080"/>
    <x v="1"/>
    <x v="7"/>
    <s v="bk-02-126505"/>
    <s v="620 ATLANTIC AVENUE"/>
    <n v="40.683625000399999"/>
    <n v="-73.977006000200006"/>
    <s v="Outdoor Kiosk"/>
    <s v="Tablet Internet -phone , Free 1 GB Wi-FI Service"/>
    <n v="3"/>
    <x v="1"/>
    <s v="Park Slope-Gowanus"/>
    <n v="11217"/>
  </r>
  <r>
    <n v="12500"/>
    <x v="1"/>
    <x v="7"/>
    <s v="si-02-125476"/>
    <s v="19 SEAVIEW AVENUE"/>
    <n v="40.590983000199998"/>
    <n v="-74.100732000299999"/>
    <s v="Outdoor Kiosk"/>
    <s v="Tablet Internet -phone , Free 1 GB Wi-FI Service"/>
    <n v="5"/>
    <x v="4"/>
    <s v="Old Town-Dongan Hills-South Beach"/>
    <n v="10304"/>
  </r>
  <r>
    <n v="9932"/>
    <x v="1"/>
    <x v="4"/>
    <s v="Saratoga - Brooklyn Public Library"/>
    <s v="8 THOMAS S BOYLAND STREET"/>
    <n v="40.684810047699997"/>
    <n v="-73.915132416000006"/>
    <s v="Library"/>
    <s v="NaN"/>
    <n v="3"/>
    <x v="1"/>
    <s v="Ocean Hill"/>
    <n v="11233"/>
  </r>
  <r>
    <n v="10191"/>
    <x v="1"/>
    <x v="7"/>
    <s v="qu-01-145954"/>
    <s v="43-40 NORTHERN BOULEVARD"/>
    <n v="40.753640640100002"/>
    <n v="-73.918401659400004"/>
    <s v="Outdoor Kiosk"/>
    <s v="Tablet Internet -phone , Free 1 GB Wi-FI Service"/>
    <n v="4"/>
    <x v="0"/>
    <s v="Hunters Point-Sunnyside-West Maspeth"/>
    <n v="11101"/>
  </r>
  <r>
    <n v="10390"/>
    <x v="0"/>
    <x v="5"/>
    <s v="MARIA HERNANDEZ"/>
    <s v="IN PARK BELOW PLAYGROUND AREA SOUTH SIDE"/>
    <n v="40.702539999800003"/>
    <n v="-73.923815999699997"/>
    <s v="Outdoor"/>
    <s v="3 free 10 min sessions"/>
    <n v="3"/>
    <x v="1"/>
    <s v="Bushwick North"/>
    <n v="11237"/>
  </r>
  <r>
    <n v="11491"/>
    <x v="1"/>
    <x v="7"/>
    <s v="mn-03-123802"/>
    <s v="237 1 AVENUE"/>
    <n v="40.731219039800003"/>
    <n v="-73.982827000100002"/>
    <s v="Outdoor Kiosk"/>
    <s v="Tablet Internet -phone , Free 1 GB Wi-FI Service"/>
    <n v="1"/>
    <x v="2"/>
    <s v="East Village"/>
    <n v="10003"/>
  </r>
  <r>
    <n v="10721"/>
    <x v="1"/>
    <x v="7"/>
    <s v="mn-03-139455"/>
    <s v="242 EAST 10 STREET"/>
    <n v="40.728824000000003"/>
    <n v="-73.984679999899996"/>
    <s v="Outdoor Kiosk"/>
    <s v="Tablet Internet -phone , Free 1 GB Wi-FI Service"/>
    <n v="1"/>
    <x v="2"/>
    <s v="East Village"/>
    <n v="10003"/>
  </r>
  <r>
    <n v="12228"/>
    <x v="1"/>
    <x v="7"/>
    <s v="mn-06-123634"/>
    <s v="203 3 AVENUE"/>
    <n v="40.735625999600003"/>
    <n v="-73.9853220002"/>
    <s v="Outdoor Kiosk"/>
    <s v="Tablet Internet -phone , Free 1 GB Wi-FI Service"/>
    <n v="1"/>
    <x v="2"/>
    <s v="Gramercy"/>
    <n v="10003"/>
  </r>
  <r>
    <n v="12237"/>
    <x v="1"/>
    <x v="7"/>
    <s v="mn-06-121488"/>
    <s v="323 3 AVENUE"/>
    <n v="40.739528"/>
    <n v="-73.982488999699996"/>
    <s v="Outdoor Kiosk"/>
    <s v="Tablet Internet -phone , Free 1 GB Wi-FI Service"/>
    <n v="1"/>
    <x v="2"/>
    <s v="Murray Hill-Kips Bay"/>
    <n v="10010"/>
  </r>
  <r>
    <n v="10885"/>
    <x v="1"/>
    <x v="7"/>
    <s v="mn-05-134211"/>
    <s v="736 7 AVENUE"/>
    <n v="40.760235319899998"/>
    <n v="-73.984011959699998"/>
    <s v="Outdoor Kiosk"/>
    <s v="Tablet Internet -phone , Free 1 GB Wi-FI Service"/>
    <n v="1"/>
    <x v="2"/>
    <s v="Midtown-Midtown South"/>
    <n v="10019"/>
  </r>
  <r>
    <n v="11822"/>
    <x v="1"/>
    <x v="7"/>
    <s v="mn-08-135080"/>
    <s v="400 EAST 68 STREET"/>
    <n v="40.765119460100003"/>
    <n v="-73.957693829799993"/>
    <s v="Outdoor Kiosk"/>
    <s v="Tablet Internet -phone , Free 1 GB Wi-FI Service"/>
    <n v="1"/>
    <x v="2"/>
    <s v="Lenox Hill-Roosevelt Island"/>
    <n v="10065"/>
  </r>
  <r>
    <n v="12730"/>
    <x v="1"/>
    <x v="7"/>
    <s v="mn-03-123269"/>
    <s v="170 2 AVENUE"/>
    <n v="40.730248999799997"/>
    <n v="-73.986347999399996"/>
    <s v="Outdoor Kiosk"/>
    <s v="Tablet Internet -phone , Free 1 GB Wi-FI Service"/>
    <n v="1"/>
    <x v="2"/>
    <s v="East Village"/>
    <n v="10003"/>
  </r>
  <r>
    <n v="12942"/>
    <x v="1"/>
    <x v="7"/>
    <s v="mn-06-121538"/>
    <s v="300 EAST 45 STREET"/>
    <n v="40.7516323603"/>
    <n v="-73.970657170199999"/>
    <s v="Outdoor Kiosk"/>
    <s v="Tablet Internet -phone , Free 1 GB Wi-FI Service"/>
    <n v="1"/>
    <x v="2"/>
    <s v="Turtle Bay-East Midtown"/>
    <n v="10017"/>
  </r>
  <r>
    <n v="11144"/>
    <x v="1"/>
    <x v="7"/>
    <s v="qu-04-145898"/>
    <s v="84-43 CORONA AVENUE"/>
    <n v="40.739331610000001"/>
    <n v="-73.878129929799996"/>
    <s v="Outdoor Kiosk"/>
    <s v="Tablet Internet -phone , Free 1 GB Wi-FI Service"/>
    <n v="4"/>
    <x v="0"/>
    <s v="Elmhurst-Maspeth"/>
    <n v="11373"/>
  </r>
  <r>
    <n v="12632"/>
    <x v="1"/>
    <x v="7"/>
    <s v="bk-16-126638"/>
    <s v="2208 FULTON STREET"/>
    <n v="40.6780789998"/>
    <n v="-73.908373999899993"/>
    <s v="Outdoor Kiosk"/>
    <s v="Tablet Internet -phone , Free 1 GB Wi-FI Service"/>
    <n v="3"/>
    <x v="1"/>
    <s v="Ocean Hill"/>
    <n v="11233"/>
  </r>
  <r>
    <n v="10108"/>
    <x v="1"/>
    <x v="8"/>
    <n v="23"/>
    <s v="Downtown Manhattan Heliport, 6 East River Piers, New York, USA"/>
    <n v="40.701599099799999"/>
    <n v="-74.009300199500004"/>
    <s v="Outdoor"/>
    <s v="NaN"/>
    <n v="1"/>
    <x v="2"/>
    <s v="Battery Park City-Lower Manhattan"/>
    <n v="10004"/>
  </r>
  <r>
    <n v="12369"/>
    <x v="1"/>
    <x v="1"/>
    <s v="7 Av (B,Q)"/>
    <s v="7 Av (B,Q)"/>
    <n v="40.677050000000001"/>
    <n v="-73.972367000099993"/>
    <s v="Subway Station"/>
    <s v="SN 41"/>
    <n v="3"/>
    <x v="1"/>
    <s v="Prospect Heights"/>
    <n v="11217"/>
  </r>
  <r>
    <n v="11053"/>
    <x v="1"/>
    <x v="7"/>
    <s v="qu-01-125116"/>
    <s v="42-02 30 AVENUE"/>
    <n v="40.762999999900003"/>
    <n v="-73.913259000599993"/>
    <s v="Outdoor Kiosk"/>
    <s v="Tablet Internet -phone , Free 1 GB Wi-FI Service"/>
    <n v="4"/>
    <x v="0"/>
    <s v="Astoria"/>
    <n v="11103"/>
  </r>
  <r>
    <n v="12286"/>
    <x v="1"/>
    <x v="7"/>
    <s v="bk-17-126297"/>
    <s v="3301 CHURCH AVE"/>
    <n v="40.651026759700002"/>
    <n v="-73.946512870399999"/>
    <s v="Outdoor Kiosk"/>
    <s v="Tablet Internet -phone , Free 1 GB Wi-FI Service"/>
    <n v="3"/>
    <x v="1"/>
    <s v="Erasmus"/>
    <n v="11203"/>
  </r>
  <r>
    <n v="11459"/>
    <x v="1"/>
    <x v="7"/>
    <s v="mn-02-122267"/>
    <s v="504 6 AVENUE"/>
    <n v="40.736539879600002"/>
    <n v="-73.997155540199998"/>
    <s v="Outdoor Kiosk"/>
    <s v="Tablet Internet -phone , Free 1 GB Wi-FI Service"/>
    <n v="1"/>
    <x v="2"/>
    <s v="West Village"/>
    <n v="10011"/>
  </r>
  <r>
    <n v="12839"/>
    <x v="1"/>
    <x v="7"/>
    <s v="mn-08-121002"/>
    <s v="200 EAST 74 STREET"/>
    <n v="40.770946000099997"/>
    <n v="-73.959496000399994"/>
    <s v="Outdoor Kiosk"/>
    <s v="Tablet Internet -phone , Free 1 GB Wi-FI Service"/>
    <n v="1"/>
    <x v="2"/>
    <s v="Lenox Hill-Roosevelt Island"/>
    <n v="10021"/>
  </r>
  <r>
    <n v="9916"/>
    <x v="1"/>
    <x v="4"/>
    <s v="Red Hook - Brooklyn Public Library"/>
    <s v="7 WOLCOTT STREET"/>
    <n v="40.6752551911"/>
    <n v="-74.010351291600003"/>
    <s v="Library"/>
    <s v="NaN"/>
    <n v="3"/>
    <x v="1"/>
    <s v="Carroll Gardens-Columbia Street-Red Hook"/>
    <n v="11231"/>
  </r>
  <r>
    <n v="12712"/>
    <x v="1"/>
    <x v="7"/>
    <s v="mn-06-143917"/>
    <s v="725 Lexington Ave"/>
    <n v="40.761559230400003"/>
    <n v="-73.968390560299994"/>
    <s v="Outdoor Kiosk"/>
    <s v="Tablet Internet -phone , Free 1 GB Wi-FI Service"/>
    <n v="1"/>
    <x v="2"/>
    <s v="Turtle Bay-East Midtown"/>
    <n v="10022"/>
  </r>
  <r>
    <n v="10320"/>
    <x v="1"/>
    <x v="7"/>
    <s v="bk-05-145942"/>
    <s v="3368 FULTON STREET"/>
    <n v="40.683820590400003"/>
    <n v="-73.871379730100003"/>
    <s v="Outdoor Kiosk"/>
    <s v="Tablet Internet -phone , Free 1 GB Wi-FI Service"/>
    <n v="3"/>
    <x v="1"/>
    <s v="Cypress Hills-City Line"/>
    <n v="11208"/>
  </r>
  <r>
    <n v="11112"/>
    <x v="1"/>
    <x v="7"/>
    <s v="bx-07-145853"/>
    <s v="2620 BRIGGS AVENUE"/>
    <n v="40.864870000099998"/>
    <n v="-73.892799999399998"/>
    <s v="Outdoor Kiosk"/>
    <s v="Tablet Internet -phone , Free 1 GB Wi-FI Service"/>
    <n v="2"/>
    <x v="3"/>
    <s v="Bedford Park-Fordham North"/>
    <n v="10458"/>
  </r>
  <r>
    <n v="9652"/>
    <x v="1"/>
    <x v="7"/>
    <s v="mn-06-134559"/>
    <s v="378 3 AVENUE"/>
    <n v="40.741536140299999"/>
    <n v="-73.9813326198"/>
    <s v="Outdoor Kiosk"/>
    <s v="Tablet Internet -phone , Free 1 GB Wi-FI Service"/>
    <n v="1"/>
    <x v="2"/>
    <s v="Gramercy"/>
    <n v="10016"/>
  </r>
  <r>
    <n v="12771"/>
    <x v="1"/>
    <x v="7"/>
    <s v="mn-07-120535"/>
    <s v="856 AMSTERDAM AVE"/>
    <n v="40.7978261899"/>
    <n v="-73.967747730300005"/>
    <s v="Outdoor Kiosk"/>
    <s v="Tablet Internet -phone , Free 1 GB Wi-FI Service"/>
    <n v="1"/>
    <x v="2"/>
    <s v="Upper West Side"/>
    <n v="10025"/>
  </r>
  <r>
    <n v="11085"/>
    <x v="1"/>
    <x v="7"/>
    <s v="mn-10-119893"/>
    <s v="2730 FREDERICK DOUGLASS BOULEVARD"/>
    <n v="40.822924000100002"/>
    <n v="-73.941722999800007"/>
    <s v="Outdoor Kiosk"/>
    <s v="Tablet Internet -phone , Free 1 GB Wi-FI Service"/>
    <n v="1"/>
    <x v="2"/>
    <s v="Central Harlem North-Polo Grounds"/>
    <n v="10039"/>
  </r>
  <r>
    <n v="10465"/>
    <x v="0"/>
    <x v="5"/>
    <s v="MARIA HERNANDEZ"/>
    <s v="IN PARK LEFT SIDE OF BASKETBNALL COURTS NORTH SIDE"/>
    <n v="40.7033079996"/>
    <n v="-73.924086999799997"/>
    <s v="Outdoor"/>
    <s v="3 free 10 min sessions"/>
    <n v="3"/>
    <x v="1"/>
    <s v="Bushwick North"/>
    <n v="11237"/>
  </r>
  <r>
    <n v="10661"/>
    <x v="1"/>
    <x v="7"/>
    <s v="mn-07-136130"/>
    <s v="2114 BROADWAY"/>
    <n v="40.780019469700001"/>
    <n v="-73.981395989600003"/>
    <s v="Outdoor Kiosk"/>
    <s v="Tablet Internet -phone , Free 1 GB Wi-FI Service"/>
    <n v="1"/>
    <x v="2"/>
    <s v="Lincoln Square"/>
    <n v="10023"/>
  </r>
  <r>
    <n v="12313"/>
    <x v="1"/>
    <x v="7"/>
    <s v="qu-02-124955"/>
    <s v="38-02 QUEENS BLVD"/>
    <n v="40.743877410000003"/>
    <n v="-73.926926110400004"/>
    <s v="Outdoor Kiosk"/>
    <s v="Tablet Internet -phone , Free 1 GB Wi-FI Service"/>
    <n v="4"/>
    <x v="0"/>
    <s v="Hunters Point-Sunnyside-West Maspeth"/>
    <n v="11101"/>
  </r>
  <r>
    <n v="10978"/>
    <x v="1"/>
    <x v="9"/>
    <s v="Marcus Garvey Park"/>
    <s v="Amphitheater"/>
    <n v="40.804800000199997"/>
    <n v="-73.944299999999998"/>
    <s v="Outdoor"/>
    <s v="NaN"/>
    <n v="1"/>
    <x v="2"/>
    <s v="East Harlem North"/>
    <n v="10027"/>
  </r>
  <r>
    <n v="12154"/>
    <x v="1"/>
    <x v="7"/>
    <s v="mn-05-133690"/>
    <s v="333 5 AVENUE"/>
    <n v="40.7476272599"/>
    <n v="-73.985037159599997"/>
    <s v="Outdoor Kiosk"/>
    <s v="Tablet Internet -phone , Free 1 GB Wi-FI Service"/>
    <n v="1"/>
    <x v="2"/>
    <s v="Midtown-Midtown South"/>
    <n v="10016"/>
  </r>
  <r>
    <n v="12553"/>
    <x v="1"/>
    <x v="7"/>
    <s v="mn-04-107977"/>
    <s v="221 8 AVENUE"/>
    <n v="40.744260029800003"/>
    <n v="-73.999397869500001"/>
    <s v="Outdoor Kiosk"/>
    <s v="Tablet Internet -phone , Free 1 GB Wi-FI Service"/>
    <n v="1"/>
    <x v="2"/>
    <s v="Hudson Yards-Chelsea-Flatiron-Union Square"/>
    <n v="10011"/>
  </r>
  <r>
    <n v="12564"/>
    <x v="1"/>
    <x v="7"/>
    <s v="mn-04-122503"/>
    <s v="300 West 57Th St"/>
    <n v="40.7666381202"/>
    <n v="-73.983091820400006"/>
    <s v="Outdoor Kiosk"/>
    <s v="Tablet Internet -phone , Free 1 GB Wi-FI Service"/>
    <n v="1"/>
    <x v="2"/>
    <s v="Clinton"/>
    <n v="10019"/>
  </r>
  <r>
    <n v="10753"/>
    <x v="0"/>
    <x v="5"/>
    <s v="Ferry Point Park"/>
    <s v="BALCOM AV 2/P/N/O SAMPSON AV"/>
    <n v="40.818752000000003"/>
    <n v="-73.824560000000005"/>
    <s v="Outdoor"/>
    <s v="3 free 10 min sessions"/>
    <n v="2"/>
    <x v="3"/>
    <s v="Schuylerville-Throgs Neck-Edgewater Park"/>
    <n v="10465"/>
  </r>
  <r>
    <n v="10047"/>
    <x v="1"/>
    <x v="10"/>
    <s v="Roosevelt Island"/>
    <s v="524 MAIN STREET"/>
    <n v="40.761253372399999"/>
    <n v="-73.950165889800004"/>
    <s v="Library"/>
    <s v="NaN"/>
    <n v="1"/>
    <x v="2"/>
    <s v="Lenox Hill-Roosevelt Island"/>
    <n v="10044"/>
  </r>
  <r>
    <n v="12599"/>
    <x v="1"/>
    <x v="7"/>
    <s v="mn-09-120434"/>
    <s v="546 WEST 147 STREET"/>
    <n v="40.827580000200001"/>
    <n v="-73.949288000199999"/>
    <s v="Outdoor Kiosk"/>
    <s v="Tablet Internet -phone , Free 1 GB Wi-FI Service"/>
    <n v="1"/>
    <x v="2"/>
    <s v="Hamilton Heights"/>
    <n v="10031"/>
  </r>
  <r>
    <n v="10425"/>
    <x v="1"/>
    <x v="2"/>
    <s v="NaN"/>
    <s v="110 Livingston St."/>
    <n v="40.690882999800003"/>
    <n v="-73.989634999499998"/>
    <s v="Outdoor"/>
    <s v="NaN"/>
    <n v="3"/>
    <x v="1"/>
    <s v="Brooklyn Heights-Cobble Hill"/>
    <n v="11201"/>
  </r>
  <r>
    <n v="12594"/>
    <x v="1"/>
    <x v="2"/>
    <s v="NaN"/>
    <s v="254 Flatbush Ave. Extension (pole)"/>
    <n v="40.692723000199997"/>
    <n v="-73.983025000200001"/>
    <s v="Outdoor"/>
    <s v="NaN"/>
    <n v="3"/>
    <x v="1"/>
    <s v="DUMBO-Vinegar Hill-Downtown Brooklyn-Boerum Hill"/>
    <n v="11201"/>
  </r>
  <r>
    <n v="11935"/>
    <x v="1"/>
    <x v="7"/>
    <s v="bk-08-145992"/>
    <s v="685 Franklin Ave"/>
    <n v="40.675140999600004"/>
    <n v="-73.956280999599997"/>
    <s v="Outdoor Kiosk"/>
    <s v="Tablet Internet -phone , Free 1 GB Wi-FI Service"/>
    <n v="3"/>
    <x v="1"/>
    <s v="Crown Heights North"/>
    <n v="11216"/>
  </r>
  <r>
    <n v="11474"/>
    <x v="1"/>
    <x v="7"/>
    <s v="mn-05-122871"/>
    <s v="2 WEST 53 STREET"/>
    <n v="40.760473730100003"/>
    <n v="-73.976099139699997"/>
    <s v="Outdoor Kiosk"/>
    <s v="Tablet Internet -phone , Free 1 GB Wi-FI Service"/>
    <n v="1"/>
    <x v="2"/>
    <s v="Midtown-Midtown South"/>
    <n v="10019"/>
  </r>
  <r>
    <n v="12468"/>
    <x v="1"/>
    <x v="7"/>
    <s v="mn-07-120268"/>
    <s v="301 WEST 109 STREET"/>
    <n v="40.803720999699998"/>
    <n v="-73.967381000000003"/>
    <s v="Outdoor Kiosk"/>
    <s v="Tablet Internet -phone , Free 1 GB Wi-FI Service"/>
    <n v="1"/>
    <x v="2"/>
    <s v="Morningside Heights"/>
    <n v="10025"/>
  </r>
  <r>
    <n v="12882"/>
    <x v="1"/>
    <x v="7"/>
    <s v="bx-07-145690"/>
    <s v="30 EAST KINGSBRIDGE ROAD"/>
    <n v="40.867037999799997"/>
    <n v="-73.896536999600002"/>
    <s v="Outdoor Kiosk"/>
    <s v="Tablet Internet -phone , Free 1 GB Wi-FI Service"/>
    <n v="2"/>
    <x v="3"/>
    <s v="Bedford Park-Fordham North"/>
    <n v="10468"/>
  </r>
  <r>
    <n v="12441"/>
    <x v="1"/>
    <x v="7"/>
    <s v="mn-07-100260"/>
    <s v="214 WEST 96 STREET"/>
    <n v="40.794461540199997"/>
    <n v="-73.971573090099994"/>
    <s v="Outdoor Kiosk"/>
    <s v="Tablet Internet -phone , Free 1 GB Wi-FI Service"/>
    <n v="1"/>
    <x v="2"/>
    <s v="Upper West Side"/>
    <n v="10025"/>
  </r>
  <r>
    <n v="11225"/>
    <x v="1"/>
    <x v="7"/>
    <s v="mn-05-121950"/>
    <s v="32 EAST 50 STREET"/>
    <n v="40.757733840199997"/>
    <n v="-73.9754336596"/>
    <s v="Outdoor Kiosk"/>
    <s v="Tablet Internet -phone , Free 1 GB Wi-FI Service"/>
    <n v="1"/>
    <x v="2"/>
    <s v="Midtown-Midtown South"/>
    <n v="10022"/>
  </r>
  <r>
    <n v="12805"/>
    <x v="1"/>
    <x v="7"/>
    <s v="mn-01-123076"/>
    <s v="110 Maiden Lane"/>
    <n v="40.706241849800001"/>
    <n v="-74.006243509800001"/>
    <s v="Outdoor Kiosk"/>
    <s v="Tablet Internet -phone , Free 1 GB Wi-FI Service"/>
    <n v="1"/>
    <x v="2"/>
    <s v="Battery Park City-Lower Manhattan"/>
    <n v="10005"/>
  </r>
  <r>
    <n v="11437"/>
    <x v="1"/>
    <x v="7"/>
    <s v="mn-05-121630"/>
    <s v="31 EAST 26 STREET"/>
    <n v="40.742759530299999"/>
    <n v="-73.986419989699996"/>
    <s v="Outdoor Kiosk"/>
    <s v="Tablet Internet -phone , Free 1 GB Wi-FI Service"/>
    <n v="1"/>
    <x v="2"/>
    <s v="Hudson Yards-Chelsea-Flatiron-Union Square"/>
    <n v="10010"/>
  </r>
  <r>
    <n v="11286"/>
    <x v="1"/>
    <x v="7"/>
    <s v="mn-02-123600"/>
    <s v="1 ST LUKES PLACE"/>
    <n v="40.730257689600002"/>
    <n v="-74.006628550399995"/>
    <s v="Outdoor Kiosk"/>
    <s v="Tablet Internet -phone , Free 1 GB Wi-FI Service"/>
    <n v="1"/>
    <x v="2"/>
    <s v="West Village"/>
    <n v="10014"/>
  </r>
  <r>
    <n v="12405"/>
    <x v="1"/>
    <x v="1"/>
    <s v="Court St (M,R)/Borough Hall (2,3,4,5)"/>
    <s v="Court St (M,R)/Borough Hall (2,3,4,5)"/>
    <n v="40.693218999599999"/>
    <n v="-73.989997999600007"/>
    <s v="Subway Station"/>
    <s v="SN 335"/>
    <n v="3"/>
    <x v="1"/>
    <s v="DUMBO-Vinegar Hill-Downtown Brooklyn-Boerum Hill"/>
    <n v="11201"/>
  </r>
  <r>
    <n v="11555"/>
    <x v="0"/>
    <x v="0"/>
    <s v="Pelham Fritz Recreation Center"/>
    <s v="Amplitheater"/>
    <n v="40.805012999699997"/>
    <n v="-73.944908999899994"/>
    <s v="Indoor"/>
    <s v="3 free 10 min sessions"/>
    <n v="1"/>
    <x v="2"/>
    <s v="East Harlem North"/>
    <n v="10027"/>
  </r>
  <r>
    <n v="9770"/>
    <x v="1"/>
    <x v="7"/>
    <s v="bx-01-142736"/>
    <s v="613 WESTCHESTER AVENUE"/>
    <n v="40.816188210200004"/>
    <n v="-73.909916610300002"/>
    <s v="Outdoor Kiosk"/>
    <s v="Tablet Internet -phone , Free 1 GB Wi-FI Service"/>
    <n v="2"/>
    <x v="3"/>
    <s v="Melrose South-Mott Haven North"/>
    <n v="10455"/>
  </r>
  <r>
    <n v="12915"/>
    <x v="1"/>
    <x v="7"/>
    <s v="qu-06-124181"/>
    <s v="110-88 QUEENS BOULEVARD"/>
    <n v="40.718601999599997"/>
    <n v="-73.838184000599995"/>
    <s v="Outdoor Kiosk"/>
    <s v="Tablet Internet -phone , Free 1 GB Wi-FI Service"/>
    <n v="4"/>
    <x v="0"/>
    <s v="Forest Hills"/>
    <n v="11375"/>
  </r>
  <r>
    <n v="12091"/>
    <x v="1"/>
    <x v="7"/>
    <s v="bx-07-119564"/>
    <s v="48 WEST FORDHAM ROAD"/>
    <n v="40.862643649699997"/>
    <n v="-73.903244039900002"/>
    <s v="Outdoor Kiosk"/>
    <s v="Tablet Internet -phone , Free 1 GB Wi-FI Service"/>
    <n v="2"/>
    <x v="3"/>
    <s v="Kingsbridge Heights"/>
    <n v="10468"/>
  </r>
  <r>
    <n v="9634"/>
    <x v="1"/>
    <x v="7"/>
    <s v="mn-08-121048"/>
    <s v="26 EAST 84 STREET"/>
    <n v="40.779560910299999"/>
    <n v="-73.959954100000004"/>
    <s v="Outdoor Kiosk"/>
    <s v="Tablet Internet -phone , Free 1 GB Wi-FI Service"/>
    <n v="1"/>
    <x v="2"/>
    <s v="Upper East Side-Carnegie Hill"/>
    <n v="10028"/>
  </r>
  <r>
    <n v="12297"/>
    <x v="1"/>
    <x v="7"/>
    <s v="qu-09-128371"/>
    <s v="80-55 KEW GARDENS ROAD"/>
    <n v="40.713166969900001"/>
    <n v="-73.829808970299993"/>
    <s v="Outdoor Kiosk"/>
    <s v="Tablet Internet -phone , Free 1 GB Wi-FI Service"/>
    <n v="4"/>
    <x v="0"/>
    <s v="Kew Gardens"/>
    <n v="11415"/>
  </r>
  <r>
    <n v="10794"/>
    <x v="1"/>
    <x v="1"/>
    <s v="Central Park North-110 St (2,3)"/>
    <s v="Central Av (M)"/>
    <n v="40.799074999799998"/>
    <n v="-73.951822000600004"/>
    <s v="Subway Station"/>
    <s v="SN 441"/>
    <n v="1"/>
    <x v="2"/>
    <s v="Central Harlem South"/>
    <n v="10026"/>
  </r>
  <r>
    <n v="11631"/>
    <x v="0"/>
    <x v="0"/>
    <s v="West Harlem Piers"/>
    <s v="Pier and South Seating Area"/>
    <n v="40.820589999900001"/>
    <n v="-73.959689999899993"/>
    <s v="Outdoor"/>
    <s v="3 free 10 min sessions"/>
    <n v="1"/>
    <x v="2"/>
    <s v="Manhattanville"/>
    <n v="10027"/>
  </r>
  <r>
    <n v="10648"/>
    <x v="1"/>
    <x v="7"/>
    <s v="mn-07-134274"/>
    <s v="1967 BROADWAY"/>
    <n v="40.774645839999998"/>
    <n v="-73.982399820400005"/>
    <s v="Outdoor Kiosk"/>
    <s v="Tablet Internet -phone , Free 1 GB Wi-FI Service"/>
    <n v="1"/>
    <x v="2"/>
    <s v="Lincoln Square"/>
    <n v="10023"/>
  </r>
  <r>
    <n v="11025"/>
    <x v="1"/>
    <x v="7"/>
    <s v="mn-06-137452"/>
    <s v="685 2 AVENUE"/>
    <n v="40.7468675402"/>
    <n v="-73.974520060399996"/>
    <s v="Outdoor Kiosk"/>
    <s v="Tablet Internet -phone , Free 1 GB Wi-FI Service"/>
    <n v="1"/>
    <x v="2"/>
    <s v="Murray Hill-Kips Bay"/>
    <n v="10016"/>
  </r>
  <r>
    <n v="10094"/>
    <x v="1"/>
    <x v="10"/>
    <s v="Bronx Library Center"/>
    <s v="310 East Kingsbridge Road"/>
    <n v="40.862980605200001"/>
    <n v="-73.894502886500007"/>
    <s v="Library"/>
    <s v="NaN"/>
    <n v="2"/>
    <x v="3"/>
    <s v="Bedford Park-Fordham North"/>
    <n v="10458"/>
  </r>
  <r>
    <n v="10208"/>
    <x v="1"/>
    <x v="11"/>
    <n v="0"/>
    <s v="50 Monument Walk"/>
    <n v="40.695295000000002"/>
    <n v="-73.980103199799998"/>
    <s v="Outdoor"/>
    <s v="NaN"/>
    <n v="3"/>
    <x v="1"/>
    <s v="Fort Greene"/>
    <n v="11205"/>
  </r>
  <r>
    <n v="10693"/>
    <x v="1"/>
    <x v="7"/>
    <s v="mn-07-133810"/>
    <s v="2321 BROADWAY"/>
    <n v="40.787246870300002"/>
    <n v="-73.977645649400003"/>
    <s v="Outdoor Kiosk"/>
    <s v="Tablet Internet -phone , Free 1 GB Wi-FI Service"/>
    <n v="1"/>
    <x v="2"/>
    <s v="Upper West Side"/>
    <n v="10024"/>
  </r>
  <r>
    <n v="9620"/>
    <x v="1"/>
    <x v="7"/>
    <s v="mn-05-121484"/>
    <s v="222 LEXINGTON AVENUE"/>
    <n v="40.745863290099997"/>
    <n v="-73.980233299899993"/>
    <s v="Outdoor Kiosk"/>
    <s v="Tablet Internet -phone , Free 1 GB Wi-FI Service"/>
    <n v="1"/>
    <x v="2"/>
    <s v="Murray Hill-Kips Bay"/>
    <n v="10016"/>
  </r>
  <r>
    <n v="9915"/>
    <x v="1"/>
    <x v="10"/>
    <s v="Woodlawn Heights"/>
    <s v="4355 KATONAH AVENUE"/>
    <n v="40.900439909799999"/>
    <n v="-73.867941999999999"/>
    <s v="Library"/>
    <s v="NaN"/>
    <n v="2"/>
    <x v="3"/>
    <s v="Woodlawn-Wakefield"/>
    <n v="10470"/>
  </r>
  <r>
    <n v="10498"/>
    <x v="1"/>
    <x v="12"/>
    <s v="NaN"/>
    <s v="10th between 15th and 16th"/>
    <n v="40.743192775899999"/>
    <n v="-74.0073877576"/>
    <s v="Outdoor"/>
    <s v="NaN"/>
    <n v="1"/>
    <x v="2"/>
    <s v="Hudson Yards-Chelsea-Flatiron-Union Square"/>
    <n v="10011"/>
  </r>
  <r>
    <n v="12643"/>
    <x v="1"/>
    <x v="7"/>
    <s v="bk-06-125928"/>
    <s v="63 5 AVENUE"/>
    <n v="40.680731799599997"/>
    <n v="-73.977446090499996"/>
    <s v="Outdoor Kiosk"/>
    <s v="Tablet Internet -phone , Free 1 GB Wi-FI Service"/>
    <n v="3"/>
    <x v="1"/>
    <s v="Park Slope-Gowanus"/>
    <n v="11217"/>
  </r>
  <r>
    <n v="11353"/>
    <x v="1"/>
    <x v="1"/>
    <s v="Times Square - 1, 2, 3"/>
    <s v="Times Square - 42nd Street"/>
    <n v="40.755290000000002"/>
    <n v="-73.987495000500004"/>
    <s v="Subway Station"/>
    <s v="SN 317"/>
    <n v="1"/>
    <x v="2"/>
    <s v="Midtown-Midtown South"/>
    <n v="10018"/>
  </r>
  <r>
    <n v="10192"/>
    <x v="1"/>
    <x v="7"/>
    <s v="qu-01-145921"/>
    <s v="35-12 35 AVENUE"/>
    <n v="40.756520860199998"/>
    <n v="-73.925214610599994"/>
    <s v="Outdoor Kiosk"/>
    <s v="Tablet Internet -phone , Free 1 GB Wi-FI Service"/>
    <n v="4"/>
    <x v="0"/>
    <s v="Astoria"/>
    <n v="11106"/>
  </r>
  <r>
    <n v="12330"/>
    <x v="1"/>
    <x v="7"/>
    <s v="mn-07-133632"/>
    <s v="210 West 90st"/>
    <n v="40.790690000200001"/>
    <n v="-73.974461999799999"/>
    <s v="Outdoor Kiosk"/>
    <s v="Tablet Internet -phone , Free 1 GB Wi-FI Service"/>
    <n v="1"/>
    <x v="2"/>
    <s v="Upper West Side"/>
    <n v="10024"/>
  </r>
  <r>
    <n v="12221"/>
    <x v="1"/>
    <x v="7"/>
    <s v="mn-06-121521"/>
    <s v="155 East 38Th Street"/>
    <n v="40.7483832896"/>
    <n v="-73.976344299499999"/>
    <s v="Outdoor Kiosk"/>
    <s v="Tablet Internet -phone , Free 1 GB Wi-FI Service"/>
    <n v="1"/>
    <x v="2"/>
    <s v="Murray Hill-Kips Bay"/>
    <n v="10016"/>
  </r>
  <r>
    <n v="12814"/>
    <x v="1"/>
    <x v="7"/>
    <s v="qu-12-141550"/>
    <s v="166-01 JAMAICA AVENUE"/>
    <n v="40.705971429900003"/>
    <n v="-73.793786600100006"/>
    <s v="Outdoor Kiosk"/>
    <s v="Tablet Internet -phone , Free 1 GB Wi-FI Service"/>
    <n v="4"/>
    <x v="0"/>
    <s v="Jamaica"/>
    <n v="11432"/>
  </r>
  <r>
    <n v="12695"/>
    <x v="1"/>
    <x v="7"/>
    <s v="mn-06-134680"/>
    <s v="81 LEXINGTON AVENUE"/>
    <n v="40.7414809996"/>
    <n v="-73.983198000200005"/>
    <s v="Outdoor Kiosk"/>
    <s v="Tablet Internet -phone , Free 1 GB Wi-FI Service"/>
    <n v="1"/>
    <x v="2"/>
    <s v="Gramercy"/>
    <n v="10016"/>
  </r>
  <r>
    <n v="9809"/>
    <x v="0"/>
    <x v="0"/>
    <s v="Jackie Robinson Recreation Center"/>
    <s v="Library"/>
    <n v="40.824130999799998"/>
    <n v="-73.942464000599998"/>
    <s v="Indoor"/>
    <s v="3 free 10 min sessions"/>
    <n v="1"/>
    <x v="2"/>
    <s v="Hamilton Heights"/>
    <n v="10039"/>
  </r>
  <r>
    <n v="12340"/>
    <x v="1"/>
    <x v="7"/>
    <s v="mn-07-133624"/>
    <s v="2518 BROADWAY"/>
    <n v="40.7931808696"/>
    <n v="-73.972648579700007"/>
    <s v="Outdoor Kiosk"/>
    <s v="Tablet Internet -phone , Free 1 GB Wi-FI Service"/>
    <n v="1"/>
    <x v="2"/>
    <s v="Upper West Side"/>
    <n v="10025"/>
  </r>
  <r>
    <n v="11645"/>
    <x v="0"/>
    <x v="0"/>
    <s v="Phil &quot;Scooter&quot; Rizzuto Park"/>
    <s v="North West side of Park"/>
    <n v="40.695076999599998"/>
    <n v="-73.822816999500006"/>
    <s v="Outdoor TWC Aerial"/>
    <s v="3 free 10 min sessions"/>
    <n v="4"/>
    <x v="0"/>
    <s v="Richmond Hill"/>
    <n v="11419"/>
  </r>
  <r>
    <n v="12660"/>
    <x v="1"/>
    <x v="7"/>
    <s v="mn-04-136982"/>
    <s v="601 8 Avenue"/>
    <n v="40.755499999900003"/>
    <n v="-73.991425000500001"/>
    <s v="Outdoor Kiosk"/>
    <s v="Tablet Internet -phone , Free 1 GB Wi-FI Service"/>
    <n v="1"/>
    <x v="2"/>
    <s v="Clinton"/>
    <n v="10018"/>
  </r>
  <r>
    <n v="10935"/>
    <x v="1"/>
    <x v="3"/>
    <s v="NaN"/>
    <s v="pole 76 - 7ASEC133"/>
    <n v="40.813930000200003"/>
    <n v="-73.944954999499998"/>
    <s v="Outdoor"/>
    <s v="NaN"/>
    <n v="1"/>
    <x v="2"/>
    <s v="Central Harlem North-Polo Grounds"/>
    <n v="10027"/>
  </r>
  <r>
    <n v="10258"/>
    <x v="1"/>
    <x v="7"/>
    <s v="bk-01-146000"/>
    <s v="101 NORTH 5 STREET"/>
    <n v="40.717658228200001"/>
    <n v="-73.960301156200003"/>
    <s v="Outdoor Kiosk"/>
    <s v="Tablet Internet -phone , Free 1 GB Wi-FI Service"/>
    <n v="3"/>
    <x v="1"/>
    <s v="North Side-South Side"/>
    <n v="11249"/>
  </r>
  <r>
    <n v="12392"/>
    <x v="1"/>
    <x v="1"/>
    <s v="Euclid Av (A,C)"/>
    <s v="Euclid Av (A,C)"/>
    <n v="40.675376999999997"/>
    <n v="-73.872105999799999"/>
    <s v="Subway Station"/>
    <s v="SN 188"/>
    <n v="3"/>
    <x v="1"/>
    <s v="East New York"/>
    <n v="11208"/>
  </r>
  <r>
    <n v="9759"/>
    <x v="1"/>
    <x v="7"/>
    <s v="mn-05-138316"/>
    <s v="51 EAST 26 STREET"/>
    <n v="40.742322060200003"/>
    <n v="-73.985380740500005"/>
    <s v="Outdoor Kiosk"/>
    <s v="Tablet Internet -phone , Free 1 GB Wi-FI Service"/>
    <n v="1"/>
    <x v="2"/>
    <s v="Hudson Yards-Chelsea-Flatiron-Union Square"/>
    <n v="10010"/>
  </r>
  <r>
    <n v="11705"/>
    <x v="0"/>
    <x v="5"/>
    <s v="Coney Island Beach &amp; Boardwalk"/>
    <s v="ROOF OF ABE STARK ICE RINK-RIGHT SIDE FRONT"/>
    <n v="40.572674999599997"/>
    <n v="-73.985617999799999"/>
    <s v="Outdoor"/>
    <s v="3 free 10 min sessions"/>
    <n v="3"/>
    <x v="1"/>
    <s v="Seagate-Coney Island"/>
    <n v="11224"/>
  </r>
  <r>
    <n v="10483"/>
    <x v="0"/>
    <x v="5"/>
    <s v="Williamsbridge Oval"/>
    <s v="RESERVOIR OVAL E  2/P/S/O RESERVOIR PL"/>
    <n v="40.878444999700001"/>
    <n v="-73.875480000099998"/>
    <s v="Outdoor"/>
    <s v="3 free 10 min sessions"/>
    <n v="2"/>
    <x v="3"/>
    <s v="Norwood"/>
    <n v="10467"/>
  </r>
  <r>
    <n v="11690"/>
    <x v="0"/>
    <x v="5"/>
    <s v="Coney Island Beach &amp; Boardwalk"/>
    <s v="ROOF OF AQUARIUM"/>
    <n v="40.5735509999"/>
    <n v="-73.9773659998"/>
    <s v="Outdoor"/>
    <s v="3 free 10 min sessions"/>
    <n v="3"/>
    <x v="1"/>
    <s v="Seagate-Coney Island"/>
    <n v="11224"/>
  </r>
  <r>
    <n v="10240"/>
    <x v="1"/>
    <x v="7"/>
    <s v="qu-02-146059"/>
    <s v="47-43 VERNON BOULEVARD"/>
    <n v="40.744320490299998"/>
    <n v="-73.953483710200004"/>
    <s v="Outdoor Kiosk"/>
    <s v="Tablet Internet -phone , Free 1 GB Wi-FI Service"/>
    <n v="4"/>
    <x v="0"/>
    <s v="Hunters Point-Sunnyside-West Maspeth"/>
    <n v="11101"/>
  </r>
  <r>
    <n v="10321"/>
    <x v="1"/>
    <x v="7"/>
    <s v="bk-05-145941"/>
    <s v="3386 FULTON STREET"/>
    <n v="40.684060839700003"/>
    <n v="-73.870537409600004"/>
    <s v="Outdoor Kiosk"/>
    <s v="Tablet Internet -phone , Free 1 GB Wi-FI Service"/>
    <n v="3"/>
    <x v="1"/>
    <s v="Cypress Hills-City Line"/>
    <n v="11208"/>
  </r>
  <r>
    <n v="10967"/>
    <x v="1"/>
    <x v="3"/>
    <s v="NaN"/>
    <s v="pole 09: 119C5av"/>
    <n v="40.802683999899998"/>
    <n v="-73.945158000500001"/>
    <s v="Outdoor"/>
    <s v="NaN"/>
    <n v="1"/>
    <x v="2"/>
    <s v="Central Harlem South"/>
    <n v="10026"/>
  </r>
  <r>
    <n v="12589"/>
    <x v="1"/>
    <x v="7"/>
    <s v="mn-09-134828"/>
    <s v="3559 BROADWAY"/>
    <n v="40.827043549800003"/>
    <n v="-73.950226150299997"/>
    <s v="Outdoor Kiosk"/>
    <s v="Tablet Internet -phone , Free 1 GB Wi-FI Service"/>
    <n v="1"/>
    <x v="2"/>
    <s v="Hamilton Heights"/>
    <n v="10031"/>
  </r>
  <r>
    <n v="10064"/>
    <x v="1"/>
    <x v="13"/>
    <s v="Ozone Park"/>
    <s v="92-24 ROCKAWAY BOULEVARD"/>
    <n v="40.680861848200003"/>
    <n v="-73.846488728400004"/>
    <s v="Library"/>
    <s v="NaN"/>
    <n v="4"/>
    <x v="0"/>
    <s v="Ozone Park"/>
    <n v="11417"/>
  </r>
  <r>
    <n v="9842"/>
    <x v="0"/>
    <x v="0"/>
    <s v="Jackie Robinson Recreation Center"/>
    <s v="Admin Office"/>
    <n v="40.824130999799998"/>
    <n v="-73.942464000599998"/>
    <s v="Indoor"/>
    <s v="3 free 10 min sessions"/>
    <n v="1"/>
    <x v="2"/>
    <s v="Hamilton Heights"/>
    <n v="10039"/>
  </r>
  <r>
    <n v="9953"/>
    <x v="1"/>
    <x v="13"/>
    <s v="Court Square"/>
    <s v="25-01 JACKSON AVENUE"/>
    <n v="40.747062420799999"/>
    <n v="-73.944243677900005"/>
    <s v="Library"/>
    <s v="NaN"/>
    <n v="4"/>
    <x v="0"/>
    <s v="Hunters Point-Sunnyside-West Maspeth"/>
    <n v="11101"/>
  </r>
  <r>
    <n v="12308"/>
    <x v="1"/>
    <x v="7"/>
    <s v="qu-02-124939"/>
    <s v="59-40 QUEENS BOULEVARD"/>
    <n v="40.741288000099999"/>
    <n v="-73.904655999699997"/>
    <s v="Outdoor Kiosk"/>
    <s v="Tablet Internet -phone , Free 1 GB Wi-FI Service"/>
    <n v="4"/>
    <x v="0"/>
    <s v="Woodside"/>
    <n v="11377"/>
  </r>
  <r>
    <n v="12201"/>
    <x v="1"/>
    <x v="7"/>
    <s v="mn-08-135088"/>
    <s v="1284 1 AVENUE"/>
    <n v="40.765665452199997"/>
    <n v="-73.957408732299996"/>
    <s v="Outdoor Kiosk"/>
    <s v="Tablet Internet -phone , Free 1 GB Wi-FI Service"/>
    <n v="1"/>
    <x v="2"/>
    <s v="Lenox Hill-Roosevelt Island"/>
    <n v="10065"/>
  </r>
  <r>
    <n v="11401"/>
    <x v="1"/>
    <x v="1"/>
    <s v="18 Street - 1"/>
    <s v="18th Street - 7th Avenue"/>
    <n v="40.741039999800002"/>
    <n v="-73.997870999400007"/>
    <s v="Subway Station"/>
    <s v="SN 321"/>
    <n v="1"/>
    <x v="2"/>
    <s v="Hudson Yards-Chelsea-Flatiron-Union Square"/>
    <n v="10011"/>
  </r>
  <r>
    <n v="11395"/>
    <x v="1"/>
    <x v="1"/>
    <s v="IRT-2-5-149TH ST - GRAND CONCOURSE"/>
    <s v="149 St - Grand Concourse"/>
    <n v="40.81841"/>
    <n v="-73.926717999600001"/>
    <s v="Subway Station"/>
    <s v="SN 435"/>
    <n v="2"/>
    <x v="3"/>
    <s v="Mott Haven-Port Morris"/>
    <n v="10451"/>
  </r>
  <r>
    <n v="10412"/>
    <x v="1"/>
    <x v="3"/>
    <s v="NaN"/>
    <s v="42 West 120th Street_THAL (new)"/>
    <n v="40.803785999799999"/>
    <n v="-73.9461589995"/>
    <s v="Outdoor"/>
    <s v="NaN"/>
    <n v="1"/>
    <x v="2"/>
    <s v="Central Harlem South"/>
    <n v="10027"/>
  </r>
  <r>
    <n v="12905"/>
    <x v="1"/>
    <x v="7"/>
    <s v="mn-12-111803"/>
    <s v="2002 AMSTERDAM AVE"/>
    <n v="40.8342453801"/>
    <n v="-73.9411590502"/>
    <s v="Outdoor Kiosk"/>
    <s v="Tablet Internet -phone , Free 1 GB Wi-FI Service"/>
    <n v="1"/>
    <x v="2"/>
    <s v="Washington Heights South"/>
    <n v="10032"/>
  </r>
  <r>
    <n v="12538"/>
    <x v="1"/>
    <x v="7"/>
    <s v="mn-05-122631"/>
    <s v="916 7 AVENUE"/>
    <n v="40.766148000199998"/>
    <n v="-73.979721000599994"/>
    <s v="Outdoor Kiosk"/>
    <s v="Tablet Internet -phone , Free 1 GB Wi-FI Service"/>
    <n v="1"/>
    <x v="2"/>
    <s v="Midtown-Midtown South"/>
    <n v="10019"/>
  </r>
  <r>
    <n v="12910"/>
    <x v="1"/>
    <x v="7"/>
    <s v="bk-02-108350"/>
    <s v="36 NEVINS STREET"/>
    <n v="40.687457269900001"/>
    <n v="-73.981920179599996"/>
    <s v="Outdoor Kiosk"/>
    <s v="Tablet Internet -phone , Free 1 GB Wi-FI Service"/>
    <n v="3"/>
    <x v="1"/>
    <s v="DUMBO-Vinegar Hill-Downtown Brooklyn-Boerum Hill"/>
    <n v="11217"/>
  </r>
  <r>
    <n v="12096"/>
    <x v="1"/>
    <x v="7"/>
    <s v="bx-05-119570"/>
    <s v="100 E Fordham Rd"/>
    <n v="40.862085769700002"/>
    <n v="-73.899520570600004"/>
    <s v="Outdoor Kiosk"/>
    <s v="Tablet Internet -phone , Free 1 GB Wi-FI Service"/>
    <n v="2"/>
    <x v="3"/>
    <s v="Fordham South"/>
    <n v="10468"/>
  </r>
  <r>
    <n v="10799"/>
    <x v="1"/>
    <x v="1"/>
    <s v="IRT - East 143 St-St Mary's St (6)"/>
    <s v="East 143 St-St Mary's St (6)"/>
    <n v="40.808719000000004"/>
    <n v="-73.907657000599997"/>
    <s v="Subway Station"/>
    <s v="SN 374"/>
    <n v="2"/>
    <x v="3"/>
    <s v="Mott Haven-Port Morris"/>
    <n v="10454"/>
  </r>
  <r>
    <n v="12232"/>
    <x v="1"/>
    <x v="7"/>
    <s v="mn-06-133527"/>
    <s v="205 3 AVENUE"/>
    <n v="40.736213999999997"/>
    <n v="-73.984899999899994"/>
    <s v="Outdoor Kiosk"/>
    <s v="Tablet Internet -phone , Free 1 GB Wi-FI Service"/>
    <n v="1"/>
    <x v="2"/>
    <s v="Gramercy"/>
    <n v="10003"/>
  </r>
  <r>
    <n v="9772"/>
    <x v="1"/>
    <x v="7"/>
    <s v="mn-02-123585"/>
    <s v="623 HUDSON STREET"/>
    <n v="40.738277779900002"/>
    <n v="-74.005671210200006"/>
    <s v="Outdoor Kiosk"/>
    <s v="Tablet Internet -phone , Free 1 GB Wi-FI Service"/>
    <n v="1"/>
    <x v="2"/>
    <s v="West Village"/>
    <n v="10014"/>
  </r>
  <r>
    <n v="9639"/>
    <x v="1"/>
    <x v="7"/>
    <s v="mn-10-145541"/>
    <s v="2926 FREDERICK DOUGLASS BOULEVARD"/>
    <n v="40.829002480299998"/>
    <n v="-73.937279230399994"/>
    <s v="Outdoor Kiosk"/>
    <s v="Tablet Internet -phone , Free 1 GB Wi-FI Service"/>
    <n v="1"/>
    <x v="2"/>
    <s v="Central Harlem North-Polo Grounds"/>
    <n v="10039"/>
  </r>
  <r>
    <n v="11542"/>
    <x v="0"/>
    <x v="0"/>
    <s v="Lost Battalion Hall Recreation Center"/>
    <s v="Sr. Dinning Area"/>
    <n v="40.731674999799999"/>
    <n v="-73.865607000300002"/>
    <s v="Indoor"/>
    <s v="3 free 10 min sessions"/>
    <n v="4"/>
    <x v="0"/>
    <s v="Rego Park"/>
    <n v="11374"/>
  </r>
  <r>
    <n v="11582"/>
    <x v="0"/>
    <x v="0"/>
    <s v="Roy Wilkins Recreation Center"/>
    <s v="Rec Office #2"/>
    <n v="40.687190999999999"/>
    <n v="-73.769558999599994"/>
    <s v="Indoor"/>
    <s v="3 free 10 min sessions"/>
    <n v="4"/>
    <x v="0"/>
    <s v="St. Albans"/>
    <n v="11434"/>
  </r>
  <r>
    <n v="12345"/>
    <x v="1"/>
    <x v="7"/>
    <s v="bk-02-125681"/>
    <s v="60 HENRY STREET"/>
    <n v="40.699341939999996"/>
    <n v="-73.992186790199995"/>
    <s v="Outdoor Kiosk"/>
    <s v="Tablet Internet -phone , Free 1 GB Wi-FI Service"/>
    <n v="3"/>
    <x v="1"/>
    <s v="Brooklyn Heights-Cobble Hill"/>
    <n v="11201"/>
  </r>
  <r>
    <n v="10988"/>
    <x v="1"/>
    <x v="9"/>
    <s v="The Battery"/>
    <s v="Ferry Landing"/>
    <n v="40.702999999699998"/>
    <n v="-74.016799999599996"/>
    <s v="Outdoor"/>
    <s v="NaN"/>
    <n v="1"/>
    <x v="2"/>
    <s v="park-cemetery-etc-Manhattan"/>
    <n v="10004"/>
  </r>
  <r>
    <n v="11442"/>
    <x v="1"/>
    <x v="7"/>
    <s v="mn-06-121433"/>
    <s v="604 2 AVENUE"/>
    <n v="40.7441540003"/>
    <n v="-73.976189999699997"/>
    <s v="Outdoor Kiosk"/>
    <s v="Tablet Internet -phone , Free 1 GB Wi-FI Service"/>
    <n v="1"/>
    <x v="2"/>
    <s v="Murray Hill-Kips Bay"/>
    <n v="10016"/>
  </r>
  <r>
    <n v="11269"/>
    <x v="1"/>
    <x v="7"/>
    <s v="mn-07-134318"/>
    <s v="2373 BROADWAY"/>
    <n v="40.788705099700003"/>
    <n v="-73.976410540000003"/>
    <s v="Outdoor Kiosk"/>
    <s v="Tablet Internet -phone , Free 1 GB Wi-FI Service"/>
    <n v="1"/>
    <x v="2"/>
    <s v="Upper West Side"/>
    <n v="10024"/>
  </r>
  <r>
    <n v="10812"/>
    <x v="1"/>
    <x v="1"/>
    <s v="Lower East Side-2 Av (F,V)"/>
    <s v="2 Av (F)"/>
    <n v="40.723401999799997"/>
    <n v="-73.989937999999995"/>
    <s v="Subway Station"/>
    <s v="SN 232"/>
    <n v="1"/>
    <x v="2"/>
    <s v="East Village"/>
    <n v="10003"/>
  </r>
  <r>
    <n v="9695"/>
    <x v="0"/>
    <x v="5"/>
    <s v="Prospect Park"/>
    <s v="NORTH BOAT HOUSE, ON THE LAWN ACROSS FROM M-200"/>
    <n v="40.661197000400001"/>
    <n v="-73.965252000299998"/>
    <s v="Outdoor"/>
    <s v="3 free 10 min sessions"/>
    <n v="3"/>
    <x v="1"/>
    <s v="park-cemetery-etc-Brooklyn"/>
    <n v="11215"/>
  </r>
  <r>
    <n v="10273"/>
    <x v="1"/>
    <x v="7"/>
    <s v="qu-01-145934"/>
    <s v="33-20 30 AVENUE"/>
    <n v="40.765785254000001"/>
    <n v="-73.919172996900002"/>
    <s v="Outdoor Kiosk"/>
    <s v="Tablet Internet -phone , Free 1 GB Wi-FI Service"/>
    <n v="4"/>
    <x v="0"/>
    <s v="Astoria"/>
    <n v="11103"/>
  </r>
  <r>
    <n v="10578"/>
    <x v="0"/>
    <x v="5"/>
    <s v="St. Mary's Park"/>
    <s v="HALL CEILING-2ND FL"/>
    <n v="40.811543999999998"/>
    <n v="-73.914137999900007"/>
    <s v="Indoor"/>
    <s v="3 free 10 min sessions"/>
    <n v="2"/>
    <x v="3"/>
    <s v="Mott Haven-Port Morris"/>
    <n v="10454"/>
  </r>
  <r>
    <n v="10999"/>
    <x v="1"/>
    <x v="10"/>
    <s v="Battery Park City Library"/>
    <s v="175 NORTH END AVENUE"/>
    <n v="40.715488154399999"/>
    <n v="-74.016213835900004"/>
    <s v="Library"/>
    <s v="NaN"/>
    <n v="1"/>
    <x v="2"/>
    <s v="Battery Park City-Lower Manhattan"/>
    <n v="10282"/>
  </r>
  <r>
    <n v="9814"/>
    <x v="1"/>
    <x v="9"/>
    <s v="Thomas Paine Park"/>
    <s v="Entire Park"/>
    <n v="40.714799999900002"/>
    <n v="-74.002800000199997"/>
    <s v="Outdoor"/>
    <s v="NaN"/>
    <n v="1"/>
    <x v="2"/>
    <s v="SoHo-TriBeCa-Civic Center-Little Italy"/>
    <n v="10007"/>
  </r>
  <r>
    <n v="12144"/>
    <x v="1"/>
    <x v="7"/>
    <s v="mn-07-121323"/>
    <s v="1995 BROADWAY"/>
    <n v="40.775443279599997"/>
    <n v="-73.982366869700002"/>
    <s v="Outdoor Kiosk"/>
    <s v="Tablet Internet -phone , Free 1 GB Wi-FI Service"/>
    <n v="1"/>
    <x v="2"/>
    <s v="Lincoln Square"/>
    <n v="10023"/>
  </r>
  <r>
    <n v="12567"/>
    <x v="1"/>
    <x v="7"/>
    <s v="mn-04-122567"/>
    <s v="302 WEST 37 STREET"/>
    <n v="40.754139920299998"/>
    <n v="-73.992339610000002"/>
    <s v="Outdoor Kiosk"/>
    <s v="Tablet Internet -phone , Free 1 GB Wi-FI Service"/>
    <n v="1"/>
    <x v="2"/>
    <s v="Hudson Yards-Chelsea-Flatiron-Union Square"/>
    <n v="10018"/>
  </r>
  <r>
    <n v="11658"/>
    <x v="0"/>
    <x v="5"/>
    <s v="Bensonhurst Park"/>
    <s v="FRNT OF HANDBALL COURTS"/>
    <n v="40.5975849999"/>
    <n v="-74.001112000500001"/>
    <s v="Outdoor"/>
    <s v="3 free 10 min sessions"/>
    <n v="3"/>
    <x v="1"/>
    <s v="Bath Beach"/>
    <n v="11214"/>
  </r>
  <r>
    <n v="9869"/>
    <x v="1"/>
    <x v="2"/>
    <s v="NaN"/>
    <s v="333 Adams St."/>
    <n v="40.6936359997"/>
    <n v="-73.988346999599997"/>
    <s v="Outdoor"/>
    <s v="NaN"/>
    <n v="3"/>
    <x v="1"/>
    <s v="DUMBO-Vinegar Hill-Downtown Brooklyn-Boerum Hill"/>
    <n v="11201"/>
  </r>
  <r>
    <n v="11903"/>
    <x v="1"/>
    <x v="7"/>
    <s v="qu-01-125042"/>
    <s v="36-35 33 STREET"/>
    <n v="40.7541882302"/>
    <n v="-73.929398640200006"/>
    <s v="Outdoor Kiosk"/>
    <s v="Tablet Internet -phone , Free 1 GB Wi-FI Service"/>
    <n v="4"/>
    <x v="0"/>
    <s v="Queensbridge-Ravenswood-Long Island City"/>
    <n v="11106"/>
  </r>
  <r>
    <n v="10049"/>
    <x v="1"/>
    <x v="10"/>
    <s v="Throg's Neck"/>
    <s v="3025 CROSS BRONX EXPRESSWAY"/>
    <n v="40.822903571399998"/>
    <n v="-73.8190936365"/>
    <s v="Library"/>
    <s v="NaN"/>
    <n v="2"/>
    <x v="3"/>
    <s v="Schuylerville-Throgs Neck-Edgewater Park"/>
    <n v="10465"/>
  </r>
  <r>
    <n v="10772"/>
    <x v="1"/>
    <x v="1"/>
    <s v="125 St (A,B,C,D)"/>
    <s v="125 St (A,B,C,D)"/>
    <n v="40.811109000099997"/>
    <n v="-73.952343000499994"/>
    <s v="Subway Station"/>
    <s v="SN 153"/>
    <n v="1"/>
    <x v="2"/>
    <s v="Morningside Heights"/>
    <n v="10027"/>
  </r>
  <r>
    <n v="11369"/>
    <x v="1"/>
    <x v="1"/>
    <s v="PARSONS - ARCHER (JAMAICA CENTER)"/>
    <s v="IND-E-J-Z-JAMAICA CENTER - PARSONS / ARCHER"/>
    <n v="40.702146999999997"/>
    <n v="-73.801108999500002"/>
    <s v="Subway Station"/>
    <s v="SN 278"/>
    <n v="4"/>
    <x v="0"/>
    <s v="Jamaica"/>
    <n v="11433"/>
  </r>
  <r>
    <n v="10301"/>
    <x v="1"/>
    <x v="7"/>
    <s v="bk-07-145867"/>
    <s v="691 4 AVENUE"/>
    <n v="40.662188999800001"/>
    <n v="-73.9960170003"/>
    <s v="Outdoor Kiosk"/>
    <s v="Tablet Internet -phone , Free 1 GB Wi-FI Service"/>
    <n v="3"/>
    <x v="1"/>
    <s v="Sunset Park West"/>
    <n v="11232"/>
  </r>
  <r>
    <n v="11502"/>
    <x v="0"/>
    <x v="0"/>
    <s v="Midland Beach and Franklin D. Roosevelt Boardwalk"/>
    <s v="Along Boardwalk and Beach"/>
    <n v="40.578630999600001"/>
    <n v="-74.0768009998"/>
    <s v="Outdoor"/>
    <s v="3 free 10 min sessions"/>
    <n v="5"/>
    <x v="4"/>
    <s v="Old Town-Dongan Hills-South Beach"/>
    <n v="10305"/>
  </r>
  <r>
    <n v="11482"/>
    <x v="1"/>
    <x v="7"/>
    <s v="mn-06-123287"/>
    <s v="223 EAST 14 STREET"/>
    <n v="40.732960500399997"/>
    <n v="-73.986172939599996"/>
    <s v="Outdoor Kiosk"/>
    <s v="Tablet Internet -phone , Free 1 GB Wi-FI Service"/>
    <n v="1"/>
    <x v="2"/>
    <s v="Gramercy"/>
    <n v="10003"/>
  </r>
  <r>
    <n v="10712"/>
    <x v="1"/>
    <x v="7"/>
    <s v="mn-03-123816"/>
    <s v="91 3 AVENUE"/>
    <n v="40.732038999899999"/>
    <n v="-73.987938000300005"/>
    <s v="Outdoor Kiosk"/>
    <s v="Tablet Internet -phone , Free 1 GB Wi-FI Service"/>
    <n v="1"/>
    <x v="2"/>
    <s v="East Village"/>
    <n v="10003"/>
  </r>
  <r>
    <n v="11188"/>
    <x v="1"/>
    <x v="7"/>
    <s v="qu-01-125148"/>
    <s v="30-01 STEINWAY STREET"/>
    <n v="40.763686060200001"/>
    <n v="-73.915051239500002"/>
    <s v="Outdoor Kiosk"/>
    <s v="Tablet Internet -phone , Free 1 GB Wi-FI Service"/>
    <n v="4"/>
    <x v="0"/>
    <s v="Astoria"/>
    <n v="11103"/>
  </r>
  <r>
    <n v="12834"/>
    <x v="1"/>
    <x v="7"/>
    <s v="mn-08-120985"/>
    <s v="1180 3 AVENUE"/>
    <n v="40.767854889699997"/>
    <n v="-73.962254640099999"/>
    <s v="Outdoor Kiosk"/>
    <s v="Tablet Internet -phone , Free 1 GB Wi-FI Service"/>
    <n v="1"/>
    <x v="2"/>
    <s v="Upper East Side-Carnegie Hill"/>
    <n v="10065"/>
  </r>
  <r>
    <n v="10442"/>
    <x v="0"/>
    <x v="0"/>
    <s v="Cunningham Park"/>
    <s v="Parking lot and Tennis Courts"/>
    <n v="40.729869000000001"/>
    <n v="-73.773841000100006"/>
    <s v="Outdoor"/>
    <s v="3 free 10 min sessions"/>
    <n v="4"/>
    <x v="0"/>
    <s v="park-cemetery-etc-Queens"/>
    <n v="11423"/>
  </r>
  <r>
    <n v="11469"/>
    <x v="1"/>
    <x v="7"/>
    <s v="mn-04-122456"/>
    <s v="653 10 AVENUE"/>
    <n v="40.762328410400002"/>
    <n v="-73.993642340099996"/>
    <s v="Outdoor Kiosk"/>
    <s v="Tablet Internet -phone , Free 1 GB Wi-FI Service"/>
    <n v="1"/>
    <x v="2"/>
    <s v="Clinton"/>
    <n v="10036"/>
  </r>
  <r>
    <n v="9970"/>
    <x v="1"/>
    <x v="10"/>
    <s v="Van Nest"/>
    <s v="2147 BARNES AVENUE"/>
    <n v="40.854877784800003"/>
    <n v="-73.864143580100006"/>
    <s v="Library"/>
    <s v="NaN"/>
    <n v="2"/>
    <x v="3"/>
    <s v="Pelham Parkway"/>
    <n v="10462"/>
  </r>
  <r>
    <n v="10027"/>
    <x v="1"/>
    <x v="4"/>
    <s v="Ulmer Park - Brooklyn Public Library"/>
    <s v="2602 BATH AVENUE"/>
    <n v="40.592653129699997"/>
    <n v="-73.9886820957"/>
    <s v="Library"/>
    <s v="NaN"/>
    <n v="3"/>
    <x v="1"/>
    <s v="Bensonhurst East"/>
    <n v="11214"/>
  </r>
  <r>
    <n v="12196"/>
    <x v="1"/>
    <x v="7"/>
    <s v="mn-05-135639"/>
    <s v="462 PARK AVENUE SOUTH"/>
    <n v="40.745339950000002"/>
    <n v="-73.982768249900005"/>
    <s v="Outdoor Kiosk"/>
    <s v="Tablet Internet -phone , Free 1 GB Wi-FI Service"/>
    <n v="1"/>
    <x v="2"/>
    <s v="Midtown-Midtown South"/>
    <n v="10016"/>
  </r>
  <r>
    <n v="12372"/>
    <x v="1"/>
    <x v="1"/>
    <s v="Jefferson St (L)"/>
    <s v="Jefferson St (L)"/>
    <n v="40.7066070001"/>
    <n v="-73.922912999600001"/>
    <s v="Subway Station"/>
    <s v="SN 126"/>
    <n v="3"/>
    <x v="1"/>
    <s v="Bushwick North"/>
    <n v="11237"/>
  </r>
  <r>
    <n v="10625"/>
    <x v="1"/>
    <x v="7"/>
    <s v="mn-11-120222"/>
    <s v="1945 3 AVENUE"/>
    <n v="40.792296700100003"/>
    <n v="-73.943988129999994"/>
    <s v="Outdoor Kiosk"/>
    <s v="Tablet Internet -phone , Free 1 GB Wi-FI Service"/>
    <n v="1"/>
    <x v="2"/>
    <s v="East Harlem South"/>
    <n v="10029"/>
  </r>
  <r>
    <n v="10525"/>
    <x v="0"/>
    <x v="0"/>
    <s v="McCarren Park"/>
    <s v="Track &amp; Field"/>
    <n v="40.7200789997"/>
    <n v="-73.949510999799998"/>
    <s v="Outdoor"/>
    <s v="3 free 10 min sessions"/>
    <n v="3"/>
    <x v="1"/>
    <s v="North Side-South Side"/>
    <n v="11222"/>
  </r>
  <r>
    <n v="11523"/>
    <x v="1"/>
    <x v="2"/>
    <s v="NaN"/>
    <s v="573 Fulton St. (Pole)"/>
    <n v="40.689333999799999"/>
    <n v="-73.9819749997"/>
    <s v="Outdoor"/>
    <s v="NaN"/>
    <n v="3"/>
    <x v="1"/>
    <s v="Fort Greene"/>
    <n v="11201"/>
  </r>
  <r>
    <n v="12722"/>
    <x v="1"/>
    <x v="7"/>
    <s v="mn-05-134122"/>
    <s v="488 MADISON AVENUE"/>
    <n v="40.758649310400003"/>
    <n v="-73.975142970099995"/>
    <s v="Outdoor Kiosk"/>
    <s v="Tablet Internet -phone , Free 1 GB Wi-FI Service"/>
    <n v="1"/>
    <x v="2"/>
    <s v="Midtown-Midtown South"/>
    <n v="10022"/>
  </r>
  <r>
    <n v="10918"/>
    <x v="1"/>
    <x v="3"/>
    <s v="NaN"/>
    <s v="pole 54: MavSEC128"/>
    <n v="40.807594000400002"/>
    <n v="-73.939064999999999"/>
    <s v="Outdoor"/>
    <s v="NaN"/>
    <n v="1"/>
    <x v="2"/>
    <s v="Central Harlem North-Polo Grounds"/>
    <n v="10035"/>
  </r>
  <r>
    <n v="11808"/>
    <x v="1"/>
    <x v="7"/>
    <s v="bk-02-126904"/>
    <s v="128 MONTAGUE STREET"/>
    <n v="40.694725540299999"/>
    <n v="-73.994227099499994"/>
    <s v="Outdoor Kiosk"/>
    <s v="Tablet Internet -phone , Free 1 GB Wi-FI Service"/>
    <n v="3"/>
    <x v="1"/>
    <s v="Brooklyn Heights-Cobble Hill"/>
    <n v="11201"/>
  </r>
  <r>
    <n v="11165"/>
    <x v="1"/>
    <x v="7"/>
    <s v="mn-10-119897"/>
    <s v="2710 FREDERICK DOUGLASS BLVD"/>
    <n v="40.822214860199999"/>
    <n v="-73.942234680499993"/>
    <s v="Outdoor Kiosk"/>
    <s v="Tablet Internet -phone , Free 1 GB Wi-FI Service"/>
    <n v="1"/>
    <x v="2"/>
    <s v="Central Harlem North-Polo Grounds"/>
    <n v="10030"/>
  </r>
  <r>
    <n v="12744"/>
    <x v="1"/>
    <x v="7"/>
    <s v="mn-03-108589"/>
    <s v="169 BOWERY"/>
    <n v="40.7199070697"/>
    <n v="-73.9940664903"/>
    <s v="Outdoor Kiosk"/>
    <s v="Tablet Internet -phone , Free 1 GB Wi-FI Service"/>
    <n v="1"/>
    <x v="2"/>
    <s v="Chinatown"/>
    <n v="10002"/>
  </r>
  <r>
    <n v="12675"/>
    <x v="1"/>
    <x v="7"/>
    <s v="mn-04-122620"/>
    <s v="891 8 AVENUE"/>
    <n v="40.764338000400002"/>
    <n v="-73.984767000199994"/>
    <s v="Outdoor Kiosk"/>
    <s v="Tablet Internet -phone , Free 1 GB Wi-FI Service"/>
    <n v="1"/>
    <x v="2"/>
    <s v="Clinton"/>
    <n v="10019"/>
  </r>
  <r>
    <n v="10857"/>
    <x v="0"/>
    <x v="5"/>
    <s v="Joyce Kilmer Park"/>
    <s v="right center"/>
    <n v="40.827830999900002"/>
    <n v="-73.922677000500002"/>
    <s v="Outdoor"/>
    <s v="3 free 10 min sessions"/>
    <n v="2"/>
    <x v="3"/>
    <s v="West Concourse"/>
    <n v="10451"/>
  </r>
  <r>
    <n v="11600"/>
    <x v="0"/>
    <x v="0"/>
    <s v="Snug Harbor Cultural Center"/>
    <s v="Building G - SE towards social affair area"/>
    <n v="40.643782000100003"/>
    <n v="-74.102245000600007"/>
    <s v="Outdoor"/>
    <s v="3 free 10 min sessions"/>
    <n v="5"/>
    <x v="4"/>
    <s v="West New Brighton-New Brighton-St. George"/>
    <n v="10310"/>
  </r>
  <r>
    <n v="11614"/>
    <x v="0"/>
    <x v="0"/>
    <s v="Thomas Jefferson Park"/>
    <s v="Computer Resource Room"/>
    <n v="40.793669000199998"/>
    <n v="-73.936816000500002"/>
    <s v="Indoor"/>
    <s v="3 free 10 min sessions"/>
    <n v="1"/>
    <x v="2"/>
    <s v="East Harlem North"/>
    <n v="10029"/>
  </r>
  <r>
    <n v="10680"/>
    <x v="1"/>
    <x v="7"/>
    <s v="mn-07-133393"/>
    <s v="2245 BROADWAY"/>
    <n v="40.784711999599999"/>
    <n v="-73.979563999500002"/>
    <s v="Outdoor Kiosk"/>
    <s v="Tablet Internet -phone , Free 1 GB Wi-FI Service"/>
    <n v="1"/>
    <x v="2"/>
    <s v="Upper West Side"/>
    <n v="10024"/>
  </r>
  <r>
    <n v="11427"/>
    <x v="1"/>
    <x v="7"/>
    <s v="mn-08-121708"/>
    <s v="351 EAST 60 STREET"/>
    <n v="40.7603599798"/>
    <n v="-73.961663140200002"/>
    <s v="Outdoor Kiosk"/>
    <s v="Tablet Internet -phone , Free 1 GB Wi-FI Service"/>
    <n v="1"/>
    <x v="2"/>
    <s v="Lenox Hill-Roosevelt Island"/>
    <n v="10065"/>
  </r>
  <r>
    <n v="12871"/>
    <x v="1"/>
    <x v="7"/>
    <s v="mn-11-120218"/>
    <s v="175 E 96 ST"/>
    <n v="40.785817690099996"/>
    <n v="-73.949031269700001"/>
    <s v="Outdoor Kiosk"/>
    <s v="Tablet Internet -phone , Free 1 GB Wi-FI Service"/>
    <n v="1"/>
    <x v="2"/>
    <s v="East Harlem South"/>
    <n v="10029"/>
  </r>
  <r>
    <n v="12803"/>
    <x v="1"/>
    <x v="7"/>
    <s v="mn-01-136177"/>
    <s v="55 WATER STREET"/>
    <n v="40.703909799800002"/>
    <n v="-74.009082410299996"/>
    <s v="Outdoor Kiosk"/>
    <s v="Tablet Internet -phone , Free 1 GB Wi-FI Service"/>
    <n v="1"/>
    <x v="2"/>
    <s v="Battery Park City-Lower Manhattan"/>
    <n v="10004"/>
  </r>
  <r>
    <n v="11328"/>
    <x v="0"/>
    <x v="0"/>
    <s v="Alley Pond Park"/>
    <s v="Tennis Courts and Ball Field"/>
    <n v="40.739153999999999"/>
    <n v="-73.737718000200005"/>
    <s v="Outdoor"/>
    <s v="3 free 10 min sessions"/>
    <n v="4"/>
    <x v="0"/>
    <s v="Bellerose"/>
    <n v="11426"/>
  </r>
  <r>
    <n v="11732"/>
    <x v="1"/>
    <x v="7"/>
    <s v="qu-01-133970"/>
    <s v="30-01 30 AVENUE"/>
    <n v="40.7673067797"/>
    <n v="-73.922111470000004"/>
    <s v="Outdoor Kiosk"/>
    <s v="Tablet Internet -phone , Free 1 GB Wi-FI Service"/>
    <n v="4"/>
    <x v="0"/>
    <s v="Old Astoria"/>
    <n v="11102"/>
  </r>
  <r>
    <n v="11210"/>
    <x v="1"/>
    <x v="7"/>
    <s v="mn-05-121567"/>
    <s v="101 EAST 31 STREET"/>
    <n v="40.745142340299999"/>
    <n v="-73.982506329800003"/>
    <s v="Outdoor Kiosk"/>
    <s v="Tablet Internet -phone , Free 1 GB Wi-FI Service"/>
    <n v="1"/>
    <x v="2"/>
    <s v="Murray Hill-Kips Bay"/>
    <n v="10016"/>
  </r>
  <r>
    <n v="12052"/>
    <x v="1"/>
    <x v="7"/>
    <s v="mn-02-123120"/>
    <s v="475 6 AVENUE"/>
    <n v="40.735983560000001"/>
    <n v="-73.997990119500002"/>
    <s v="Outdoor Kiosk"/>
    <s v="Tablet Internet -phone , Free 1 GB Wi-FI Service"/>
    <n v="1"/>
    <x v="2"/>
    <s v="West Village"/>
    <n v="10011"/>
  </r>
  <r>
    <n v="10290"/>
    <x v="1"/>
    <x v="7"/>
    <s v="bk-06-145891"/>
    <s v="50 5 AVENUE"/>
    <n v="40.681595999999999"/>
    <n v="-73.977038000299999"/>
    <s v="Outdoor Kiosk"/>
    <s v="Tablet Internet -phone , Free 1 GB Wi-FI Service"/>
    <n v="3"/>
    <x v="1"/>
    <s v="Park Slope-Gowanus"/>
    <n v="11217"/>
  </r>
  <r>
    <n v="11673"/>
    <x v="0"/>
    <x v="5"/>
    <s v="Brownsville Recreation Center"/>
    <s v="MULTI-PURPOSE  R"/>
    <n v="40.655900000000003"/>
    <n v="-73.902850000200004"/>
    <s v="Indoor"/>
    <s v="3 free 10 min sessions"/>
    <n v="3"/>
    <x v="1"/>
    <s v="Brownsville"/>
    <n v="11212"/>
  </r>
  <r>
    <n v="10740"/>
    <x v="0"/>
    <x v="5"/>
    <s v="Crotona Park"/>
    <s v="Crotona Park- CROTONA PARK NORTH  1/P/E/O CROTONA AV"/>
    <n v="40.8416259997"/>
    <n v="-73.892960999899998"/>
    <s v="Outdoor"/>
    <s v="3 free 10 min sessions"/>
    <n v="2"/>
    <x v="3"/>
    <s v="East Tremont"/>
    <n v="10457"/>
  </r>
  <r>
    <n v="12001"/>
    <x v="1"/>
    <x v="7"/>
    <s v="qu-01-125095"/>
    <s v="25-14 BROADWAY"/>
    <n v="40.763099500000003"/>
    <n v="-73.927935280499995"/>
    <s v="Outdoor Kiosk"/>
    <s v="Tablet Internet -phone , Free 1 GB Wi-FI Service"/>
    <n v="4"/>
    <x v="0"/>
    <s v="Astoria"/>
    <n v="11106"/>
  </r>
  <r>
    <n v="11880"/>
    <x v="1"/>
    <x v="7"/>
    <s v="mn-12-120658"/>
    <s v="1463 ST. NICHOLAS AVE"/>
    <n v="40.8506830002"/>
    <n v="-73.932869999399998"/>
    <s v="Outdoor Kiosk"/>
    <s v="Tablet Internet -phone , Free 1 GB Wi-FI Service"/>
    <n v="1"/>
    <x v="2"/>
    <s v="Washington Heights North"/>
    <n v="10033"/>
  </r>
  <r>
    <n v="12690"/>
    <x v="1"/>
    <x v="7"/>
    <s v="mn-04-122580"/>
    <s v="739 8 AVENUE"/>
    <n v="40.759936860000003"/>
    <n v="-73.987972290100004"/>
    <s v="Outdoor Kiosk"/>
    <s v="Tablet Internet -phone , Free 1 GB Wi-FI Service"/>
    <n v="1"/>
    <x v="2"/>
    <s v="Clinton"/>
    <n v="10036"/>
  </r>
  <r>
    <n v="12829"/>
    <x v="1"/>
    <x v="7"/>
    <s v="mn-08-138320"/>
    <s v="1132 3 AVENUE"/>
    <n v="40.766059999699998"/>
    <n v="-73.963554000499997"/>
    <s v="Outdoor Kiosk"/>
    <s v="Tablet Internet -phone , Free 1 GB Wi-FI Service"/>
    <n v="1"/>
    <x v="2"/>
    <s v="Upper East Side-Carnegie Hill"/>
    <n v="10065"/>
  </r>
  <r>
    <n v="12850"/>
    <x v="1"/>
    <x v="7"/>
    <s v="mn-08-121010"/>
    <s v="1450 3 AVENUE"/>
    <n v="40.776366049899998"/>
    <n v="-73.955930739899998"/>
    <s v="Outdoor Kiosk"/>
    <s v="Tablet Internet -phone , Free 1 GB Wi-FI Service"/>
    <n v="1"/>
    <x v="2"/>
    <s v="Upper East Side-Carnegie Hill"/>
    <n v="10028"/>
  </r>
  <r>
    <n v="10557"/>
    <x v="0"/>
    <x v="0"/>
    <s v="Madison Square Park"/>
    <s v="NW area near E. 26th St off 5th Ave"/>
    <n v="40.743100000399998"/>
    <n v="-73.988300000099997"/>
    <s v="Outdoor"/>
    <s v="3 free 10 min sessions"/>
    <n v="1"/>
    <x v="2"/>
    <s v="Hudson Yards-Chelsea-Flatiron-Union Square"/>
    <n v="10010"/>
  </r>
  <r>
    <n v="11874"/>
    <x v="1"/>
    <x v="7"/>
    <s v="bx-05-119598"/>
    <s v="51 EAST TREMONT AVENUE"/>
    <n v="40.851329000299998"/>
    <n v="-73.908266000599994"/>
    <s v="Outdoor Kiosk"/>
    <s v="Tablet Internet -phone , Free 1 GB Wi-FI Service"/>
    <n v="2"/>
    <x v="3"/>
    <s v="Mount Hope"/>
    <n v="10453"/>
  </r>
  <r>
    <n v="12925"/>
    <x v="1"/>
    <x v="7"/>
    <s v="mn-07-120936"/>
    <s v="157 COLUMBUS AVE"/>
    <n v="40.774266279800003"/>
    <n v="-73.980949709399994"/>
    <s v="Outdoor Kiosk"/>
    <s v="Tablet Internet -phone , Free 1 GB Wi-FI Service"/>
    <n v="1"/>
    <x v="2"/>
    <s v="Lincoln Square"/>
    <n v="10023"/>
  </r>
  <r>
    <n v="11384"/>
    <x v="1"/>
    <x v="1"/>
    <s v="103 St (6)"/>
    <s v="103 St (6)"/>
    <n v="40.7906000001"/>
    <n v="-73.947478000299995"/>
    <s v="Subway Station"/>
    <s v="SN 395"/>
    <n v="1"/>
    <x v="2"/>
    <s v="East Harlem South"/>
    <n v="10029"/>
  </r>
  <r>
    <n v="11540"/>
    <x v="0"/>
    <x v="0"/>
    <s v="London Planetree Playground"/>
    <s v="Handball Court"/>
    <n v="40.687073000200002"/>
    <n v="-73.853153000299997"/>
    <s v="Outdoor TWC Aerial"/>
    <s v="3 free 10 min sessions"/>
    <n v="4"/>
    <x v="0"/>
    <s v="Woodhaven"/>
    <n v="11421"/>
  </r>
  <r>
    <n v="11946"/>
    <x v="1"/>
    <x v="7"/>
    <s v="bk-03-145759"/>
    <s v="1546 FULTON STREET"/>
    <n v="40.6797519303"/>
    <n v="-73.939101009699996"/>
    <s v="Outdoor Kiosk"/>
    <s v="Tablet Internet -phone , Free 1 GB Wi-FI Service"/>
    <n v="3"/>
    <x v="1"/>
    <s v="Crown Heights North"/>
    <n v="11213"/>
  </r>
  <r>
    <n v="10038"/>
    <x v="1"/>
    <x v="4"/>
    <s v="Park Slope - Brooklyn Public Library"/>
    <s v="431 6 AVENUE"/>
    <n v="40.668216693300003"/>
    <n v="-73.983427432900001"/>
    <s v="Library"/>
    <s v="NaN"/>
    <n v="3"/>
    <x v="1"/>
    <s v="Park Slope-Gowanus"/>
    <n v="11215"/>
  </r>
  <r>
    <n v="10924"/>
    <x v="1"/>
    <x v="3"/>
    <s v="NaN"/>
    <s v="Pole 62 - 7avNWC130"/>
    <n v="40.812037000300002"/>
    <n v="-73.946230999999997"/>
    <s v="Outdoor"/>
    <s v="NaN"/>
    <n v="1"/>
    <x v="2"/>
    <s v="Central Harlem North-Polo Grounds"/>
    <n v="10027"/>
  </r>
  <r>
    <n v="11744"/>
    <x v="1"/>
    <x v="7"/>
    <s v="mn-05-136609"/>
    <s v="775 6 AVENUE"/>
    <n v="40.744933170400003"/>
    <n v="-73.9914723702"/>
    <s v="Outdoor Kiosk"/>
    <s v="Tablet Internet -phone , Free 1 GB Wi-FI Service"/>
    <n v="1"/>
    <x v="2"/>
    <s v="Midtown-Midtown South"/>
    <n v="10001"/>
  </r>
  <r>
    <n v="11695"/>
    <x v="0"/>
    <x v="5"/>
    <s v="Coney Island Beach &amp; Boardwalk"/>
    <s v="ROOF OF CONEY ISLAND CONES"/>
    <n v="40.573384000099999"/>
    <n v="-73.978936999699997"/>
    <s v="Outdoor"/>
    <s v="3 free 10 min sessions"/>
    <n v="3"/>
    <x v="1"/>
    <s v="Seagate-Coney Island"/>
    <n v="11224"/>
  </r>
  <r>
    <n v="12900"/>
    <x v="1"/>
    <x v="7"/>
    <s v="mn-09-131062"/>
    <s v="1881 AMSTERDAM AVE"/>
    <n v="40.830335635099999"/>
    <n v="-73.943755972999995"/>
    <s v="Outdoor Kiosk"/>
    <s v="Tablet Internet -phone , Free 1 GB Wi-FI Service"/>
    <n v="1"/>
    <x v="2"/>
    <s v="Hamilton Heights"/>
    <n v="10032"/>
  </r>
  <r>
    <n v="11749"/>
    <x v="1"/>
    <x v="7"/>
    <s v="mn-07-134708"/>
    <s v="730 COLUMBUS AVE"/>
    <n v="40.792378630000002"/>
    <n v="-73.968009530000003"/>
    <s v="Outdoor Kiosk"/>
    <s v="Tablet Internet -phone , Free 1 GB Wi-FI Service"/>
    <n v="1"/>
    <x v="2"/>
    <s v="Upper West Side"/>
    <n v="10025"/>
  </r>
  <r>
    <n v="12424"/>
    <x v="1"/>
    <x v="1"/>
    <s v="34 St-Penn Station (A,C,E)"/>
    <s v="34 St-Penn Station (A,C,E)"/>
    <n v="40.752286999900001"/>
    <n v="-73.993390999699997"/>
    <s v="Subway Station"/>
    <s v="SN 164"/>
    <n v="1"/>
    <x v="2"/>
    <s v="Midtown-Midtown South"/>
    <n v="10001"/>
  </r>
  <r>
    <n v="10326"/>
    <x v="1"/>
    <x v="7"/>
    <s v="bk-05-145931"/>
    <s v="2631 FULTON STREET"/>
    <n v="40.677221650200003"/>
    <n v="-73.897463530300001"/>
    <s v="Outdoor Kiosk"/>
    <s v="Tablet Internet -phone , Free 1 GB Wi-FI Service"/>
    <n v="3"/>
    <x v="1"/>
    <s v="East New York"/>
    <n v="11207"/>
  </r>
  <r>
    <n v="12296"/>
    <x v="1"/>
    <x v="7"/>
    <s v="qu-09-108790"/>
    <s v="124-05 JAMAICA AVENUE"/>
    <n v="40.700926429900001"/>
    <n v="-73.826204880199995"/>
    <s v="Outdoor Kiosk"/>
    <s v="Tablet Internet -phone , Free 1 GB Wi-FI Service"/>
    <n v="4"/>
    <x v="0"/>
    <s v="Richmond Hill"/>
    <n v="11418"/>
  </r>
  <r>
    <n v="11956"/>
    <x v="1"/>
    <x v="7"/>
    <s v="qu-04-145772"/>
    <s v="89-30 QUEENS BOULEVARD"/>
    <n v="40.734162000399998"/>
    <n v="-73.873658000299997"/>
    <s v="Outdoor Kiosk"/>
    <s v="Tablet Internet -phone , Free 1 GB Wi-FI Service"/>
    <n v="4"/>
    <x v="0"/>
    <s v="Elmhurst"/>
    <n v="11373"/>
  </r>
  <r>
    <n v="11939"/>
    <x v="1"/>
    <x v="7"/>
    <s v="bk-03-145784"/>
    <s v="1139 FULTON STREET"/>
    <n v="40.681315249800001"/>
    <n v="-73.956201260200004"/>
    <s v="Outdoor Kiosk"/>
    <s v="Tablet Internet -phone , Free 1 GB Wi-FI Service"/>
    <n v="3"/>
    <x v="1"/>
    <s v="Clinton Hill"/>
    <n v="11238"/>
  </r>
  <r>
    <n v="10993"/>
    <x v="0"/>
    <x v="0"/>
    <s v="Brooklyn Heights Promenade"/>
    <s v="Along Promenade"/>
    <n v="40.696988999600002"/>
    <n v="-73.9974860003"/>
    <s v="Outdoor"/>
    <s v="3 free 10 min sessions"/>
    <n v="3"/>
    <x v="1"/>
    <s v="Brooklyn Heights-Cobble Hill"/>
    <n v="11201"/>
  </r>
  <r>
    <n v="9736"/>
    <x v="0"/>
    <x v="0"/>
    <s v="Hunter's Point South Park"/>
    <s v="Outdoor - Caf├⌐ and Park"/>
    <n v="40.7419939997"/>
    <n v="-73.961256000299997"/>
    <s v="Outdoor"/>
    <s v="3 free 10 min sessions"/>
    <n v="4"/>
    <x v="0"/>
    <s v="Hunters Point-Sunnyside-West Maspeth"/>
    <n v="11101"/>
  </r>
  <r>
    <n v="10447"/>
    <x v="0"/>
    <x v="0"/>
    <s v="Elmhurst Park"/>
    <s v="Park Area"/>
    <n v="40.7288380002"/>
    <n v="-73.883750999599997"/>
    <s v="Outdoor TWC Aerial"/>
    <s v="3 free 10 min sessions"/>
    <n v="4"/>
    <x v="0"/>
    <s v="Elmhurst"/>
    <n v="11373"/>
  </r>
  <r>
    <n v="11464"/>
    <x v="1"/>
    <x v="7"/>
    <s v="mn-07-120267"/>
    <s v="300 WEST 108 STREET"/>
    <n v="40.8029842296"/>
    <n v="-73.967855330299997"/>
    <s v="Outdoor Kiosk"/>
    <s v="Tablet Internet -phone , Free 1 GB Wi-FI Service"/>
    <n v="1"/>
    <x v="2"/>
    <s v="Morningside Heights"/>
    <n v="10025"/>
  </r>
  <r>
    <n v="12540"/>
    <x v="1"/>
    <x v="7"/>
    <s v="mn-05-122814"/>
    <s v="1100 Ave Of The Americas"/>
    <n v="40.754950979599997"/>
    <n v="-73.983898679800006"/>
    <s v="Outdoor Kiosk"/>
    <s v="Tablet Internet -phone , Free 1 GB Wi-FI Service"/>
    <n v="1"/>
    <x v="2"/>
    <s v="Midtown-Midtown South"/>
    <n v="10036"/>
  </r>
  <r>
    <n v="10496"/>
    <x v="1"/>
    <x v="8"/>
    <n v="11"/>
    <s v="110 Pearl Street, New York, NY 10005, USA"/>
    <n v="40.704700499799998"/>
    <n v="-74.008903500000002"/>
    <s v="Outdoor"/>
    <s v="NaN"/>
    <n v="1"/>
    <x v="2"/>
    <s v="Battery Park City-Lower Manhattan"/>
    <n v="10005"/>
  </r>
  <r>
    <n v="11183"/>
    <x v="1"/>
    <x v="7"/>
    <s v="qu-01-125170"/>
    <s v="21-01 BROADWAY"/>
    <n v="40.7651601902"/>
    <n v="-73.931427769999999"/>
    <s v="Outdoor Kiosk"/>
    <s v="Tablet Internet -phone , Free 1 GB Wi-FI Service"/>
    <n v="4"/>
    <x v="0"/>
    <s v="Astoria"/>
    <n v="11106"/>
  </r>
  <r>
    <n v="11479"/>
    <x v="1"/>
    <x v="7"/>
    <s v="mn-05-123158"/>
    <s v="18 UNION SQUARE EAST"/>
    <n v="40.735187000300002"/>
    <n v="-73.989871000199997"/>
    <s v="Outdoor Kiosk"/>
    <s v="Tablet Internet -phone , Free 1 GB Wi-FI Service"/>
    <n v="1"/>
    <x v="2"/>
    <s v="Gramercy"/>
    <n v="10003"/>
  </r>
  <r>
    <n v="11837"/>
    <x v="1"/>
    <x v="7"/>
    <s v="qu-03-146071"/>
    <s v="79-20 37 AVENUE"/>
    <n v="40.7494585504"/>
    <n v="-73.886455449799996"/>
    <s v="Outdoor Kiosk"/>
    <s v="Tablet Internet -phone , Free 1 GB Wi-FI Service"/>
    <n v="4"/>
    <x v="0"/>
    <s v="Jackson Heights"/>
    <n v="11372"/>
  </r>
  <r>
    <n v="12128"/>
    <x v="1"/>
    <x v="7"/>
    <s v="mn-05-136396"/>
    <s v="82 5 AVENUE"/>
    <n v="40.736200579699997"/>
    <n v="-73.993601019699994"/>
    <s v="Outdoor Kiosk"/>
    <s v="Tablet Internet -phone , Free 1 GB Wi-FI Service"/>
    <n v="1"/>
    <x v="2"/>
    <s v="Hudson Yards-Chelsea-Flatiron-Union Square"/>
    <n v="10011"/>
  </r>
  <r>
    <n v="9666"/>
    <x v="1"/>
    <x v="7"/>
    <s v="mn-05-135179"/>
    <s v="450 7 AVENUE"/>
    <n v="40.751224320200002"/>
    <n v="-73.990592200400002"/>
    <s v="Outdoor Kiosk"/>
    <s v="Tablet Internet -phone , Free 1 GB Wi-FI Service"/>
    <n v="1"/>
    <x v="2"/>
    <s v="Midtown-Midtown South"/>
    <n v="10001"/>
  </r>
  <r>
    <n v="12175"/>
    <x v="1"/>
    <x v="7"/>
    <s v="mn-04-135877"/>
    <s v="850 10 AVENUE"/>
    <n v="40.768261580000001"/>
    <n v="-73.989043370499999"/>
    <s v="Outdoor Kiosk"/>
    <s v="Tablet Internet -phone , Free 1 GB Wi-FI Service"/>
    <n v="1"/>
    <x v="2"/>
    <s v="Clinton"/>
    <n v="10019"/>
  </r>
  <r>
    <n v="10177"/>
    <x v="1"/>
    <x v="7"/>
    <s v="qu-01-145923"/>
    <s v="38-02 31 St"/>
    <n v="40.753718220300001"/>
    <n v="-73.932215640099997"/>
    <s v="Outdoor Kiosk"/>
    <s v="Tablet Internet -phone , Free 1 GB Wi-FI Service"/>
    <n v="4"/>
    <x v="0"/>
    <s v="Queensbridge-Ravenswood-Long Island City"/>
    <n v="11101"/>
  </r>
  <r>
    <n v="9727"/>
    <x v="0"/>
    <x v="0"/>
    <s v="Hansborough Recreation Center"/>
    <s v="3rd Floor Basketball Court"/>
    <n v="40.812680999599998"/>
    <n v="-73.939356999599994"/>
    <s v="Indoor"/>
    <s v="3 free 10 min sessions"/>
    <n v="1"/>
    <x v="2"/>
    <s v="Central Harlem North-Polo Grounds"/>
    <n v="10037"/>
  </r>
  <r>
    <n v="9942"/>
    <x v="1"/>
    <x v="10"/>
    <s v="Columbus"/>
    <s v="742 10 AVENUE"/>
    <n v="40.764934618399998"/>
    <n v="-73.991220817799999"/>
    <s v="Library"/>
    <s v="NaN"/>
    <n v="1"/>
    <x v="2"/>
    <s v="Clinton"/>
    <n v="10019"/>
  </r>
  <r>
    <n v="9802"/>
    <x v="1"/>
    <x v="9"/>
    <s v="Thomas Jefferson Park"/>
    <s v="Entire Park"/>
    <n v="40.793099999600003"/>
    <n v="-73.935400000300007"/>
    <s v="Outdoor"/>
    <s v="NaN"/>
    <n v="1"/>
    <x v="2"/>
    <s v="East Harlem North"/>
    <n v="10029"/>
  </r>
  <r>
    <n v="11599"/>
    <x v="0"/>
    <x v="0"/>
    <s v="Snug Harbor Cultural Center"/>
    <s v="Building P - NW towards Botanical Gardens"/>
    <n v="40.641962999699999"/>
    <n v="-74.102026000500004"/>
    <s v="Outdoor"/>
    <s v="3 free 10 min sessions"/>
    <n v="5"/>
    <x v="4"/>
    <s v="West New Brighton-New Brighton-St. George"/>
    <n v="10310"/>
  </r>
  <r>
    <n v="12381"/>
    <x v="1"/>
    <x v="1"/>
    <s v="Lafayette Av (C)"/>
    <s v="Lafayette Av (C)"/>
    <n v="40.686113000200002"/>
    <n v="-73.973945999700007"/>
    <s v="Subway Station"/>
    <s v="SN 176"/>
    <n v="3"/>
    <x v="1"/>
    <s v="Fort Greene"/>
    <n v="11217"/>
  </r>
  <r>
    <n v="11313"/>
    <x v="0"/>
    <x v="0"/>
    <s v="Alfred E. Smith Playground"/>
    <s v="CRC Room"/>
    <n v="40.7102499999"/>
    <n v="-73.997979999899997"/>
    <s v="Indoor"/>
    <s v="3 free 10 min sessions"/>
    <n v="1"/>
    <x v="2"/>
    <s v="Chinatown"/>
    <n v="10038"/>
  </r>
  <r>
    <n v="11854"/>
    <x v="1"/>
    <x v="7"/>
    <s v="qu-03-134080"/>
    <s v="77-01 ROOSEVELT AVENUE"/>
    <n v="40.747223429599998"/>
    <n v="-73.888491999999999"/>
    <s v="Outdoor Kiosk"/>
    <s v="Tablet Internet -phone , Free 1 GB Wi-FI Service"/>
    <n v="4"/>
    <x v="0"/>
    <s v="Jackson Heights"/>
    <n v="11372"/>
  </r>
  <r>
    <n v="11176"/>
    <x v="1"/>
    <x v="7"/>
    <s v="bk-08-127044"/>
    <s v="590 NOSTRAND AVENUE"/>
    <n v="40.678268080400002"/>
    <n v="-73.949798449400006"/>
    <s v="Outdoor Kiosk"/>
    <s v="Tablet Internet -phone , Free 1 GB Wi-FI Service"/>
    <n v="3"/>
    <x v="1"/>
    <s v="Crown Heights North"/>
    <n v="11216"/>
  </r>
  <r>
    <n v="9901"/>
    <x v="1"/>
    <x v="2"/>
    <s v="NaN"/>
    <s v="125 Flatbush Ave. Extension"/>
    <n v="40.695577999800001"/>
    <n v="-73.983969999600006"/>
    <s v="Outdoor"/>
    <s v="NaN"/>
    <n v="3"/>
    <x v="1"/>
    <s v="DUMBO-Vinegar Hill-Downtown Brooklyn-Boerum Hill"/>
    <n v="11201"/>
  </r>
  <r>
    <n v="12260"/>
    <x v="1"/>
    <x v="7"/>
    <s v="mn-06-138165"/>
    <s v="164 EAST 37 STREET"/>
    <n v="40.747672000100003"/>
    <n v="-73.976965000199996"/>
    <s v="Outdoor Kiosk"/>
    <s v="Tablet Internet -phone , Free 1 GB Wi-FI Service"/>
    <n v="1"/>
    <x v="2"/>
    <s v="Murray Hill-Kips Bay"/>
    <n v="10016"/>
  </r>
  <r>
    <n v="10518"/>
    <x v="1"/>
    <x v="12"/>
    <s v="NaN"/>
    <s v="8th and 15 th SE pole"/>
    <n v="40.740274536299999"/>
    <n v="-74.001975059100005"/>
    <s v="Outdoor"/>
    <s v="NaN"/>
    <n v="1"/>
    <x v="2"/>
    <s v="Hudson Yards-Chelsea-Flatiron-Union Square"/>
    <n v="10011"/>
  </r>
  <r>
    <n v="9964"/>
    <x v="1"/>
    <x v="13"/>
    <s v="Rosedale"/>
    <s v="144-20 243 STREET"/>
    <n v="40.659963623099998"/>
    <n v="-73.7399110132"/>
    <s v="Library"/>
    <s v="NaN"/>
    <n v="4"/>
    <x v="0"/>
    <s v="Rosedale"/>
    <n v="11422"/>
  </r>
  <r>
    <n v="12211"/>
    <x v="1"/>
    <x v="7"/>
    <s v="mn-05-123137"/>
    <s v="592 6 AVENUE"/>
    <n v="40.739335579799999"/>
    <n v="-73.995264240400004"/>
    <s v="Outdoor Kiosk"/>
    <s v="Tablet Internet -phone , Free 1 GB Wi-FI Service"/>
    <n v="1"/>
    <x v="2"/>
    <s v="Hudson Yards-Chelsea-Flatiron-Union Square"/>
    <n v="10011"/>
  </r>
  <r>
    <n v="10610"/>
    <x v="1"/>
    <x v="7"/>
    <s v="mn-01-108151"/>
    <s v="183 CHURCH STREET"/>
    <n v="40.715726900299998"/>
    <n v="-74.007185059799994"/>
    <s v="Outdoor Kiosk"/>
    <s v="Tablet Internet -phone , Free 1 GB Wi-FI Service"/>
    <n v="1"/>
    <x v="2"/>
    <s v="SoHo-TriBeCa-Civic Center-Little Italy"/>
    <n v="10007"/>
  </r>
  <r>
    <n v="9884"/>
    <x v="1"/>
    <x v="2"/>
    <s v="NaN"/>
    <s v="409 Fulton St."/>
    <n v="40.6921780001"/>
    <n v="-73.988303999899998"/>
    <s v="Outdoor"/>
    <s v="NaN"/>
    <n v="3"/>
    <x v="1"/>
    <s v="DUMBO-Vinegar Hill-Downtown Brooklyn-Boerum Hill"/>
    <n v="11201"/>
  </r>
  <r>
    <n v="12865"/>
    <x v="1"/>
    <x v="7"/>
    <s v="mn-08-119822"/>
    <s v="1585 3 AVENUE"/>
    <n v="40.780782000000002"/>
    <n v="-73.952400000500006"/>
    <s v="Outdoor Kiosk"/>
    <s v="Tablet Internet -phone , Free 1 GB Wi-FI Service"/>
    <n v="1"/>
    <x v="2"/>
    <s v="Yorkville"/>
    <n v="10128"/>
  </r>
  <r>
    <n v="10890"/>
    <x v="1"/>
    <x v="7"/>
    <s v="mn-06-121769"/>
    <s v="1066 2 AVENUE"/>
    <n v="40.758688710000001"/>
    <n v="-73.965588909600001"/>
    <s v="Outdoor Kiosk"/>
    <s v="Tablet Internet -phone , Free 1 GB Wi-FI Service"/>
    <n v="1"/>
    <x v="2"/>
    <s v="Turtle Bay-East Midtown"/>
    <n v="10022"/>
  </r>
  <r>
    <n v="10152"/>
    <x v="1"/>
    <x v="3"/>
    <s v="NaN"/>
    <s v="pole 47 - 124SS2E8"/>
    <n v="40.808843000099998"/>
    <n v="-73.950495000299995"/>
    <s v="Outdoor"/>
    <s v="NaN"/>
    <n v="1"/>
    <x v="2"/>
    <s v="Central Harlem South"/>
    <n v="10027"/>
  </r>
  <r>
    <n v="10959"/>
    <x v="1"/>
    <x v="3"/>
    <s v="NaN"/>
    <s v="pole 23: 116CStNk-7av"/>
    <n v="40.8035109996"/>
    <n v="-73.952941999900005"/>
    <s v="Outdoor"/>
    <s v="NaN"/>
    <n v="1"/>
    <x v="2"/>
    <s v="Central Harlem South"/>
    <n v="10026"/>
  </r>
  <r>
    <n v="11129"/>
    <x v="1"/>
    <x v="7"/>
    <s v="bk-09-145844"/>
    <s v="1053 Nostrand Ave"/>
    <n v="40.662438000400002"/>
    <n v="-73.950605000300001"/>
    <s v="Outdoor Kiosk"/>
    <s v="Tablet Internet -phone , Free 1 GB Wi-FI Service"/>
    <n v="3"/>
    <x v="1"/>
    <s v="Prospect Lefferts Gardens-Wingate"/>
    <n v="11225"/>
  </r>
  <r>
    <n v="11140"/>
    <x v="1"/>
    <x v="7"/>
    <s v="qu-01-145922"/>
    <s v="33-09 BROADWAY"/>
    <n v="40.761088999800002"/>
    <n v="-73.923341000400001"/>
    <s v="Outdoor Kiosk"/>
    <s v="Tablet Internet -phone , Free 1 GB Wi-FI Service"/>
    <n v="4"/>
    <x v="0"/>
    <s v="Astoria"/>
    <n v="11106"/>
  </r>
  <r>
    <n v="10331"/>
    <x v="1"/>
    <x v="7"/>
    <s v="bk-16-145963"/>
    <s v="2440 FULTON STREET"/>
    <n v="40.677861549600003"/>
    <n v="-73.904300670500007"/>
    <s v="Outdoor Kiosk"/>
    <s v="Tablet Internet -phone , Free 1 GB Wi-FI Service"/>
    <n v="3"/>
    <x v="1"/>
    <s v="Ocean Hill"/>
    <n v="11233"/>
  </r>
  <r>
    <n v="11487"/>
    <x v="1"/>
    <x v="7"/>
    <s v="mn-04-123504"/>
    <s v="568 WEST 23 STREET"/>
    <n v="40.748757839600003"/>
    <n v="-74.006903709499994"/>
    <s v="Outdoor Kiosk"/>
    <s v="Tablet Internet -phone , Free 1 GB Wi-FI Service"/>
    <n v="1"/>
    <x v="2"/>
    <s v="Hudson Yards-Chelsea-Flatiron-Union Square"/>
    <n v="10011"/>
  </r>
  <r>
    <n v="12273"/>
    <x v="1"/>
    <x v="7"/>
    <s v="mn-06-121531"/>
    <s v="716 3 AVENUE"/>
    <n v="40.752622850100003"/>
    <n v="-73.973253849399995"/>
    <s v="Outdoor Kiosk"/>
    <s v="Tablet Internet -phone , Free 1 GB Wi-FI Service"/>
    <n v="1"/>
    <x v="2"/>
    <s v="Turtle Bay-East Midtown"/>
    <n v="10017"/>
  </r>
  <r>
    <n v="10717"/>
    <x v="1"/>
    <x v="7"/>
    <s v="mn-03-123367"/>
    <s v="84 DELANCEY STREET"/>
    <n v="40.719214999899997"/>
    <n v="-73.989850000199993"/>
    <s v="Outdoor Kiosk"/>
    <s v="Tablet Internet -phone , Free 1 GB Wi-FI Service"/>
    <n v="1"/>
    <x v="2"/>
    <s v="Chinatown"/>
    <n v="10002"/>
  </r>
  <r>
    <n v="10930"/>
    <x v="1"/>
    <x v="3"/>
    <s v="NaN"/>
    <s v="pole 69: 132NS2E8av"/>
    <n v="40.814124999800001"/>
    <n v="-73.946993000299997"/>
    <s v="Outdoor"/>
    <s v="NaN"/>
    <n v="1"/>
    <x v="2"/>
    <s v="Central Harlem North-Polo Grounds"/>
    <n v="10027"/>
  </r>
  <r>
    <n v="11308"/>
    <x v="1"/>
    <x v="12"/>
    <s v="NaN"/>
    <s v="18th between 9th and 10th"/>
    <n v="40.744127560899997"/>
    <n v="-74.005043507099998"/>
    <s v="Outdoor"/>
    <s v="NaN"/>
    <n v="1"/>
    <x v="2"/>
    <s v="Hudson Yards-Chelsea-Flatiron-Union Square"/>
    <n v="10011"/>
  </r>
  <r>
    <n v="12854"/>
    <x v="1"/>
    <x v="7"/>
    <s v="mn-08-121020"/>
    <s v="164 EAST 84 STREET"/>
    <n v="40.777527999599997"/>
    <n v="-73.955153000099997"/>
    <s v="Outdoor Kiosk"/>
    <s v="Tablet Internet -phone , Free 1 GB Wi-FI Service"/>
    <n v="1"/>
    <x v="2"/>
    <s v="Upper East Side-Carnegie Hill"/>
    <n v="10028"/>
  </r>
  <r>
    <n v="10844"/>
    <x v="1"/>
    <x v="1"/>
    <s v="Canal St (A,C,E)"/>
    <s v="Canal St (A,C,E)"/>
    <n v="40.720824000100002"/>
    <n v="-74.005229"/>
    <s v="Subway Station"/>
    <s v="SN 169"/>
    <n v="1"/>
    <x v="2"/>
    <s v="SoHo-TriBeCa-Civic Center-Little Italy"/>
    <n v="10013"/>
  </r>
  <r>
    <n v="12243"/>
    <x v="1"/>
    <x v="7"/>
    <s v="mn-06-121499"/>
    <s v="359 3 AVENUE"/>
    <n v="40.740774999800003"/>
    <n v="-73.981576000299995"/>
    <s v="Outdoor Kiosk"/>
    <s v="Tablet Internet -phone , Free 1 GB Wi-FI Service"/>
    <n v="1"/>
    <x v="2"/>
    <s v="Murray Hill-Kips Bay"/>
    <n v="10016"/>
  </r>
  <r>
    <n v="11200"/>
    <x v="1"/>
    <x v="7"/>
    <s v="mn-08-121058"/>
    <s v="50 EAST 86 STREET"/>
    <n v="40.780715931099998"/>
    <n v="-73.958721174999994"/>
    <s v="Outdoor Kiosk"/>
    <s v="Tablet Internet -phone , Free 1 GB Wi-FI Service"/>
    <n v="1"/>
    <x v="2"/>
    <s v="Upper East Side-Carnegie Hill"/>
    <n v="10028"/>
  </r>
  <r>
    <n v="9672"/>
    <x v="0"/>
    <x v="5"/>
    <s v="Wingate Park"/>
    <s v="HAWTHRONE ST 1 P/W/BROOKLYN AV"/>
    <n v="40.658310000100002"/>
    <n v="-73.944059999900006"/>
    <s v="Outdoor"/>
    <s v="3 free 10 min sessions"/>
    <n v="3"/>
    <x v="1"/>
    <s v="Prospect Lefferts Gardens-Wingate"/>
    <n v="11203"/>
  </r>
  <r>
    <n v="9671"/>
    <x v="1"/>
    <x v="7"/>
    <s v="mn-06-134611"/>
    <s v="481 2 AVENUE"/>
    <n v="40.740611559800001"/>
    <n v="-73.979078850299999"/>
    <s v="Outdoor Kiosk"/>
    <s v="Tablet Internet -phone , Free 1 GB Wi-FI Service"/>
    <n v="1"/>
    <x v="2"/>
    <s v="Murray Hill-Kips Bay"/>
    <n v="10016"/>
  </r>
  <r>
    <n v="10377"/>
    <x v="0"/>
    <x v="5"/>
    <s v="Manhattan Beach Park"/>
    <s v="ROOF OF BEACH HOUSE WEST SIDE"/>
    <n v="40.576869999899998"/>
    <n v="-73.944590000600002"/>
    <s v="Outdoor"/>
    <s v="3 free 10 min sessions"/>
    <n v="3"/>
    <x v="1"/>
    <s v="Sheepshead Bay-Gerritsen Beach-Manhattan Beach"/>
    <n v="11235"/>
  </r>
  <r>
    <n v="11247"/>
    <x v="1"/>
    <x v="7"/>
    <s v="mn-10-142814"/>
    <s v="2293 FREDERICK DOUGLASS BOULEVARD"/>
    <n v="40.808996489599998"/>
    <n v="-73.952149140299994"/>
    <s v="Outdoor Kiosk"/>
    <s v="Tablet Internet -phone , Free 1 GB Wi-FI Service"/>
    <n v="1"/>
    <x v="2"/>
    <s v="Central Harlem South"/>
    <n v="10027"/>
  </r>
  <r>
    <n v="11968"/>
    <x v="1"/>
    <x v="7"/>
    <s v="qu-02-145743"/>
    <s v="45-01 42 STREET"/>
    <n v="40.7433122897"/>
    <n v="-73.922401240400006"/>
    <s v="Outdoor Kiosk"/>
    <s v="Tablet Internet -phone , Free 1 GB Wi-FI Service"/>
    <n v="4"/>
    <x v="0"/>
    <s v="Hunters Point-Sunnyside-West Maspeth"/>
    <n v="11104"/>
  </r>
  <r>
    <n v="10749"/>
    <x v="0"/>
    <x v="5"/>
    <s v="Ferry Point Park"/>
    <s v="BALCOM AV 2/P/W/O SAMPSON AV"/>
    <n v="40.817731999599999"/>
    <n v="-73.823679999800007"/>
    <s v="Outdoor"/>
    <s v="3 free 10 min sessions"/>
    <n v="2"/>
    <x v="3"/>
    <s v="Schuylerville-Throgs Neck-Edgewater Park"/>
    <n v="10465"/>
  </r>
  <r>
    <n v="12123"/>
    <x v="1"/>
    <x v="7"/>
    <s v="mn-05-122775"/>
    <s v="1313 BROADWAY"/>
    <n v="40.750092080100003"/>
    <n v="-73.9877917293"/>
    <s v="Outdoor Kiosk"/>
    <s v="Tablet Internet -phone , Free 1 GB Wi-FI Service"/>
    <n v="1"/>
    <x v="2"/>
    <s v="Midtown-Midtown South"/>
    <n v="10001"/>
  </r>
  <r>
    <n v="12707"/>
    <x v="1"/>
    <x v="7"/>
    <s v="mn-05-133550"/>
    <s v="370 Lexington Ave"/>
    <n v="40.750832729700001"/>
    <n v="-73.976816729399999"/>
    <s v="Outdoor Kiosk"/>
    <s v="Tablet Internet -phone , Free 1 GB Wi-FI Service"/>
    <n v="1"/>
    <x v="2"/>
    <s v="Murray Hill-Kips Bay"/>
    <n v="10017"/>
  </r>
  <r>
    <n v="11759"/>
    <x v="1"/>
    <x v="7"/>
    <s v="mn-04-134599"/>
    <s v="717 6 AVENUE"/>
    <n v="40.743097299600002"/>
    <n v="-73.9928116002"/>
    <s v="Outdoor Kiosk"/>
    <s v="Tablet Internet -phone , Free 1 GB Wi-FI Service"/>
    <n v="1"/>
    <x v="2"/>
    <s v="Hudson Yards-Chelsea-Flatiron-Union Square"/>
    <n v="10011"/>
  </r>
  <r>
    <n v="11275"/>
    <x v="1"/>
    <x v="7"/>
    <s v="mn-07-121103"/>
    <s v="621 AMSTERDAM AVENUE"/>
    <n v="40.790300790400003"/>
    <n v="-73.972981349500003"/>
    <s v="Outdoor Kiosk"/>
    <s v="Tablet Internet -phone , Free 1 GB Wi-FI Service"/>
    <n v="1"/>
    <x v="2"/>
    <s v="Upper West Side"/>
    <n v="10024"/>
  </r>
  <r>
    <n v="12216"/>
    <x v="1"/>
    <x v="7"/>
    <s v="mn-06-135857"/>
    <s v="140 3 AVENUE"/>
    <n v="40.733918850000002"/>
    <n v="-73.986881430500006"/>
    <s v="Outdoor Kiosk"/>
    <s v="Tablet Internet -phone , Free 1 GB Wi-FI Service"/>
    <n v="1"/>
    <x v="2"/>
    <s v="Gramercy"/>
    <n v="10003"/>
  </r>
  <r>
    <n v="9824"/>
    <x v="1"/>
    <x v="6"/>
    <s v="Governors Island"/>
    <s v="Liggett F Food Court"/>
    <n v="40.690130000400003"/>
    <n v="-74.019339999600007"/>
    <s v="Outdoor"/>
    <s v="Free - up to 5 mbs"/>
    <n v="1"/>
    <x v="2"/>
    <s v="Governors Island"/>
    <n v="10004"/>
  </r>
  <r>
    <n v="11931"/>
    <x v="1"/>
    <x v="7"/>
    <s v="bk-14-145789"/>
    <s v="1052 FLATBUSH AVENUE"/>
    <n v="40.645261700200003"/>
    <n v="-73.958144080099999"/>
    <s v="Outdoor Kiosk"/>
    <s v="Tablet Internet -phone , Free 1 GB Wi-FI Service"/>
    <n v="3"/>
    <x v="1"/>
    <s v="Flatbush"/>
    <n v="11226"/>
  </r>
  <r>
    <n v="12445"/>
    <x v="1"/>
    <x v="7"/>
    <s v="mn-07-133638"/>
    <s v="2601 BROADWAY"/>
    <n v="40.796137999999999"/>
    <n v="-73.970930999999993"/>
    <s v="Outdoor Kiosk"/>
    <s v="Tablet Internet -phone , Free 1 GB Wi-FI Service"/>
    <n v="1"/>
    <x v="2"/>
    <s v="Upper West Side"/>
    <n v="10025"/>
  </r>
  <r>
    <n v="11983"/>
    <x v="1"/>
    <x v="7"/>
    <s v="qu-02-145783"/>
    <s v="10-31 JACKSON AVENUE"/>
    <n v="40.742287169699999"/>
    <n v="-73.953336469600004"/>
    <s v="Outdoor Kiosk"/>
    <s v="Tablet Internet -phone , Free 1 GB Wi-FI Service"/>
    <n v="4"/>
    <x v="0"/>
    <s v="Hunters Point-Sunnyside-West Maspeth"/>
    <n v="11101"/>
  </r>
  <r>
    <n v="9837"/>
    <x v="1"/>
    <x v="7"/>
    <s v="bk-02-145910"/>
    <s v="66 SMITH STREET"/>
    <n v="40.689408219800001"/>
    <n v="-73.988728699800006"/>
    <s v="Outdoor Kiosk"/>
    <s v="Tablet Internet -phone , Free 1 GB Wi-FI Service"/>
    <n v="3"/>
    <x v="1"/>
    <s v="DUMBO-Vinegar Hill-Downtown Brooklyn-Boerum Hill"/>
    <n v="11201"/>
  </r>
  <r>
    <n v="10469"/>
    <x v="0"/>
    <x v="5"/>
    <s v="MARINE PARK"/>
    <s v="C/O AVE U/ E 35TH ST"/>
    <n v="40.606029000100001"/>
    <n v="-73.928466000399993"/>
    <s v="Outdoor"/>
    <s v="3 free 10 min sessions"/>
    <n v="3"/>
    <x v="1"/>
    <s v="Georgetown-Marine Park-Bergen Beach-Mill Basin"/>
    <n v="11234"/>
  </r>
  <r>
    <n v="12767"/>
    <x v="1"/>
    <x v="7"/>
    <s v="mn-07-108104"/>
    <s v="817 AMSTERDAM AVENUE"/>
    <n v="40.796373999799997"/>
    <n v="-73.968542000300005"/>
    <s v="Outdoor Kiosk"/>
    <s v="Tablet Internet -phone , Free 1 GB Wi-FI Service"/>
    <n v="1"/>
    <x v="2"/>
    <s v="Upper West Side"/>
    <n v="10025"/>
  </r>
  <r>
    <n v="10690"/>
    <x v="1"/>
    <x v="7"/>
    <s v="mn-07-121235"/>
    <s v="2300 BROADWAY"/>
    <n v="40.786519484899998"/>
    <n v="-73.977765289600001"/>
    <s v="Outdoor Kiosk"/>
    <s v="Tablet Internet -phone , Free 1 GB Wi-FI Service"/>
    <n v="1"/>
    <x v="2"/>
    <s v="Upper West Side"/>
    <n v="10024"/>
  </r>
  <r>
    <n v="10744"/>
    <x v="0"/>
    <x v="5"/>
    <s v="Ferry Point Park"/>
    <s v="ON SCHLEY AVENUE 2/P/E O BRUSH"/>
    <n v="40.8164360002"/>
    <n v="-73.838292000099997"/>
    <s v="Outdoor"/>
    <s v="3 free 10 min sessions"/>
    <n v="2"/>
    <x v="3"/>
    <s v="Soundview-Castle Hill-Clason Point-Harding Park"/>
    <n v="10465"/>
  </r>
  <r>
    <n v="12303"/>
    <x v="1"/>
    <x v="7"/>
    <s v="qu-06-124200"/>
    <s v="98-04 QUEENS BOULEVARD"/>
    <n v="40.728298999899998"/>
    <n v="-73.858076000599993"/>
    <s v="Outdoor Kiosk"/>
    <s v="Tablet Internet -phone , Free 1 GB Wi-FI Service"/>
    <n v="4"/>
    <x v="0"/>
    <s v="Forest Hills"/>
    <n v="11374"/>
  </r>
  <r>
    <n v="12357"/>
    <x v="1"/>
    <x v="1"/>
    <s v="Broad St (J,Z)"/>
    <s v="Broad St (J,Z)"/>
    <n v="40.706476000199999"/>
    <n v="-74.011055999899995"/>
    <s v="Subway Station"/>
    <s v="SN 107"/>
    <n v="1"/>
    <x v="2"/>
    <s v="Battery Park City-Lower Manhattan"/>
    <n v="10005"/>
  </r>
  <r>
    <n v="9791"/>
    <x v="1"/>
    <x v="7"/>
    <s v="qu-03-125399"/>
    <s v="85-10 NORTHERN BOULEVARD"/>
    <n v="40.755834999800001"/>
    <n v="-73.881777999999997"/>
    <s v="Outdoor Kiosk"/>
    <s v="Tablet Internet -phone , Free 1 GB Wi-FI Service"/>
    <n v="4"/>
    <x v="0"/>
    <s v="Jackson Heights"/>
    <n v="11372"/>
  </r>
  <r>
    <n v="12521"/>
    <x v="1"/>
    <x v="7"/>
    <s v="mn-06-135879"/>
    <s v="900 3 AVENUE"/>
    <n v="40.758508060099999"/>
    <n v="-73.968963300599995"/>
    <s v="Outdoor Kiosk"/>
    <s v="Tablet Internet -phone , Free 1 GB Wi-FI Service"/>
    <n v="1"/>
    <x v="2"/>
    <s v="Turtle Bay-East Midtown"/>
    <n v="10022"/>
  </r>
  <r>
    <n v="10802"/>
    <x v="1"/>
    <x v="1"/>
    <s v="Flushing-Main St (7)"/>
    <s v="Flushing-Main St (7)"/>
    <n v="40.759599999999999"/>
    <n v="-73.830030000299999"/>
    <s v="Subway Station"/>
    <s v="SN 447"/>
    <n v="4"/>
    <x v="0"/>
    <s v="Flushing"/>
    <n v="11354"/>
  </r>
  <r>
    <n v="12150"/>
    <x v="1"/>
    <x v="7"/>
    <s v="mn-09-134427"/>
    <s v="1865 AMSTERDAM AVENUE"/>
    <n v="40.829733059699997"/>
    <n v="-73.944200419699996"/>
    <s v="Outdoor Kiosk"/>
    <s v="Tablet Internet -phone , Free 1 GB Wi-FI Service"/>
    <n v="1"/>
    <x v="2"/>
    <s v="Hamilton Heights"/>
    <n v="10031"/>
  </r>
  <r>
    <n v="12409"/>
    <x v="1"/>
    <x v="1"/>
    <s v="Eastern Pkwy-Brooklyn Museum (2,3)"/>
    <s v="Eastern Pkwy-Brooklyn Museum (2,3)"/>
    <n v="40.671986999600001"/>
    <n v="-73.964375000399997"/>
    <s v="Subway Station"/>
    <s v="SN 341"/>
    <n v="3"/>
    <x v="1"/>
    <s v="park-cemetery-etc-Brooklyn"/>
    <n v="11238"/>
  </r>
  <r>
    <n v="10084"/>
    <x v="1"/>
    <x v="10"/>
    <s v="Great Kills"/>
    <s v="56 GIFFORDS LANE"/>
    <n v="40.552423262799998"/>
    <n v="-74.151111643099995"/>
    <s v="Library"/>
    <s v="NaN"/>
    <n v="5"/>
    <x v="4"/>
    <s v="Great Kills"/>
    <n v="10308"/>
  </r>
  <r>
    <n v="12574"/>
    <x v="1"/>
    <x v="7"/>
    <s v="mn-04-108137"/>
    <s v="301 WEST 30 STREET"/>
    <n v="40.749827479799997"/>
    <n v="-73.995525380000004"/>
    <s v="Outdoor Kiosk"/>
    <s v="Tablet Internet -phone , Free 1 GB Wi-FI Service"/>
    <n v="1"/>
    <x v="2"/>
    <s v="Hudson Yards-Chelsea-Flatiron-Union Square"/>
    <n v="10001"/>
  </r>
  <r>
    <n v="10012"/>
    <x v="1"/>
    <x v="13"/>
    <s v="Sunnyside"/>
    <s v="43-06 GREENPOINT AVENUE"/>
    <n v="40.740808781699997"/>
    <n v="-73.921669160299999"/>
    <s v="Library"/>
    <s v="NaN"/>
    <n v="4"/>
    <x v="0"/>
    <s v="Hunters Point-Sunnyside-West Maspeth"/>
    <n v="11104"/>
  </r>
  <r>
    <n v="12628"/>
    <x v="1"/>
    <x v="7"/>
    <s v="bk-03-126646"/>
    <s v="1874 FULTON STREET"/>
    <n v="40.6789599998"/>
    <n v="-73.924423999699997"/>
    <s v="Outdoor Kiosk"/>
    <s v="Tablet Internet -phone , Free 1 GB Wi-FI Service"/>
    <n v="3"/>
    <x v="1"/>
    <s v="Crown Heights North"/>
    <n v="11233"/>
  </r>
  <r>
    <n v="10705"/>
    <x v="1"/>
    <x v="7"/>
    <s v="mn-05-122680"/>
    <s v="362 8 AVENUE"/>
    <n v="40.748482000300001"/>
    <n v="-73.996011999700002"/>
    <s v="Outdoor Kiosk"/>
    <s v="Tablet Internet -phone , Free 1 GB Wi-FI Service"/>
    <n v="1"/>
    <x v="2"/>
    <s v="Midtown-Midtown South"/>
    <n v="10001"/>
  </r>
  <r>
    <n v="12181"/>
    <x v="1"/>
    <x v="7"/>
    <s v="mn-10-134604"/>
    <s v="2022 ADAM CLAYTON POWELL JR BOULEVARD"/>
    <n v="40.806629940100002"/>
    <n v="-73.950256089800007"/>
    <s v="Outdoor Kiosk"/>
    <s v="Tablet Internet -phone , Free 1 GB Wi-FI Service"/>
    <n v="1"/>
    <x v="2"/>
    <s v="Central Harlem South"/>
    <n v="10027"/>
  </r>
  <r>
    <n v="12478"/>
    <x v="1"/>
    <x v="7"/>
    <s v="mn-09-111128"/>
    <s v="3407 BROADWAY"/>
    <n v="40.8223190004"/>
    <n v="-73.953676000100003"/>
    <s v="Outdoor Kiosk"/>
    <s v="Tablet Internet -phone , Free 1 GB Wi-FI Service"/>
    <n v="1"/>
    <x v="2"/>
    <s v="Hamilton Heights"/>
    <n v="10031"/>
  </r>
  <r>
    <n v="12614"/>
    <x v="1"/>
    <x v="7"/>
    <s v="mn-09-111931"/>
    <s v="3670 BROADWAY"/>
    <n v="40.8305860002"/>
    <n v="-73.947195000099995"/>
    <s v="Outdoor Kiosk"/>
    <s v="Tablet Internet -phone , Free 1 GB Wi-FI Service"/>
    <n v="1"/>
    <x v="2"/>
    <s v="Hamilton Heights"/>
    <n v="10031"/>
  </r>
  <r>
    <n v="12362"/>
    <x v="1"/>
    <x v="1"/>
    <s v="DeKalb Av (B,M,Q,R)"/>
    <s v="DeKalb Av (B,M,Q,R)"/>
    <n v="40.690634999799997"/>
    <n v="-73.981823999499994"/>
    <s v="Subway Station"/>
    <s v="SN 26"/>
    <n v="3"/>
    <x v="1"/>
    <s v="Fort Greene"/>
    <n v="11201"/>
  </r>
  <r>
    <n v="11785"/>
    <x v="1"/>
    <x v="7"/>
    <s v="mn-11-108257"/>
    <s v="95 EAST 116 STREET"/>
    <n v="40.799528000099997"/>
    <n v="-73.943527000000003"/>
    <s v="Outdoor Kiosk"/>
    <s v="Tablet Internet -phone , Free 1 GB Wi-FI Service"/>
    <n v="1"/>
    <x v="2"/>
    <s v="East Harlem North"/>
    <n v="10035"/>
  </r>
  <r>
    <n v="9763"/>
    <x v="1"/>
    <x v="7"/>
    <s v="mn-04-122426"/>
    <s v="545 6 AVENUE"/>
    <n v="40.737886450399998"/>
    <n v="-73.996604100400006"/>
    <s v="Outdoor Kiosk"/>
    <s v="Tablet Internet -phone , Free 1 GB Wi-FI Service"/>
    <n v="1"/>
    <x v="2"/>
    <s v="Hudson Yards-Chelsea-Flatiron-Union Square"/>
    <n v="10011"/>
  </r>
  <r>
    <n v="11021"/>
    <x v="1"/>
    <x v="8"/>
    <n v="3"/>
    <s v="201 Front Street, New York, NY 10038, USA"/>
    <n v="40.707000699699996"/>
    <n v="-74.003501900299995"/>
    <s v="Outdoor"/>
    <s v="NaN"/>
    <n v="1"/>
    <x v="2"/>
    <s v="Battery Park City-Lower Manhattan"/>
    <n v="10038"/>
  </r>
  <r>
    <n v="10113"/>
    <x v="1"/>
    <x v="8"/>
    <n v="28"/>
    <s v="95 Pearl Street, New York, NY 10004, USA"/>
    <n v="40.704399099699998"/>
    <n v="-74.010101299699997"/>
    <s v="Outdoor"/>
    <s v="NaN"/>
    <n v="1"/>
    <x v="2"/>
    <s v="Battery Park City-Lower Manhattan"/>
    <n v="10004"/>
  </r>
  <r>
    <n v="11043"/>
    <x v="1"/>
    <x v="7"/>
    <s v="bx-01-123208"/>
    <s v="2883 3 AVENUE"/>
    <n v="40.816692299700001"/>
    <n v="-73.916719069400003"/>
    <s v="Outdoor Kiosk"/>
    <s v="Tablet Internet -phone , Free 1 GB Wi-FI Service"/>
    <n v="2"/>
    <x v="3"/>
    <s v="Melrose South-Mott Haven North"/>
    <n v="10455"/>
  </r>
  <r>
    <n v="12656"/>
    <x v="1"/>
    <x v="7"/>
    <s v="mn-05-108433"/>
    <s v="550 8 AVENUE"/>
    <n v="40.754170999800003"/>
    <n v="-73.991870999499994"/>
    <s v="Outdoor Kiosk"/>
    <s v="Tablet Internet -phone , Free 1 GB Wi-FI Service"/>
    <n v="1"/>
    <x v="2"/>
    <s v="Midtown-Midtown South"/>
    <n v="10018"/>
  </r>
  <r>
    <n v="12727"/>
    <x v="1"/>
    <x v="7"/>
    <s v="mn-05-134168"/>
    <s v="598 MADISON AVENUE"/>
    <n v="40.762466950399997"/>
    <n v="-73.972357559599999"/>
    <s v="Outdoor Kiosk"/>
    <s v="Tablet Internet -phone , Free 1 GB Wi-FI Service"/>
    <n v="1"/>
    <x v="2"/>
    <s v="Midtown-Midtown South"/>
    <n v="10022"/>
  </r>
  <r>
    <n v="12505"/>
    <x v="1"/>
    <x v="7"/>
    <s v="bx-05-119606"/>
    <s v="2374 JEROME AVENUE"/>
    <n v="40.8606299996"/>
    <n v="-73.902368999700002"/>
    <s v="Outdoor Kiosk"/>
    <s v="Tablet Internet -phone , Free 1 GB Wi-FI Service"/>
    <n v="2"/>
    <x v="3"/>
    <s v="Fordham South"/>
    <n v="10468"/>
  </r>
  <r>
    <n v="12166"/>
    <x v="1"/>
    <x v="7"/>
    <s v="mn-08-135076"/>
    <s v="1126 1 AVENUE"/>
    <n v="40.761267350099999"/>
    <n v="-73.960620039700004"/>
    <s v="Outdoor Kiosk"/>
    <s v="Tablet Internet -phone , Free 1 GB Wi-FI Service"/>
    <n v="1"/>
    <x v="2"/>
    <s v="Lenox Hill-Roosevelt Island"/>
    <n v="10065"/>
  </r>
  <r>
    <n v="9985"/>
    <x v="1"/>
    <x v="4"/>
    <s v="Windsor Terrace - Brooklyn Public Library"/>
    <s v="160 EAST 5 STREET"/>
    <n v="40.648716971100001"/>
    <n v="-73.976757277700003"/>
    <s v="Library"/>
    <s v="NaN"/>
    <n v="3"/>
    <x v="1"/>
    <s v="Windsor Terrace"/>
    <n v="11218"/>
  </r>
  <r>
    <n v="11364"/>
    <x v="1"/>
    <x v="1"/>
    <s v="NORTHERN BOULEVARD"/>
    <s v="IND-E-G-R-V-NORTHERN BLVD"/>
    <n v="40.752884999700001"/>
    <n v="-73.906005999800001"/>
    <s v="Subway Station"/>
    <s v="SN 269"/>
    <n v="4"/>
    <x v="0"/>
    <s v="Woodside"/>
    <n v="11377"/>
  </r>
  <r>
    <n v="12020"/>
    <x v="1"/>
    <x v="7"/>
    <s v="bk-01-126861"/>
    <s v="691 METROPOLITAN AVENUE"/>
    <n v="40.7144457399"/>
    <n v="-73.945948320599996"/>
    <s v="Outdoor Kiosk"/>
    <s v="Tablet Internet -phone , Free 1 GB Wi-FI Service"/>
    <n v="3"/>
    <x v="1"/>
    <s v="East Williamsburg"/>
    <n v="11211"/>
  </r>
  <r>
    <n v="12398"/>
    <x v="1"/>
    <x v="1"/>
    <s v="Fort Hamilton Pkwy (F)"/>
    <s v="Fort Hamilton Pkwy (F)"/>
    <n v="40.650782000299998"/>
    <n v="-73.9757760002"/>
    <s v="Subway Station"/>
    <s v="SN 242"/>
    <n v="3"/>
    <x v="1"/>
    <s v="Windsor Terrace"/>
    <n v="11218"/>
  </r>
  <r>
    <n v="12639"/>
    <x v="1"/>
    <x v="7"/>
    <s v="bk-02-126839"/>
    <s v="340 LIVINGSTON ST"/>
    <n v="40.687813620199996"/>
    <n v="-73.981283930299995"/>
    <s v="Outdoor Kiosk"/>
    <s v="Tablet Internet -phone , Free 1 GB Wi-FI Service"/>
    <n v="3"/>
    <x v="1"/>
    <s v="DUMBO-Vinegar Hill-Downtown Brooklyn-Boerum Hill"/>
    <n v="11217"/>
  </r>
  <r>
    <n v="11280"/>
    <x v="1"/>
    <x v="7"/>
    <s v="mn-02-122330"/>
    <s v="241 CANAL STREET"/>
    <n v="40.718197760400002"/>
    <n v="-74.000047999700001"/>
    <s v="Outdoor Kiosk"/>
    <s v="Tablet Internet -phone , Free 1 GB Wi-FI Service"/>
    <n v="1"/>
    <x v="2"/>
    <s v="SoHo-TriBeCa-Civic Center-Little Italy"/>
    <n v="10013"/>
  </r>
  <r>
    <n v="11058"/>
    <x v="1"/>
    <x v="7"/>
    <s v="mn-10-123361"/>
    <s v="83 WEST 125 STREET"/>
    <n v="40.807779000300002"/>
    <n v="-73.945253000400001"/>
    <s v="Outdoor Kiosk"/>
    <s v="Tablet Internet -phone , Free 1 GB Wi-FI Service"/>
    <n v="1"/>
    <x v="2"/>
    <s v="Central Harlem South"/>
    <n v="10027"/>
  </r>
  <r>
    <n v="11969"/>
    <x v="1"/>
    <x v="7"/>
    <s v="qu-02-145779"/>
    <s v="40-02 QUEENS BOULEVARD"/>
    <n v="40.743554999799997"/>
    <n v="-73.924156000300002"/>
    <s v="Outdoor Kiosk"/>
    <s v="Tablet Internet -phone , Free 1 GB Wi-FI Service"/>
    <n v="4"/>
    <x v="0"/>
    <s v="Hunters Point-Sunnyside-West Maspeth"/>
    <n v="11104"/>
  </r>
  <r>
    <n v="10044"/>
    <x v="1"/>
    <x v="10"/>
    <s v="Woodstock"/>
    <s v="761 EAST 160 STREET"/>
    <n v="40.820641564699997"/>
    <n v="-73.904628860100004"/>
    <s v="Library"/>
    <s v="NaN"/>
    <n v="2"/>
    <x v="3"/>
    <s v="Melrose South-Mott Haven North"/>
    <n v="10456"/>
  </r>
  <r>
    <n v="10212"/>
    <x v="0"/>
    <x v="0"/>
    <s v="Red Hook Park"/>
    <s v="Park Perimeter"/>
    <n v="40.6729689999"/>
    <n v="-74.006914999900005"/>
    <s v="Outdoor TWC Aerial"/>
    <s v="3 free 10 min sessions"/>
    <n v="3"/>
    <x v="1"/>
    <s v="Carroll Gardens-Columbia Street-Red Hook"/>
    <n v="11231"/>
  </r>
  <r>
    <n v="11232"/>
    <x v="1"/>
    <x v="7"/>
    <s v="mn-05-122272"/>
    <s v="552 6 AVENUE"/>
    <n v="40.738108510399996"/>
    <n v="-73.996153129800007"/>
    <s v="Outdoor Kiosk"/>
    <s v="Tablet Internet -phone , Free 1 GB Wi-FI Service"/>
    <n v="1"/>
    <x v="2"/>
    <s v="Hudson Yards-Chelsea-Flatiron-Union Square"/>
    <n v="10011"/>
  </r>
  <r>
    <n v="12680"/>
    <x v="1"/>
    <x v="7"/>
    <s v="mn-04-122616"/>
    <s v="911 8 AVENUE"/>
    <n v="40.764932909800002"/>
    <n v="-73.984333429599999"/>
    <s v="Outdoor Kiosk"/>
    <s v="Tablet Internet -phone , Free 1 GB Wi-FI Service"/>
    <n v="1"/>
    <x v="2"/>
    <s v="Clinton"/>
    <n v="10019"/>
  </r>
  <r>
    <n v="10673"/>
    <x v="1"/>
    <x v="7"/>
    <s v="mn-07-121232"/>
    <s v="2202 BROADWAY"/>
    <n v="40.783190999799999"/>
    <n v="-73.980253000399998"/>
    <s v="Outdoor Kiosk"/>
    <s v="Tablet Internet -phone , Free 1 GB Wi-FI Service"/>
    <n v="1"/>
    <x v="2"/>
    <s v="Upper West Side"/>
    <n v="10024"/>
  </r>
  <r>
    <n v="10244"/>
    <x v="1"/>
    <x v="7"/>
    <s v="qu-02-146061"/>
    <s v="10-50 44 DRIVE"/>
    <n v="40.748497000199997"/>
    <n v="-73.949855000400007"/>
    <s v="Outdoor Kiosk"/>
    <s v="Tablet Internet -phone , Free 1 GB Wi-FI Service"/>
    <n v="4"/>
    <x v="0"/>
    <s v="Hunters Point-Sunnyside-West Maspeth"/>
    <n v="11101"/>
  </r>
  <r>
    <n v="10913"/>
    <x v="1"/>
    <x v="3"/>
    <s v="NaN"/>
    <s v="Pole 49: 126NS2E8av"/>
    <n v="40.810178000000001"/>
    <n v="-73.948924000299996"/>
    <s v="Outdoor"/>
    <s v="NaN"/>
    <n v="1"/>
    <x v="2"/>
    <s v="Central Harlem North-Polo Grounds"/>
    <n v="10027"/>
  </r>
  <r>
    <n v="11399"/>
    <x v="1"/>
    <x v="1"/>
    <s v="14th Street - 6th Avenue - F, M"/>
    <s v="Between 14th and 16th Streets on 6th Avenue"/>
    <n v="40.737335000100003"/>
    <n v="-73.996785999599993"/>
    <s v="Subway Station"/>
    <s v="SN 116"/>
    <n v="1"/>
    <x v="2"/>
    <s v="West Village"/>
    <n v="10011"/>
  </r>
  <r>
    <n v="11844"/>
    <x v="1"/>
    <x v="7"/>
    <s v="mn-06-137822"/>
    <s v="850 2 AVENUE"/>
    <n v="40.7518341599"/>
    <n v="-73.970593059699993"/>
    <s v="Outdoor Kiosk"/>
    <s v="Tablet Internet -phone , Free 1 GB Wi-FI Service"/>
    <n v="1"/>
    <x v="2"/>
    <s v="Turtle Bay-East Midtown"/>
    <n v="10017"/>
  </r>
  <r>
    <n v="9627"/>
    <x v="1"/>
    <x v="7"/>
    <s v="bx-04-146078"/>
    <s v="247 EAST 169 STREET"/>
    <n v="40.835734440099998"/>
    <n v="-73.913960420400002"/>
    <s v="Outdoor Kiosk"/>
    <s v="Tablet Internet -phone , Free 1 GB Wi-FI Service"/>
    <n v="2"/>
    <x v="3"/>
    <s v="East Concourse-Concourse Village"/>
    <n v="10456"/>
  </r>
  <r>
    <n v="12452"/>
    <x v="1"/>
    <x v="7"/>
    <s v="mn-07-120395"/>
    <s v="210 WEST 101 STREET"/>
    <n v="40.7977016599"/>
    <n v="-73.969243931799994"/>
    <s v="Outdoor Kiosk"/>
    <s v="Tablet Internet -phone , Free 1 GB Wi-FI Service"/>
    <n v="1"/>
    <x v="2"/>
    <s v="Upper West Side"/>
    <n v="10025"/>
  </r>
  <r>
    <n v="9829"/>
    <x v="1"/>
    <x v="6"/>
    <s v="Governors Island"/>
    <s v="Blazing Saddles"/>
    <n v="40.688549999800003"/>
    <n v="-74.018119999700005"/>
    <s v="Outdoor"/>
    <s v="Free - up to 5 mbs"/>
    <n v="1"/>
    <x v="2"/>
    <s v="Governors Island"/>
    <n v="10004"/>
  </r>
  <r>
    <n v="11070"/>
    <x v="1"/>
    <x v="7"/>
    <s v="mn-10-137852"/>
    <s v="1995 ADAM CLAYTON POWELL JR BOULEVARD"/>
    <n v="40.8056149998"/>
    <n v="-73.950556999499995"/>
    <s v="Outdoor Kiosk"/>
    <s v="Tablet Internet -phone , Free 1 GB Wi-FI Service"/>
    <n v="1"/>
    <x v="2"/>
    <s v="Central Harlem South"/>
    <n v="10026"/>
  </r>
  <r>
    <n v="10480"/>
    <x v="0"/>
    <x v="5"/>
    <s v="Williamsbridge Oval"/>
    <s v="1ST FL SENIOR GAME ROOM"/>
    <n v="40.876827000399999"/>
    <n v="-73.878724999499994"/>
    <s v="Indoor"/>
    <s v="3 free 10 min sessions"/>
    <n v="2"/>
    <x v="3"/>
    <s v="Norwood"/>
    <n v="10467"/>
  </r>
  <r>
    <n v="12483"/>
    <x v="1"/>
    <x v="7"/>
    <s v="mn-09-137848"/>
    <s v="2943 BROADWAY"/>
    <n v="40.807507999599999"/>
    <n v="-73.964488000499998"/>
    <s v="Outdoor Kiosk"/>
    <s v="Tablet Internet -phone , Free 1 GB Wi-FI Service"/>
    <n v="1"/>
    <x v="2"/>
    <s v="Morningside Heights"/>
    <n v="10025"/>
  </r>
  <r>
    <n v="11150"/>
    <x v="1"/>
    <x v="7"/>
    <s v="qu-04-145915"/>
    <s v="75-10 BROADWAY"/>
    <n v="40.746045579600001"/>
    <n v="-73.890121289800007"/>
    <s v="Outdoor Kiosk"/>
    <s v="Tablet Internet -phone , Free 1 GB Wi-FI Service"/>
    <n v="4"/>
    <x v="0"/>
    <s v="Elmhurst"/>
    <n v="11373"/>
  </r>
  <r>
    <n v="11010"/>
    <x v="0"/>
    <x v="0"/>
    <s v="Clove Lakes Park - Lake Club Restaurant"/>
    <s v="Front area of the Lake Club Restaurant, Bridge and Parking Lot"/>
    <n v="40.618063999900002"/>
    <n v="-74.108185999599996"/>
    <s v="Outdoor"/>
    <s v="3 free 10 min sessions"/>
    <n v="5"/>
    <x v="4"/>
    <s v="Westerleigh"/>
    <n v="10301"/>
  </r>
  <r>
    <n v="10229"/>
    <x v="0"/>
    <x v="0"/>
    <s v="Rockaway Beach and Boardwalk"/>
    <s v="Beach 97 - SW Concession and Beach"/>
    <n v="40.5828240003"/>
    <n v="-73.817577999500003"/>
    <s v="Outdoor"/>
    <s v="3 free 10 min sessions"/>
    <n v="4"/>
    <x v="0"/>
    <s v="Breezy Point-Belle Harbor-Rockaway Park-Broad Channel"/>
    <n v="11693"/>
  </r>
  <r>
    <n v="11579"/>
    <x v="0"/>
    <x v="0"/>
    <s v="Roy Wilkins Recreation Center"/>
    <s v="Workout Rm"/>
    <n v="40.687190999999999"/>
    <n v="-73.769558999599994"/>
    <s v="Indoor"/>
    <s v="3 free 10 min sessions"/>
    <n v="4"/>
    <x v="0"/>
    <s v="St. Albans"/>
    <n v="11434"/>
  </r>
  <r>
    <n v="12886"/>
    <x v="1"/>
    <x v="7"/>
    <s v="bk-08-146009"/>
    <s v="795 WASHINGTON AVE"/>
    <n v="40.6727480001"/>
    <n v="-73.962693999500004"/>
    <s v="Outdoor Kiosk"/>
    <s v="Tablet Internet -phone , Free 1 GB Wi-FI Service"/>
    <n v="3"/>
    <x v="1"/>
    <s v="Prospect Heights"/>
    <n v="11238"/>
  </r>
  <r>
    <n v="9957"/>
    <x v="1"/>
    <x v="10"/>
    <s v="St. George Library Center"/>
    <s v="5 CENTRAL AVENUE"/>
    <n v="40.641785367899999"/>
    <n v="-74.076645765199999"/>
    <s v="Library"/>
    <s v="NaN"/>
    <n v="5"/>
    <x v="4"/>
    <s v="West New Brighton-New Brighton-St. George"/>
    <n v="10301"/>
  </r>
  <r>
    <n v="12043"/>
    <x v="1"/>
    <x v="7"/>
    <s v="mn-05-136688"/>
    <s v="302 5 AVENUE"/>
    <n v="40.746719759999998"/>
    <n v="-73.985935719699995"/>
    <s v="Outdoor Kiosk"/>
    <s v="Tablet Internet -phone , Free 1 GB Wi-FI Service"/>
    <n v="1"/>
    <x v="2"/>
    <s v="Midtown-Midtown South"/>
    <n v="10001"/>
  </r>
  <r>
    <n v="11721"/>
    <x v="0"/>
    <x v="5"/>
    <s v="Crotona Park"/>
    <s v="CROTONA PARK-TRAFALGAR PL 1/P/N/O E 175TH ST"/>
    <n v="40.839709000100001"/>
    <n v="-73.887464000400001"/>
    <s v="Outdoor"/>
    <s v="3 free 10 min sessions"/>
    <n v="2"/>
    <x v="3"/>
    <s v="East Tremont"/>
    <n v="10460"/>
  </r>
  <r>
    <n v="10128"/>
    <x v="1"/>
    <x v="3"/>
    <s v="NaN"/>
    <s v="35E125 unit 1"/>
    <n v="40.805970999899998"/>
    <n v="-73.940565999900002"/>
    <s v="Outdoor"/>
    <s v="NaN"/>
    <n v="1"/>
    <x v="2"/>
    <s v="East Harlem North"/>
    <n v="10035"/>
  </r>
  <r>
    <n v="10582"/>
    <x v="0"/>
    <x v="5"/>
    <s v="St. Mary's Park"/>
    <s v="ROOF OF RESTROOM BLDG LEFT"/>
    <n v="40.811543999999998"/>
    <n v="-73.914137999900007"/>
    <s v="Outdoor"/>
    <s v="3 free 10 min sessions"/>
    <n v="2"/>
    <x v="3"/>
    <s v="Mott Haven-Port Morris"/>
    <n v="10454"/>
  </r>
  <r>
    <n v="9691"/>
    <x v="0"/>
    <x v="5"/>
    <s v="Prospect Park"/>
    <s v="SNACK BAR  NORTH EASTCORNER"/>
    <n v="40.6507380002"/>
    <n v="-73.968429000599997"/>
    <s v="Outdoor"/>
    <s v="3 free 10 min sessions"/>
    <n v="3"/>
    <x v="1"/>
    <s v="park-cemetery-etc-Brooklyn"/>
    <n v="11226"/>
  </r>
  <r>
    <n v="10984"/>
    <x v="0"/>
    <x v="0"/>
    <s v="Alley Pond Park"/>
    <s v="Tennis Courts and Ball Field"/>
    <n v="40.739547000400002"/>
    <n v="-73.735920000500002"/>
    <s v="Outdoor"/>
    <s v="3 free 10 min sessions"/>
    <n v="4"/>
    <x v="0"/>
    <s v="Bellerose"/>
    <n v="11426"/>
  </r>
  <r>
    <n v="11265"/>
    <x v="1"/>
    <x v="7"/>
    <s v="mn-04-140358"/>
    <s v="311 11 AVENUE"/>
    <n v="40.752804219600002"/>
    <n v="-74.004312710500002"/>
    <s v="Outdoor Kiosk"/>
    <s v="Tablet Internet -phone , Free 1 GB Wi-FI Service"/>
    <n v="1"/>
    <x v="2"/>
    <s v="Hudson Yards-Chelsea-Flatiron-Union Square"/>
    <n v="10001"/>
  </r>
  <r>
    <n v="11951"/>
    <x v="1"/>
    <x v="7"/>
    <s v="bk-16-145962"/>
    <s v="2122 FULTON STREET"/>
    <n v="40.678285590400002"/>
    <n v="-73.912184759900001"/>
    <s v="Outdoor Kiosk"/>
    <s v="Tablet Internet -phone , Free 1 GB Wi-FI Service"/>
    <n v="3"/>
    <x v="1"/>
    <s v="Ocean Hill"/>
    <n v="11233"/>
  </r>
  <r>
    <n v="10197"/>
    <x v="1"/>
    <x v="14"/>
    <n v="0"/>
    <s v="300 Jay Street"/>
    <n v="40.6950879997"/>
    <n v="-73.987671000099994"/>
    <s v="Outdoor"/>
    <s v="NaN"/>
    <n v="3"/>
    <x v="1"/>
    <s v="DUMBO-Vinegar Hill-Downtown Brooklyn-Boerum Hill"/>
    <n v="11201"/>
  </r>
  <r>
    <n v="10593"/>
    <x v="1"/>
    <x v="9"/>
    <s v="Devoe Park"/>
    <s v="Near Tennis Courts"/>
    <n v="40.863100000099998"/>
    <n v="-73.906500000500003"/>
    <s v="Outdoor"/>
    <s v="NaN"/>
    <n v="2"/>
    <x v="3"/>
    <s v="Kingsbridge Heights"/>
    <n v="10468"/>
  </r>
  <r>
    <n v="12325"/>
    <x v="1"/>
    <x v="7"/>
    <s v="bx-05-102420"/>
    <s v="126 EAST 183 STREET"/>
    <n v="40.857755999600002"/>
    <n v="-73.901090999700003"/>
    <s v="Outdoor Kiosk"/>
    <s v="Tablet Internet -phone , Free 1 GB Wi-FI Service"/>
    <n v="2"/>
    <x v="3"/>
    <s v="Fordham South"/>
    <n v="10453"/>
  </r>
  <r>
    <n v="11508"/>
    <x v="0"/>
    <x v="0"/>
    <s v="Owl's Head Park"/>
    <s v="Comfort station - Front Left"/>
    <n v="40.639277999999997"/>
    <n v="-74.032090999800005"/>
    <s v="Outdoor"/>
    <s v="3 free 10 min sessions"/>
    <n v="3"/>
    <x v="1"/>
    <s v="Bay Ridge"/>
    <n v="11220"/>
  </r>
  <r>
    <n v="10863"/>
    <x v="0"/>
    <x v="0"/>
    <s v="Bowne Park"/>
    <s v="32nd Ave between 155th and 156th St"/>
    <n v="40.769536000199999"/>
    <n v="-73.805967999800004"/>
    <s v="Outdoor TWC Aerial"/>
    <s v="3 free 10 min sessions"/>
    <n v="4"/>
    <x v="0"/>
    <s v="Murray Hill"/>
    <n v="11358"/>
  </r>
  <r>
    <n v="11567"/>
    <x v="0"/>
    <x v="0"/>
    <s v="Rockaway Beach and Boardwalk"/>
    <s v="Parking Lot and Skate Park"/>
    <n v="40.596196999599997"/>
    <n v="-73.746261999599994"/>
    <s v="Outdoor TWC Aerial"/>
    <s v="3 free 10 min sessions"/>
    <n v="4"/>
    <x v="0"/>
    <s v="Far Rockaway-Bayswater"/>
    <n v="11691"/>
  </r>
  <r>
    <n v="10297"/>
    <x v="1"/>
    <x v="7"/>
    <s v="bk-06-145874"/>
    <s v="515 5 AVENUE"/>
    <n v="40.666538580100003"/>
    <n v="-73.988378320199999"/>
    <s v="Outdoor Kiosk"/>
    <s v="Tablet Internet -phone , Free 1 GB Wi-FI Service"/>
    <n v="3"/>
    <x v="1"/>
    <s v="Park Slope-Gowanus"/>
    <n v="11215"/>
  </r>
  <r>
    <n v="11796"/>
    <x v="1"/>
    <x v="7"/>
    <s v="mn-12-131063"/>
    <s v="590 W 187 ST"/>
    <n v="40.852917259599998"/>
    <n v="-73.930827390199994"/>
    <s v="Outdoor Kiosk"/>
    <s v="Tablet Internet -phone , Free 1 GB Wi-FI Service"/>
    <n v="1"/>
    <x v="2"/>
    <s v="Washington Heights North"/>
    <n v="10033"/>
  </r>
  <r>
    <n v="11899"/>
    <x v="1"/>
    <x v="7"/>
    <s v="mn-12-120666"/>
    <s v="1520 ST. NICHOLAS AVE"/>
    <n v="40.852411729899998"/>
    <n v="-73.931338330000003"/>
    <s v="Outdoor Kiosk"/>
    <s v="Tablet Internet -phone , Free 1 GB Wi-FI Service"/>
    <n v="1"/>
    <x v="2"/>
    <s v="Washington Heights North"/>
    <n v="10033"/>
  </r>
  <r>
    <n v="12456"/>
    <x v="1"/>
    <x v="7"/>
    <s v="mn-07-120393"/>
    <s v="216 WEST 103 STREET"/>
    <n v="40.798953999799998"/>
    <n v="-73.968325999499996"/>
    <s v="Outdoor Kiosk"/>
    <s v="Tablet Internet -phone , Free 1 GB Wi-FI Service"/>
    <n v="1"/>
    <x v="2"/>
    <s v="Upper West Side"/>
    <n v="10025"/>
  </r>
  <r>
    <n v="12612"/>
    <x v="1"/>
    <x v="7"/>
    <s v="mn-09-134699"/>
    <s v="3647 BROADWAY"/>
    <n v="40.829808999800001"/>
    <n v="-73.948201000300003"/>
    <s v="Outdoor Kiosk"/>
    <s v="Tablet Internet -phone , Free 1 GB Wi-FI Service"/>
    <n v="1"/>
    <x v="2"/>
    <s v="Hamilton Heights"/>
    <n v="10031"/>
  </r>
  <r>
    <n v="11359"/>
    <x v="1"/>
    <x v="1"/>
    <s v="COURT SQ. - LONG ISLAND CITY"/>
    <s v="IND-G-LONG ISLAND CITY/COURT SQ"/>
    <n v="40.746554000099998"/>
    <n v="-73.943832000499995"/>
    <s v="Subway Station"/>
    <s v="SN 281"/>
    <n v="4"/>
    <x v="0"/>
    <s v="Hunters Point-Sunnyside-West Maspeth"/>
    <n v="11101"/>
  </r>
  <r>
    <n v="12671"/>
    <x v="1"/>
    <x v="7"/>
    <s v="mn-04-122595"/>
    <s v="825 8 AVENUE"/>
    <n v="40.762246160399997"/>
    <n v="-73.986293010500006"/>
    <s v="Outdoor Kiosk"/>
    <s v="Tablet Internet -phone , Free 1 GB Wi-FI Service"/>
    <n v="1"/>
    <x v="2"/>
    <s v="Clinton"/>
    <n v="10019"/>
  </r>
  <r>
    <n v="11031"/>
    <x v="1"/>
    <x v="7"/>
    <s v="qu-03-139617"/>
    <s v="37-65 95 STREET"/>
    <n v="40.749089669500002"/>
    <n v="-73.871817408200002"/>
    <s v="Outdoor Kiosk"/>
    <s v="Tablet Internet -phone , Free 1 GB Wi-FI Service"/>
    <n v="4"/>
    <x v="0"/>
    <s v="Jackson Heights"/>
    <n v="11372"/>
  </r>
  <r>
    <n v="12113"/>
    <x v="1"/>
    <x v="7"/>
    <s v="mn-05-122088"/>
    <s v="1604 BROADWAY"/>
    <n v="40.760645999600001"/>
    <n v="-73.984419999599993"/>
    <s v="Outdoor Kiosk"/>
    <s v="Tablet Internet -phone , Free 1 GB Wi-FI Service"/>
    <n v="1"/>
    <x v="2"/>
    <s v="Midtown-Midtown South"/>
    <n v="10019"/>
  </r>
  <r>
    <n v="12790"/>
    <x v="1"/>
    <x v="7"/>
    <s v="mn-09-111948"/>
    <s v="1500 AMSTERDAM AVENUE"/>
    <n v="40.818371000299997"/>
    <n v="-73.952754999999996"/>
    <s v="Outdoor Kiosk"/>
    <s v="Tablet Internet -phone , Free 1 GB Wi-FI Service"/>
    <n v="1"/>
    <x v="2"/>
    <s v="Manhattanville"/>
    <n v="10031"/>
  </r>
  <r>
    <n v="11694"/>
    <x v="0"/>
    <x v="5"/>
    <s v="Coney Island Beach &amp; Boardwalk"/>
    <s v="ROOF OF CONEY ISLAND CONES"/>
    <n v="40.573381000200001"/>
    <n v="-73.978871999899994"/>
    <s v="Outdoor"/>
    <s v="3 free 10 min sessions"/>
    <n v="3"/>
    <x v="1"/>
    <s v="Seagate-Coney Island"/>
    <n v="11224"/>
  </r>
  <r>
    <n v="11302"/>
    <x v="1"/>
    <x v="4"/>
    <s v="East Flatbush - Brooklyn Public Library"/>
    <s v="9612 CHURCH AVENUE"/>
    <n v="40.655710201399998"/>
    <n v="-73.914938385599996"/>
    <s v="Library"/>
    <s v="NaN"/>
    <n v="3"/>
    <x v="1"/>
    <s v="Rugby-Remsen Village"/>
    <n v="11212"/>
  </r>
  <r>
    <n v="10363"/>
    <x v="0"/>
    <x v="5"/>
    <s v="Macombs Dam Park"/>
    <s v="PARKING STRUCTURE 3FLR NORTH FACING ON OUTSIDE ( FIRST RADIO IN FROM RIVER ST)"/>
    <n v="40.825695999700002"/>
    <n v="-73.9273109998"/>
    <s v="Outdoor"/>
    <s v="3 free 10 min sessions"/>
    <n v="2"/>
    <x v="3"/>
    <s v="West Concourse"/>
    <n v="10451"/>
  </r>
  <r>
    <n v="11912"/>
    <x v="1"/>
    <x v="7"/>
    <s v="qu-01-125105"/>
    <s v="45-02 30 AVENUE"/>
    <n v="40.761912959999997"/>
    <n v="-73.910938620300001"/>
    <s v="Outdoor Kiosk"/>
    <s v="Tablet Internet -phone , Free 1 GB Wi-FI Service"/>
    <n v="4"/>
    <x v="0"/>
    <s v="Astoria"/>
    <n v="11103"/>
  </r>
  <r>
    <n v="11519"/>
    <x v="1"/>
    <x v="2"/>
    <s v="NaN"/>
    <s v="490 Fulton St."/>
    <n v="40.689633000100002"/>
    <n v="-73.983165000300005"/>
    <s v="Outdoor"/>
    <s v="NaN"/>
    <n v="3"/>
    <x v="1"/>
    <s v="DUMBO-Vinegar Hill-Downtown Brooklyn-Boerum Hill"/>
    <n v="11201"/>
  </r>
  <r>
    <n v="11107"/>
    <x v="1"/>
    <x v="7"/>
    <s v="si-02-145807"/>
    <s v="2066 HYLAN BOULEVARD"/>
    <n v="40.5798387882"/>
    <n v="-74.100012403199997"/>
    <s v="Outdoor Kiosk"/>
    <s v="Tablet Internet -phone , Free 1 GB Wi-FI Service"/>
    <n v="5"/>
    <x v="4"/>
    <s v="Old Town-Dongan Hills-South Beach"/>
    <n v="10306"/>
  </r>
  <r>
    <n v="12932"/>
    <x v="1"/>
    <x v="7"/>
    <s v="mn-05-122633"/>
    <s v="936 7 AVENUE"/>
    <n v="40.766649320399999"/>
    <n v="-73.979349700499995"/>
    <s v="Outdoor Kiosk"/>
    <s v="Tablet Internet -phone , Free 1 GB Wi-FI Service"/>
    <n v="1"/>
    <x v="2"/>
    <s v="Midtown-Midtown South"/>
    <n v="10019"/>
  </r>
  <r>
    <n v="12016"/>
    <x v="1"/>
    <x v="7"/>
    <s v="mn-05-121626"/>
    <s v="63 MADISON AVENUE"/>
    <n v="40.743493170000001"/>
    <n v="-73.985971970199998"/>
    <s v="Outdoor Kiosk"/>
    <s v="Tablet Internet -phone , Free 1 GB Wi-FI Service"/>
    <n v="1"/>
    <x v="2"/>
    <s v="Hudson Yards-Chelsea-Flatiron-Union Square"/>
    <n v="10016"/>
  </r>
  <r>
    <n v="10069"/>
    <x v="1"/>
    <x v="10"/>
    <s v="Seward Park"/>
    <s v="192 EAST BROADWAY"/>
    <n v="40.714456459700003"/>
    <n v="-73.988537270500004"/>
    <s v="Library"/>
    <s v="NaN"/>
    <n v="1"/>
    <x v="2"/>
    <s v="Lower East Side"/>
    <n v="10002"/>
  </r>
  <r>
    <n v="12869"/>
    <x v="1"/>
    <x v="7"/>
    <s v="mn-08-119830"/>
    <s v="1675 3 AVENUE"/>
    <n v="40.783288769800002"/>
    <n v="-73.950561800100004"/>
    <s v="Outdoor Kiosk"/>
    <s v="Tablet Internet -phone , Free 1 GB Wi-FI Service"/>
    <n v="1"/>
    <x v="2"/>
    <s v="Yorkville"/>
    <n v="10128"/>
  </r>
  <r>
    <n v="9996"/>
    <x v="1"/>
    <x v="13"/>
    <s v="Pomonok"/>
    <s v="158-21 JEWEL AVENUE"/>
    <n v="40.733034241600002"/>
    <n v="-73.809879884300003"/>
    <s v="Library"/>
    <s v="NaN"/>
    <n v="4"/>
    <x v="0"/>
    <s v="Pomonok-Flushing Heights-Hillcrest"/>
    <n v="11365"/>
  </r>
  <r>
    <n v="12430"/>
    <x v="1"/>
    <x v="1"/>
    <s v="77 St (R)"/>
    <s v="77 St (R)"/>
    <n v="40.629742000100002"/>
    <n v="-74.025509999799993"/>
    <s v="Subway Station"/>
    <s v="SN 37"/>
    <n v="3"/>
    <x v="1"/>
    <s v="Bay Ridge"/>
    <n v="11209"/>
  </r>
  <r>
    <n v="10136"/>
    <x v="1"/>
    <x v="3"/>
    <s v="NaN"/>
    <s v="211 129Th Street_HCZ"/>
    <n v="40.812185999800001"/>
    <n v="-73.947954999700002"/>
    <s v="Outdoor"/>
    <s v="NaN"/>
    <n v="1"/>
    <x v="2"/>
    <s v="Central Harlem North-Polo Grounds"/>
    <n v="10027"/>
  </r>
  <r>
    <n v="9704"/>
    <x v="0"/>
    <x v="5"/>
    <s v="Ranaqua Park"/>
    <s v="BIRCHAll AV 6/P/E/O SAGAMORE ST"/>
    <n v="40.844590000399997"/>
    <n v="-73.859800000000007"/>
    <s v="Outdoor"/>
    <s v="3 free 10 min sessions"/>
    <n v="2"/>
    <x v="3"/>
    <s v="Van Nest-Morris Park-Westchester Square"/>
    <n v="10462"/>
  </r>
  <r>
    <n v="10345"/>
    <x v="1"/>
    <x v="6"/>
    <s v="Governors Island"/>
    <s v="Nolan Building 20B Front"/>
    <n v="40.690229999800003"/>
    <n v="-74.014649999499994"/>
    <s v="Outdoor"/>
    <s v="Free - up to 5 mbs"/>
    <n v="1"/>
    <x v="2"/>
    <s v="Governors Island"/>
    <n v="10004"/>
  </r>
  <r>
    <n v="10269"/>
    <x v="1"/>
    <x v="7"/>
    <s v="bk-01-146001"/>
    <s v="185 BERRY STREET"/>
    <n v="40.716849744999998"/>
    <n v="-73.960840763600004"/>
    <s v="Outdoor Kiosk"/>
    <s v="Tablet Internet -phone , Free 1 GB Wi-FI Service"/>
    <n v="3"/>
    <x v="1"/>
    <s v="North Side-South Side"/>
    <n v="11249"/>
  </r>
  <r>
    <n v="10184"/>
    <x v="1"/>
    <x v="14"/>
    <n v="0"/>
    <s v="300 Jay Street"/>
    <n v="40.696026999700003"/>
    <n v="-73.988456000300005"/>
    <s v="Outdoor"/>
    <s v="NaN"/>
    <n v="3"/>
    <x v="1"/>
    <s v="DUMBO-Vinegar Hill-Downtown Brooklyn-Boerum Hill"/>
    <n v="11201"/>
  </r>
  <r>
    <n v="10788"/>
    <x v="1"/>
    <x v="1"/>
    <s v="68 St-Hunter College (6) (4, 6)"/>
    <s v="68 St-Hunter College (6)"/>
    <n v="40.7681409996"/>
    <n v="-73.963870000399993"/>
    <s v="Subway Station"/>
    <s v="SN 399"/>
    <n v="1"/>
    <x v="2"/>
    <s v="Upper East Side-Carnegie Hill"/>
    <n v="10065"/>
  </r>
  <r>
    <n v="10895"/>
    <x v="1"/>
    <x v="7"/>
    <s v="mn-12-111623"/>
    <s v="1439 ST. NICHOLAS AVE"/>
    <n v="40.8498544901"/>
    <n v="-73.933473310300002"/>
    <s v="Outdoor Kiosk"/>
    <s v="Tablet Internet -phone , Free 1 GB Wi-FI Service"/>
    <n v="1"/>
    <x v="2"/>
    <s v="Washington Heights North"/>
    <n v="10033"/>
  </r>
  <r>
    <n v="10537"/>
    <x v="0"/>
    <x v="0"/>
    <s v="Midland Beach and Franklin D. Roosevelt Boardwalk"/>
    <s v="Along Boardwalk and Beach"/>
    <n v="40.572313000100003"/>
    <n v="-74.086013000199998"/>
    <s v="Outdoor"/>
    <s v="3 free 10 min sessions"/>
    <n v="5"/>
    <x v="4"/>
    <s v="Old Town-Dongan Hills-South Beach"/>
    <n v="10305"/>
  </r>
  <r>
    <n v="11205"/>
    <x v="1"/>
    <x v="7"/>
    <s v="mn-06-121427"/>
    <s v="728 2 AVENUE"/>
    <n v="40.747966230099998"/>
    <n v="-73.973405299999996"/>
    <s v="Outdoor Kiosk"/>
    <s v="Tablet Internet -phone , Free 1 GB Wi-FI Service"/>
    <n v="1"/>
    <x v="2"/>
    <s v="Turtle Bay-East Midtown"/>
    <n v="10016"/>
  </r>
  <r>
    <n v="12075"/>
    <x v="1"/>
    <x v="7"/>
    <s v="bk-07-125916"/>
    <s v="601 5 AVENUE"/>
    <n v="40.664175999800001"/>
    <n v="-73.990353000499994"/>
    <s v="Outdoor Kiosk"/>
    <s v="Tablet Internet -phone , Free 1 GB Wi-FI Service"/>
    <n v="3"/>
    <x v="1"/>
    <s v="Park Slope-Gowanus"/>
    <n v="11215"/>
  </r>
  <r>
    <n v="12420"/>
    <x v="1"/>
    <x v="1"/>
    <s v="Astor Place (6)"/>
    <s v="Astor Place (6)"/>
    <n v="40.730054000300001"/>
    <n v="-73.991069999800004"/>
    <s v="Subway Station"/>
    <s v="SN 407"/>
    <n v="1"/>
    <x v="2"/>
    <s v="West Village"/>
    <n v="10003"/>
  </r>
  <r>
    <n v="11380"/>
    <x v="1"/>
    <x v="1"/>
    <s v="75TH AVENUE"/>
    <s v="IND-E-F-75TH AVE"/>
    <n v="40.718330999800003"/>
    <n v="-73.837324000500004"/>
    <s v="Subway Station"/>
    <s v="SN 260"/>
    <n v="4"/>
    <x v="0"/>
    <s v="Forest Hills"/>
    <n v="11375"/>
  </r>
  <r>
    <n v="11242"/>
    <x v="1"/>
    <x v="7"/>
    <s v="mn-10-142515"/>
    <s v="2001 ADAM CLAYTON POWELL JR BOULEVARD"/>
    <n v="40.805827000000001"/>
    <n v="-73.950407000599995"/>
    <s v="Outdoor Kiosk"/>
    <s v="Tablet Internet -phone , Free 1 GB Wi-FI Service"/>
    <n v="1"/>
    <x v="2"/>
    <s v="Central Harlem South"/>
    <n v="10027"/>
  </r>
  <r>
    <n v="11237"/>
    <x v="1"/>
    <x v="7"/>
    <s v="qu-01-142874"/>
    <s v="36-01 BROADWAY"/>
    <n v="40.760094999899998"/>
    <n v="-73.921216000300006"/>
    <s v="Outdoor Kiosk"/>
    <s v="Tablet Internet -phone , Free 1 GB Wi-FI Service"/>
    <n v="4"/>
    <x v="0"/>
    <s v="Astoria"/>
    <n v="11106"/>
  </r>
  <r>
    <n v="11366"/>
    <x v="1"/>
    <x v="1"/>
    <s v="VAN WYCK BLVD - BRIARWOOD"/>
    <s v="IND-E-F-BRIARWOOD / VAN WYCK BLVD"/>
    <n v="40.709178999599999"/>
    <n v="-73.820573999900006"/>
    <s v="Subway Station"/>
    <s v="SN 258"/>
    <n v="4"/>
    <x v="0"/>
    <s v="Kew Gardens"/>
    <n v="11435"/>
  </r>
  <r>
    <n v="10658"/>
    <x v="1"/>
    <x v="7"/>
    <s v="mn-07-108166"/>
    <s v="2077 BROADWAY"/>
    <n v="40.778606829799998"/>
    <n v="-73.982178190100001"/>
    <s v="Outdoor Kiosk"/>
    <s v="Tablet Internet -phone , Free 1 GB Wi-FI Service"/>
    <n v="1"/>
    <x v="2"/>
    <s v="Lincoln Square"/>
    <n v="10023"/>
  </r>
  <r>
    <n v="11075"/>
    <x v="1"/>
    <x v="7"/>
    <s v="mn-10-119952"/>
    <s v="201 WEST 125 STREET"/>
    <n v="40.809186429999997"/>
    <n v="-73.948591330100001"/>
    <s v="Outdoor Kiosk"/>
    <s v="Tablet Internet -phone , Free 1 GB Wi-FI Service"/>
    <n v="1"/>
    <x v="2"/>
    <s v="Central Harlem South"/>
    <n v="10027"/>
  </r>
  <r>
    <n v="11193"/>
    <x v="1"/>
    <x v="7"/>
    <s v="qu-02-124993"/>
    <s v="45-06 GREENPOINT AVENUE"/>
    <n v="40.741845709800003"/>
    <n v="-73.919689640399994"/>
    <s v="Outdoor Kiosk"/>
    <s v="Tablet Internet -phone , Free 1 GB Wi-FI Service"/>
    <n v="4"/>
    <x v="0"/>
    <s v="Hunters Point-Sunnyside-West Maspeth"/>
    <n v="11104"/>
  </r>
  <r>
    <n v="11102"/>
    <x v="1"/>
    <x v="7"/>
    <s v="si-02-145734"/>
    <s v="2381 HYLAN BOULEVARD"/>
    <n v="40.572850470100001"/>
    <n v="-74.107538829500001"/>
    <s v="Outdoor Kiosk"/>
    <s v="Tablet Internet -phone , Free 1 GB Wi-FI Service"/>
    <n v="5"/>
    <x v="4"/>
    <s v="New Dorp-Midland Beach"/>
    <n v="10306"/>
  </r>
  <r>
    <n v="12048"/>
    <x v="1"/>
    <x v="7"/>
    <s v="mn-08-120850"/>
    <s v="1494 1 AVENUE"/>
    <n v="40.7715263503"/>
    <n v="-73.953137910500004"/>
    <s v="Outdoor Kiosk"/>
    <s v="Tablet Internet -phone , Free 1 GB Wi-FI Service"/>
    <n v="1"/>
    <x v="2"/>
    <s v="Lenox Hill-Roosevelt Island"/>
    <n v="10075"/>
  </r>
  <r>
    <n v="10550"/>
    <x v="0"/>
    <x v="0"/>
    <s v="Kissena Park"/>
    <s v="Park Perimeter"/>
    <n v="40.749999999700002"/>
    <n v="-73.805060000300003"/>
    <s v="Outdoor TWC Aerial"/>
    <s v="3 free 10 min sessions"/>
    <n v="4"/>
    <x v="0"/>
    <s v="East Flushing"/>
    <n v="11358"/>
  </r>
  <r>
    <n v="11447"/>
    <x v="1"/>
    <x v="7"/>
    <s v="mn-02-120512"/>
    <s v="425 6 AVENUE"/>
    <n v="40.734392509400003"/>
    <n v="-73.999151591100002"/>
    <s v="Outdoor Kiosk"/>
    <s v="Tablet Internet -phone , Free 1 GB Wi-FI Service"/>
    <n v="1"/>
    <x v="2"/>
    <s v="West Village"/>
    <n v="10011"/>
  </r>
  <r>
    <n v="11988"/>
    <x v="1"/>
    <x v="7"/>
    <s v="bk-17-126271"/>
    <s v="4802 CHURCH AVE"/>
    <n v="40.651590000100001"/>
    <n v="-73.932186999600006"/>
    <s v="Outdoor Kiosk"/>
    <s v="Tablet Internet -phone , Free 1 GB Wi-FI Service"/>
    <n v="3"/>
    <x v="1"/>
    <s v="East Flatbush-Farragut"/>
    <n v="11203"/>
  </r>
  <r>
    <n v="12292"/>
    <x v="1"/>
    <x v="7"/>
    <s v="qu-09-127841"/>
    <s v="118-18 JAMAICA AVE"/>
    <n v="40.699894949700003"/>
    <n v="-73.831097669800002"/>
    <s v="Outdoor Kiosk"/>
    <s v="Tablet Internet -phone , Free 1 GB Wi-FI Service"/>
    <n v="4"/>
    <x v="0"/>
    <s v="Richmond Hill"/>
    <n v="11418"/>
  </r>
  <r>
    <n v="11118"/>
    <x v="1"/>
    <x v="7"/>
    <s v="si-02-145733"/>
    <s v="2110 RICHMOND ROAD"/>
    <n v="40.581303999699998"/>
    <n v="-74.1120102804"/>
    <s v="Outdoor Kiosk"/>
    <s v="Tablet Internet -phone , Free 1 GB Wi-FI Service"/>
    <n v="5"/>
    <x v="4"/>
    <s v="New Dorp-Midland Beach"/>
    <n v="10306"/>
  </r>
  <r>
    <n v="9607"/>
    <x v="1"/>
    <x v="15"/>
    <s v="QUEENS BRIDGE - JACOB A. RIIS Settlement House"/>
    <s v="10-05 41 AVENUE"/>
    <n v="40.755751000099998"/>
    <n v="-73.945165999699995"/>
    <s v="Indoor AP - North Maintenance Area"/>
    <s v="Free - Up to 25 mbs Wi-Fi Service"/>
    <n v="4"/>
    <x v="0"/>
    <s v="Queensbridge-Ravenswood-Long Island City"/>
    <n v="11101"/>
  </r>
  <r>
    <n v="12510"/>
    <x v="1"/>
    <x v="7"/>
    <s v="mn-06-133473"/>
    <s v="760 3 AVENUE"/>
    <n v="40.754092000200004"/>
    <n v="-73.972180000199998"/>
    <s v="Outdoor Kiosk"/>
    <s v="Tablet Internet -phone , Free 1 GB Wi-FI Service"/>
    <n v="1"/>
    <x v="2"/>
    <s v="Turtle Bay-East Midtown"/>
    <n v="10017"/>
  </r>
  <r>
    <n v="9852"/>
    <x v="1"/>
    <x v="2"/>
    <s v="NaN"/>
    <s v="196 Flatbush Ave. Extension (Pole)"/>
    <n v="40.693721000099998"/>
    <n v="-73.983327999699995"/>
    <s v="Outdoor"/>
    <s v="NaN"/>
    <n v="3"/>
    <x v="1"/>
    <s v="DUMBO-Vinegar Hill-Downtown Brooklyn-Boerum Hill"/>
    <n v="11201"/>
  </r>
  <r>
    <n v="11082"/>
    <x v="1"/>
    <x v="7"/>
    <s v="mn-10-119879"/>
    <s v="270 WEST 136 STREET"/>
    <n v="40.817056990099999"/>
    <n v="-73.946012409900007"/>
    <s v="Outdoor Kiosk"/>
    <s v="Tablet Internet -phone , Free 1 GB Wi-FI Service"/>
    <n v="1"/>
    <x v="2"/>
    <s v="Central Harlem North-Polo Grounds"/>
    <n v="10030"/>
  </r>
  <r>
    <n v="11662"/>
    <x v="0"/>
    <x v="5"/>
    <s v="Bensonhurst Park"/>
    <s v="WEST OF K-32 OUTSIDE HANDBALL COURT"/>
    <n v="40.598149999999997"/>
    <n v="-74.001135000199994"/>
    <s v="Outdoor"/>
    <s v="3 free 10 min sessions"/>
    <n v="3"/>
    <x v="1"/>
    <s v="Bath Beach"/>
    <n v="11214"/>
  </r>
  <r>
    <n v="11619"/>
    <x v="0"/>
    <x v="0"/>
    <s v="Tony Dapolito Recreation Center"/>
    <s v="Roof top covering JJ Walker Park"/>
    <n v="40.729564000000003"/>
    <n v="-74.005461999800005"/>
    <s v="Outdoor"/>
    <s v="3 free 10 min sessions"/>
    <n v="1"/>
    <x v="2"/>
    <s v="West Village"/>
    <n v="10014"/>
  </r>
  <r>
    <n v="11432"/>
    <x v="1"/>
    <x v="7"/>
    <s v="mn-07-120611"/>
    <s v="700 AMSTERDAM AVE"/>
    <n v="40.792702870200003"/>
    <n v="-73.971487310399993"/>
    <s v="Outdoor Kiosk"/>
    <s v="Tablet Internet -phone , Free 1 GB Wi-FI Service"/>
    <n v="1"/>
    <x v="2"/>
    <s v="Upper West Side"/>
    <n v="10025"/>
  </r>
  <r>
    <n v="11825"/>
    <x v="1"/>
    <x v="7"/>
    <s v="mn-07-120525"/>
    <s v="765 AMSTERDAM AVENUE"/>
    <n v="40.7953990002"/>
    <n v="-73.969253999800003"/>
    <s v="Outdoor Kiosk"/>
    <s v="Tablet Internet -phone , Free 1 GB Wi-FI Service"/>
    <n v="1"/>
    <x v="2"/>
    <s v="Upper West Side"/>
    <n v="10025"/>
  </r>
  <r>
    <n v="11172"/>
    <x v="1"/>
    <x v="7"/>
    <s v="bk-09-127021"/>
    <s v="1106 NOSTRAND AVENUE"/>
    <n v="40.660731799899999"/>
    <n v="-73.950726639600006"/>
    <s v="Outdoor Kiosk"/>
    <s v="Tablet Internet -phone , Free 1 GB Wi-FI Service"/>
    <n v="3"/>
    <x v="1"/>
    <s v="Prospect Lefferts Gardens-Wingate"/>
    <n v="11225"/>
  </r>
  <r>
    <n v="11412"/>
    <x v="1"/>
    <x v="1"/>
    <s v="34th Street - Herald Square - B, D, F, M"/>
    <s v="34th STREET - 6 Avenue and Broadway"/>
    <n v="40.749719000200002"/>
    <n v="-73.987822999900004"/>
    <s v="Subway Station"/>
    <s v="SN 227"/>
    <n v="1"/>
    <x v="2"/>
    <s v="Midtown-Midtown South"/>
    <n v="10001"/>
  </r>
  <r>
    <n v="11819"/>
    <x v="1"/>
    <x v="7"/>
    <s v="mn-06-133709"/>
    <s v="522 2 AVENUE"/>
    <n v="40.741710740400002"/>
    <n v="-73.977972829600006"/>
    <s v="Outdoor Kiosk"/>
    <s v="Tablet Internet -phone , Free 1 GB Wi-FI Service"/>
    <n v="1"/>
    <x v="2"/>
    <s v="Murray Hill-Kips Bay"/>
    <n v="10016"/>
  </r>
  <r>
    <n v="9723"/>
    <x v="0"/>
    <x v="5"/>
    <s v="St. Mary's Park"/>
    <s v="Lobby  Drop ceiling"/>
    <n v="40.811543999999998"/>
    <n v="-73.914137999900007"/>
    <s v="Indoor"/>
    <s v="3 free 10 min sessions"/>
    <n v="2"/>
    <x v="3"/>
    <s v="Mott Haven-Port Morris"/>
    <n v="10454"/>
  </r>
  <r>
    <n v="11323"/>
    <x v="1"/>
    <x v="10"/>
    <s v="Francis Martin"/>
    <s v="2150 UNIVERSITY AVENUE"/>
    <n v="40.857421894200002"/>
    <n v="-73.909316350300003"/>
    <s v="Library"/>
    <s v="NaN"/>
    <n v="2"/>
    <x v="3"/>
    <s v="University Heights-Morris Heights"/>
    <n v="10453"/>
  </r>
  <r>
    <n v="12473"/>
    <x v="1"/>
    <x v="7"/>
    <s v="mn-06-133439"/>
    <s v="675 3 AVENUE"/>
    <n v="40.750965520199998"/>
    <n v="-73.974148060499999"/>
    <s v="Outdoor Kiosk"/>
    <s v="Tablet Internet -phone , Free 1 GB Wi-FI Service"/>
    <n v="1"/>
    <x v="2"/>
    <s v="Turtle Bay-East Midtown"/>
    <n v="10017"/>
  </r>
  <r>
    <n v="10358"/>
    <x v="1"/>
    <x v="6"/>
    <s v="Governors Island"/>
    <s v="Ball Field Backstop"/>
    <n v="40.688460000399999"/>
    <n v="-74.022550000500004"/>
    <s v="Outdoor"/>
    <s v="Free - up to 5 mbs"/>
    <n v="1"/>
    <x v="2"/>
    <s v="Governors Island"/>
    <n v="10004"/>
  </r>
  <r>
    <n v="11335"/>
    <x v="1"/>
    <x v="1"/>
    <s v="IND - 167th Street - Grand Concourse (D)"/>
    <s v="167th Street  - Grand Concourse"/>
    <n v="40.833773000199997"/>
    <n v="-73.918437999800005"/>
    <s v="Subway Station"/>
    <s v="SN 218"/>
    <n v="2"/>
    <x v="3"/>
    <s v="West Concourse"/>
    <n v="10452"/>
  </r>
  <r>
    <n v="11161"/>
    <x v="1"/>
    <x v="7"/>
    <s v="bx-01-146023"/>
    <s v="374 WILLIS AVENUE"/>
    <n v="40.812126590399998"/>
    <n v="-73.920552499999999"/>
    <s v="Outdoor Kiosk"/>
    <s v="Tablet Internet -phone , Free 1 GB Wi-FI Service"/>
    <n v="2"/>
    <x v="3"/>
    <s v="Mott Haven-Port Morris"/>
    <n v="10454"/>
  </r>
  <r>
    <n v="12171"/>
    <x v="1"/>
    <x v="7"/>
    <s v="mn-04-135516"/>
    <s v="129 9 AVENUE"/>
    <n v="40.743599740199997"/>
    <n v="-74.003587880300003"/>
    <s v="Outdoor Kiosk"/>
    <s v="Tablet Internet -phone , Free 1 GB Wi-FI Service"/>
    <n v="1"/>
    <x v="2"/>
    <s v="Hudson Yards-Chelsea-Flatiron-Union Square"/>
    <n v="10011"/>
  </r>
  <r>
    <n v="9847"/>
    <x v="0"/>
    <x v="0"/>
    <s v="Juniper Valley Park"/>
    <s v="Sitting Area"/>
    <n v="40.7210259999"/>
    <n v="-73.877935000099995"/>
    <s v="Outdoor"/>
    <s v="3 free 10 min sessions"/>
    <n v="4"/>
    <x v="0"/>
    <s v="Middle Village"/>
    <n v="11379"/>
  </r>
  <r>
    <n v="12271"/>
    <x v="1"/>
    <x v="7"/>
    <s v="mn-06-121536"/>
    <s v="666 3Rd Ave"/>
    <n v="40.751405779899997"/>
    <n v="-73.9741424698"/>
    <s v="Outdoor Kiosk"/>
    <s v="Tablet Internet -phone , Free 1 GB Wi-FI Service"/>
    <n v="1"/>
    <x v="2"/>
    <s v="Turtle Bay-East Midtown"/>
    <n v="10017"/>
  </r>
  <r>
    <n v="11677"/>
    <x v="0"/>
    <x v="5"/>
    <s v="Claremont Park"/>
    <s v="LEFT SIDE OF GAZEBO IN PARK S/O MT EDEN PKWY"/>
    <n v="40.841600000100001"/>
    <n v="-73.907100000400007"/>
    <s v="Outdoor"/>
    <s v="3 free 10 min sessions"/>
    <n v="2"/>
    <x v="3"/>
    <s v="park-cemetery-etc-Bronx"/>
    <n v="10457"/>
  </r>
  <r>
    <n v="11624"/>
    <x v="0"/>
    <x v="0"/>
    <s v="Washington Square Park"/>
    <s v="NW Area off Washington Sq N"/>
    <n v="40.731862999800001"/>
    <n v="-73.997777999899995"/>
    <s v="Outdoor"/>
    <s v="3 free 10 min sessions"/>
    <n v="1"/>
    <x v="2"/>
    <s v="West Village"/>
    <n v="10011"/>
  </r>
  <r>
    <n v="11016"/>
    <x v="1"/>
    <x v="4"/>
    <s v="Sunset Park - Brooklyn Public Library"/>
    <s v="5108 4 AVENUE"/>
    <n v="40.645912123999999"/>
    <n v="-74.013630001199999"/>
    <s v="Library"/>
    <s v="NaN"/>
    <n v="3"/>
    <x v="1"/>
    <s v="Sunset Park West"/>
    <n v="11220"/>
  </r>
  <r>
    <n v="11215"/>
    <x v="1"/>
    <x v="7"/>
    <s v="mn-05-121641"/>
    <s v="27 EAST 32 STREET"/>
    <n v="40.7464647798"/>
    <n v="-73.983714050000003"/>
    <s v="Outdoor Kiosk"/>
    <s v="Tablet Internet -phone , Free 1 GB Wi-FI Service"/>
    <n v="1"/>
    <x v="2"/>
    <s v="Midtown-Midtown South"/>
    <n v="10016"/>
  </r>
  <r>
    <n v="11125"/>
    <x v="1"/>
    <x v="7"/>
    <s v="bk-03-145843"/>
    <s v="545 NOSTRAND AVENUE"/>
    <n v="40.678817999899998"/>
    <n v="-73.949579000499995"/>
    <s v="Outdoor Kiosk"/>
    <s v="Tablet Internet -phone , Free 1 GB Wi-FI Service"/>
    <n v="3"/>
    <x v="1"/>
    <s v="Crown Heights North"/>
    <n v="11216"/>
  </r>
  <r>
    <n v="10346"/>
    <x v="1"/>
    <x v="6"/>
    <s v="Governors Island"/>
    <s v="Nolan Building 20A Back"/>
    <n v="40.6901699999"/>
    <n v="-74.014439999900006"/>
    <s v="Outdoor"/>
    <s v="Free - up to 5 mbs"/>
    <n v="1"/>
    <x v="2"/>
    <s v="Governors Island"/>
    <n v="10004"/>
  </r>
  <r>
    <n v="12160"/>
    <x v="1"/>
    <x v="7"/>
    <s v="qu-01-137830"/>
    <s v="37-08 35 AVENUE"/>
    <n v="40.755776550199997"/>
    <n v="-73.923626839500002"/>
    <s v="Outdoor Kiosk"/>
    <s v="Tablet Internet -phone , Free 1 GB Wi-FI Service"/>
    <n v="4"/>
    <x v="0"/>
    <s v="Astoria"/>
    <n v="11101"/>
  </r>
  <r>
    <n v="10641"/>
    <x v="1"/>
    <x v="7"/>
    <s v="mn-07-133501"/>
    <s v="1860 BROADWAY"/>
    <n v="40.7698161856"/>
    <n v="-73.9819292623"/>
    <s v="Outdoor Kiosk"/>
    <s v="Tablet Internet -phone , Free 1 GB Wi-FI Service"/>
    <n v="1"/>
    <x v="2"/>
    <s v="Lincoln Square"/>
    <n v="10023"/>
  </r>
  <r>
    <n v="12377"/>
    <x v="1"/>
    <x v="1"/>
    <s v="Bushwick Av-Aberdeen St (L)"/>
    <s v="Bushwick Av-Aberdeen St (L)"/>
    <n v="40.6828289997"/>
    <n v="-73.905249000599994"/>
    <s v="Subway Station"/>
    <s v="SN 131"/>
    <n v="3"/>
    <x v="1"/>
    <s v="Bushwick South"/>
    <n v="11207"/>
  </r>
  <r>
    <n v="9938"/>
    <x v="1"/>
    <x v="10"/>
    <s v="115th Street"/>
    <s v="203 WEST 115 STREET"/>
    <n v="40.802979882000002"/>
    <n v="-73.953530744299997"/>
    <s v="Library"/>
    <s v="NaN"/>
    <n v="1"/>
    <x v="2"/>
    <s v="Central Harlem South"/>
    <n v="10026"/>
  </r>
  <r>
    <n v="11884"/>
    <x v="1"/>
    <x v="7"/>
    <s v="mn-12-120657"/>
    <s v="1480 ST. NICHOLAS AVE"/>
    <n v="40.851164600200001"/>
    <n v="-73.932248959500001"/>
    <s v="Outdoor Kiosk"/>
    <s v="Tablet Internet -phone , Free 1 GB Wi-FI Service"/>
    <n v="1"/>
    <x v="2"/>
    <s v="Washington Heights North"/>
    <n v="10033"/>
  </r>
  <r>
    <n v="10506"/>
    <x v="1"/>
    <x v="12"/>
    <s v="NaN"/>
    <s v="8th and 18th"/>
    <n v="40.742298620900002"/>
    <n v="-74.000709057199998"/>
    <s v="Outdoor"/>
    <s v="NaN"/>
    <n v="1"/>
    <x v="2"/>
    <s v="Hudson Yards-Chelsea-Flatiron-Union Square"/>
    <n v="10011"/>
  </r>
  <r>
    <n v="11727"/>
    <x v="1"/>
    <x v="7"/>
    <s v="bk-01-125630"/>
    <s v="61 AVENUE OF PUERTO RICO"/>
    <n v="40.7036540004"/>
    <n v="-73.942681999499996"/>
    <s v="Outdoor Kiosk"/>
    <s v="Tablet Internet -phone , Free 1 GB Wi-FI Service"/>
    <n v="3"/>
    <x v="1"/>
    <s v="East Williamsburg"/>
    <n v="11206"/>
  </r>
  <r>
    <n v="9676"/>
    <x v="0"/>
    <x v="5"/>
    <s v="Wingate Park"/>
    <s v="HAWTHRONE ST 1 P/S/O/BROOKLYN AV"/>
    <n v="40.657430000399998"/>
    <n v="-73.9471600002"/>
    <s v="Outdoor"/>
    <s v="3 free 10 min sessions"/>
    <n v="3"/>
    <x v="1"/>
    <s v="Prospect Lefferts Gardens-Wingate"/>
    <n v="11203"/>
  </r>
  <r>
    <n v="11220"/>
    <x v="1"/>
    <x v="7"/>
    <s v="mn-08-121758"/>
    <s v="1191 2 AVENUE"/>
    <n v="40.763079643600001"/>
    <n v="-73.9626851397"/>
    <s v="Outdoor Kiosk"/>
    <s v="Tablet Internet -phone , Free 1 GB Wi-FI Service"/>
    <n v="1"/>
    <x v="2"/>
    <s v="Lenox Hill-Roosevelt Island"/>
    <n v="10065"/>
  </r>
  <r>
    <n v="12015"/>
    <x v="1"/>
    <x v="7"/>
    <s v="mn-09-120355"/>
    <s v="600 WEST 150 STREET"/>
    <n v="40.829662419899996"/>
    <n v="-73.948422040099999"/>
    <s v="Outdoor Kiosk"/>
    <s v="Tablet Internet -phone , Free 1 GB Wi-FI Service"/>
    <n v="1"/>
    <x v="2"/>
    <s v="Hamilton Heights"/>
    <n v="10031"/>
  </r>
  <r>
    <n v="10373"/>
    <x v="0"/>
    <x v="5"/>
    <s v="Macombs Dam Park"/>
    <s v="SPEAKER POLE EAST OF TRACK AND FIELD( MIDDLE )"/>
    <n v="40.827799000100001"/>
    <n v="-73.928565000199995"/>
    <s v="Outdoor"/>
    <s v="3 free 10 min sessions"/>
    <n v="2"/>
    <x v="3"/>
    <s v="West Concourse"/>
    <n v="10451"/>
  </r>
  <r>
    <n v="10904"/>
    <x v="1"/>
    <x v="7"/>
    <s v="bx-05-111414"/>
    <s v="8 WEST BURNSIDE AVENUE"/>
    <n v="40.8537639997"/>
    <n v="-73.907898999500006"/>
    <s v="Outdoor Kiosk"/>
    <s v="Tablet Internet -phone , Free 1 GB Wi-FI Service"/>
    <n v="2"/>
    <x v="3"/>
    <s v="University Heights-Morris Heights"/>
    <n v="10453"/>
  </r>
  <r>
    <n v="12837"/>
    <x v="1"/>
    <x v="7"/>
    <s v="mn-08-120990"/>
    <s v="1270 3 AVENUE"/>
    <n v="40.770544999800002"/>
    <n v="-73.960253999700001"/>
    <s v="Outdoor Kiosk"/>
    <s v="Tablet Internet -phone , Free 1 GB Wi-FI Service"/>
    <n v="1"/>
    <x v="2"/>
    <s v="Upper East Side-Carnegie Hill"/>
    <n v="10021"/>
  </r>
  <r>
    <n v="10021"/>
    <x v="1"/>
    <x v="4"/>
    <s v="Eastern Parkway - Brooklyn Public Library"/>
    <s v="1044 EASTERN PARKWAY"/>
    <n v="40.668486510100003"/>
    <n v="-73.933650849599999"/>
    <s v="Library"/>
    <s v="NaN"/>
    <n v="3"/>
    <x v="1"/>
    <s v="Crown Heights North"/>
    <n v="11213"/>
  </r>
  <r>
    <n v="10831"/>
    <x v="1"/>
    <x v="1"/>
    <s v="Prince St (N,R)"/>
    <s v="Prince St (N,R)"/>
    <n v="40.724329000099999"/>
    <n v="-73.997702000399997"/>
    <s v="Subway Station"/>
    <s v="SN 17"/>
    <n v="1"/>
    <x v="2"/>
    <s v="SoHo-TriBeCa-Civic Center-Little Italy"/>
    <n v="10012"/>
  </r>
  <r>
    <n v="12030"/>
    <x v="1"/>
    <x v="7"/>
    <s v="mn-05-137157"/>
    <s v="159 WEST 52 STREET"/>
    <n v="40.762209900000002"/>
    <n v="-73.981880749499993"/>
    <s v="Outdoor Kiosk"/>
    <s v="Tablet Internet -phone , Free 1 GB Wi-FI Service"/>
    <n v="1"/>
    <x v="2"/>
    <s v="Midtown-Midtown South"/>
    <n v="10019"/>
  </r>
  <r>
    <n v="12193"/>
    <x v="1"/>
    <x v="7"/>
    <s v="mn-06-134583"/>
    <s v="230 2 AVENUE"/>
    <n v="40.732518789700002"/>
    <n v="-73.984694370499994"/>
    <s v="Outdoor Kiosk"/>
    <s v="Tablet Internet -phone , Free 1 GB Wi-FI Service"/>
    <n v="1"/>
    <x v="2"/>
    <s v="Gramercy"/>
    <n v="10003"/>
  </r>
  <r>
    <n v="10848"/>
    <x v="1"/>
    <x v="1"/>
    <s v="Canal St (1)"/>
    <s v="Canal St (1)"/>
    <n v="40.722853999599998"/>
    <n v="-74.006277000200001"/>
    <s v="Subway Station"/>
    <s v="SN 325"/>
    <n v="1"/>
    <x v="2"/>
    <s v="SoHo-TriBeCa-Civic Center-Little Italy"/>
    <n v="10013"/>
  </r>
  <r>
    <n v="10335"/>
    <x v="1"/>
    <x v="7"/>
    <s v="bk-17-145927"/>
    <s v="3121 CHURCH AVENUE"/>
    <n v="40.650961999800003"/>
    <n v="-73.947834000399993"/>
    <s v="Outdoor Kiosk"/>
    <s v="Tablet Internet -phone , Free 1 GB Wi-FI Service"/>
    <n v="3"/>
    <x v="1"/>
    <s v="Erasmus"/>
    <n v="11226"/>
  </r>
  <r>
    <n v="12277"/>
    <x v="1"/>
    <x v="7"/>
    <s v="bk-07-108701"/>
    <s v="731 4 AVENUE"/>
    <n v="40.660871000100002"/>
    <n v="-73.997386999599996"/>
    <s v="Outdoor Kiosk"/>
    <s v="Tablet Internet -phone , Free 1 GB Wi-FI Service"/>
    <n v="3"/>
    <x v="1"/>
    <s v="Sunset Park West"/>
    <n v="11232"/>
  </r>
  <r>
    <n v="12703"/>
    <x v="1"/>
    <x v="7"/>
    <s v="mn-06-138218"/>
    <s v="335 Lexington Ave"/>
    <n v="40.749502810000003"/>
    <n v="-73.977194600399997"/>
    <s v="Outdoor Kiosk"/>
    <s v="Tablet Internet -phone , Free 1 GB Wi-FI Service"/>
    <n v="1"/>
    <x v="2"/>
    <s v="Murray Hill-Kips Bay"/>
    <n v="10016"/>
  </r>
  <r>
    <n v="12586"/>
    <x v="1"/>
    <x v="7"/>
    <s v="qu-09-124172"/>
    <s v="80-02 KEW GARDENS ROAD"/>
    <n v="40.713982999899997"/>
    <n v="-73.830838000200004"/>
    <s v="Outdoor Kiosk"/>
    <s v="Tablet Internet -phone , Free 1 GB Wi-FI Service"/>
    <n v="4"/>
    <x v="0"/>
    <s v="Kew Gardens"/>
    <n v="11415"/>
  </r>
  <r>
    <n v="10688"/>
    <x v="1"/>
    <x v="7"/>
    <s v="mn-07-133415"/>
    <s v="2298 BROADWAY"/>
    <n v="40.786222729800002"/>
    <n v="-73.977993469500007"/>
    <s v="Outdoor Kiosk"/>
    <s v="Tablet Internet -phone , Free 1 GB Wi-FI Service"/>
    <n v="1"/>
    <x v="2"/>
    <s v="Upper West Side"/>
    <n v="10024"/>
  </r>
  <r>
    <n v="10822"/>
    <x v="1"/>
    <x v="1"/>
    <s v="Lexington Av-53rd St (E)/51 St (6)"/>
    <s v="Lexington Ave - 53rd St"/>
    <n v="40.757551999699999"/>
    <n v="-73.969054999999997"/>
    <s v="Subway Station"/>
    <s v="SN 275"/>
    <n v="1"/>
    <x v="2"/>
    <s v="Turtle Bay-East Midtown"/>
    <n v="10022"/>
  </r>
  <r>
    <n v="10729"/>
    <x v="1"/>
    <x v="7"/>
    <s v="mn-05-121634"/>
    <s v="15 EAST 29 STREET"/>
    <n v="40.7447420003"/>
    <n v="-73.985366999500002"/>
    <s v="Outdoor Kiosk"/>
    <s v="Tablet Internet -phone , Free 1 GB Wi-FI Service"/>
    <n v="1"/>
    <x v="2"/>
    <s v="Midtown-Midtown South"/>
    <n v="10016"/>
  </r>
  <r>
    <n v="9857"/>
    <x v="1"/>
    <x v="2"/>
    <s v="NaN"/>
    <s v="20 Lafayette Ave."/>
    <n v="40.686370999600001"/>
    <n v="-73.978540999700002"/>
    <s v="Outdoor"/>
    <s v="NaN"/>
    <n v="3"/>
    <x v="1"/>
    <s v="Fort Greene"/>
    <n v="11217"/>
  </r>
  <r>
    <n v="11312"/>
    <x v="1"/>
    <x v="3"/>
    <s v="NaN"/>
    <s v="pole 58: LeWS1N129"/>
    <n v="40.8105319999"/>
    <n v="-73.943670999600002"/>
    <s v="Outdoor"/>
    <s v="NaN"/>
    <n v="1"/>
    <x v="2"/>
    <s v="Central Harlem North-Polo Grounds"/>
    <n v="10027"/>
  </r>
  <r>
    <n v="12858"/>
    <x v="1"/>
    <x v="7"/>
    <s v="mn-08-134748"/>
    <s v="206 EAST 86 STREET"/>
    <n v="40.778605139699998"/>
    <n v="-73.953715449599997"/>
    <s v="Outdoor Kiosk"/>
    <s v="Tablet Internet -phone , Free 1 GB Wi-FI Service"/>
    <n v="1"/>
    <x v="2"/>
    <s v="Yorkville"/>
    <n v="10028"/>
  </r>
  <r>
    <n v="12762"/>
    <x v="1"/>
    <x v="7"/>
    <s v="mn-07-111894"/>
    <s v="764 AMSTERDAM AVENUE"/>
    <n v="40.795005000099998"/>
    <n v="-73.969809999500001"/>
    <s v="Outdoor Kiosk"/>
    <s v="Tablet Internet -phone , Free 1 GB Wi-FI Service"/>
    <n v="1"/>
    <x v="2"/>
    <s v="Upper West Side"/>
    <n v="10025"/>
  </r>
  <r>
    <n v="11814"/>
    <x v="1"/>
    <x v="7"/>
    <s v="bx-04-119141"/>
    <s v="1391 JEROME AVENUE"/>
    <n v="40.840248000199999"/>
    <n v="-73.918194000400007"/>
    <s v="Outdoor Kiosk"/>
    <s v="Tablet Internet -phone , Free 1 GB Wi-FI Service"/>
    <n v="2"/>
    <x v="3"/>
    <s v="Highbridge"/>
    <n v="10452"/>
  </r>
  <r>
    <n v="12395"/>
    <x v="1"/>
    <x v="1"/>
    <s v="Bergen St (F,G)"/>
    <s v="Bergen St (F,G)"/>
    <n v="40.686145000300002"/>
    <n v="-73.990862000099995"/>
    <s v="Subway Station"/>
    <s v="SN 236"/>
    <n v="3"/>
    <x v="1"/>
    <s v="DUMBO-Vinegar Hill-Downtown Brooklyn-Boerum Hill"/>
    <n v="11201"/>
  </r>
  <r>
    <n v="12449"/>
    <x v="1"/>
    <x v="7"/>
    <s v="mn-07-120510"/>
    <s v="219 WEST 100 STREET"/>
    <n v="40.797148"/>
    <n v="-73.969630000500004"/>
    <s v="Outdoor Kiosk"/>
    <s v="Tablet Internet -phone , Free 1 GB Wi-FI Service"/>
    <n v="1"/>
    <x v="2"/>
    <s v="Upper West Side"/>
    <n v="10025"/>
  </r>
  <r>
    <n v="12042"/>
    <x v="1"/>
    <x v="7"/>
    <s v="mn-03-137173"/>
    <s v="145 ORCHARD STREET"/>
    <n v="40.720485539999999"/>
    <n v="-73.989083230000006"/>
    <s v="Outdoor Kiosk"/>
    <s v="Tablet Internet -phone , Free 1 GB Wi-FI Service"/>
    <n v="1"/>
    <x v="2"/>
    <s v="Chinatown"/>
    <n v="10002"/>
  </r>
  <r>
    <n v="10592"/>
    <x v="0"/>
    <x v="0"/>
    <s v="Baisley Pond Park"/>
    <s v="Park Perimeter"/>
    <n v="40.683010000099998"/>
    <n v="-73.784819999500002"/>
    <s v="Outdoor TWC Aerial"/>
    <s v="3 free 10 min sessions"/>
    <n v="4"/>
    <x v="0"/>
    <s v="Baisley Park"/>
    <n v="11434"/>
  </r>
  <r>
    <n v="11771"/>
    <x v="1"/>
    <x v="7"/>
    <s v="mn-06-136356"/>
    <s v="1001 1 AVENUE"/>
    <n v="40.756943989699998"/>
    <n v="-73.964070379600003"/>
    <s v="Outdoor Kiosk"/>
    <s v="Tablet Internet -phone , Free 1 GB Wi-FI Service"/>
    <n v="1"/>
    <x v="2"/>
    <s v="Turtle Bay-East Midtown"/>
    <n v="10022"/>
  </r>
  <r>
    <n v="11279"/>
    <x v="1"/>
    <x v="7"/>
    <s v="mn-07-121208"/>
    <s v="376 AMSTERDAM AVE"/>
    <n v="40.7824098201"/>
    <n v="-73.978999870199999"/>
    <s v="Outdoor Kiosk"/>
    <s v="Tablet Internet -phone , Free 1 GB Wi-FI Service"/>
    <n v="1"/>
    <x v="2"/>
    <s v="Upper West Side"/>
    <n v="10024"/>
  </r>
  <r>
    <n v="11979"/>
    <x v="1"/>
    <x v="7"/>
    <s v="qu-02-145746"/>
    <s v="22-25 JACKSON AVENUE"/>
    <n v="40.745417720200003"/>
    <n v="-73.946937080200001"/>
    <s v="Outdoor Kiosk"/>
    <s v="Tablet Internet -phone , Free 1 GB Wi-FI Service"/>
    <n v="4"/>
    <x v="0"/>
    <s v="Hunters Point-Sunnyside-West Maspeth"/>
    <n v="11101"/>
  </r>
  <r>
    <n v="11252"/>
    <x v="1"/>
    <x v="7"/>
    <s v="mn-10-142554"/>
    <s v="2570 ADAM CLAYTON POWELL JR BOULEVARD"/>
    <n v="40.824081100199997"/>
    <n v="-73.937507750600005"/>
    <s v="Outdoor Kiosk"/>
    <s v="Tablet Internet -phone , Free 1 GB Wi-FI Service"/>
    <n v="1"/>
    <x v="2"/>
    <s v="Central Harlem North-Polo Grounds"/>
    <n v="10039"/>
  </r>
  <r>
    <n v="12204"/>
    <x v="1"/>
    <x v="7"/>
    <s v="mn-02-123539"/>
    <s v="200 WEST 14 STREET"/>
    <n v="40.738570460200002"/>
    <n v="-73.999932409899998"/>
    <s v="Outdoor Kiosk"/>
    <s v="Tablet Internet -phone , Free 1 GB Wi-FI Service"/>
    <n v="1"/>
    <x v="2"/>
    <s v="West Village"/>
    <n v="10011"/>
  </r>
  <r>
    <n v="11964"/>
    <x v="1"/>
    <x v="7"/>
    <s v="qu-02-145778"/>
    <s v="63-14 QUEENS BOULEVARD"/>
    <n v="40.740961999699998"/>
    <n v="-73.901885999499996"/>
    <s v="Outdoor Kiosk"/>
    <s v="Tablet Internet -phone , Free 1 GB Wi-FI Service"/>
    <n v="4"/>
    <x v="0"/>
    <s v="Woodside"/>
    <n v="11377"/>
  </r>
  <r>
    <n v="11740"/>
    <x v="1"/>
    <x v="7"/>
    <s v="mn-05-137879"/>
    <s v="96 5 AVENUE"/>
    <n v="40.736638940399999"/>
    <n v="-73.993282469899995"/>
    <s v="Outdoor Kiosk"/>
    <s v="Tablet Internet -phone , Free 1 GB Wi-FI Service"/>
    <n v="1"/>
    <x v="2"/>
    <s v="Hudson Yards-Chelsea-Flatiron-Union Square"/>
    <n v="10011"/>
  </r>
  <r>
    <n v="10016"/>
    <x v="1"/>
    <x v="10"/>
    <s v="Countee Cullen"/>
    <s v="104 WEST 136 STREET"/>
    <n v="40.814820409200003"/>
    <n v="-73.941197673000005"/>
    <s v="Library"/>
    <s v="NaN"/>
    <n v="1"/>
    <x v="2"/>
    <s v="Central Harlem North-Polo Grounds"/>
    <n v="10030"/>
  </r>
  <r>
    <n v="12597"/>
    <x v="1"/>
    <x v="10"/>
    <s v="Belmont Library-Enrico Fermi Cultural Center"/>
    <s v="610 EAST 186 STREET"/>
    <n v="40.8543469054"/>
    <n v="-73.887889428899996"/>
    <s v="Library"/>
    <s v="NaN"/>
    <n v="2"/>
    <x v="3"/>
    <s v="Belmont"/>
    <n v="10458"/>
  </r>
  <r>
    <n v="10072"/>
    <x v="1"/>
    <x v="10"/>
    <s v="Grand Concourse"/>
    <s v="155 EAST 173 STREET"/>
    <n v="40.8440019118"/>
    <n v="-73.910087144499997"/>
    <s v="Library"/>
    <s v="NaN"/>
    <n v="2"/>
    <x v="3"/>
    <s v="Mount Hope"/>
    <n v="10457"/>
  </r>
  <r>
    <n v="10746"/>
    <x v="0"/>
    <x v="5"/>
    <s v="Ferry Point Park"/>
    <s v="BALCOM AV 3/P/E/O SCHLEY AV"/>
    <n v="40.8210679998"/>
    <n v="-73.826209999499994"/>
    <s v="Outdoor"/>
    <s v="3 free 10 min sessions"/>
    <n v="2"/>
    <x v="3"/>
    <s v="Schuylerville-Throgs Neck-Edgewater Park"/>
    <n v="10465"/>
  </r>
  <r>
    <n v="11561"/>
    <x v="0"/>
    <x v="0"/>
    <s v="Rockaway Beach and Boardwalk"/>
    <s v="Beach 116 - Rear of Comfort Station"/>
    <n v="40.577877999899997"/>
    <n v="-73.835787999900006"/>
    <s v="Outdoor"/>
    <s v="3 free 10 min sessions"/>
    <n v="4"/>
    <x v="0"/>
    <s v="Breezy Point-Belle Harbor-Rockaway Park-Broad Channel"/>
    <n v="11694"/>
  </r>
  <r>
    <n v="12782"/>
    <x v="1"/>
    <x v="7"/>
    <s v="mn-07-102695"/>
    <s v="175 WEST 107 STREET"/>
    <n v="40.801049730000003"/>
    <n v="-73.964938910399994"/>
    <s v="Outdoor Kiosk"/>
    <s v="Tablet Internet -phone , Free 1 GB Wi-FI Service"/>
    <n v="1"/>
    <x v="2"/>
    <s v="Morningside Heights"/>
    <n v="10025"/>
  </r>
  <r>
    <n v="9659"/>
    <x v="1"/>
    <x v="7"/>
    <s v="bx-06-146096"/>
    <s v="4201 3 AVENUE"/>
    <n v="40.846476759799998"/>
    <n v="-73.896393160399995"/>
    <s v="Outdoor Kiosk"/>
    <s v="Tablet Internet -phone , Free 1 GB Wi-FI Service"/>
    <n v="2"/>
    <x v="3"/>
    <s v="Claremont-Bathgate"/>
    <n v="10457"/>
  </r>
  <r>
    <n v="9795"/>
    <x v="1"/>
    <x v="7"/>
    <s v="mn-06-121540"/>
    <s v="866 2 AVENUE"/>
    <n v="40.752475999600001"/>
    <n v="-73.970116000100006"/>
    <s v="Outdoor Kiosk"/>
    <s v="Tablet Internet -phone , Free 1 GB Wi-FI Service"/>
    <n v="1"/>
    <x v="2"/>
    <s v="Turtle Bay-East Midtown"/>
    <n v="10017"/>
  </r>
  <r>
    <n v="12361"/>
    <x v="1"/>
    <x v="1"/>
    <s v="Lawrence St (M,R)"/>
    <s v="Lawrence St (M,R)"/>
    <n v="40.692179999700002"/>
    <n v="-73.985941999600001"/>
    <s v="Subway Station"/>
    <s v="SN 25"/>
    <n v="3"/>
    <x v="1"/>
    <s v="DUMBO-Vinegar Hill-Downtown Brooklyn-Boerum Hill"/>
    <n v="11201"/>
  </r>
  <r>
    <n v="10761"/>
    <x v="0"/>
    <x v="5"/>
    <s v="Gun Hill Playground"/>
    <s v="HOLLAND AV 1 P/S/O MAGENTA AV"/>
    <n v="40.874778999699998"/>
    <n v="-73.865005000400004"/>
    <s v="Outdoor"/>
    <s v="3 free 10 min sessions"/>
    <n v="2"/>
    <x v="3"/>
    <s v="Williamsbridge-Olinville"/>
    <n v="10467"/>
  </r>
  <r>
    <n v="10437"/>
    <x v="0"/>
    <x v="0"/>
    <s v="Cunningham Park"/>
    <s v="Parking lot on Union Turn Pike at 196th Place"/>
    <n v="40.731209999999997"/>
    <n v="-73.7740839999"/>
    <s v="Outdoor TWC Aerial"/>
    <s v="3 free 10 min sessions"/>
    <n v="4"/>
    <x v="0"/>
    <s v="Fresh Meadows-Utopia"/>
    <n v="11366"/>
  </r>
  <r>
    <n v="11781"/>
    <x v="1"/>
    <x v="7"/>
    <s v="mn-04-107976"/>
    <s v="184 11 AVENUE"/>
    <n v="40.748842000099998"/>
    <n v="-74.006704299500001"/>
    <s v="Outdoor Kiosk"/>
    <s v="Tablet Internet -phone , Free 1 GB Wi-FI Service"/>
    <n v="1"/>
    <x v="2"/>
    <s v="Hudson Yards-Chelsea-Flatiron-Union Square"/>
    <n v="10011"/>
  </r>
  <r>
    <n v="11338"/>
    <x v="1"/>
    <x v="1"/>
    <s v="72nd St. ΓÇô Broadway - 1, 2, 3"/>
    <s v="72nd Street - Broadway"/>
    <n v="40.778452999800002"/>
    <n v="-73.981970000399997"/>
    <s v="Subway Station"/>
    <s v="SN 313"/>
    <n v="1"/>
    <x v="2"/>
    <s v="Lincoln Square"/>
    <n v="10023"/>
  </r>
  <r>
    <n v="11647"/>
    <x v="0"/>
    <x v="0"/>
    <s v="Phil &quot;Scooter&quot; Rizzuto Park"/>
    <s v="North East side of Park"/>
    <n v="40.695132000299999"/>
    <n v="-73.820841000200005"/>
    <s v="Outdoor TWC Aerial"/>
    <s v="3 free 10 min sessions"/>
    <n v="4"/>
    <x v="0"/>
    <s v="Richmond Hill"/>
    <n v="11419"/>
  </r>
  <r>
    <n v="11046"/>
    <x v="1"/>
    <x v="7"/>
    <s v="bk-01-126673"/>
    <s v="202 AVENUE OF PUERTO RICO"/>
    <n v="40.708922019799999"/>
    <n v="-73.943389649899999"/>
    <s v="Outdoor Kiosk"/>
    <s v="Tablet Internet -phone , Free 1 GB Wi-FI Service"/>
    <n v="3"/>
    <x v="1"/>
    <s v="Bushwick South"/>
    <n v="11206"/>
  </r>
  <r>
    <n v="12624"/>
    <x v="1"/>
    <x v="7"/>
    <s v="bk-02-132668"/>
    <s v="979 FULTON STREET"/>
    <n v="40.682932000299999"/>
    <n v="-73.963959000299994"/>
    <s v="Outdoor Kiosk"/>
    <s v="Tablet Internet -phone , Free 1 GB Wi-FI Service"/>
    <n v="3"/>
    <x v="1"/>
    <s v="Clinton Hill"/>
    <n v="11238"/>
  </r>
  <r>
    <n v="12350"/>
    <x v="1"/>
    <x v="1"/>
    <s v="Canal St (J,M,N,Q,R,Z,6)"/>
    <s v="Canal St (J,M,N,Q,R,Z,6)"/>
    <n v="40.718803000199998"/>
    <n v="-74.000193000500005"/>
    <s v="Subway Station"/>
    <s v="SN 410"/>
    <n v="1"/>
    <x v="2"/>
    <s v="SoHo-TriBeCa-Civic Center-Little Italy"/>
    <n v="10013"/>
  </r>
  <r>
    <n v="12170"/>
    <x v="1"/>
    <x v="7"/>
    <s v="mn-05-135635"/>
    <s v="439 PARK AVENUE SOUTH"/>
    <n v="40.744406777400002"/>
    <n v="-73.983132306599998"/>
    <s v="Outdoor Kiosk"/>
    <s v="Tablet Internet -phone , Free 1 GB Wi-FI Service"/>
    <n v="1"/>
    <x v="2"/>
    <s v="Murray Hill-Kips Bay"/>
    <n v="10016"/>
  </r>
  <r>
    <n v="11509"/>
    <x v="0"/>
    <x v="0"/>
    <s v="Owl's Head Park"/>
    <s v="Comfort station - Front right"/>
    <n v="40.639231000000002"/>
    <n v="-74.031932999700004"/>
    <s v="Outdoor"/>
    <s v="3 free 10 min sessions"/>
    <n v="3"/>
    <x v="1"/>
    <s v="Bay Ridge"/>
    <n v="11220"/>
  </r>
  <r>
    <n v="9874"/>
    <x v="1"/>
    <x v="2"/>
    <s v="NaN"/>
    <s v="333 Jay St."/>
    <n v="40.694010499999997"/>
    <n v="-73.986706500500006"/>
    <s v="Outdoor"/>
    <s v="NaN"/>
    <n v="3"/>
    <x v="1"/>
    <s v="DUMBO-Vinegar Hill-Downtown Brooklyn-Boerum Hill"/>
    <n v="11201"/>
  </r>
  <r>
    <n v="12229"/>
    <x v="1"/>
    <x v="7"/>
    <s v="mn-06-134536"/>
    <s v="201 3 AVENUE"/>
    <n v="40.737596999700003"/>
    <n v="-73.983889999900001"/>
    <s v="Outdoor Kiosk"/>
    <s v="Tablet Internet -phone , Free 1 GB Wi-FI Service"/>
    <n v="1"/>
    <x v="2"/>
    <s v="Gramercy"/>
    <n v="10010"/>
  </r>
  <r>
    <n v="11996"/>
    <x v="1"/>
    <x v="7"/>
    <s v="mn-12-120663"/>
    <s v="1580 ST. NICHOLAS AVE"/>
    <n v="40.854358460100002"/>
    <n v="-73.929920350399996"/>
    <s v="Outdoor Kiosk"/>
    <s v="Tablet Internet -phone , Free 1 GB Wi-FI Service"/>
    <n v="1"/>
    <x v="2"/>
    <s v="Washington Heights North"/>
    <n v="10040"/>
  </r>
  <r>
    <n v="9906"/>
    <x v="1"/>
    <x v="2"/>
    <s v="NaN"/>
    <s v="160 Schermerhorn St."/>
    <n v="40.689319000300003"/>
    <n v="-73.987161999899996"/>
    <s v="Outdoor"/>
    <s v="NaN"/>
    <n v="3"/>
    <x v="1"/>
    <s v="DUMBO-Vinegar Hill-Downtown Brooklyn-Boerum Hill"/>
    <n v="11201"/>
  </r>
  <r>
    <n v="10133"/>
    <x v="1"/>
    <x v="3"/>
    <s v="NaN"/>
    <s v="2321ACP"/>
    <n v="40.815936000199997"/>
    <n v="-73.942971000300005"/>
    <s v="Outdoor"/>
    <s v="NaN"/>
    <n v="1"/>
    <x v="2"/>
    <s v="Central Harlem North-Polo Grounds"/>
    <n v="10030"/>
  </r>
  <r>
    <n v="11154"/>
    <x v="1"/>
    <x v="7"/>
    <s v="bx-01-146075"/>
    <s v="250 BROOK AVENUE"/>
    <n v="40.807755930100001"/>
    <n v="-73.919006110200002"/>
    <s v="Outdoor Kiosk"/>
    <s v="Tablet Internet -phone , Free 1 GB Wi-FI Service"/>
    <n v="2"/>
    <x v="3"/>
    <s v="Mott Haven-Port Morris"/>
    <n v="10454"/>
  </r>
  <r>
    <n v="12532"/>
    <x v="1"/>
    <x v="7"/>
    <s v="mn-06-133481"/>
    <s v="969 3 AVENUE"/>
    <n v="40.7606442899"/>
    <n v="-73.967101170299998"/>
    <s v="Outdoor Kiosk"/>
    <s v="Tablet Internet -phone , Free 1 GB Wi-FI Service"/>
    <n v="1"/>
    <x v="2"/>
    <s v="Turtle Bay-East Midtown"/>
    <n v="10022"/>
  </r>
  <r>
    <n v="10216"/>
    <x v="0"/>
    <x v="0"/>
    <s v="Red Hook Recreation Center"/>
    <s v="Game Room"/>
    <n v="40.672412999700001"/>
    <n v="-74.004302999999993"/>
    <s v="Indoor"/>
    <s v="3 free 10 min sessions"/>
    <n v="3"/>
    <x v="1"/>
    <s v="Carroll Gardens-Columbia Street-Red Hook"/>
    <n v="11231"/>
  </r>
  <r>
    <n v="9989"/>
    <x v="1"/>
    <x v="4"/>
    <s v="Arlington - Brooklyn Public Library"/>
    <s v="203 ARLINGTON AVENUE"/>
    <n v="40.680687106999997"/>
    <n v="-73.887239508999997"/>
    <s v="Library"/>
    <s v="NaN"/>
    <n v="3"/>
    <x v="1"/>
    <s v="Cypress Hills-City Line"/>
    <n v="11207"/>
  </r>
  <r>
    <n v="10002"/>
    <x v="1"/>
    <x v="13"/>
    <s v="East Flushing"/>
    <s v="196-36 NORTHERN BOULEVARD"/>
    <n v="40.7575456796"/>
    <n v="-73.7843029637"/>
    <s v="Library"/>
    <s v="NaN"/>
    <n v="4"/>
    <x v="0"/>
    <s v="Auburndale"/>
    <n v="11358"/>
  </r>
  <r>
    <n v="10101"/>
    <x v="1"/>
    <x v="8"/>
    <n v="16"/>
    <s v="13 Hanover Square, New York, NY 10004, USA"/>
    <n v="40.704101600199998"/>
    <n v="-74.009200999599997"/>
    <s v="Outdoor"/>
    <s v="NaN"/>
    <n v="1"/>
    <x v="2"/>
    <s v="Battery Park City-Lower Manhattan"/>
    <n v="10004"/>
  </r>
  <r>
    <n v="10452"/>
    <x v="0"/>
    <x v="0"/>
    <s v="Gertrude Ederle Recreation Center"/>
    <s v="2nd Floor, South Lobby"/>
    <n v="40.7714420004"/>
    <n v="-73.988108999600001"/>
    <s v="Indoor"/>
    <s v="3 free 10 min sessions"/>
    <n v="1"/>
    <x v="2"/>
    <s v="Lincoln Square"/>
    <n v="10023"/>
  </r>
  <r>
    <n v="9631"/>
    <x v="1"/>
    <x v="7"/>
    <s v="mn-01-122275"/>
    <s v="250 CHURCH STREET"/>
    <n v="40.717804969600003"/>
    <n v="-74.0058149101"/>
    <s v="Outdoor Kiosk"/>
    <s v="Tablet Internet -phone , Free 1 GB Wi-FI Service"/>
    <n v="1"/>
    <x v="2"/>
    <s v="SoHo-TriBeCa-Civic Center-Little Italy"/>
    <n v="10013"/>
  </r>
  <r>
    <n v="11755"/>
    <x v="1"/>
    <x v="7"/>
    <s v="mn-09-134415"/>
    <s v="2848 BROADWAY"/>
    <n v="40.804398749999997"/>
    <n v="-73.966328170400004"/>
    <s v="Outdoor Kiosk"/>
    <s v="Tablet Internet -phone , Free 1 GB Wi-FI Service"/>
    <n v="1"/>
    <x v="2"/>
    <s v="Morningside Heights"/>
    <n v="10025"/>
  </r>
  <r>
    <n v="11973"/>
    <x v="1"/>
    <x v="7"/>
    <s v="mn-09-145978"/>
    <s v="1381 Amsterdam Ave"/>
    <n v="40.814538690200003"/>
    <n v="-73.9552802595"/>
    <s v="Outdoor Kiosk"/>
    <s v="Tablet Internet -phone , Free 1 GB Wi-FI Service"/>
    <n v="1"/>
    <x v="2"/>
    <s v="Manhattanville"/>
    <n v="10027"/>
  </r>
  <r>
    <n v="12316"/>
    <x v="1"/>
    <x v="7"/>
    <s v="qu-02-102099"/>
    <s v="34-02 QUEENS BOULEVARD"/>
    <n v="40.7442780003"/>
    <n v="-73.930398999999994"/>
    <s v="Outdoor Kiosk"/>
    <s v="Tablet Internet -phone , Free 1 GB Wi-FI Service"/>
    <n v="4"/>
    <x v="0"/>
    <s v="Hunters Point-Sunnyside-West Maspeth"/>
    <n v="11101"/>
  </r>
  <r>
    <n v="12219"/>
    <x v="1"/>
    <x v="7"/>
    <s v="mn-06-133339"/>
    <s v="165 3 AVENUE"/>
    <n v="40.734491530200003"/>
    <n v="-73.986161580399994"/>
    <s v="Outdoor Kiosk"/>
    <s v="Tablet Internet -phone , Free 1 GB Wi-FI Service"/>
    <n v="1"/>
    <x v="2"/>
    <s v="Gramercy"/>
    <n v="10003"/>
  </r>
  <r>
    <n v="12185"/>
    <x v="1"/>
    <x v="7"/>
    <s v="mn-05-135652"/>
    <s v="119 5 AVENUE"/>
    <n v="40.739166040100002"/>
    <n v="-73.991198549499998"/>
    <s v="Outdoor Kiosk"/>
    <s v="Tablet Internet -phone , Free 1 GB Wi-FI Service"/>
    <n v="1"/>
    <x v="2"/>
    <s v="Hudson Yards-Chelsea-Flatiron-Union Square"/>
    <n v="10003"/>
  </r>
  <r>
    <n v="12522"/>
    <x v="1"/>
    <x v="7"/>
    <s v="mn-06-121842"/>
    <s v="906 3Rd Ave"/>
    <n v="40.758992999999997"/>
    <n v="-73.968726999699996"/>
    <s v="Outdoor Kiosk"/>
    <s v="Tablet Internet -phone , Free 1 GB Wi-FI Service"/>
    <n v="1"/>
    <x v="2"/>
    <s v="Turtle Bay-East Midtown"/>
    <n v="10022"/>
  </r>
  <r>
    <n v="12933"/>
    <x v="1"/>
    <x v="7"/>
    <s v="mn-05-122608"/>
    <s v="888 8 AVENUE"/>
    <n v="40.763996349999999"/>
    <n v="-73.984719309799999"/>
    <s v="Outdoor Kiosk"/>
    <s v="Tablet Internet -phone , Free 1 GB Wi-FI Service"/>
    <n v="1"/>
    <x v="2"/>
    <s v="Midtown-Midtown South"/>
    <n v="10019"/>
  </r>
  <r>
    <n v="12883"/>
    <x v="1"/>
    <x v="7"/>
    <s v="bx-07-145689"/>
    <s v="60 EAST KINGSBRIDGE ROAD"/>
    <n v="40.866588269799998"/>
    <n v="-73.895653719899997"/>
    <s v="Outdoor Kiosk"/>
    <s v="Tablet Internet -phone , Free 1 GB Wi-FI Service"/>
    <n v="2"/>
    <x v="3"/>
    <s v="Bedford Park-Fordham North"/>
    <n v="10468"/>
  </r>
  <r>
    <n v="12047"/>
    <x v="1"/>
    <x v="7"/>
    <s v="mn-08-135983"/>
    <s v="20 EAST 60 STREET"/>
    <n v="40.764096999800003"/>
    <n v="-73.970823000500005"/>
    <s v="Outdoor Kiosk"/>
    <s v="Tablet Internet -phone , Free 1 GB Wi-FI Service"/>
    <n v="1"/>
    <x v="2"/>
    <s v="Upper East Side-Carnegie Hill"/>
    <n v="10022"/>
  </r>
  <r>
    <n v="11708"/>
    <x v="0"/>
    <x v="5"/>
    <s v="Coney Island Beach &amp; Boardwalk"/>
    <s v="ROOF OF ABE STARK ICE RINK-LEFT SIDE FRONT"/>
    <n v="40.572664000300001"/>
    <n v="-73.986038999499996"/>
    <s v="Outdoor"/>
    <s v="3 free 10 min sessions"/>
    <n v="3"/>
    <x v="1"/>
    <s v="Seagate-Coney Island"/>
    <n v="11224"/>
  </r>
  <r>
    <n v="10789"/>
    <x v="1"/>
    <x v="1"/>
    <s v="77 St (6)"/>
    <s v="77 St (6)"/>
    <n v="40.773619999799998"/>
    <n v="-73.959873999999999"/>
    <s v="Subway Station"/>
    <s v="SN 398"/>
    <n v="1"/>
    <x v="2"/>
    <s v="Upper East Side-Carnegie Hill"/>
    <n v="10021"/>
  </r>
  <r>
    <n v="12668"/>
    <x v="1"/>
    <x v="7"/>
    <s v="mn-05-122586"/>
    <s v="790 8 AVENUE"/>
    <n v="40.761094000299998"/>
    <n v="-73.986828000299994"/>
    <s v="Outdoor Kiosk"/>
    <s v="Tablet Internet -phone , Free 1 GB Wi-FI Service"/>
    <n v="1"/>
    <x v="2"/>
    <s v="Midtown-Midtown South"/>
    <n v="10019"/>
  </r>
  <r>
    <n v="12322"/>
    <x v="1"/>
    <x v="7"/>
    <s v="qu-01-140214"/>
    <s v="50-01 NORTHERN BOULEVARD"/>
    <n v="40.7533698704"/>
    <n v="-73.91232033"/>
    <s v="Outdoor Kiosk"/>
    <s v="Tablet Internet -phone , Free 1 GB Wi-FI Service"/>
    <n v="4"/>
    <x v="0"/>
    <s v="Astoria"/>
    <n v="11103"/>
  </r>
  <r>
    <n v="10669"/>
    <x v="1"/>
    <x v="7"/>
    <s v="mn-07-136444"/>
    <s v="2163 BROADWAY"/>
    <n v="40.781983999799998"/>
    <n v="-73.981184000100001"/>
    <s v="Outdoor Kiosk"/>
    <s v="Tablet Internet -phone , Free 1 GB Wi-FI Service"/>
    <n v="1"/>
    <x v="2"/>
    <s v="Upper West Side"/>
    <n v="10024"/>
  </r>
  <r>
    <n v="10233"/>
    <x v="0"/>
    <x v="0"/>
    <s v="Rockaway Beach and Boardwalk"/>
    <s v="Beach 108 -SW Caracus Bar and Beach"/>
    <n v="40.580466999999999"/>
    <n v="-73.826272000499998"/>
    <s v="Outdoor"/>
    <s v="3 free 10 min sessions"/>
    <n v="4"/>
    <x v="0"/>
    <s v="Breezy Point-Belle Harbor-Rockaway Park-Broad Channel"/>
    <n v="11694"/>
  </r>
  <r>
    <n v="9644"/>
    <x v="1"/>
    <x v="7"/>
    <s v="mn-01-123044"/>
    <s v="317 BROADWAY"/>
    <n v="40.7157119998"/>
    <n v="-74.005126000499999"/>
    <s v="Outdoor Kiosk"/>
    <s v="Tablet Internet -phone , Free 1 GB Wi-FI Service"/>
    <n v="1"/>
    <x v="2"/>
    <s v="SoHo-TriBeCa-Civic Center-Little Italy"/>
    <n v="10007"/>
  </r>
  <r>
    <n v="10979"/>
    <x v="0"/>
    <x v="0"/>
    <s v="Alfred E. Smith Playground"/>
    <s v="Lobby"/>
    <n v="40.7102499999"/>
    <n v="-73.997979999899997"/>
    <s v="Indoor"/>
    <s v="3 free 10 min sessions"/>
    <n v="1"/>
    <x v="2"/>
    <s v="Chinatown"/>
    <n v="10038"/>
  </r>
  <r>
    <n v="12402"/>
    <x v="1"/>
    <x v="1"/>
    <s v="Bedford-Nostrand Avs (G)"/>
    <s v="Bedford-Nostrand Avs (G)"/>
    <n v="40.689626999799998"/>
    <n v="-73.953521999499998"/>
    <s v="Subway Station"/>
    <s v="SN 289"/>
    <n v="3"/>
    <x v="1"/>
    <s v="Bedford"/>
    <n v="11205"/>
  </r>
  <r>
    <n v="12646"/>
    <x v="1"/>
    <x v="7"/>
    <s v="mn-01-137165"/>
    <s v="101 LAFAYETTE STREET"/>
    <n v="40.717827999800001"/>
    <n v="-74.000961999599994"/>
    <s v="Outdoor Kiosk"/>
    <s v="Tablet Internet -phone , Free 1 GB Wi-FI Service"/>
    <n v="1"/>
    <x v="2"/>
    <s v="SoHo-TriBeCa-Civic Center-Little Italy"/>
    <n v="10013"/>
  </r>
  <r>
    <n v="12463"/>
    <x v="1"/>
    <x v="7"/>
    <s v="mn-07-120402"/>
    <s v="249 WEST 107 STREET"/>
    <n v="40.802126000299999"/>
    <n v="-73.967493000399998"/>
    <s v="Outdoor Kiosk"/>
    <s v="Tablet Internet -phone , Free 1 GB Wi-FI Service"/>
    <n v="1"/>
    <x v="2"/>
    <s v="Morningside Heights"/>
    <n v="10025"/>
  </r>
  <r>
    <n v="12890"/>
    <x v="1"/>
    <x v="7"/>
    <s v="mn-09-120422"/>
    <s v="551 WEST 138 STREET"/>
    <n v="40.821917999699998"/>
    <n v="-73.953310000100004"/>
    <s v="Outdoor Kiosk"/>
    <s v="Tablet Internet -phone , Free 1 GB Wi-FI Service"/>
    <n v="1"/>
    <x v="2"/>
    <s v="Hamilton Heights"/>
    <n v="10031"/>
  </r>
  <r>
    <n v="10908"/>
    <x v="1"/>
    <x v="7"/>
    <s v="qu-01-142852"/>
    <s v="35-01 BROADWAY"/>
    <n v="40.7604726697"/>
    <n v="-73.922019079899997"/>
    <s v="Outdoor Kiosk"/>
    <s v="Tablet Internet -phone , Free 1 GB Wi-FI Service"/>
    <n v="4"/>
    <x v="0"/>
    <s v="Astoria"/>
    <n v="11106"/>
  </r>
  <r>
    <n v="12118"/>
    <x v="1"/>
    <x v="7"/>
    <s v="mn-05-122541"/>
    <s v="1701 BROADWAY"/>
    <n v="40.763978079700003"/>
    <n v="-73.982628829600003"/>
    <s v="Outdoor Kiosk"/>
    <s v="Tablet Internet -phone , Free 1 GB Wi-FI Service"/>
    <n v="1"/>
    <x v="2"/>
    <s v="Midtown-Midtown South"/>
    <n v="10019"/>
  </r>
  <r>
    <n v="10743"/>
    <x v="0"/>
    <x v="5"/>
    <s v="Crotona Park"/>
    <s v="Crotona Park-ON SPAN BETWEEN PS 4 &amp; PS 171"/>
    <n v="40.881477000300002"/>
    <n v="-73.897951000500001"/>
    <s v="Outdoor"/>
    <s v="3 free 10 min sessions"/>
    <n v="2"/>
    <x v="3"/>
    <s v="Van Cortlandt Village"/>
    <n v="10463"/>
  </r>
  <r>
    <n v="10172"/>
    <x v="1"/>
    <x v="7"/>
    <s v="bk-01-145856"/>
    <s v="119 GRAHAM AVENUE"/>
    <n v="40.705768000200003"/>
    <n v="-73.943029999499998"/>
    <s v="Outdoor Kiosk"/>
    <s v="Tablet Internet -phone , Free 1 GB Wi-FI Service"/>
    <n v="3"/>
    <x v="1"/>
    <s v="East Williamsburg"/>
    <n v="11206"/>
  </r>
  <r>
    <n v="12772"/>
    <x v="1"/>
    <x v="7"/>
    <s v="mn-07-133668"/>
    <s v="868 AMSTERDAM AVE"/>
    <n v="40.798027329999996"/>
    <n v="-73.967603320199999"/>
    <s v="Outdoor Kiosk"/>
    <s v="Tablet Internet -phone , Free 1 GB Wi-FI Service"/>
    <n v="1"/>
    <x v="2"/>
    <s v="Upper West Side"/>
    <n v="10025"/>
  </r>
  <r>
    <n v="11717"/>
    <x v="0"/>
    <x v="5"/>
    <s v="Crotona Park"/>
    <s v="SOUTH WEST CORNER OF INDIAN LAKE HOUSE ROOFTOP"/>
    <n v="40.838058000099998"/>
    <n v="-73.893478000399995"/>
    <s v="Outdoor"/>
    <s v="3 free 10 min sessions"/>
    <n v="2"/>
    <x v="3"/>
    <s v="park-cemetery-etc-Bronx"/>
    <n v="10457"/>
  </r>
  <r>
    <n v="11575"/>
    <x v="0"/>
    <x v="0"/>
    <s v="Roy Wilkins Recreation Center"/>
    <s v="Bunker Rm 3 (AKA Rm B5)"/>
    <n v="40.687190999999999"/>
    <n v="-73.769558999599994"/>
    <s v="Indoor"/>
    <s v="3 free 10 min sessions"/>
    <n v="4"/>
    <x v="0"/>
    <s v="St. Albans"/>
    <n v="11434"/>
  </r>
  <r>
    <n v="9757"/>
    <x v="1"/>
    <x v="7"/>
    <s v="mn-01-133384"/>
    <s v="50 VARICK STREET"/>
    <n v="40.720983490099997"/>
    <n v="-74.006488280499994"/>
    <s v="Outdoor Kiosk"/>
    <s v="Tablet Internet -phone , Free 1 GB Wi-FI Service"/>
    <n v="1"/>
    <x v="2"/>
    <s v="SoHo-TriBeCa-Civic Center-Little Italy"/>
    <n v="10013"/>
  </r>
  <r>
    <n v="9747"/>
    <x v="1"/>
    <x v="11"/>
    <n v="0"/>
    <s v="138 Cumberland Walk"/>
    <n v="40.694381999800001"/>
    <n v="-73.974614200399998"/>
    <s v="Outdoor"/>
    <s v="NaN"/>
    <n v="3"/>
    <x v="1"/>
    <s v="Fort Greene"/>
    <n v="11205"/>
  </r>
  <r>
    <n v="10565"/>
    <x v="1"/>
    <x v="9"/>
    <s v="Prospect Park"/>
    <s v="Near the Picnic House"/>
    <n v="40.650900000199996"/>
    <n v="-73.968299999699994"/>
    <s v="Outdoor"/>
    <s v="NaN"/>
    <n v="3"/>
    <x v="1"/>
    <s v="park-cemetery-etc-Brooklyn"/>
    <n v="11226"/>
  </r>
  <r>
    <n v="11776"/>
    <x v="1"/>
    <x v="7"/>
    <s v="mn-07-107815"/>
    <s v="590 AMSTERDAM AVENUE"/>
    <n v="40.78944465"/>
    <n v="-73.973866799500001"/>
    <s v="Outdoor Kiosk"/>
    <s v="Tablet Internet -phone , Free 1 GB Wi-FI Service"/>
    <n v="1"/>
    <x v="2"/>
    <s v="Upper West Side"/>
    <n v="10024"/>
  </r>
  <r>
    <n v="12901"/>
    <x v="1"/>
    <x v="7"/>
    <s v="mn-12-120463"/>
    <s v="1941 AMSTERDAM AVENUE"/>
    <n v="40.8322830002"/>
    <n v="-73.942326999599999"/>
    <s v="Outdoor Kiosk"/>
    <s v="Tablet Internet -phone , Free 1 GB Wi-FI Service"/>
    <n v="1"/>
    <x v="2"/>
    <s v="Washington Heights South"/>
    <n v="10032"/>
  </r>
  <r>
    <n v="11639"/>
    <x v="0"/>
    <x v="0"/>
    <s v="Wolfe's Pond Park"/>
    <s v="Back of comfort station and picnic area"/>
    <n v="40.5181669997"/>
    <n v="-74.189764999700003"/>
    <s v="Outdoor"/>
    <s v="3 free 10 min sessions"/>
    <n v="5"/>
    <x v="4"/>
    <s v="Annadale-Huguenot-Prince's Bay-Eltingville"/>
    <n v="10309"/>
  </r>
  <r>
    <n v="11367"/>
    <x v="1"/>
    <x v="1"/>
    <s v="71 AV - CONTINENTAL AVE - FOREST HILLS"/>
    <s v="334A IND NR 71 AV"/>
    <n v="40.7216909996"/>
    <n v="-73.844521000499995"/>
    <s v="Subway Station"/>
    <s v="SN 261"/>
    <n v="4"/>
    <x v="0"/>
    <s v="Forest Hills"/>
    <n v="11375"/>
  </r>
  <r>
    <n v="10116"/>
    <x v="1"/>
    <x v="8"/>
    <n v="31"/>
    <s v="111 Greenwich Street, New York, NY 10006, USA"/>
    <n v="40.708698299700004"/>
    <n v="-74.013099700300003"/>
    <s v="Outdoor"/>
    <s v="NaN"/>
    <n v="1"/>
    <x v="2"/>
    <s v="Battery Park City-Lower Manhattan"/>
    <n v="10006"/>
  </r>
  <r>
    <n v="11764"/>
    <x v="1"/>
    <x v="7"/>
    <s v="mn-04-135464"/>
    <s v="655 6 AVENUE"/>
    <n v="40.741514930100003"/>
    <n v="-73.993963100000002"/>
    <s v="Outdoor Kiosk"/>
    <s v="Tablet Internet -phone , Free 1 GB Wi-FI Service"/>
    <n v="1"/>
    <x v="2"/>
    <s v="Hudson Yards-Chelsea-Flatiron-Union Square"/>
    <n v="10011"/>
  </r>
  <r>
    <n v="10201"/>
    <x v="1"/>
    <x v="11"/>
    <n v="0"/>
    <s v="177 Myrtle Ave"/>
    <n v="40.693858999600003"/>
    <n v="-73.982476199700002"/>
    <s v="Outdoor"/>
    <s v="NaN"/>
    <n v="3"/>
    <x v="1"/>
    <s v="DUMBO-Vinegar Hill-Downtown Brooklyn-Boerum Hill"/>
    <n v="11201"/>
  </r>
  <r>
    <n v="9846"/>
    <x v="0"/>
    <x v="0"/>
    <s v="Juniper Valley Park"/>
    <s v="Comfort Station"/>
    <n v="40.720598000099997"/>
    <n v="-73.877336999500002"/>
    <s v="Outdoor"/>
    <s v="3 free 10 min sessions"/>
    <n v="4"/>
    <x v="0"/>
    <s v="Middle Village"/>
    <n v="11379"/>
  </r>
  <r>
    <n v="11947"/>
    <x v="1"/>
    <x v="7"/>
    <s v="bk-03-145760"/>
    <s v="1591 FULTON STREET"/>
    <n v="40.679815356399999"/>
    <n v="-73.937627001899997"/>
    <s v="Outdoor Kiosk"/>
    <s v="Tablet Internet -phone , Free 1 GB Wi-FI Service"/>
    <n v="3"/>
    <x v="1"/>
    <s v="Stuyvesant Heights"/>
    <n v="11216"/>
  </r>
  <r>
    <n v="11320"/>
    <x v="0"/>
    <x v="5"/>
    <s v="Pelham Bay Park"/>
    <s v="C/O MIDDLETOWN RD /DWIGHT PL"/>
    <n v="40.846606000400001"/>
    <n v="-73.823951999900004"/>
    <s v="Outdoor"/>
    <s v="3 free 10 min sessions"/>
    <n v="2"/>
    <x v="3"/>
    <s v="Pelham Bay-Country Club-City Island"/>
    <n v="10465"/>
  </r>
  <r>
    <n v="11786"/>
    <x v="1"/>
    <x v="7"/>
    <s v="mn-08-108268"/>
    <s v="1187 1 AVENUE"/>
    <n v="40.762920880400003"/>
    <n v="-73.959715029799995"/>
    <s v="Outdoor Kiosk"/>
    <s v="Tablet Internet -phone , Free 1 GB Wi-FI Service"/>
    <n v="1"/>
    <x v="2"/>
    <s v="Lenox Hill-Roosevelt Island"/>
    <n v="10065"/>
  </r>
  <r>
    <n v="9925"/>
    <x v="1"/>
    <x v="10"/>
    <s v="Mott Haven"/>
    <s v="321 EAST 140 STREET"/>
    <n v="40.8115962129"/>
    <n v="-73.924366340199995"/>
    <s v="Library"/>
    <s v="NaN"/>
    <n v="2"/>
    <x v="3"/>
    <s v="Mott Haven-Port Morris"/>
    <n v="10454"/>
  </r>
  <r>
    <n v="10142"/>
    <x v="1"/>
    <x v="3"/>
    <s v="NaN"/>
    <s v="1851 Adam Clayton Powell Jr Blvd_THAL"/>
    <n v="40.801137000300002"/>
    <n v="-73.953777999600007"/>
    <s v="Outdoor"/>
    <s v="NaN"/>
    <n v="1"/>
    <x v="2"/>
    <s v="Central Harlem South"/>
    <n v="10026"/>
  </r>
  <r>
    <n v="11346"/>
    <x v="1"/>
    <x v="1"/>
    <s v="96th Street - Central Park West - B, C"/>
    <s v="96th Street - Central Park West"/>
    <n v="40.7916440001"/>
    <n v="-73.964693999999994"/>
    <s v="Subway Station"/>
    <s v="SN 157"/>
    <n v="1"/>
    <x v="2"/>
    <s v="park-cemetery-etc-Manhattan"/>
    <n v="10025"/>
  </r>
  <r>
    <n v="11095"/>
    <x v="1"/>
    <x v="7"/>
    <s v="bx-01-145917"/>
    <s v="200 EAST 138 STREET"/>
    <n v="40.812440910399999"/>
    <n v="-73.929250290300004"/>
    <s v="Outdoor Kiosk"/>
    <s v="Tablet Internet -phone , Free 1 GB Wi-FI Service"/>
    <n v="2"/>
    <x v="3"/>
    <s v="Mott Haven-Port Morris"/>
    <n v="10451"/>
  </r>
  <r>
    <n v="11857"/>
    <x v="1"/>
    <x v="7"/>
    <s v="mn-06-134564"/>
    <s v="371 2 AVENUE"/>
    <n v="40.736755610400003"/>
    <n v="-73.981861569499998"/>
    <s v="Outdoor Kiosk"/>
    <s v="Tablet Internet -phone , Free 1 GB Wi-FI Service"/>
    <n v="1"/>
    <x v="2"/>
    <s v="Gramercy"/>
    <n v="10010"/>
  </r>
  <r>
    <n v="12506"/>
    <x v="1"/>
    <x v="7"/>
    <s v="bx-04-119048"/>
    <s v="105 EAST 165 STREET"/>
    <n v="40.8314669998"/>
    <n v="-73.921746999800007"/>
    <s v="Outdoor Kiosk"/>
    <s v="Tablet Internet -phone , Free 1 GB Wi-FI Service"/>
    <n v="2"/>
    <x v="3"/>
    <s v="West Concourse"/>
    <n v="10452"/>
  </r>
  <r>
    <n v="11622"/>
    <x v="0"/>
    <x v="0"/>
    <s v="Tony Dapolito Recreation Center"/>
    <s v="CRC Rm"/>
    <n v="40.729564000000003"/>
    <n v="-74.005461999800005"/>
    <s v="Indoor"/>
    <s v="3 free 10 min sessions"/>
    <n v="1"/>
    <x v="2"/>
    <s v="West Village"/>
    <n v="10014"/>
  </r>
  <r>
    <n v="10944"/>
    <x v="1"/>
    <x v="3"/>
    <s v="NaN"/>
    <s v="Pole 85 - 137NS3EACP"/>
    <n v="40.815803000099997"/>
    <n v="-73.940812000299999"/>
    <s v="Outdoor"/>
    <s v="NaN"/>
    <n v="1"/>
    <x v="2"/>
    <s v="Central Harlem North-Polo Grounds"/>
    <n v="10030"/>
  </r>
  <r>
    <n v="11157"/>
    <x v="1"/>
    <x v="7"/>
    <s v="bx-01-146053"/>
    <s v="211 ST ANN'S AVENUE"/>
    <n v="40.806286642300002"/>
    <n v="-73.917955183199993"/>
    <s v="Outdoor Kiosk"/>
    <s v="Tablet Internet -phone , Free 1 GB Wi-FI Service"/>
    <n v="2"/>
    <x v="3"/>
    <s v="Mott Haven-Port Morris"/>
    <n v="10454"/>
  </r>
  <r>
    <n v="10597"/>
    <x v="0"/>
    <x v="0"/>
    <s v="Baisley Pond Park"/>
    <s v="Park Perimeter"/>
    <n v="40.678140000200003"/>
    <n v="-73.787109999400002"/>
    <s v="Outdoor TWC Aerial"/>
    <s v="3 free 10 min sessions"/>
    <n v="4"/>
    <x v="0"/>
    <s v="Baisley Park"/>
    <n v="11434"/>
  </r>
  <r>
    <n v="10341"/>
    <x v="1"/>
    <x v="6"/>
    <s v="Governors Island"/>
    <s v="Building 110 Rooftop"/>
    <n v="40.692750000300002"/>
    <n v="-74.016199999999998"/>
    <s v="Outdoor"/>
    <s v="Free - up to 5 mbs"/>
    <n v="1"/>
    <x v="2"/>
    <s v="Governors Island"/>
    <n v="10004"/>
  </r>
  <r>
    <n v="12133"/>
    <x v="1"/>
    <x v="7"/>
    <s v="mn-07-121257"/>
    <s v="101 WEST 86 STREET"/>
    <n v="40.786653839899998"/>
    <n v="-73.972311400500004"/>
    <s v="Outdoor Kiosk"/>
    <s v="Tablet Internet -phone , Free 1 GB Wi-FI Service"/>
    <n v="1"/>
    <x v="2"/>
    <s v="Upper West Side"/>
    <n v="10024"/>
  </r>
  <r>
    <n v="11035"/>
    <x v="1"/>
    <x v="7"/>
    <s v="mn-05-121632"/>
    <s v="21 EAST 31 STREET"/>
    <n v="40.745985978"/>
    <n v="-73.984492194300003"/>
    <s v="Outdoor Kiosk"/>
    <s v="Tablet Internet -phone , Free 1 GB Wi-FI Service"/>
    <n v="1"/>
    <x v="2"/>
    <s v="Midtown-Midtown South"/>
    <n v="10016"/>
  </r>
  <r>
    <n v="11414"/>
    <x v="1"/>
    <x v="1"/>
    <s v="42nd Street ΓÇô Port Authority - A, C, E"/>
    <s v="42nd Street ΓÇô Port Authority"/>
    <n v="40.757308000400002"/>
    <n v="-73.989734999700005"/>
    <s v="Subway Station"/>
    <s v="SN 163"/>
    <n v="1"/>
    <x v="2"/>
    <s v="Midtown-Midtown South"/>
    <n v="10036"/>
  </r>
  <r>
    <n v="11698"/>
    <x v="0"/>
    <x v="5"/>
    <s v="Coney Island Beach &amp; Boardwalk"/>
    <s v="ROOF OF CONEY ISLAND BEACH SHOP-REAR"/>
    <n v="40.573410000000003"/>
    <n v="-73.980343999699997"/>
    <s v="Outdoor"/>
    <s v="3 free 10 min sessions"/>
    <n v="3"/>
    <x v="1"/>
    <s v="Seagate-Coney Island"/>
    <n v="11224"/>
  </r>
  <r>
    <n v="12225"/>
    <x v="1"/>
    <x v="7"/>
    <s v="mn-06-121489"/>
    <s v="172 EAST 24 STREET"/>
    <n v="40.739531000299998"/>
    <n v="-73.982889000100002"/>
    <s v="Outdoor Kiosk"/>
    <s v="Tablet Internet -phone , Free 1 GB Wi-FI Service"/>
    <n v="1"/>
    <x v="2"/>
    <s v="Gramercy"/>
    <n v="10010"/>
  </r>
  <r>
    <n v="12272"/>
    <x v="1"/>
    <x v="7"/>
    <s v="mn-06-121535"/>
    <s v="685 3 AVENUE"/>
    <n v="40.751497000400001"/>
    <n v="-73.973764999599993"/>
    <s v="Outdoor Kiosk"/>
    <s v="Tablet Internet -phone , Free 1 GB Wi-FI Service"/>
    <n v="1"/>
    <x v="2"/>
    <s v="Turtle Bay-East Midtown"/>
    <n v="10017"/>
  </r>
  <r>
    <n v="9708"/>
    <x v="0"/>
    <x v="5"/>
    <s v="Seton Falls Park"/>
    <s v="C/O  E 233RD ST  &amp; WILDER AV"/>
    <n v="40.888782999900002"/>
    <n v="-73.840132999800005"/>
    <s v="Outdoor"/>
    <s v="3 free 10 min sessions"/>
    <n v="2"/>
    <x v="3"/>
    <s v="Woodlawn-Wakefield"/>
    <n v="10466"/>
  </r>
  <r>
    <n v="10166"/>
    <x v="1"/>
    <x v="1"/>
    <s v="86 St (Q)"/>
    <s v="86 St (Q)"/>
    <n v="40.777925000300002"/>
    <n v="-73.951752999500002"/>
    <s v="Subway Station"/>
    <s v="SN 476"/>
    <n v="1"/>
    <x v="2"/>
    <s v="Yorkville"/>
    <n v="10028"/>
  </r>
  <r>
    <n v="11344"/>
    <x v="1"/>
    <x v="1"/>
    <s v="86th Street - 1"/>
    <s v="86th Street - Broadway"/>
    <n v="40.788643999800001"/>
    <n v="-73.976217999799999"/>
    <s v="Subway Station"/>
    <s v="SN 311"/>
    <n v="1"/>
    <x v="2"/>
    <s v="Upper West Side"/>
    <n v="10024"/>
  </r>
  <r>
    <n v="12794"/>
    <x v="1"/>
    <x v="7"/>
    <s v="mn-09-111918"/>
    <s v="1626 AMSTERDAM AVENUE"/>
    <n v="40.822267830199998"/>
    <n v="-73.949905599800005"/>
    <s v="Outdoor Kiosk"/>
    <s v="Tablet Internet -phone , Free 1 GB Wi-FI Service"/>
    <n v="1"/>
    <x v="2"/>
    <s v="Hamilton Heights"/>
    <n v="10031"/>
  </r>
  <r>
    <n v="11122"/>
    <x v="1"/>
    <x v="7"/>
    <s v="si-02-145835"/>
    <s v="1630 RICHMOND ROAD"/>
    <n v="40.5899077101"/>
    <n v="-74.100904360000001"/>
    <s v="Outdoor Kiosk"/>
    <s v="Tablet Internet -phone , Free 1 GB Wi-FI Service"/>
    <n v="5"/>
    <x v="4"/>
    <s v="Old Town-Dongan Hills-South Beach"/>
    <n v="10304"/>
  </r>
  <r>
    <n v="10367"/>
    <x v="0"/>
    <x v="5"/>
    <s v="Macombs Dam Park"/>
    <s v="PARKING STRUCTURE 3FLR NORTH FACING ON OUTSIDE  ( FIFTH RADIO IN FROM RIVER ST)"/>
    <n v="40.826377999599998"/>
    <n v="-73.929248999999999"/>
    <s v="Outdoor"/>
    <s v="3 free 10 min sessions"/>
    <n v="2"/>
    <x v="3"/>
    <s v="West Concourse"/>
    <n v="10451"/>
  </r>
  <r>
    <n v="11201"/>
    <x v="1"/>
    <x v="7"/>
    <s v="mn-08-121152"/>
    <s v="29 EAST 70 STREET"/>
    <n v="40.770458710200003"/>
    <n v="-73.966224350399997"/>
    <s v="Outdoor Kiosk"/>
    <s v="Tablet Internet -phone , Free 1 GB Wi-FI Service"/>
    <n v="1"/>
    <x v="2"/>
    <s v="Upper East Side-Carnegie Hill"/>
    <n v="10021"/>
  </r>
  <r>
    <n v="10265"/>
    <x v="1"/>
    <x v="7"/>
    <s v="bk-01-146073"/>
    <s v="153 NORTH 8 STREET"/>
    <n v="40.718513490399999"/>
    <n v="-73.957231309400001"/>
    <s v="Outdoor Kiosk"/>
    <s v="Tablet Internet -phone , Free 1 GB Wi-FI Service"/>
    <n v="3"/>
    <x v="1"/>
    <s v="North Side-South Side"/>
    <n v="11249"/>
  </r>
  <r>
    <n v="10417"/>
    <x v="1"/>
    <x v="2"/>
    <s v="NaN"/>
    <s v="1 Dekalb Ave."/>
    <n v="40.690072300300002"/>
    <n v="-73.982324800300006"/>
    <s v="Outdoor"/>
    <s v="NaN"/>
    <n v="3"/>
    <x v="1"/>
    <s v="DUMBO-Vinegar Hill-Downtown Brooklyn-Boerum Hill"/>
    <n v="11201"/>
  </r>
  <r>
    <n v="11592"/>
    <x v="0"/>
    <x v="0"/>
    <s v="Snug Harbor Cultural Center"/>
    <s v="North area off Richmond Terr"/>
    <n v="40.645317000399999"/>
    <n v="-74.1022850003"/>
    <s v="Outdoor TWC Aerial"/>
    <s v="3 free 10 min sessions"/>
    <n v="5"/>
    <x v="4"/>
    <s v="West New Brighton-New Brighton-St. George"/>
    <n v="10310"/>
  </r>
  <r>
    <n v="11063"/>
    <x v="1"/>
    <x v="7"/>
    <s v="mn-10-136677"/>
    <s v="2079 FREDERICK DOUGLASS BOULEVARD"/>
    <n v="40.802349880199998"/>
    <n v="-73.9569800899"/>
    <s v="Outdoor Kiosk"/>
    <s v="Tablet Internet -phone , Free 1 GB Wi-FI Service"/>
    <n v="1"/>
    <x v="2"/>
    <s v="Central Harlem South"/>
    <n v="10026"/>
  </r>
  <r>
    <n v="12928"/>
    <x v="1"/>
    <x v="7"/>
    <s v="mn-07-121203"/>
    <s v="222 AMSTERDAM AVE"/>
    <n v="40.7772270002"/>
    <n v="-73.982776999600006"/>
    <s v="Outdoor Kiosk"/>
    <s v="Tablet Internet -phone , Free 1 GB Wi-FI Service"/>
    <n v="1"/>
    <x v="2"/>
    <s v="Lincoln Square"/>
    <n v="10023"/>
  </r>
  <r>
    <n v="10309"/>
    <x v="1"/>
    <x v="7"/>
    <s v="qu-01-146035"/>
    <s v="32-50 50 STREET"/>
    <n v="40.754487549899999"/>
    <n v="-73.911686599800007"/>
    <s v="Outdoor Kiosk"/>
    <s v="Tablet Internet -phone , Free 1 GB Wi-FI Service"/>
    <n v="4"/>
    <x v="0"/>
    <s v="Astoria"/>
    <n v="11103"/>
  </r>
  <r>
    <n v="10843"/>
    <x v="1"/>
    <x v="1"/>
    <s v="Spring St (C,E)"/>
    <s v="Spring St (C,E)"/>
    <n v="40.726227000400002"/>
    <n v="-74.003738999600003"/>
    <s v="Subway Station"/>
    <s v="SN 168"/>
    <n v="1"/>
    <x v="2"/>
    <s v="SoHo-TriBeCa-Civic Center-Little Italy"/>
    <n v="10012"/>
  </r>
  <r>
    <n v="10533"/>
    <x v="0"/>
    <x v="0"/>
    <s v="Midland Beach and Franklin D. Roosevelt Boardwalk"/>
    <s v="Along Boardwalk and Beach"/>
    <n v="40.568366000300003"/>
    <n v="-74.090641999599995"/>
    <s v="Outdoor"/>
    <s v="3 free 10 min sessions"/>
    <n v="5"/>
    <x v="4"/>
    <s v="New Dorp-Midland Beach"/>
    <n v="10305"/>
  </r>
  <r>
    <n v="10057"/>
    <x v="1"/>
    <x v="13"/>
    <s v="Broad Channel"/>
    <s v="16-26 CROSS BAY BOULEVARD"/>
    <n v="40.600732105200002"/>
    <n v="-73.820052658199998"/>
    <s v="Library"/>
    <s v="NaN"/>
    <n v="4"/>
    <x v="0"/>
    <s v="Breezy Point-Belle Harbor-Rockaway Park-Broad Channel"/>
    <n v="11693"/>
  </r>
  <r>
    <n v="11260"/>
    <x v="1"/>
    <x v="7"/>
    <s v="bx-01-109413"/>
    <s v="2939 3 AVENUE"/>
    <n v="40.817926189700003"/>
    <n v="-73.915262020100002"/>
    <s v="Outdoor Kiosk"/>
    <s v="Tablet Internet -phone , Free 1 GB Wi-FI Service"/>
    <n v="2"/>
    <x v="3"/>
    <s v="Melrose South-Mott Haven North"/>
    <n v="10455"/>
  </r>
  <r>
    <n v="12826"/>
    <x v="1"/>
    <x v="7"/>
    <s v="mn-08-121750"/>
    <s v="201 EAST 64 STREET"/>
    <n v="40.764653000300001"/>
    <n v="-73.964097000099997"/>
    <s v="Outdoor Kiosk"/>
    <s v="Tablet Internet -phone , Free 1 GB Wi-FI Service"/>
    <n v="1"/>
    <x v="2"/>
    <s v="Lenox Hill-Roosevelt Island"/>
    <n v="10065"/>
  </r>
  <r>
    <n v="10180"/>
    <x v="1"/>
    <x v="14"/>
    <n v="0"/>
    <s v="300 Jay Street"/>
    <n v="40.695902199700001"/>
    <n v="-73.987394100399996"/>
    <s v="Outdoor"/>
    <s v="NaN"/>
    <n v="3"/>
    <x v="1"/>
    <s v="DUMBO-Vinegar Hill-Downtown Brooklyn-Boerum Hill"/>
    <n v="11201"/>
  </r>
  <r>
    <n v="10784"/>
    <x v="1"/>
    <x v="1"/>
    <s v="163 St-Amsterdam Av (C)"/>
    <s v="163 St-Amsterdam Av (C)"/>
    <n v="40.836013000100003"/>
    <n v="-73.939891999500006"/>
    <s v="Subway Station"/>
    <s v="SN 149"/>
    <n v="1"/>
    <x v="2"/>
    <s v="Washington Heights South"/>
    <n v="10032"/>
  </r>
  <r>
    <n v="9703"/>
    <x v="0"/>
    <x v="5"/>
    <s v="Ranaqua Park"/>
    <s v="BIRCHAll AV INDOOR LOBBY"/>
    <n v="40.844590000399997"/>
    <n v="-73.859800000000007"/>
    <s v="Indoor"/>
    <s v="3 free 10 min sessions"/>
    <n v="2"/>
    <x v="3"/>
    <s v="Van Nest-Morris Park-Westchester Square"/>
    <n v="10462"/>
  </r>
  <r>
    <n v="9862"/>
    <x v="1"/>
    <x v="2"/>
    <s v="NaN"/>
    <s v="280 Flatbush Ave. Extension (Pole)"/>
    <n v="40.692086999700003"/>
    <n v="-73.982587000300001"/>
    <s v="Outdoor"/>
    <s v="NaN"/>
    <n v="3"/>
    <x v="1"/>
    <s v="DUMBO-Vinegar Hill-Downtown Brooklyn-Boerum Hill"/>
    <n v="11201"/>
  </r>
  <r>
    <n v="12101"/>
    <x v="1"/>
    <x v="7"/>
    <s v="mn-05-123647"/>
    <s v="1123 BROADWAY"/>
    <n v="40.7432028403"/>
    <n v="-73.989205819800006"/>
    <s v="Outdoor Kiosk"/>
    <s v="Tablet Internet -phone , Free 1 GB Wi-FI Service"/>
    <n v="1"/>
    <x v="2"/>
    <s v="Hudson Yards-Chelsea-Flatiron-Union Square"/>
    <n v="10010"/>
  </r>
  <r>
    <n v="12735"/>
    <x v="1"/>
    <x v="7"/>
    <s v="mn-03-123814"/>
    <s v="118 2 AVENUE"/>
    <n v="40.728026999599997"/>
    <n v="-73.987965000200006"/>
    <s v="Outdoor Kiosk"/>
    <s v="Tablet Internet -phone , Free 1 GB Wi-FI Service"/>
    <n v="1"/>
    <x v="2"/>
    <s v="East Village"/>
    <n v="10003"/>
  </r>
  <r>
    <n v="10701"/>
    <x v="1"/>
    <x v="7"/>
    <s v="mn-08-120996"/>
    <s v="1349 3 AVENUE"/>
    <n v="40.773006000199999"/>
    <n v="-73.958068999999995"/>
    <s v="Outdoor Kiosk"/>
    <s v="Tablet Internet -phone , Free 1 GB Wi-FI Service"/>
    <n v="1"/>
    <x v="2"/>
    <s v="Lenox Hill-Roosevelt Island"/>
    <n v="10075"/>
  </r>
  <r>
    <n v="9612"/>
    <x v="1"/>
    <x v="15"/>
    <s v="QUEENS BRIDGE - JACOB A. RIIS Settlement House"/>
    <s v="41-15 VERNON BLVD"/>
    <n v="40.755636000000003"/>
    <n v="-73.947657000299998"/>
    <s v="Indoor AP - South Maintenance Area"/>
    <s v="Free - Up to 25 mbs Wi-Fi Service"/>
    <n v="4"/>
    <x v="0"/>
    <s v="Queensbridge-Ravenswood-Long Island City"/>
    <n v="11101"/>
  </r>
  <r>
    <n v="12079"/>
    <x v="1"/>
    <x v="7"/>
    <s v="bk-06-117250"/>
    <s v="304 5 AVENUE"/>
    <n v="40.673534000399997"/>
    <n v="-73.982788999999997"/>
    <s v="Outdoor Kiosk"/>
    <s v="Tablet Internet -phone , Free 1 GB Wi-FI Service"/>
    <n v="3"/>
    <x v="1"/>
    <s v="Park Slope-Gowanus"/>
    <n v="11215"/>
  </r>
  <r>
    <n v="11376"/>
    <x v="1"/>
    <x v="1"/>
    <s v="169TH STREET"/>
    <s v="340A IND NR 169 ST"/>
    <n v="40.710470000299999"/>
    <n v="-73.793604000399995"/>
    <s v="Subway Station"/>
    <s v="SN 255"/>
    <n v="4"/>
    <x v="0"/>
    <s v="Jamaica"/>
    <n v="11432"/>
  </r>
  <r>
    <n v="10479"/>
    <x v="0"/>
    <x v="5"/>
    <s v="Williamsbridge Oval"/>
    <s v="1ST FL RECEPTION"/>
    <n v="40.876540999699998"/>
    <n v="-73.878449999799997"/>
    <s v="Indoor"/>
    <s v="3 free 10 min sessions"/>
    <n v="2"/>
    <x v="3"/>
    <s v="Norwood"/>
    <n v="10467"/>
  </r>
  <r>
    <n v="12924"/>
    <x v="1"/>
    <x v="7"/>
    <s v="mn-05-133354"/>
    <s v="1515 BROADWAY"/>
    <n v="40.757665579799998"/>
    <n v="-73.985878419499997"/>
    <s v="Outdoor Kiosk"/>
    <s v="Tablet Internet -phone , Free 1 GB Wi-FI Service"/>
    <n v="1"/>
    <x v="2"/>
    <s v="Midtown-Midtown South"/>
    <n v="10036"/>
  </r>
  <r>
    <n v="10714"/>
    <x v="1"/>
    <x v="7"/>
    <s v="mn-03-108422"/>
    <s v="113 BOWERY"/>
    <n v="40.717919579899998"/>
    <n v="-73.99494009"/>
    <s v="Outdoor Kiosk"/>
    <s v="Tablet Internet -phone , Free 1 GB Wi-FI Service"/>
    <n v="1"/>
    <x v="2"/>
    <s v="Chinatown"/>
    <n v="10002"/>
  </r>
  <r>
    <n v="11666"/>
    <x v="0"/>
    <x v="5"/>
    <s v="Brownsville Recreation Center"/>
    <s v="C/O HEGEMAN AV &amp; SACKMAN ST"/>
    <n v="40.657212999800002"/>
    <n v="-73.901807999900001"/>
    <s v="Outdoor"/>
    <s v="3 free 10 min sessions"/>
    <n v="3"/>
    <x v="1"/>
    <s v="Brownsville"/>
    <n v="11212"/>
  </r>
  <r>
    <n v="12757"/>
    <x v="1"/>
    <x v="7"/>
    <s v="mn-07-107263"/>
    <s v="720 AMSTERDAM AVENUE"/>
    <n v="40.793524400300001"/>
    <n v="-73.970886769900005"/>
    <s v="Outdoor Kiosk"/>
    <s v="Tablet Internet -phone , Free 1 GB Wi-FI Service"/>
    <n v="1"/>
    <x v="2"/>
    <s v="Upper West Side"/>
    <n v="10025"/>
  </r>
  <r>
    <n v="10636"/>
    <x v="1"/>
    <x v="7"/>
    <s v="mn-11-143437"/>
    <s v="2277 3 AVENUE"/>
    <n v="40.802869999599999"/>
    <n v="-73.936270000199997"/>
    <s v="Outdoor Kiosk"/>
    <s v="Tablet Internet -phone , Free 1 GB Wi-FI Service"/>
    <n v="1"/>
    <x v="2"/>
    <s v="East Harlem North"/>
    <n v="10035"/>
  </r>
  <r>
    <n v="12495"/>
    <x v="1"/>
    <x v="7"/>
    <s v="si-02-145544"/>
    <s v="2710 HYLAN BOULEVARD"/>
    <n v="40.565851760000001"/>
    <n v="-74.114224260200004"/>
    <s v="Outdoor Kiosk"/>
    <s v="Tablet Internet -phone , Free 1 GB Wi-FI Service"/>
    <n v="5"/>
    <x v="4"/>
    <s v="Oakwood-Oakwood Beach"/>
    <n v="10306"/>
  </r>
  <r>
    <n v="12434"/>
    <x v="1"/>
    <x v="1"/>
    <s v="168 St-Washington Heights (A,C,1)"/>
    <s v="168 St-Washington Heights (A,C,1)"/>
    <n v="40.840718999899998"/>
    <n v="-73.939560999899996"/>
    <s v="Subway Station"/>
    <s v="SN 148"/>
    <n v="1"/>
    <x v="2"/>
    <s v="Washington Heights South"/>
    <n v="10032"/>
  </r>
  <r>
    <n v="11233"/>
    <x v="1"/>
    <x v="7"/>
    <s v="mn-05-122221"/>
    <s v="811 6 AVENUE"/>
    <n v="40.746000469800002"/>
    <n v="-73.990694319799999"/>
    <s v="Outdoor Kiosk"/>
    <s v="Tablet Internet -phone , Free 1 GB Wi-FI Service"/>
    <n v="1"/>
    <x v="2"/>
    <s v="Midtown-Midtown South"/>
    <n v="10001"/>
  </r>
  <r>
    <n v="10538"/>
    <x v="0"/>
    <x v="0"/>
    <s v="Midland Beach and Franklin D. Roosevelt Boardwalk"/>
    <s v="Along Boardwalk and Beach"/>
    <n v="40.573337999899998"/>
    <n v="-74.084406000499996"/>
    <s v="Outdoor"/>
    <s v="3 free 10 min sessions"/>
    <n v="5"/>
    <x v="4"/>
    <s v="Old Town-Dongan Hills-South Beach"/>
    <n v="10305"/>
  </r>
  <r>
    <n v="11293"/>
    <x v="1"/>
    <x v="2"/>
    <s v="NaN"/>
    <s v="286 Flatbush Ave. Extension (Pole)"/>
    <n v="40.691890000199997"/>
    <n v="-73.982488000199993"/>
    <s v="Outdoor"/>
    <s v="NaN"/>
    <n v="3"/>
    <x v="1"/>
    <s v="DUMBO-Vinegar Hill-Downtown Brooklyn-Boerum Hill"/>
    <n v="11201"/>
  </r>
  <r>
    <n v="9735"/>
    <x v="0"/>
    <x v="0"/>
    <s v="Hunter's Point South Park"/>
    <s v="Outdoor - Caf├⌐ and Pier"/>
    <n v="40.742094000400002"/>
    <n v="-73.961264999400001"/>
    <s v="Outdoor"/>
    <s v="3 free 10 min sessions"/>
    <n v="4"/>
    <x v="0"/>
    <s v="Hunters Point-Sunnyside-West Maspeth"/>
    <n v="11101"/>
  </r>
  <r>
    <n v="12559"/>
    <x v="1"/>
    <x v="7"/>
    <s v="mn-05-139276"/>
    <s v="260 WEST 52 STREET"/>
    <n v="40.763424000100002"/>
    <n v="-73.9850609999"/>
    <s v="Outdoor Kiosk"/>
    <s v="Tablet Internet -phone , Free 1 GB Wi-FI Service"/>
    <n v="1"/>
    <x v="2"/>
    <s v="Midtown-Midtown South"/>
    <n v="10019"/>
  </r>
  <r>
    <n v="12305"/>
    <x v="1"/>
    <x v="7"/>
    <s v="qu-04-142877"/>
    <s v="88-02 QUEENS BOULEVARD"/>
    <n v="40.734923000400002"/>
    <n v="-73.8754599998"/>
    <s v="Outdoor Kiosk"/>
    <s v="Tablet Internet -phone , Free 1 GB Wi-FI Service"/>
    <n v="4"/>
    <x v="0"/>
    <s v="Elmhurst"/>
    <n v="11373"/>
  </r>
  <r>
    <n v="11137"/>
    <x v="1"/>
    <x v="7"/>
    <s v="qu-01-145946"/>
    <s v="30-25 Northern Blvd"/>
    <n v="40.7514981299"/>
    <n v="-73.934157389899994"/>
    <s v="Outdoor Kiosk"/>
    <s v="Tablet Internet -phone , Free 1 GB Wi-FI Service"/>
    <n v="4"/>
    <x v="0"/>
    <s v="Queensbridge-Ravenswood-Long Island City"/>
    <n v="11101"/>
  </r>
  <r>
    <n v="10378"/>
    <x v="0"/>
    <x v="5"/>
    <s v="Manhattan Beach Park"/>
    <s v="ORIENTAL BL  1/P/W/O KENSINGTON ST"/>
    <n v="40.578169999899998"/>
    <n v="-73.941819999499998"/>
    <s v="Outdoor"/>
    <s v="3 free 10 min sessions"/>
    <n v="3"/>
    <x v="1"/>
    <s v="Sheepshead Bay-Gerritsen Beach-Manhattan Beach"/>
    <n v="11235"/>
  </r>
  <r>
    <n v="11916"/>
    <x v="1"/>
    <x v="7"/>
    <s v="qu-06-145766"/>
    <s v="98-38 QUEENS BOULEVARD"/>
    <n v="40.7278500002"/>
    <n v="-73.856848000100001"/>
    <s v="Outdoor Kiosk"/>
    <s v="Tablet Internet -phone , Free 1 GB Wi-FI Service"/>
    <n v="4"/>
    <x v="0"/>
    <s v="Forest Hills"/>
    <n v="11374"/>
  </r>
  <r>
    <n v="9603"/>
    <x v="1"/>
    <x v="15"/>
    <s v="QUEENS BRIDGE - JACOB A. RIIS Settlement House"/>
    <s v="10-05 41 AVENUE"/>
    <n v="40.755751000099998"/>
    <n v="-73.945165999699995"/>
    <s v="Indoor AP - North Management Office"/>
    <s v="Free - Up to 25 mbs Wi-Fi Service"/>
    <n v="4"/>
    <x v="0"/>
    <s v="Queensbridge-Ravenswood-Long Island City"/>
    <n v="11101"/>
  </r>
  <r>
    <n v="11078"/>
    <x v="1"/>
    <x v="7"/>
    <s v="bx-01-123228"/>
    <s v="349 EAST 149 STREET"/>
    <n v="40.8166920002"/>
    <n v="-73.9196370003"/>
    <s v="Outdoor Kiosk"/>
    <s v="Tablet Internet -phone , Free 1 GB Wi-FI Service"/>
    <n v="2"/>
    <x v="3"/>
    <s v="Melrose South-Mott Haven North"/>
    <n v="10451"/>
  </r>
  <r>
    <n v="11408"/>
    <x v="1"/>
    <x v="1"/>
    <s v="28th Street - Broadway - N, R"/>
    <s v="28th Street - Broadway"/>
    <n v="40.745493999600001"/>
    <n v="-73.988691000499998"/>
    <s v="Subway Station"/>
    <s v="SN 13"/>
    <n v="1"/>
    <x v="2"/>
    <s v="Midtown-Midtown South"/>
    <n v="10001"/>
  </r>
  <r>
    <n v="10807"/>
    <x v="1"/>
    <x v="1"/>
    <s v="Fulton St (J,M,Z,2,3,4,5)/Bway-Nassau St (A,C) (A,C)"/>
    <s v="Fulton St (A,C,J,Z,2,3,4,5)"/>
    <n v="40.710196999799997"/>
    <n v="-74.007691000600005"/>
    <s v="Subway Station"/>
    <s v="SN 172"/>
    <n v="1"/>
    <x v="2"/>
    <s v="Battery Park City-Lower Manhattan"/>
    <n v="10038"/>
  </r>
  <r>
    <n v="10400"/>
    <x v="1"/>
    <x v="3"/>
    <s v="NaN"/>
    <s v="Pole 67n - 131NS2ELe"/>
    <n v="40.811041999700002"/>
    <n v="-73.941404000199995"/>
    <s v="Outdoor"/>
    <s v="NaN"/>
    <n v="1"/>
    <x v="2"/>
    <s v="Central Harlem North-Polo Grounds"/>
    <n v="10037"/>
  </r>
  <r>
    <n v="12365"/>
    <x v="1"/>
    <x v="1"/>
    <s v="4 Av (F)/9 St (M,R)"/>
    <s v="4 Av (F)/9 St (M,R)"/>
    <n v="40.670847000000002"/>
    <n v="-73.988301999699999"/>
    <s v="Subway Station"/>
    <s v="SN 29"/>
    <n v="3"/>
    <x v="1"/>
    <s v="Park Slope-Gowanus"/>
    <n v="11215"/>
  </r>
  <r>
    <n v="11298"/>
    <x v="1"/>
    <x v="4"/>
    <s v="Flatbush - Brooklyn Public Library"/>
    <s v="22 LINDEN BOULEVARD"/>
    <n v="40.651925081000002"/>
    <n v="-73.958242182500001"/>
    <s v="Library"/>
    <s v="NaN"/>
    <n v="3"/>
    <x v="1"/>
    <s v="Prospect Lefferts Gardens-Wingate"/>
    <n v="11226"/>
  </r>
  <r>
    <n v="11852"/>
    <x v="1"/>
    <x v="7"/>
    <s v="mn-06-134843"/>
    <s v="241 1 AVENUE"/>
    <n v="40.731601979600001"/>
    <n v="-73.982547909800005"/>
    <s v="Outdoor Kiosk"/>
    <s v="Tablet Internet -phone , Free 1 GB Wi-FI Service"/>
    <n v="1"/>
    <x v="2"/>
    <s v="Gramercy"/>
    <n v="10003"/>
  </r>
  <r>
    <n v="10858"/>
    <x v="0"/>
    <x v="5"/>
    <s v="Joyce Kilmer Park"/>
    <s v="bottom right of fountain"/>
    <n v="40.827440999700002"/>
    <n v="-73.923007999600003"/>
    <s v="Outdoor"/>
    <s v="3 free 10 min sessions"/>
    <n v="2"/>
    <x v="3"/>
    <s v="West Concourse"/>
    <n v="10451"/>
  </r>
  <r>
    <n v="11607"/>
    <x v="0"/>
    <x v="0"/>
    <s v="Tappen Park"/>
    <s v="North side of Park off Water St"/>
    <n v="40.627088999599998"/>
    <n v="-74.077291999500005"/>
    <s v="Outdoor TWC Aerial"/>
    <s v="3 free 10 min sessions"/>
    <n v="5"/>
    <x v="4"/>
    <s v="Stapleton-Rosebank"/>
    <n v="10304"/>
  </r>
  <r>
    <n v="11679"/>
    <x v="0"/>
    <x v="5"/>
    <s v="Claremont Park"/>
    <s v="FRNT OF BASKET BALL COURT N/O E 170TH ST"/>
    <n v="40.837700000399998"/>
    <n v="-73.908480000099999"/>
    <s v="Outdoor"/>
    <s v="3 free 10 min sessions"/>
    <n v="2"/>
    <x v="3"/>
    <s v="park-cemetery-etc-Bronx"/>
    <n v="10457"/>
  </r>
  <r>
    <n v="12086"/>
    <x v="1"/>
    <x v="7"/>
    <s v="bk-06-126394"/>
    <s v="343 COURT STREET"/>
    <n v="40.6824829165"/>
    <n v="-73.995753482300003"/>
    <s v="Outdoor Kiosk"/>
    <s v="Tablet Internet -phone , Free 1 GB Wi-FI Service"/>
    <n v="3"/>
    <x v="1"/>
    <s v="Carroll Gardens-Columbia Street-Red Hook"/>
    <n v="11231"/>
  </r>
  <r>
    <n v="10510"/>
    <x v="1"/>
    <x v="12"/>
    <s v="NaN"/>
    <s v="9th and 19th SW"/>
    <n v="40.743989375799998"/>
    <n v="-74.003412724"/>
    <s v="Outdoor"/>
    <s v="NaN"/>
    <n v="1"/>
    <x v="2"/>
    <s v="Hudson Yards-Chelsea-Flatiron-Union Square"/>
    <n v="10011"/>
  </r>
  <r>
    <n v="11020"/>
    <x v="1"/>
    <x v="8"/>
    <n v="2"/>
    <s v="19 Fulton Street, New York, NY 10038, USA"/>
    <n v="40.707099899699998"/>
    <n v="-74.003601100400004"/>
    <s v="Outdoor"/>
    <s v="NaN"/>
    <n v="1"/>
    <x v="2"/>
    <s v="Battery Park City-Lower Manhattan"/>
    <n v="10038"/>
  </r>
  <r>
    <n v="12035"/>
    <x v="1"/>
    <x v="7"/>
    <s v="mn-08-134746"/>
    <s v="238 EAST 86 STREET"/>
    <n v="40.778140819900003"/>
    <n v="-73.952594399899994"/>
    <s v="Outdoor Kiosk"/>
    <s v="Tablet Internet -phone , Free 1 GB Wi-FI Service"/>
    <n v="1"/>
    <x v="2"/>
    <s v="Yorkville"/>
    <n v="10028"/>
  </r>
  <r>
    <n v="12025"/>
    <x v="1"/>
    <x v="7"/>
    <s v="bx-01-138788"/>
    <s v="426 WILLIS AVENUE"/>
    <n v="40.813366999800003"/>
    <n v="-73.919624780000007"/>
    <s v="Outdoor Kiosk"/>
    <s v="Tablet Internet -phone , Free 1 GB Wi-FI Service"/>
    <n v="2"/>
    <x v="3"/>
    <s v="Mott Haven-Port Morris"/>
    <n v="10454"/>
  </r>
  <r>
    <n v="12337"/>
    <x v="1"/>
    <x v="7"/>
    <s v="mn-07-133635"/>
    <s v="250 West 93 Street"/>
    <n v="40.792695550399998"/>
    <n v="-73.973437609599998"/>
    <s v="Outdoor Kiosk"/>
    <s v="Tablet Internet -phone , Free 1 GB Wi-FI Service"/>
    <n v="1"/>
    <x v="2"/>
    <s v="Upper West Side"/>
    <n v="10025"/>
  </r>
  <r>
    <n v="10350"/>
    <x v="1"/>
    <x v="6"/>
    <s v="Governors Island"/>
    <s v="Building 140 Engineering"/>
    <n v="40.692739999799997"/>
    <n v="-74.014770000300004"/>
    <s v="Outdoor"/>
    <s v="Free - up to 5 mbs"/>
    <n v="1"/>
    <x v="2"/>
    <s v="Governors Island"/>
    <n v="10004"/>
  </r>
  <r>
    <n v="11829"/>
    <x v="1"/>
    <x v="7"/>
    <s v="mn-10-119941"/>
    <s v="2430 ADAM CLAYTON POWELL JR BOULEVARD"/>
    <n v="40.819292895399997"/>
    <n v="-73.941017851300003"/>
    <s v="Outdoor Kiosk"/>
    <s v="Tablet Internet -phone , Free 1 GB Wi-FI Service"/>
    <n v="1"/>
    <x v="2"/>
    <s v="Central Harlem North-Polo Grounds"/>
    <n v="10030"/>
  </r>
  <r>
    <n v="12636"/>
    <x v="1"/>
    <x v="7"/>
    <s v="bk-09-126616"/>
    <s v="806 FRANKLIN AVE"/>
    <n v="40.670317760400003"/>
    <n v="-73.9581718604"/>
    <s v="Outdoor Kiosk"/>
    <s v="Tablet Internet -phone , Free 1 GB Wi-FI Service"/>
    <n v="3"/>
    <x v="1"/>
    <s v="Crown Heights South"/>
    <n v="11225"/>
  </r>
  <r>
    <n v="12417"/>
    <x v="1"/>
    <x v="1"/>
    <s v="Beverly Rd (2,5)"/>
    <s v="Beverly Rd (2,5)"/>
    <n v="40.645097999900003"/>
    <n v="-73.948958999499993"/>
    <s v="Subway Station"/>
    <s v="SN 357"/>
    <n v="3"/>
    <x v="1"/>
    <s v="Erasmus"/>
    <n v="11226"/>
  </r>
  <r>
    <n v="12515"/>
    <x v="1"/>
    <x v="7"/>
    <s v="mn-06-121831"/>
    <s v="835 3Rd Ave"/>
    <n v="40.756326330199997"/>
    <n v="-73.970143300299995"/>
    <s v="Outdoor Kiosk"/>
    <s v="Tablet Internet -phone , Free 1 GB Wi-FI Service"/>
    <n v="1"/>
    <x v="2"/>
    <s v="Turtle Bay-East Midtown"/>
    <n v="10022"/>
  </r>
  <r>
    <n v="11514"/>
    <x v="1"/>
    <x v="2"/>
    <s v="NaN"/>
    <s v="466 Fulton St. (Pole)"/>
    <n v="40.689333999799999"/>
    <n v="-73.9819749997"/>
    <s v="Outdoor"/>
    <s v="NaN"/>
    <n v="3"/>
    <x v="1"/>
    <s v="Fort Greene"/>
    <n v="11201"/>
  </r>
  <r>
    <n v="10624"/>
    <x v="1"/>
    <x v="7"/>
    <s v="mn-11-143074"/>
    <s v="1950 3 AVENUE"/>
    <n v="40.792393620299997"/>
    <n v="-73.944230110500001"/>
    <s v="Outdoor Kiosk"/>
    <s v="Tablet Internet -phone , Free 1 GB Wi-FI Service"/>
    <n v="1"/>
    <x v="2"/>
    <s v="East Harlem South"/>
    <n v="10029"/>
  </r>
  <r>
    <n v="11132"/>
    <x v="1"/>
    <x v="7"/>
    <s v="bx-04-145925"/>
    <s v="1579 Jerome Avenue"/>
    <n v="40.844258070000002"/>
    <n v="-73.914960829899996"/>
    <s v="Outdoor Kiosk"/>
    <s v="Tablet Internet -phone , Free 1 GB Wi-FI Service"/>
    <n v="2"/>
    <x v="3"/>
    <s v="West Concourse"/>
    <n v="10452"/>
  </r>
  <r>
    <n v="11877"/>
    <x v="1"/>
    <x v="7"/>
    <s v="mn-12-120646"/>
    <s v="1340 ST NICHOLAS AVENUE"/>
    <n v="40.846771000300002"/>
    <n v="-73.935455999599995"/>
    <s v="Outdoor Kiosk"/>
    <s v="Tablet Internet -phone , Free 1 GB Wi-FI Service"/>
    <n v="1"/>
    <x v="2"/>
    <s v="Washington Heights South"/>
    <n v="10033"/>
  </r>
  <r>
    <n v="11529"/>
    <x v="1"/>
    <x v="2"/>
    <s v="NaN"/>
    <s v="Boro Hall Park 1 (Pole)"/>
    <n v="40.693069000000001"/>
    <n v="-73.990088999700006"/>
    <s v="Outdoor"/>
    <s v="NaN"/>
    <n v="3"/>
    <x v="1"/>
    <s v="DUMBO-Vinegar Hill-Downtown Brooklyn-Boerum Hill"/>
    <n v="11201"/>
  </r>
  <r>
    <n v="12843"/>
    <x v="1"/>
    <x v="7"/>
    <s v="mn-08-134742"/>
    <s v="1330 3 AVENUE"/>
    <n v="40.772477100300001"/>
    <n v="-73.958766840400003"/>
    <s v="Outdoor Kiosk"/>
    <s v="Tablet Internet -phone , Free 1 GB Wi-FI Service"/>
    <n v="1"/>
    <x v="2"/>
    <s v="Upper East Side-Carnegie Hill"/>
    <n v="10021"/>
  </r>
  <r>
    <n v="9766"/>
    <x v="1"/>
    <x v="7"/>
    <s v="mn-04-122406"/>
    <s v="560 WEST 42 STREET"/>
    <n v="40.760659990199997"/>
    <n v="-73.998202829799993"/>
    <s v="Outdoor Kiosk"/>
    <s v="Tablet Internet -phone , Free 1 GB Wi-FI Service"/>
    <n v="1"/>
    <x v="2"/>
    <s v="Hudson Yards-Chelsea-Flatiron-Union Square"/>
    <n v="10036"/>
  </r>
  <r>
    <n v="10223"/>
    <x v="0"/>
    <x v="0"/>
    <s v="Rockaway Beach and Boardwalk"/>
    <s v="Beach 86 - NW Concession Area"/>
    <n v="40.584669000300003"/>
    <n v="-73.811051000199996"/>
    <s v="Outdoor"/>
    <s v="3 free 10 min sessions"/>
    <n v="4"/>
    <x v="0"/>
    <s v="Hammels-Arverne-Edgemere"/>
    <n v="11693"/>
  </r>
  <r>
    <n v="12716"/>
    <x v="1"/>
    <x v="7"/>
    <s v="mn-06-133818"/>
    <s v="241 MADISON AVENUE"/>
    <n v="40.749982340999999"/>
    <n v="-73.981236066999998"/>
    <s v="Outdoor Kiosk"/>
    <s v="Tablet Internet -phone , Free 1 GB Wi-FI Service"/>
    <n v="1"/>
    <x v="2"/>
    <s v="Murray Hill-Kips Bay"/>
    <n v="10016"/>
  </r>
  <r>
    <n v="11391"/>
    <x v="1"/>
    <x v="7"/>
    <s v="mn-04-122466"/>
    <s v="703 10 AVENUE"/>
    <n v="40.763385119600002"/>
    <n v="-73.992869710199997"/>
    <s v="Outdoor Kiosk"/>
    <s v="Tablet Internet -phone , Free 1 GB Wi-FI Service"/>
    <n v="1"/>
    <x v="2"/>
    <s v="Clinton"/>
    <n v="10036"/>
  </r>
  <r>
    <n v="9783"/>
    <x v="1"/>
    <x v="7"/>
    <s v="bx-01-119027"/>
    <s v="718 EAST 149 STREET"/>
    <n v="40.813128319800001"/>
    <n v="-73.908991409400002"/>
    <s v="Outdoor Kiosk"/>
    <s v="Tablet Internet -phone , Free 1 GB Wi-FI Service"/>
    <n v="2"/>
    <x v="3"/>
    <s v="Mott Haven-Port Morris"/>
    <n v="10455"/>
  </r>
  <r>
    <n v="10572"/>
    <x v="1"/>
    <x v="7"/>
    <s v="si-02-146098"/>
    <s v="1660 RICHMOND ROAD"/>
    <n v="40.589488310199997"/>
    <n v="-74.101270710500003"/>
    <s v="Outdoor Kiosk"/>
    <s v="Tablet Internet -phone , Free 1 GB Wi-FI Service"/>
    <n v="5"/>
    <x v="4"/>
    <s v="Old Town-Dongan Hills-South Beach"/>
    <n v="10304"/>
  </r>
  <r>
    <n v="12893"/>
    <x v="1"/>
    <x v="7"/>
    <s v="mn-11-144674"/>
    <s v="186 EAST 125 STREET"/>
    <n v="40.803773269799997"/>
    <n v="-73.936239699599994"/>
    <s v="Outdoor Kiosk"/>
    <s v="Tablet Internet -phone , Free 1 GB Wi-FI Service"/>
    <n v="1"/>
    <x v="2"/>
    <s v="East Harlem North"/>
    <n v="10035"/>
  </r>
  <r>
    <n v="12208"/>
    <x v="1"/>
    <x v="7"/>
    <s v="mn-04-136743"/>
    <s v="119 9Th Ave"/>
    <n v="40.743026730300002"/>
    <n v="-74.004004539700006"/>
    <s v="Outdoor Kiosk"/>
    <s v="Tablet Internet -phone , Free 1 GB Wi-FI Service"/>
    <n v="1"/>
    <x v="2"/>
    <s v="Hudson Yards-Chelsea-Flatiron-Union Square"/>
    <n v="10011"/>
  </r>
  <r>
    <n v="10007"/>
    <x v="1"/>
    <x v="13"/>
    <s v="Steinway"/>
    <s v="21-45 31 STREET"/>
    <n v="40.776817012199999"/>
    <n v="-73.909417017799996"/>
    <s v="Library"/>
    <s v="NaN"/>
    <n v="4"/>
    <x v="0"/>
    <s v="Steinway"/>
    <n v="11105"/>
  </r>
  <r>
    <n v="12236"/>
    <x v="1"/>
    <x v="7"/>
    <s v="mn-06-123822"/>
    <s v="243 3 AVENUE"/>
    <n v="40.736789000199998"/>
    <n v="-73.984486000399997"/>
    <s v="Outdoor Kiosk"/>
    <s v="Tablet Internet -phone , Free 1 GB Wi-FI Service"/>
    <n v="1"/>
    <x v="2"/>
    <s v="Gramercy"/>
    <n v="10003"/>
  </r>
  <r>
    <n v="12821"/>
    <x v="1"/>
    <x v="7"/>
    <s v="qu-12-141541"/>
    <s v="163-02 JAMAICA AVENUE"/>
    <n v="40.704609110100002"/>
    <n v="-73.796800560199998"/>
    <s v="Outdoor Kiosk"/>
    <s v="Tablet Internet -phone , Free 1 GB Wi-FI Service"/>
    <n v="4"/>
    <x v="0"/>
    <s v="Jamaica"/>
    <n v="11433"/>
  </r>
  <r>
    <n v="12582"/>
    <x v="1"/>
    <x v="7"/>
    <s v="bx-01-119075"/>
    <s v="134 EAST 149 STREET"/>
    <n v="40.818675999699998"/>
    <n v="-73.928164999499998"/>
    <s v="Outdoor Kiosk"/>
    <s v="Tablet Internet -phone , Free 1 GB Wi-FI Service"/>
    <n v="2"/>
    <x v="3"/>
    <s v="West Concourse"/>
    <n v="10451"/>
  </r>
  <r>
    <n v="12282"/>
    <x v="1"/>
    <x v="7"/>
    <s v="bk-07-125904"/>
    <s v="650 5TH AVE"/>
    <n v="40.662587999899998"/>
    <n v="-73.992258999800001"/>
    <s v="Outdoor Kiosk"/>
    <s v="Tablet Internet -phone , Free 1 GB Wi-FI Service"/>
    <n v="3"/>
    <x v="1"/>
    <s v="Park Slope-Gowanus"/>
    <n v="11215"/>
  </r>
  <r>
    <n v="12437"/>
    <x v="1"/>
    <x v="1"/>
    <s v="181 St (1)"/>
    <s v="181 St (1)"/>
    <n v="40.849504999700002"/>
    <n v="-73.933595999600001"/>
    <s v="Subway Station"/>
    <s v="SN 301"/>
    <n v="1"/>
    <x v="2"/>
    <s v="Washington Heights North"/>
    <n v="10033"/>
  </r>
  <r>
    <n v="10826"/>
    <x v="1"/>
    <x v="1"/>
    <s v="182-183 Sts (B,D)"/>
    <s v="182-183 Sts (B,D)"/>
    <n v="40.856092999700003"/>
    <n v="-73.900740999999996"/>
    <s v="Subway Station"/>
    <s v="SN 214"/>
    <n v="2"/>
    <x v="3"/>
    <s v="Fordham South"/>
    <n v="10457"/>
  </r>
  <r>
    <n v="10076"/>
    <x v="1"/>
    <x v="10"/>
    <s v="Wakefield"/>
    <s v="4100 LOWERRE PLACE"/>
    <n v="40.891085065399999"/>
    <n v="-73.859581244099999"/>
    <s v="Library"/>
    <s v="NaN"/>
    <n v="2"/>
    <x v="3"/>
    <s v="Williamsbridge-Olinville"/>
    <n v="10466"/>
  </r>
  <r>
    <n v="11470"/>
    <x v="1"/>
    <x v="7"/>
    <s v="mn-04-122482"/>
    <s v="849 10 AVENUE"/>
    <n v="40.768405860400001"/>
    <n v="-73.989214519699999"/>
    <s v="Outdoor Kiosk"/>
    <s v="Tablet Internet -phone , Free 1 GB Wi-FI Service"/>
    <n v="1"/>
    <x v="2"/>
    <s v="Clinton"/>
    <n v="10019"/>
  </r>
  <r>
    <n v="10775"/>
    <x v="1"/>
    <x v="1"/>
    <s v="137 St-City College (1)"/>
    <s v="137 St-City College (1)"/>
    <n v="40.822007999699998"/>
    <n v="-73.953675999699996"/>
    <s v="Subway Station"/>
    <s v="SN 305"/>
    <n v="1"/>
    <x v="2"/>
    <s v="Manhattanville"/>
    <n v="10031"/>
  </r>
  <r>
    <n v="11331"/>
    <x v="0"/>
    <x v="0"/>
    <s v="Tony Dapolito Recreation Center"/>
    <s v="Lobby area"/>
    <n v="40.729564000000003"/>
    <n v="-74.005461999800005"/>
    <s v="Indoor"/>
    <s v="3 free 10 min sessions"/>
    <n v="1"/>
    <x v="2"/>
    <s v="West Village"/>
    <n v="10014"/>
  </r>
  <r>
    <n v="10587"/>
    <x v="0"/>
    <x v="0"/>
    <s v="Baisley Pond Park"/>
    <s v="Park Perimeter"/>
    <n v="40.678334000100001"/>
    <n v="-73.7834769997"/>
    <s v="Outdoor TWC Aerial"/>
    <s v="3 free 10 min sessions"/>
    <n v="4"/>
    <x v="0"/>
    <s v="Baisley Park"/>
    <n v="11434"/>
  </r>
  <r>
    <n v="12878"/>
    <x v="1"/>
    <x v="7"/>
    <s v="bx-04-119159"/>
    <s v="72 EAST 161 STREET"/>
    <n v="40.8273559302"/>
    <n v="-73.925222520199995"/>
    <s v="Outdoor Kiosk"/>
    <s v="Tablet Internet -phone , Free 1 GB Wi-FI Service"/>
    <n v="2"/>
    <x v="3"/>
    <s v="West Concourse"/>
    <n v="10451"/>
  </r>
  <r>
    <n v="11455"/>
    <x v="1"/>
    <x v="7"/>
    <s v="mn-08-121142"/>
    <s v="22 EAST 69 STREET"/>
    <n v="40.769749390100003"/>
    <n v="-73.966763419700001"/>
    <s v="Outdoor Kiosk"/>
    <s v="Tablet Internet -phone , Free 1 GB Wi-FI Service"/>
    <n v="1"/>
    <x v="2"/>
    <s v="Upper East Side-Carnegie Hill"/>
    <n v="10065"/>
  </r>
  <r>
    <n v="9878"/>
    <x v="1"/>
    <x v="2"/>
    <s v="NaN"/>
    <s v="356 Fulton St."/>
    <n v="40.691737999799997"/>
    <n v="-73.988130999800006"/>
    <s v="Outdoor"/>
    <s v="NaN"/>
    <n v="3"/>
    <x v="1"/>
    <s v="DUMBO-Vinegar Hill-Downtown Brooklyn-Boerum Hill"/>
    <n v="11201"/>
  </r>
  <r>
    <n v="11089"/>
    <x v="1"/>
    <x v="7"/>
    <s v="mn-10-120001"/>
    <s v="2366 FREDERICK DOUGLASS BOULEVARD"/>
    <n v="40.811362260400003"/>
    <n v="-73.950159670100007"/>
    <s v="Outdoor Kiosk"/>
    <s v="Tablet Internet -phone , Free 1 GB Wi-FI Service"/>
    <n v="1"/>
    <x v="2"/>
    <s v="Central Harlem North-Polo Grounds"/>
    <n v="10027"/>
  </r>
  <r>
    <n v="11923"/>
    <x v="1"/>
    <x v="7"/>
    <s v="bk-02-145812"/>
    <s v="957 FULTON STREET"/>
    <n v="40.683076920399998"/>
    <n v="-73.964633449499999"/>
    <s v="Outdoor Kiosk"/>
    <s v="Tablet Internet -phone , Free 1 GB Wi-FI Service"/>
    <n v="3"/>
    <x v="1"/>
    <s v="Clinton Hill"/>
    <n v="11238"/>
  </r>
  <r>
    <n v="9730"/>
    <x v="0"/>
    <x v="0"/>
    <s v="Hansborough Recreation Center"/>
    <s v="2nd Floor Dance Rm"/>
    <n v="40.812680999599998"/>
    <n v="-73.939356999599994"/>
    <s v="Indoor"/>
    <s v="3 free 10 min sessions"/>
    <n v="1"/>
    <x v="2"/>
    <s v="Central Harlem North-Polo Grounds"/>
    <n v="10037"/>
  </r>
  <r>
    <n v="11342"/>
    <x v="1"/>
    <x v="1"/>
    <s v="8 Avenue - L"/>
    <s v="8 Avenue and West 14th Street"/>
    <n v="40.739776999599997"/>
    <n v="-74.002577999899998"/>
    <s v="Subway Station"/>
    <s v="SN 115"/>
    <n v="1"/>
    <x v="2"/>
    <s v="Hudson Yards-Chelsea-Flatiron-Union Square"/>
    <n v="10011"/>
  </r>
  <r>
    <n v="12062"/>
    <x v="1"/>
    <x v="7"/>
    <s v="bk-01-109091"/>
    <s v="24 AVENUE OF PUERTO RICO"/>
    <n v="40.7015421937"/>
    <n v="-73.942169282600005"/>
    <s v="Outdoor Kiosk"/>
    <s v="Tablet Internet -phone , Free 1 GB Wi-FI Service"/>
    <n v="3"/>
    <x v="1"/>
    <s v="East Williamsburg"/>
    <n v="11206"/>
  </r>
  <r>
    <n v="12809"/>
    <x v="1"/>
    <x v="7"/>
    <s v="qu-12-141547"/>
    <s v="90-50 Parsons Boulevard"/>
    <n v="40.703452485200003"/>
    <n v="-73.800352176900006"/>
    <s v="Outdoor Kiosk"/>
    <s v="Tablet Internet -phone , Free 1 GB Wi-FI Service"/>
    <n v="4"/>
    <x v="0"/>
    <s v="Jamaica"/>
    <n v="11432"/>
  </r>
  <r>
    <n v="9879"/>
    <x v="1"/>
    <x v="2"/>
    <s v="NaN"/>
    <s v="356 Fulton St."/>
    <n v="40.691737999799997"/>
    <n v="-73.988130999800006"/>
    <s v="Outdoor"/>
    <s v="NaN"/>
    <n v="3"/>
    <x v="1"/>
    <s v="DUMBO-Vinegar Hill-Downtown Brooklyn-Boerum Hill"/>
    <n v="11201"/>
  </r>
  <r>
    <n v="10889"/>
    <x v="1"/>
    <x v="7"/>
    <s v="mn-08-137205"/>
    <s v="16 EAST 60 STREET"/>
    <n v="40.764254140299997"/>
    <n v="-73.971197840299993"/>
    <s v="Outdoor Kiosk"/>
    <s v="Tablet Internet -phone , Free 1 GB Wi-FI Service"/>
    <n v="1"/>
    <x v="2"/>
    <s v="Upper East Side-Carnegie Hill"/>
    <n v="10022"/>
  </r>
  <r>
    <n v="12095"/>
    <x v="1"/>
    <x v="7"/>
    <s v="bx-07-119787"/>
    <s v="95 WEST FORDHAM ROAD"/>
    <n v="40.862855480299999"/>
    <n v="-73.9045470099"/>
    <s v="Outdoor Kiosk"/>
    <s v="Tablet Internet -phone , Free 1 GB Wi-FI Service"/>
    <n v="2"/>
    <x v="3"/>
    <s v="Kingsbridge Heights"/>
    <n v="10468"/>
  </r>
  <r>
    <n v="10665"/>
    <x v="1"/>
    <x v="7"/>
    <s v="mn-07-121315"/>
    <s v="2135 BROADWAY"/>
    <n v="40.780992790399999"/>
    <n v="-73.981522670100006"/>
    <s v="Outdoor Kiosk"/>
    <s v="Tablet Internet -phone , Free 1 GB Wi-FI Service"/>
    <n v="1"/>
    <x v="2"/>
    <s v="Upper West Side"/>
    <n v="10023"/>
  </r>
  <r>
    <n v="11224"/>
    <x v="1"/>
    <x v="7"/>
    <s v="mn-08-121756"/>
    <s v="1175 2 AVENUE"/>
    <n v="40.762416869799999"/>
    <n v="-73.963158510599996"/>
    <s v="Outdoor Kiosk"/>
    <s v="Tablet Internet -phone , Free 1 GB Wi-FI Service"/>
    <n v="1"/>
    <x v="2"/>
    <s v="Lenox Hill-Roosevelt Island"/>
    <n v="10065"/>
  </r>
  <r>
    <n v="9608"/>
    <x v="1"/>
    <x v="15"/>
    <s v="QUEENS BRIDGE - JACOB A. RIIS Settlement House"/>
    <s v="10-06 41 AVENUE"/>
    <n v="40.755289999699997"/>
    <n v="-73.945632999899999"/>
    <s v="Indoor AP - South Management Office"/>
    <s v="Free - Up to 25 mbs Wi-Fi Service"/>
    <n v="4"/>
    <x v="0"/>
    <s v="Queensbridge-Ravenswood-Long Island City"/>
    <n v="11101"/>
  </r>
  <r>
    <n v="12649"/>
    <x v="1"/>
    <x v="7"/>
    <s v="mn-01-138237"/>
    <s v="60 LAFAYETTE STREET"/>
    <n v="40.716681999899997"/>
    <n v="-74.002253000400003"/>
    <s v="Outdoor Kiosk"/>
    <s v="Tablet Internet -phone , Free 1 GB Wi-FI Service"/>
    <n v="1"/>
    <x v="2"/>
    <s v="SoHo-TriBeCa-Civic Center-Little Italy"/>
    <n v="10013"/>
  </r>
  <r>
    <n v="9663"/>
    <x v="1"/>
    <x v="7"/>
    <s v="mn-06-121445"/>
    <s v="442 2 AVENUE"/>
    <n v="40.739253170300003"/>
    <n v="-73.979761830399994"/>
    <s v="Outdoor Kiosk"/>
    <s v="Tablet Internet -phone , Free 1 GB Wi-FI Service"/>
    <n v="1"/>
    <x v="2"/>
    <s v="Murray Hill-Kips Bay"/>
    <n v="10010"/>
  </r>
  <r>
    <n v="11551"/>
    <x v="0"/>
    <x v="0"/>
    <s v="Pelham Fritz Recreation Center"/>
    <s v="Library"/>
    <n v="40.805012999699997"/>
    <n v="-73.944908999899994"/>
    <s v="Indoor"/>
    <s v="3 free 10 min sessions"/>
    <n v="1"/>
    <x v="2"/>
    <s v="East Harlem North"/>
    <n v="10027"/>
  </r>
  <r>
    <n v="12011"/>
    <x v="1"/>
    <x v="7"/>
    <s v="qu-09-124792"/>
    <s v="101-21 JAMAICA AVENUE"/>
    <n v="40.695205000100003"/>
    <n v="-73.845595000100005"/>
    <s v="Outdoor Kiosk"/>
    <s v="Tablet Internet -phone , Free 1 GB Wi-FI Service"/>
    <n v="4"/>
    <x v="0"/>
    <s v="Richmond Hill"/>
    <n v="11418"/>
  </r>
  <r>
    <n v="12750"/>
    <x v="1"/>
    <x v="7"/>
    <s v="mn-05-134736"/>
    <s v="777 7 AVENUE"/>
    <n v="40.761141970300002"/>
    <n v="-73.983090279699994"/>
    <s v="Outdoor Kiosk"/>
    <s v="Tablet Internet -phone , Free 1 GB Wi-FI Service"/>
    <n v="1"/>
    <x v="2"/>
    <s v="Midtown-Midtown South"/>
    <n v="10019"/>
  </r>
  <r>
    <n v="12846"/>
    <x v="1"/>
    <x v="7"/>
    <s v="mn-08-121004"/>
    <s v="1374 3 AVENUE"/>
    <n v="40.773726999600001"/>
    <n v="-73.957964999400005"/>
    <s v="Outdoor Kiosk"/>
    <s v="Tablet Internet -phone , Free 1 GB Wi-FI Service"/>
    <n v="1"/>
    <x v="2"/>
    <s v="Upper East Side-Carnegie Hill"/>
    <n v="10075"/>
  </r>
  <r>
    <n v="12631"/>
    <x v="1"/>
    <x v="7"/>
    <s v="bk-16-126635"/>
    <s v="2057 FULTON STREET"/>
    <n v="40.678353999800002"/>
    <n v="-73.911008000199999"/>
    <s v="Outdoor Kiosk"/>
    <s v="Tablet Internet -phone , Free 1 GB Wi-FI Service"/>
    <n v="3"/>
    <x v="1"/>
    <s v="Ocean Hill"/>
    <n v="11233"/>
  </r>
  <r>
    <n v="11528"/>
    <x v="1"/>
    <x v="2"/>
    <s v="NaN"/>
    <s v="Boro Hall Park 1 (Pole)"/>
    <n v="40.693069000000001"/>
    <n v="-73.990088999700006"/>
    <s v="Outdoor"/>
    <s v="NaN"/>
    <n v="3"/>
    <x v="1"/>
    <s v="DUMBO-Vinegar Hill-Downtown Brooklyn-Boerum Hill"/>
    <n v="11201"/>
  </r>
  <r>
    <n v="9910"/>
    <x v="1"/>
    <x v="7"/>
    <s v="bk-01-145857"/>
    <s v="256 GRAHAM AVENUE"/>
    <n v="40.711078900099999"/>
    <n v="-73.943732069600003"/>
    <s v="Outdoor Kiosk"/>
    <s v="Tablet Internet -phone , Free 1 GB Wi-FI Service"/>
    <n v="3"/>
    <x v="1"/>
    <s v="East Williamsburg"/>
    <n v="11206"/>
  </r>
  <r>
    <n v="11050"/>
    <x v="1"/>
    <x v="7"/>
    <s v="bx-06-119378"/>
    <s v="400 EAST TREMONT AVENUE"/>
    <n v="40.847573700300003"/>
    <n v="-73.9007664401"/>
    <s v="Outdoor Kiosk"/>
    <s v="Tablet Internet -phone , Free 1 GB Wi-FI Service"/>
    <n v="2"/>
    <x v="3"/>
    <s v="Mount Hope"/>
    <n v="10457"/>
  </r>
  <r>
    <n v="10619"/>
    <x v="1"/>
    <x v="7"/>
    <s v="mn-06-133659"/>
    <s v="215 LEXINGTON AVENUE"/>
    <n v="40.745591210000001"/>
    <n v="-73.979997399400006"/>
    <s v="Outdoor Kiosk"/>
    <s v="Tablet Internet -phone , Free 1 GB Wi-FI Service"/>
    <n v="1"/>
    <x v="2"/>
    <s v="Murray Hill-Kips Bay"/>
    <n v="10016"/>
  </r>
  <r>
    <n v="9933"/>
    <x v="1"/>
    <x v="10"/>
    <s v="Baychester"/>
    <s v="2049 ASCH LOOP NORTH"/>
    <n v="40.870501924599999"/>
    <n v="-73.828657931099997"/>
    <s v="Library"/>
    <s v="NaN"/>
    <n v="2"/>
    <x v="3"/>
    <s v="Co-op City"/>
    <n v="10475"/>
  </r>
  <r>
    <n v="10502"/>
    <x v="1"/>
    <x v="12"/>
    <s v="NaN"/>
    <s v="9th Ave and 12th St"/>
    <n v="40.739486020199998"/>
    <n v="-74.006266594099998"/>
    <s v="Outdoor"/>
    <s v="NaN"/>
    <n v="1"/>
    <x v="2"/>
    <s v="West Village"/>
    <n v="10014"/>
  </r>
  <r>
    <n v="10652"/>
    <x v="1"/>
    <x v="7"/>
    <s v="mn-07-108233"/>
    <s v="2018 BROADWAY"/>
    <n v="40.776009840299999"/>
    <n v="-73.981962939699997"/>
    <s v="Outdoor Kiosk"/>
    <s v="Tablet Internet -phone , Free 1 GB Wi-FI Service"/>
    <n v="1"/>
    <x v="2"/>
    <s v="Lincoln Square"/>
    <n v="10023"/>
  </r>
  <r>
    <n v="12253"/>
    <x v="1"/>
    <x v="7"/>
    <s v="mn-06-121505"/>
    <s v="450 3Rd Ave"/>
    <n v="40.743950340300003"/>
    <n v="-73.979654650100002"/>
    <s v="Outdoor Kiosk"/>
    <s v="Tablet Internet -phone , Free 1 GB Wi-FI Service"/>
    <n v="1"/>
    <x v="2"/>
    <s v="Murray Hill-Kips Bay"/>
    <n v="10016"/>
  </r>
  <r>
    <n v="9776"/>
    <x v="1"/>
    <x v="7"/>
    <s v="bx-01-123210"/>
    <s v="660 WESTCHESTER AVENUE"/>
    <n v="40.815997709800001"/>
    <n v="-73.908242209999997"/>
    <s v="Outdoor Kiosk"/>
    <s v="Tablet Internet -phone , Free 1 GB Wi-FI Service"/>
    <n v="2"/>
    <x v="3"/>
    <s v="Melrose South-Mott Haven North"/>
    <n v="10455"/>
  </r>
  <r>
    <n v="12122"/>
    <x v="1"/>
    <x v="7"/>
    <s v="mn-05-122056"/>
    <s v="Greenly Sq. W 32St"/>
    <n v="40.748539409800003"/>
    <n v="-73.988218459899997"/>
    <s v="Outdoor Kiosk"/>
    <s v="Tablet Internet -phone , Free 1 GB Wi-FI Service"/>
    <n v="1"/>
    <x v="2"/>
    <s v="Midtown-Midtown South"/>
    <n v="10001"/>
  </r>
  <r>
    <n v="10129"/>
    <x v="1"/>
    <x v="3"/>
    <s v="NaN"/>
    <s v="2491 Frederick Douglas Blvd._HCZ"/>
    <n v="40.815346999699997"/>
    <n v="-73.9475760001"/>
    <s v="Outdoor"/>
    <s v="NaN"/>
    <n v="1"/>
    <x v="2"/>
    <s v="Central Harlem North-Polo Grounds"/>
    <n v="10030"/>
  </r>
  <r>
    <n v="12348"/>
    <x v="1"/>
    <x v="7"/>
    <s v="bk-02-135003"/>
    <s v="156 LAWRENCE STREET"/>
    <n v="40.691233980100002"/>
    <n v="-73.986384270000002"/>
    <s v="Outdoor Kiosk"/>
    <s v="Tablet Internet -phone , Free 1 GB Wi-FI Service"/>
    <n v="3"/>
    <x v="1"/>
    <s v="DUMBO-Vinegar Hill-Downtown Brooklyn-Boerum Hill"/>
    <n v="11201"/>
  </r>
  <r>
    <n v="12354"/>
    <x v="1"/>
    <x v="1"/>
    <s v="Chambers St (J,M,Z)/Bklyn Bridge-City Hall (4,5,6)"/>
    <s v="Chambers St (J,M,Z)/Bklyn Bridge-City Hall (4,5,6)"/>
    <n v="40.713243000200002"/>
    <n v="-74.003401000500006"/>
    <s v="Subway Station"/>
    <s v="SN 105"/>
    <n v="1"/>
    <x v="2"/>
    <s v="Chinatown"/>
    <n v="10007"/>
  </r>
  <r>
    <n v="12459"/>
    <x v="1"/>
    <x v="7"/>
    <s v="mn-07-134112"/>
    <s v="2736 BROADWAY"/>
    <n v="40.800300250100001"/>
    <n v="-73.9678328695"/>
    <s v="Outdoor Kiosk"/>
    <s v="Tablet Internet -phone , Free 1 GB Wi-FI Service"/>
    <n v="1"/>
    <x v="2"/>
    <s v="Upper West Side"/>
    <n v="10025"/>
  </r>
  <r>
    <n v="10432"/>
    <x v="1"/>
    <x v="3"/>
    <s v="NaN"/>
    <s v="pole 03: MavES1S116"/>
    <n v="40.799721000399998"/>
    <n v="-73.944932000500003"/>
    <s v="Outdoor"/>
    <s v="NaN"/>
    <n v="1"/>
    <x v="2"/>
    <s v="East Harlem North"/>
    <n v="10029"/>
  </r>
  <r>
    <n v="10487"/>
    <x v="0"/>
    <x v="5"/>
    <s v="Williamsbridge Oval"/>
    <s v="RESERVOIR OVAL E  8/p/S/o holt pl"/>
    <n v="40.876200000300003"/>
    <n v="-73.878748999400003"/>
    <s v="Outdoor"/>
    <s v="3 free 10 min sessions"/>
    <n v="2"/>
    <x v="3"/>
    <s v="Norwood"/>
    <n v="10467"/>
  </r>
  <r>
    <n v="12318"/>
    <x v="1"/>
    <x v="7"/>
    <s v="bx-07-119749"/>
    <s v="2 EAST KINGSBRIDGE ROAD"/>
    <n v="40.867328839999999"/>
    <n v="-73.897192930399996"/>
    <s v="Outdoor Kiosk"/>
    <s v="Tablet Internet -phone , Free 1 GB Wi-FI Service"/>
    <n v="2"/>
    <x v="3"/>
    <s v="Bedford Park-Fordham North"/>
    <n v="10468"/>
  </r>
  <r>
    <n v="10697"/>
    <x v="1"/>
    <x v="7"/>
    <s v="mn-06-121787"/>
    <s v="300 EAST 52 STREET"/>
    <n v="40.756018409900001"/>
    <n v="-73.967467159600005"/>
    <s v="Outdoor Kiosk"/>
    <s v="Tablet Internet -phone , Free 1 GB Wi-FI Service"/>
    <n v="1"/>
    <x v="2"/>
    <s v="Turtle Bay-East Midtown"/>
    <n v="10022"/>
  </r>
  <r>
    <n v="12388"/>
    <x v="1"/>
    <x v="1"/>
    <s v="Rockaway Av (C)"/>
    <s v="Rockaway Av (C)"/>
    <n v="40.678339999899997"/>
    <n v="-73.911945999599993"/>
    <s v="Subway Station"/>
    <s v="SN 183"/>
    <n v="3"/>
    <x v="1"/>
    <s v="Ocean Hill"/>
    <n v="11233"/>
  </r>
  <r>
    <n v="10448"/>
    <x v="0"/>
    <x v="0"/>
    <s v="Gertrude Ederle Recreation Center"/>
    <s v="East and South Park Area"/>
    <n v="40.7714420004"/>
    <n v="-73.988108999600001"/>
    <s v="Outdoor"/>
    <s v="3 free 10 min sessions"/>
    <n v="1"/>
    <x v="2"/>
    <s v="Lincoln Square"/>
    <n v="10023"/>
  </r>
  <r>
    <n v="9805"/>
    <x v="1"/>
    <x v="9"/>
    <s v="Clove Lakes Park"/>
    <s v="Area near Ballfields"/>
    <n v="40.617300000100002"/>
    <n v="-74.106299999699999"/>
    <s v="Outdoor"/>
    <s v="NaN"/>
    <n v="5"/>
    <x v="4"/>
    <s v="Westerleigh"/>
    <n v="10301"/>
  </r>
  <r>
    <n v="12137"/>
    <x v="1"/>
    <x v="7"/>
    <s v="mn-08-121036"/>
    <s v="30 EAST 76 STREET"/>
    <n v="40.774281470399998"/>
    <n v="-73.963460150100005"/>
    <s v="Outdoor Kiosk"/>
    <s v="Tablet Internet -phone , Free 1 GB Wi-FI Service"/>
    <n v="1"/>
    <x v="2"/>
    <s v="Upper East Side-Carnegie Hill"/>
    <n v="10021"/>
  </r>
  <r>
    <n v="10236"/>
    <x v="0"/>
    <x v="0"/>
    <s v="Rockaway Beach and Boardwalk"/>
    <s v="Beach 108 - Comfort Station and Beach"/>
    <n v="40.5803519997"/>
    <n v="-73.826621000299994"/>
    <s v="Outdoor"/>
    <s v="3 free 10 min sessions"/>
    <n v="4"/>
    <x v="0"/>
    <s v="Breezy Point-Belle Harbor-Rockaway Park-Broad Channel"/>
    <n v="11694"/>
  </r>
  <r>
    <n v="12549"/>
    <x v="1"/>
    <x v="7"/>
    <s v="mn-04-135037"/>
    <s v="176 8 AVENUE"/>
    <n v="40.742688999800002"/>
    <n v="-74.000238000300001"/>
    <s v="Outdoor Kiosk"/>
    <s v="Tablet Internet -phone , Free 1 GB Wi-FI Service"/>
    <n v="1"/>
    <x v="2"/>
    <s v="Hudson Yards-Chelsea-Flatiron-Union Square"/>
    <n v="10011"/>
  </r>
  <r>
    <n v="11099"/>
    <x v="1"/>
    <x v="7"/>
    <s v="mn-11-146077"/>
    <s v="1928 3 AVENUE"/>
    <n v="40.791898349599997"/>
    <n v="-73.944596199800003"/>
    <s v="Outdoor Kiosk"/>
    <s v="Tablet Internet -phone , Free 1 GB Wi-FI Service"/>
    <n v="1"/>
    <x v="2"/>
    <s v="East Harlem South"/>
    <n v="10029"/>
  </r>
  <r>
    <n v="10316"/>
    <x v="1"/>
    <x v="7"/>
    <s v="qu-03-146005"/>
    <s v="93-01 ROOSEVELT AVENUE"/>
    <n v="40.748797950399997"/>
    <n v="-73.873550429999995"/>
    <s v="Outdoor Kiosk"/>
    <s v="Tablet Internet -phone , Free 1 GB Wi-FI Service"/>
    <n v="4"/>
    <x v="0"/>
    <s v="Jackson Heights"/>
    <n v="11372"/>
  </r>
  <r>
    <n v="9635"/>
    <x v="1"/>
    <x v="7"/>
    <s v="mn-02-138004"/>
    <s v="260 SPRING STREET"/>
    <n v="40.725665999999997"/>
    <n v="-74.006274259700007"/>
    <s v="Outdoor Kiosk"/>
    <s v="Tablet Internet -phone , Free 1 GB Wi-FI Service"/>
    <n v="1"/>
    <x v="2"/>
    <s v="SoHo-TriBeCa-Civic Center-Little Italy"/>
    <n v="10013"/>
  </r>
  <r>
    <n v="9861"/>
    <x v="1"/>
    <x v="2"/>
    <s v="NaN"/>
    <s v="280 Flatbush Ave. Extension (Pole)"/>
    <n v="40.692086999700003"/>
    <n v="-73.982587000300001"/>
    <s v="Outdoor"/>
    <s v="NaN"/>
    <n v="3"/>
    <x v="1"/>
    <s v="DUMBO-Vinegar Hill-Downtown Brooklyn-Boerum Hill"/>
    <n v="11201"/>
  </r>
  <r>
    <n v="11546"/>
    <x v="0"/>
    <x v="0"/>
    <s v="Lost Battalion Hall Recreation Center"/>
    <s v="2nd Fl After School Rm"/>
    <n v="40.731674999799999"/>
    <n v="-73.865607000300002"/>
    <s v="Indoor"/>
    <s v="3 free 10 min sessions"/>
    <n v="4"/>
    <x v="0"/>
    <s v="Rego Park"/>
    <n v="11374"/>
  </r>
  <r>
    <n v="12231"/>
    <x v="1"/>
    <x v="7"/>
    <s v="mn-06-134218"/>
    <s v="201 EAST 57 STREET"/>
    <n v="40.760206930099997"/>
    <n v="-73.967177050399997"/>
    <s v="Outdoor Kiosk"/>
    <s v="Tablet Internet -phone , Free 1 GB Wi-FI Service"/>
    <n v="1"/>
    <x v="2"/>
    <s v="Turtle Bay-East Midtown"/>
    <n v="10022"/>
  </r>
  <r>
    <n v="11686"/>
    <x v="0"/>
    <x v="5"/>
    <s v="Coney Island Beach &amp; Boardwalk"/>
    <s v="W 10TH ST -1/P/S/O SURF AV"/>
    <n v="40.574915000399997"/>
    <n v="-73.977867000100005"/>
    <s v="Outdoor"/>
    <s v="3 free 10 min sessions"/>
    <n v="3"/>
    <x v="1"/>
    <s v="Seagate-Coney Island"/>
    <n v="11224"/>
  </r>
  <r>
    <n v="12444"/>
    <x v="1"/>
    <x v="7"/>
    <s v="mn-07-135865"/>
    <s v="2596 BROADWAY"/>
    <n v="40.795773799800003"/>
    <n v="-73.970751899800007"/>
    <s v="Outdoor Kiosk"/>
    <s v="Tablet Internet -phone , Free 1 GB Wi-FI Service"/>
    <n v="1"/>
    <x v="2"/>
    <s v="Upper West Side"/>
    <n v="10025"/>
  </r>
  <r>
    <n v="11405"/>
    <x v="1"/>
    <x v="1"/>
    <s v="23rd Street - F"/>
    <s v="West 23 Street and 6 Avenue"/>
    <n v="40.742877999800001"/>
    <n v="-73.992820999800003"/>
    <s v="Subway Station"/>
    <s v="SN 228"/>
    <n v="1"/>
    <x v="2"/>
    <s v="Hudson Yards-Chelsea-Flatiron-Union Square"/>
    <n v="10010"/>
  </r>
  <r>
    <n v="11701"/>
    <x v="0"/>
    <x v="5"/>
    <s v="Coney Island Beach &amp; Boardwalk"/>
    <s v="ROOF OF RUBYS"/>
    <n v="40.573253000400001"/>
    <n v="-73.980142999600005"/>
    <s v="Outdoor"/>
    <s v="3 free 10 min sessions"/>
    <n v="3"/>
    <x v="1"/>
    <s v="Seagate-Coney Island"/>
    <n v="11224"/>
  </r>
  <r>
    <n v="12057"/>
    <x v="1"/>
    <x v="7"/>
    <s v="mn-03-123797"/>
    <s v="410 EAST 6 STREET"/>
    <n v="40.726303820399998"/>
    <n v="-73.986104329599996"/>
    <s v="Outdoor Kiosk"/>
    <s v="Tablet Internet -phone , Free 1 GB Wi-FI Service"/>
    <n v="1"/>
    <x v="2"/>
    <s v="East Village"/>
    <n v="10009"/>
  </r>
  <r>
    <n v="10105"/>
    <x v="1"/>
    <x v="8"/>
    <n v="20"/>
    <s v="23-39 Water Street, New York, NY 10004, USA"/>
    <n v="40.703098300100002"/>
    <n v="-74.010696399599993"/>
    <s v="Outdoor"/>
    <s v="NaN"/>
    <n v="1"/>
    <x v="2"/>
    <s v="Battery Park City-Lower Manhattan"/>
    <n v="10004"/>
  </r>
  <r>
    <n v="10408"/>
    <x v="1"/>
    <x v="3"/>
    <s v="NaN"/>
    <s v="Harlem Hospital Center"/>
    <n v="40.8145630004"/>
    <n v="-73.940029999900005"/>
    <s v="Outdoor"/>
    <s v="NaN"/>
    <n v="1"/>
    <x v="2"/>
    <s v="Central Harlem North-Polo Grounds"/>
    <n v="10037"/>
  </r>
  <r>
    <n v="12067"/>
    <x v="1"/>
    <x v="7"/>
    <s v="bk-14-126509"/>
    <s v="1591 FLATBUSH AVENUE"/>
    <n v="40.632134775099999"/>
    <n v="-73.946780674400003"/>
    <s v="Outdoor Kiosk"/>
    <s v="Tablet Internet -phone , Free 1 GB Wi-FI Service"/>
    <n v="3"/>
    <x v="1"/>
    <s v="Flatbush"/>
    <n v="11210"/>
  </r>
  <r>
    <n v="11941"/>
    <x v="1"/>
    <x v="7"/>
    <s v="bk-03-145750"/>
    <s v="560 FRANKLIN AVENUE"/>
    <n v="40.6795059998"/>
    <n v="-73.955430999800001"/>
    <s v="Outdoor Kiosk"/>
    <s v="Tablet Internet -phone , Free 1 GB Wi-FI Service"/>
    <n v="3"/>
    <x v="1"/>
    <s v="Clinton Hill"/>
    <n v="11238"/>
  </r>
  <r>
    <n v="12937"/>
    <x v="1"/>
    <x v="7"/>
    <s v="mn-06-138570"/>
    <s v="245 EAST 40 STREET"/>
    <n v="40.748672730099997"/>
    <n v="-73.973326379599996"/>
    <s v="Outdoor Kiosk"/>
    <s v="Tablet Internet -phone , Free 1 GB Wi-FI Service"/>
    <n v="1"/>
    <x v="2"/>
    <s v="Turtle Bay-East Midtown"/>
    <n v="10017"/>
  </r>
  <r>
    <n v="9640"/>
    <x v="1"/>
    <x v="7"/>
    <s v="bx-01-146083"/>
    <s v="296 WILLIS AVENUE"/>
    <n v="40.810255199799997"/>
    <n v="-73.921923229599997"/>
    <s v="Outdoor Kiosk"/>
    <s v="Tablet Internet -phone , Free 1 GB Wi-FI Service"/>
    <n v="2"/>
    <x v="3"/>
    <s v="Mott Haven-Port Morris"/>
    <n v="10454"/>
  </r>
  <r>
    <n v="12593"/>
    <x v="0"/>
    <x v="5"/>
    <s v="St. John's Recreation Center"/>
    <s v="DANCE ROOM"/>
    <n v="40.673751999700002"/>
    <n v="-73.934891999499996"/>
    <s v="Indoor"/>
    <s v="3 free 10 min sessions"/>
    <n v="3"/>
    <x v="1"/>
    <s v="Crown Heights North"/>
    <n v="11213"/>
  </r>
  <r>
    <n v="10262"/>
    <x v="1"/>
    <x v="7"/>
    <s v="bk-01-146007"/>
    <s v="364 GRAND STREET"/>
    <n v="40.7122676599"/>
    <n v="-73.955610390100006"/>
    <s v="Outdoor Kiosk"/>
    <s v="Tablet Internet -phone , Free 1 GB Wi-FI Service"/>
    <n v="3"/>
    <x v="1"/>
    <s v="North Side-South Side"/>
    <n v="11211"/>
  </r>
  <r>
    <n v="12804"/>
    <x v="1"/>
    <x v="7"/>
    <s v="mn-01-135575"/>
    <s v="95 Wall Street"/>
    <n v="40.7050441799"/>
    <n v="-74.007321879499997"/>
    <s v="Outdoor Kiosk"/>
    <s v="Tablet Internet -phone , Free 1 GB Wi-FI Service"/>
    <n v="1"/>
    <x v="2"/>
    <s v="Battery Park City-Lower Manhattan"/>
    <n v="10005"/>
  </r>
  <r>
    <n v="12000"/>
    <x v="1"/>
    <x v="7"/>
    <s v="bk-08-127030"/>
    <s v="791 NOSTRAND AVENUE"/>
    <n v="40.670147000299998"/>
    <n v="-73.950396999600002"/>
    <s v="Outdoor Kiosk"/>
    <s v="Tablet Internet -phone , Free 1 GB Wi-FI Service"/>
    <n v="3"/>
    <x v="1"/>
    <s v="Crown Heights North"/>
    <n v="11216"/>
  </r>
  <r>
    <n v="10971"/>
    <x v="0"/>
    <x v="0"/>
    <s v="Prospect Park Band Shell"/>
    <s v="Park Bandshell Area"/>
    <n v="40.663381000000001"/>
    <n v="-73.976082999400006"/>
    <s v="Outdoor TWC Aerial"/>
    <s v="3 free 10 min sessions"/>
    <n v="3"/>
    <x v="1"/>
    <s v="park-cemetery-etc-Brooklyn"/>
    <n v="11215"/>
  </r>
  <r>
    <n v="12189"/>
    <x v="1"/>
    <x v="7"/>
    <s v="mn-05-133657"/>
    <s v="341 PARK AVENUE SOUTH"/>
    <n v="40.741323220200002"/>
    <n v="-73.985385470500006"/>
    <s v="Outdoor Kiosk"/>
    <s v="Tablet Internet -phone , Free 1 GB Wi-FI Service"/>
    <n v="1"/>
    <x v="2"/>
    <s v="Gramercy"/>
    <n v="10010"/>
  </r>
  <r>
    <n v="11438"/>
    <x v="1"/>
    <x v="7"/>
    <s v="mn-05-122270"/>
    <s v="688 6 AVENUE"/>
    <n v="40.742080820200002"/>
    <n v="-73.993261289499998"/>
    <s v="Outdoor Kiosk"/>
    <s v="Tablet Internet -phone , Free 1 GB Wi-FI Service"/>
    <n v="1"/>
    <x v="2"/>
    <s v="Hudson Yards-Chelsea-Flatiron-Union Square"/>
    <n v="10010"/>
  </r>
  <r>
    <n v="10900"/>
    <x v="1"/>
    <x v="7"/>
    <s v="mn-12-111857"/>
    <s v="1617 ST. NICHOLAS AVE"/>
    <n v="40.855416080200001"/>
    <n v="-73.929402540400005"/>
    <s v="Outdoor Kiosk"/>
    <s v="Tablet Internet -phone , Free 1 GB Wi-FI Service"/>
    <n v="1"/>
    <x v="2"/>
    <s v="Washington Heights North"/>
    <n v="10040"/>
  </r>
  <r>
    <n v="10120"/>
    <x v="1"/>
    <x v="8"/>
    <n v="35"/>
    <s v="75 Broadway, New York, NY 10006, USA"/>
    <n v="40.708099399799998"/>
    <n v="-74.011901899799994"/>
    <s v="Outdoor"/>
    <s v="NaN"/>
    <n v="1"/>
    <x v="2"/>
    <s v="Battery Park City-Lower Manhattan"/>
    <n v="10006"/>
  </r>
  <r>
    <n v="12427"/>
    <x v="1"/>
    <x v="1"/>
    <s v="Whitehall St (R)"/>
    <s v="Whitehall St (R)"/>
    <n v="40.703086999900002"/>
    <n v="-74.012994000000006"/>
    <s v="Subway Station"/>
    <s v="SN 23"/>
    <n v="1"/>
    <x v="2"/>
    <s v="Battery Park City-Lower Manhattan"/>
    <n v="10004"/>
  </r>
  <r>
    <n v="10204"/>
    <x v="1"/>
    <x v="11"/>
    <n v="0"/>
    <s v="62 Fleet Walk"/>
    <n v="40.694554999799998"/>
    <n v="-73.981679199499993"/>
    <s v="Outdoor"/>
    <s v="NaN"/>
    <n v="3"/>
    <x v="1"/>
    <s v="DUMBO-Vinegar Hill-Downtown Brooklyn-Boerum Hill"/>
    <n v="11201"/>
  </r>
  <r>
    <n v="9771"/>
    <x v="1"/>
    <x v="7"/>
    <s v="qu-02-138662"/>
    <s v="62-10 NORTHERN BOULEVARD"/>
    <n v="40.753910390199998"/>
    <n v="-73.900094060300006"/>
    <s v="Outdoor Kiosk"/>
    <s v="Tablet Internet -phone , Free 1 GB Wi-FI Service"/>
    <n v="4"/>
    <x v="0"/>
    <s v="Woodside"/>
    <n v="11377"/>
  </r>
  <r>
    <n v="9889"/>
    <x v="1"/>
    <x v="2"/>
    <s v="NaN"/>
    <s v="442 Fulton St. (Pole)"/>
    <n v="40.690364000300001"/>
    <n v="-73.984434999900003"/>
    <s v="Outdoor"/>
    <s v="NaN"/>
    <n v="3"/>
    <x v="1"/>
    <s v="DUMBO-Vinegar Hill-Downtown Brooklyn-Boerum Hill"/>
    <n v="11201"/>
  </r>
  <r>
    <n v="11654"/>
    <x v="0"/>
    <x v="0"/>
    <s v="NYC - Detective Keith Williams Park"/>
    <s v="Outdoor - Park Area"/>
    <n v="40.703372999599999"/>
    <n v="-73.783924000400006"/>
    <s v="Outdoor TWC Aerial"/>
    <s v="3 free 10 min sessions"/>
    <n v="4"/>
    <x v="0"/>
    <s v="South Jamaica"/>
    <n v="11433"/>
  </r>
  <r>
    <n v="10277"/>
    <x v="1"/>
    <x v="7"/>
    <s v="qu-09-145984"/>
    <s v="91-03 JAMAICA AVENUE"/>
    <n v="40.6931659997"/>
    <n v="-73.853678000100004"/>
    <s v="Outdoor Kiosk"/>
    <s v="Tablet Internet -phone , Free 1 GB Wi-FI Service"/>
    <n v="4"/>
    <x v="0"/>
    <s v="Woodhaven"/>
    <n v="11421"/>
  </r>
  <r>
    <n v="10053"/>
    <x v="1"/>
    <x v="4"/>
    <s v="Leonard - Brooklyn Public Library"/>
    <s v="81 DEVOE STREET"/>
    <n v="40.713644887999997"/>
    <n v="-73.947935712800003"/>
    <s v="Library"/>
    <s v="NaN"/>
    <n v="3"/>
    <x v="1"/>
    <s v="East Williamsburg"/>
    <n v="11211"/>
  </r>
  <r>
    <n v="11891"/>
    <x v="1"/>
    <x v="7"/>
    <s v="bk-07-125836"/>
    <s v="948 3 AVENUE"/>
    <n v="40.655745777"/>
    <n v="-74.006548922799993"/>
    <s v="Outdoor Kiosk"/>
    <s v="Tablet Internet -phone , Free 1 GB Wi-FI Service"/>
    <n v="3"/>
    <x v="1"/>
    <s v="Sunset Park West"/>
    <n v="11232"/>
  </r>
  <r>
    <n v="10474"/>
    <x v="0"/>
    <x v="5"/>
    <s v="Pelham Bay Park"/>
    <s v="C/O MIDDLETOWN RD /MCDONOUGH PL"/>
    <n v="40.846051999899998"/>
    <n v="-73.824949999400005"/>
    <s v="Outdoor"/>
    <s v="3 free 10 min sessions"/>
    <n v="2"/>
    <x v="3"/>
    <s v="Pelham Bay-Country Club-City Island"/>
    <n v="10465"/>
  </r>
  <r>
    <n v="12333"/>
    <x v="1"/>
    <x v="7"/>
    <s v="mn-07-121254"/>
    <s v="215 WEST 91 STREET"/>
    <n v="40.791400999799997"/>
    <n v="-73.973822000499993"/>
    <s v="Outdoor Kiosk"/>
    <s v="Tablet Internet -phone , Free 1 GB Wi-FI Service"/>
    <n v="1"/>
    <x v="2"/>
    <s v="Upper West Side"/>
    <n v="10025"/>
  </r>
  <r>
    <n v="11423"/>
    <x v="1"/>
    <x v="1"/>
    <s v="5th Avenue - 59th Street - N, R"/>
    <s v="5th Avenue - 59th Street"/>
    <n v="40.764810999799998"/>
    <n v="-73.973347000499999"/>
    <s v="Subway Station"/>
    <s v="SN 8"/>
    <n v="1"/>
    <x v="2"/>
    <s v="park-cemetery-etc-Manhattan"/>
    <n v="10019"/>
  </r>
  <r>
    <n v="12155"/>
    <x v="1"/>
    <x v="7"/>
    <s v="mn-04-134553"/>
    <s v="180 7 AVENUE"/>
    <n v="40.742699669799997"/>
    <n v="-73.996799839600001"/>
    <s v="Outdoor Kiosk"/>
    <s v="Tablet Internet -phone , Free 1 GB Wi-FI Service"/>
    <n v="1"/>
    <x v="2"/>
    <s v="Hudson Yards-Chelsea-Flatiron-Union Square"/>
    <n v="10011"/>
  </r>
  <r>
    <n v="9684"/>
    <x v="0"/>
    <x v="5"/>
    <s v="Pelham Bay Park"/>
    <s v="IN PARK POLE 6/P/N/O  STADIUM AV"/>
    <n v="40.850231999800002"/>
    <n v="-73.821777000500006"/>
    <s v="Outdoor"/>
    <s v="3 free 10 min sessions"/>
    <n v="2"/>
    <x v="3"/>
    <s v="park-cemetery-etc-Bronx"/>
    <n v="10465"/>
  </r>
  <r>
    <n v="9974"/>
    <x v="1"/>
    <x v="13"/>
    <s v="Rego Park"/>
    <s v="91-41 63 DRIVE"/>
    <n v="40.727316560299997"/>
    <n v="-73.864502826000006"/>
    <s v="Library"/>
    <s v="NaN"/>
    <n v="4"/>
    <x v="0"/>
    <s v="Rego Park"/>
    <n v="11374"/>
  </r>
  <r>
    <n v="11586"/>
    <x v="0"/>
    <x v="0"/>
    <s v="Staten Island Zoo"/>
    <s v="Area off Broadway by Entrance"/>
    <n v="40.625382000000002"/>
    <n v="-74.114569999599993"/>
    <s v="Outdoor TWC Aerial"/>
    <s v="3 free 10 min sessions"/>
    <n v="5"/>
    <x v="4"/>
    <s v="West New Brighton-New Brighton-St. George"/>
    <n v="10310"/>
  </r>
  <r>
    <n v="12617"/>
    <x v="1"/>
    <x v="7"/>
    <s v="mn-12-135063"/>
    <s v="3798 BROADWAY"/>
    <n v="40.834513000299999"/>
    <n v="-73.944328999800007"/>
    <s v="Outdoor Kiosk"/>
    <s v="Tablet Internet -phone , Free 1 GB Wi-FI Service"/>
    <n v="1"/>
    <x v="2"/>
    <s v="Washington Heights South"/>
    <n v="10032"/>
  </r>
  <r>
    <n v="11373"/>
    <x v="1"/>
    <x v="1"/>
    <s v="QUEENS PLAZA (IND)"/>
    <s v="IND-E-G-R-V-QUEENS PLZ"/>
    <n v="40.748972999599999"/>
    <n v="-73.937243000500004"/>
    <s v="Subway Station"/>
    <s v="SN 273"/>
    <n v="4"/>
    <x v="0"/>
    <s v="Queensbridge-Ravenswood-Long Island City"/>
    <n v="11101"/>
  </r>
  <r>
    <n v="10768"/>
    <x v="0"/>
    <x v="5"/>
    <s v="Herbert Von King Park"/>
    <s v="Inside bldg-Multi-purpose room"/>
    <n v="40.689920000100003"/>
    <n v="-73.946469999599998"/>
    <s v="Indoor"/>
    <s v="3 free 10 min sessions"/>
    <n v="3"/>
    <x v="1"/>
    <s v="Bedford"/>
    <n v="11216"/>
  </r>
  <r>
    <n v="11093"/>
    <x v="1"/>
    <x v="7"/>
    <s v="bx-01-145842"/>
    <s v="261 WALTON AVENUE"/>
    <n v="40.814310000399999"/>
    <n v="-73.930217000599995"/>
    <s v="Outdoor Kiosk"/>
    <s v="Tablet Internet -phone , Free 1 GB Wi-FI Service"/>
    <n v="2"/>
    <x v="3"/>
    <s v="West Concourse"/>
    <n v="10451"/>
  </r>
  <r>
    <n v="10529"/>
    <x v="0"/>
    <x v="0"/>
    <s v="McKinley Park"/>
    <s v="Entrance off 73rd St"/>
    <n v="40.626380000399998"/>
    <n v="-74.015790000400003"/>
    <s v="Outdoor TWC Aerial"/>
    <s v="3 free 10 min sessions"/>
    <n v="3"/>
    <x v="1"/>
    <s v="Dyker Heights"/>
    <n v="11228"/>
  </r>
  <r>
    <n v="12718"/>
    <x v="1"/>
    <x v="7"/>
    <s v="mn-05-135892"/>
    <s v="300 MADISON AVENUE"/>
    <n v="40.752544819699999"/>
    <n v="-73.979585200000002"/>
    <s v="Outdoor Kiosk"/>
    <s v="Tablet Internet -phone , Free 1 GB Wi-FI Service"/>
    <n v="1"/>
    <x v="2"/>
    <s v="Murray Hill-Kips Bay"/>
    <n v="10017"/>
  </r>
  <r>
    <n v="11833"/>
    <x v="1"/>
    <x v="7"/>
    <s v="mn-10-120046"/>
    <s v="2215 ADAM CLAYTON POWELL JR BOULEVARD"/>
    <n v="40.812610999699999"/>
    <n v="-73.9454579999"/>
    <s v="Outdoor Kiosk"/>
    <s v="Tablet Internet -phone , Free 1 GB Wi-FI Service"/>
    <n v="1"/>
    <x v="2"/>
    <s v="Central Harlem North-Polo Grounds"/>
    <n v="10027"/>
  </r>
  <r>
    <n v="10816"/>
    <x v="1"/>
    <x v="1"/>
    <s v="IND - 170th Street - Grand Concourse (D)"/>
    <s v="170th Street - Grand Concourse"/>
    <n v="40.839305999600001"/>
    <n v="-73.913399999700005"/>
    <s v="Subway Station"/>
    <s v="SN 217"/>
    <n v="2"/>
    <x v="3"/>
    <s v="East Concourse-Concourse Village"/>
    <n v="10456"/>
  </r>
  <r>
    <n v="12539"/>
    <x v="1"/>
    <x v="7"/>
    <s v="mn-05-122629"/>
    <s v="101 West 57Th"/>
    <n v="40.764513169899999"/>
    <n v="-73.9771946802"/>
    <s v="Outdoor Kiosk"/>
    <s v="Tablet Internet -phone , Free 1 GB Wi-FI Service"/>
    <n v="1"/>
    <x v="2"/>
    <s v="Midtown-Midtown South"/>
    <n v="10019"/>
  </r>
  <r>
    <n v="11861"/>
    <x v="1"/>
    <x v="7"/>
    <s v="mn-07-135658"/>
    <s v="715 AMSTERDAM AVENUE"/>
    <n v="40.793161360100001"/>
    <n v="-73.970893860100006"/>
    <s v="Outdoor Kiosk"/>
    <s v="Tablet Internet -phone , Free 1 GB Wi-FI Service"/>
    <n v="1"/>
    <x v="2"/>
    <s v="Upper West Side"/>
    <n v="10025"/>
  </r>
  <r>
    <n v="11003"/>
    <x v="0"/>
    <x v="0"/>
    <s v="Chelsea Recreation Center"/>
    <s v="2nd Floor Lobby"/>
    <n v="40.748270000399998"/>
    <n v="-74.002067999700003"/>
    <s v="Indoor"/>
    <s v="3 free 10 min sessions"/>
    <n v="1"/>
    <x v="2"/>
    <s v="Hudson Yards-Chelsea-Flatiron-Union Square"/>
    <n v="10001"/>
  </r>
  <r>
    <n v="10382"/>
    <x v="0"/>
    <x v="5"/>
    <s v="Manhattan Beach Park"/>
    <s v="ORIENTAL BL  1/P/W/O JAFFRAY AV"/>
    <n v="40.578109999600002"/>
    <n v="-73.942729999999997"/>
    <s v="Outdoor"/>
    <s v="3 free 10 min sessions"/>
    <n v="3"/>
    <x v="1"/>
    <s v="Sheepshead Bay-Gerritsen Beach-Manhattan Beach"/>
    <n v="11235"/>
  </r>
  <r>
    <n v="9921"/>
    <x v="1"/>
    <x v="10"/>
    <s v="Washington Heights"/>
    <s v="1000 ST NICHOLAS AVENUE"/>
    <n v="40.834515209000003"/>
    <n v="-73.939674582899997"/>
    <s v="Library"/>
    <s v="NaN"/>
    <n v="1"/>
    <x v="2"/>
    <s v="Washington Heights South"/>
    <n v="10032"/>
  </r>
  <r>
    <n v="11350"/>
    <x v="1"/>
    <x v="1"/>
    <s v="Grand Central Shuttle  - S"/>
    <s v="Times Square - 42nd Street"/>
    <n v="40.755982999700002"/>
    <n v="-73.9862289995"/>
    <s v="Subway Station"/>
    <s v="SN 468"/>
    <n v="1"/>
    <x v="2"/>
    <s v="Midtown-Midtown South"/>
    <n v="10036"/>
  </r>
  <r>
    <n v="10176"/>
    <x v="1"/>
    <x v="7"/>
    <s v="bk-06-145870"/>
    <s v="321 COURT STREET"/>
    <n v="40.683179630399998"/>
    <n v="-73.995417620400005"/>
    <s v="Outdoor Kiosk"/>
    <s v="Tablet Internet -phone , Free 1 GB Wi-FI Service"/>
    <n v="3"/>
    <x v="1"/>
    <s v="Carroll Gardens-Columbia Street-Red Hook"/>
    <n v="11231"/>
  </r>
  <r>
    <n v="9979"/>
    <x v="1"/>
    <x v="13"/>
    <s v="Whitestone"/>
    <s v="151-10 14 ROAD"/>
    <n v="40.788531444299998"/>
    <n v="-73.810716559100001"/>
    <s v="Library"/>
    <s v="NaN"/>
    <n v="4"/>
    <x v="0"/>
    <s v="Whitestone"/>
    <n v="11357"/>
  </r>
  <r>
    <n v="9883"/>
    <x v="1"/>
    <x v="2"/>
    <s v="NaN"/>
    <s v="375 Jay St."/>
    <n v="40.692416999999999"/>
    <n v="-73.987116999999998"/>
    <s v="Outdoor"/>
    <s v="NaN"/>
    <n v="3"/>
    <x v="1"/>
    <s v="DUMBO-Vinegar Hill-Downtown Brooklyn-Boerum Hill"/>
    <n v="11201"/>
  </r>
  <r>
    <n v="12527"/>
    <x v="1"/>
    <x v="7"/>
    <s v="mn-06-133436"/>
    <s v="939 3 AVENUE"/>
    <n v="40.760005189899999"/>
    <n v="-73.9675675095"/>
    <s v="Outdoor Kiosk"/>
    <s v="Tablet Internet -phone , Free 1 GB Wi-FI Service"/>
    <n v="1"/>
    <x v="2"/>
    <s v="Turtle Bay-East Midtown"/>
    <n v="10022"/>
  </r>
  <r>
    <n v="10031"/>
    <x v="1"/>
    <x v="10"/>
    <s v="Todt Hill-Westerleigh"/>
    <s v="2550 VICTORY BOULEVARD"/>
    <n v="40.609577499399997"/>
    <n v="-74.148502450300001"/>
    <s v="Library"/>
    <s v="NaN"/>
    <n v="5"/>
    <x v="4"/>
    <s v="Westerleigh"/>
    <n v="10314"/>
  </r>
  <r>
    <n v="10629"/>
    <x v="1"/>
    <x v="7"/>
    <s v="mn-11-120229"/>
    <s v="2105 3 AVENUE"/>
    <n v="40.797303000200003"/>
    <n v="-73.940336999500005"/>
    <s v="Outdoor Kiosk"/>
    <s v="Tablet Internet -phone , Free 1 GB Wi-FI Service"/>
    <n v="1"/>
    <x v="2"/>
    <s v="East Harlem North"/>
    <n v="10029"/>
  </r>
  <r>
    <n v="12875"/>
    <x v="1"/>
    <x v="7"/>
    <s v="si-02-145809"/>
    <s v="2115 HYLAN BLVD"/>
    <n v="40.578802000099998"/>
    <n v="-74.101669000399994"/>
    <s v="Outdoor Kiosk"/>
    <s v="Tablet Internet -phone , Free 1 GB Wi-FI Service"/>
    <n v="5"/>
    <x v="4"/>
    <s v="New Dorp-Midland Beach"/>
    <n v="10306"/>
  </r>
  <r>
    <n v="12663"/>
    <x v="1"/>
    <x v="7"/>
    <s v="mn-04-108485"/>
    <s v="705 8 AVENUE"/>
    <n v="40.758830970299996"/>
    <n v="-73.988779540500005"/>
    <s v="Outdoor Kiosk"/>
    <s v="Tablet Internet -phone , Free 1 GB Wi-FI Service"/>
    <n v="1"/>
    <x v="2"/>
    <s v="Clinton"/>
    <n v="10036"/>
  </r>
  <r>
    <n v="10542"/>
    <x v="1"/>
    <x v="7"/>
    <s v="mn-02-123586"/>
    <s v="118 VARICK STREET"/>
    <n v="40.724924889900002"/>
    <n v="-74.005795359499999"/>
    <s v="Outdoor Kiosk"/>
    <s v="Tablet Internet -phone , Free 1 GB Wi-FI Service"/>
    <n v="1"/>
    <x v="2"/>
    <s v="SoHo-TriBeCa-Civic Center-Little Italy"/>
    <n v="10013"/>
  </r>
  <r>
    <n v="10252"/>
    <x v="1"/>
    <x v="7"/>
    <s v="bk-01-146022"/>
    <s v="2 DEVOE STREET"/>
    <n v="40.713079879600002"/>
    <n v="-73.951284741400002"/>
    <s v="Outdoor Kiosk"/>
    <s v="Tablet Internet -phone , Free 1 GB Wi-FI Service"/>
    <n v="3"/>
    <x v="1"/>
    <s v="North Side-South Side"/>
    <n v="11211"/>
  </r>
  <r>
    <n v="10162"/>
    <x v="1"/>
    <x v="3"/>
    <s v="NaN"/>
    <s v="pole 37 - 124SWCMad"/>
    <n v="40.804957999700001"/>
    <n v="-73.941374000300002"/>
    <s v="Outdoor"/>
    <s v="NaN"/>
    <n v="1"/>
    <x v="2"/>
    <s v="East Harlem North"/>
    <n v="10027"/>
  </r>
  <r>
    <n v="12376"/>
    <x v="1"/>
    <x v="1"/>
    <s v="Wilson Av (L)"/>
    <s v="Wilson Av (L)"/>
    <n v="40.688763999999999"/>
    <n v="-73.904046000199997"/>
    <s v="Subway Station"/>
    <s v="SN 130"/>
    <n v="3"/>
    <x v="1"/>
    <s v="Bushwick North"/>
    <n v="11207"/>
  </r>
  <r>
    <n v="11669"/>
    <x v="0"/>
    <x v="5"/>
    <s v="Brownsville Recreation Center"/>
    <s v="LOBBY"/>
    <n v="40.656099999699997"/>
    <n v="-73.902500000299995"/>
    <s v="Indoor"/>
    <s v="3 free 10 min sessions"/>
    <n v="3"/>
    <x v="1"/>
    <s v="Brownsville"/>
    <n v="11212"/>
  </r>
  <r>
    <n v="11316"/>
    <x v="0"/>
    <x v="5"/>
    <s v="Crotona Park"/>
    <s v="INSIDE PARK, WEST OF CHARLOTTE ST (BESIDE FLAG POLE)"/>
    <n v="40.836971999600003"/>
    <n v="-73.893770000299995"/>
    <s v="Outdoor"/>
    <s v="3 free 10 min sessions"/>
    <n v="2"/>
    <x v="3"/>
    <s v="park-cemetery-etc-Bronx"/>
    <n v="10457"/>
  </r>
  <r>
    <n v="10923"/>
    <x v="1"/>
    <x v="3"/>
    <s v="NaN"/>
    <s v="Pole 61 - 130NS3E7"/>
    <n v="40.811197999599997"/>
    <n v="-73.943866"/>
    <s v="Outdoor"/>
    <s v="NaN"/>
    <n v="1"/>
    <x v="2"/>
    <s v="Central Harlem North-Polo Grounds"/>
    <n v="10027"/>
  </r>
  <r>
    <n v="10736"/>
    <x v="1"/>
    <x v="7"/>
    <s v="mn-05-122446"/>
    <s v="430 7 AVENUE"/>
    <n v="40.750488429900003"/>
    <n v="-73.991130249500003"/>
    <s v="Outdoor Kiosk"/>
    <s v="Tablet Internet -phone , Free 1 GB Wi-FI Service"/>
    <n v="1"/>
    <x v="2"/>
    <s v="Midtown-Midtown South"/>
    <n v="10001"/>
  </r>
  <r>
    <n v="11676"/>
    <x v="0"/>
    <x v="5"/>
    <s v="Claremont Park"/>
    <s v="FRNT OF HANDBALL/BASKET BALL COURTS END OF CLAY AV"/>
    <n v="40.841119999599997"/>
    <n v="-73.905479999500002"/>
    <s v="Outdoor"/>
    <s v="3 free 10 min sessions"/>
    <n v="2"/>
    <x v="3"/>
    <s v="park-cemetery-etc-Bronx"/>
    <n v="10457"/>
  </r>
  <r>
    <n v="9740"/>
    <x v="1"/>
    <x v="11"/>
    <n v="0"/>
    <s v="82 St Edwards St"/>
    <n v="40.694540000099998"/>
    <n v="-73.979416200499998"/>
    <s v="Outdoor"/>
    <s v="NaN"/>
    <n v="3"/>
    <x v="1"/>
    <s v="Fort Greene"/>
    <n v="11205"/>
  </r>
  <r>
    <n v="12105"/>
    <x v="1"/>
    <x v="7"/>
    <s v="mn-05-122053"/>
    <s v="1256 BROADWAY"/>
    <n v="40.748138939900002"/>
    <n v="-73.988100900299997"/>
    <s v="Outdoor Kiosk"/>
    <s v="Tablet Internet -phone , Free 1 GB Wi-FI Service"/>
    <n v="1"/>
    <x v="2"/>
    <s v="Midtown-Midtown South"/>
    <n v="10001"/>
  </r>
  <r>
    <n v="10459"/>
    <x v="0"/>
    <x v="0"/>
    <s v="Hamilton Fish Recreation Center"/>
    <s v="Lobby"/>
    <n v="40.719960000100002"/>
    <n v="-73.981478000199999"/>
    <s v="Indoor"/>
    <s v="3 free 10 min sessions"/>
    <n v="1"/>
    <x v="2"/>
    <s v="Lower East Side"/>
    <n v="10002"/>
  </r>
  <r>
    <n v="11214"/>
    <x v="1"/>
    <x v="7"/>
    <s v="mn-05-121640"/>
    <s v="24 EAST 32 STREET"/>
    <n v="40.746511299700003"/>
    <n v="-73.984099109499994"/>
    <s v="Outdoor Kiosk"/>
    <s v="Tablet Internet -phone , Free 1 GB Wi-FI Service"/>
    <n v="1"/>
    <x v="2"/>
    <s v="Midtown-Midtown South"/>
    <n v="10016"/>
  </r>
  <r>
    <n v="11643"/>
    <x v="0"/>
    <x v="0"/>
    <s v="Phil &quot;Scooter&quot; Rizzuto Park"/>
    <s v="South side of Park"/>
    <n v="40.694095000200001"/>
    <n v="-73.8213339996"/>
    <s v="Outdoor TWC Aerial"/>
    <s v="3 free 10 min sessions"/>
    <n v="4"/>
    <x v="0"/>
    <s v="Richmond Hill"/>
    <n v="11419"/>
  </r>
  <r>
    <n v="10061"/>
    <x v="1"/>
    <x v="13"/>
    <s v="South Ozone Park"/>
    <s v="128-16 ROCKAWAY BOULEVARD"/>
    <n v="40.674776926100002"/>
    <n v="-73.809261817399999"/>
    <s v="Library"/>
    <s v="NaN"/>
    <n v="4"/>
    <x v="0"/>
    <s v="South Ozone Park"/>
    <n v="11420"/>
  </r>
  <r>
    <n v="11590"/>
    <x v="0"/>
    <x v="0"/>
    <s v="Snug Harbor Cultural Center"/>
    <s v="North area off Richmond Terr"/>
    <n v="40.644885000099997"/>
    <n v="-74.101038000299994"/>
    <s v="Outdoor TWC Aerial"/>
    <s v="3 free 10 min sessions"/>
    <n v="5"/>
    <x v="4"/>
    <s v="West New Brighton-New Brighton-St. George"/>
    <n v="10310"/>
  </r>
  <r>
    <n v="11906"/>
    <x v="1"/>
    <x v="15"/>
    <s v="QUEENS BRIDGE - JACOB A. RIIS Settlement House"/>
    <s v="10-25 41 AVENUE"/>
    <n v="40.755735268199999"/>
    <n v="-73.944584431999999"/>
    <s v="Indoor AP - Community Center - Gym"/>
    <s v="Free - Up to 25 mbs Wi-Fi Service"/>
    <n v="4"/>
    <x v="0"/>
    <s v="Queensbridge-Ravenswood-Long Island City"/>
    <n v="11101"/>
  </r>
  <r>
    <n v="11110"/>
    <x v="1"/>
    <x v="7"/>
    <s v="bx-05-145839"/>
    <s v="69 EAST 176 STREET"/>
    <n v="40.848330000300002"/>
    <n v="-73.909900000500002"/>
    <s v="Outdoor Kiosk"/>
    <s v="Tablet Internet -phone , Free 1 GB Wi-FI Service"/>
    <n v="2"/>
    <x v="3"/>
    <s v="Mount Hope"/>
    <n v="10453"/>
  </r>
  <r>
    <n v="12799"/>
    <x v="1"/>
    <x v="7"/>
    <s v="si-02-145729"/>
    <s v="291 NEW DORP LANE"/>
    <n v="40.572100260299997"/>
    <n v="-74.112673589600007"/>
    <s v="Outdoor Kiosk"/>
    <s v="Tablet Internet -phone , Free 1 GB Wi-FI Service"/>
    <n v="5"/>
    <x v="4"/>
    <s v="New Dorp-Midland Beach"/>
    <n v="10306"/>
  </r>
  <r>
    <n v="12005"/>
    <x v="1"/>
    <x v="7"/>
    <s v="mn-10-119949"/>
    <s v="201 WEST 138 STREET"/>
    <n v="40.817380638499998"/>
    <n v="-73.942524633299996"/>
    <s v="Outdoor Kiosk"/>
    <s v="Tablet Internet -phone , Free 1 GB Wi-FI Service"/>
    <n v="1"/>
    <x v="2"/>
    <s v="Central Harlem North-Polo Grounds"/>
    <n v="10030"/>
  </r>
  <r>
    <n v="9683"/>
    <x v="0"/>
    <x v="5"/>
    <s v="Pelham Bay Park"/>
    <s v="IN PARK POLE 6/P/N/O  STADIUM AV"/>
    <n v="40.8502079999"/>
    <n v="-73.8217519998"/>
    <s v="Outdoor"/>
    <s v="3 free 10 min sessions"/>
    <n v="2"/>
    <x v="3"/>
    <s v="park-cemetery-etc-Bronx"/>
    <n v="10465"/>
  </r>
  <r>
    <n v="11169"/>
    <x v="1"/>
    <x v="7"/>
    <s v="mn-11-120250"/>
    <s v="145 EAST 116 STREET"/>
    <n v="40.798646269899997"/>
    <n v="-73.941421529500005"/>
    <s v="Outdoor Kiosk"/>
    <s v="Tablet Internet -phone , Free 1 GB Wi-FI Service"/>
    <n v="1"/>
    <x v="2"/>
    <s v="East Harlem North"/>
    <n v="10035"/>
  </r>
  <r>
    <n v="12474"/>
    <x v="1"/>
    <x v="7"/>
    <s v="mn-09-120408"/>
    <s v="562 WEST 113 STREET"/>
    <n v="40.8059230004"/>
    <n v="-73.965081000300003"/>
    <s v="Outdoor Kiosk"/>
    <s v="Tablet Internet -phone , Free 1 GB Wi-FI Service"/>
    <n v="1"/>
    <x v="2"/>
    <s v="Morningside Heights"/>
    <n v="10025"/>
  </r>
  <r>
    <n v="10413"/>
    <x v="1"/>
    <x v="2"/>
    <s v="NaN"/>
    <s v="1 Boerum Place"/>
    <n v="40.691860000299997"/>
    <n v="-73.988720999999998"/>
    <s v="Outdoor"/>
    <s v="NaN"/>
    <n v="3"/>
    <x v="1"/>
    <s v="DUMBO-Vinegar Hill-Downtown Brooklyn-Boerum Hill"/>
    <n v="11201"/>
  </r>
  <r>
    <n v="11067"/>
    <x v="1"/>
    <x v="7"/>
    <s v="mn-10-137208"/>
    <s v="2640 FREDERICK DOUGLASS BOULEVARD"/>
    <n v="40.820121700000001"/>
    <n v="-73.9437762198"/>
    <s v="Outdoor Kiosk"/>
    <s v="Tablet Internet -phone , Free 1 GB Wi-FI Service"/>
    <n v="1"/>
    <x v="2"/>
    <s v="Central Harlem North-Polo Grounds"/>
    <n v="10030"/>
  </r>
  <r>
    <n v="10460"/>
    <x v="0"/>
    <x v="0"/>
    <s v="Hamilton Fish Recreation Center"/>
    <s v="North East area"/>
    <n v="40.720101999599997"/>
    <n v="-73.981298999700002"/>
    <s v="Outdoor"/>
    <s v="3 free 10 min sessions"/>
    <n v="1"/>
    <x v="2"/>
    <s v="Lower East Side"/>
    <n v="10002"/>
  </r>
  <r>
    <n v="9947"/>
    <x v="1"/>
    <x v="4"/>
    <s v="Cypress Hills - Brooklyn Public Library"/>
    <s v="1197 SUTTER AVENUE"/>
    <n v="40.672706087199998"/>
    <n v="-73.874033489799999"/>
    <s v="Library"/>
    <s v="NaN"/>
    <n v="3"/>
    <x v="1"/>
    <s v="East New York"/>
    <n v="11208"/>
  </r>
  <r>
    <n v="12412"/>
    <x v="1"/>
    <x v="1"/>
    <s v="Kingston Av (3)"/>
    <s v="Kingston Av (3)"/>
    <n v="40.669398999800002"/>
    <n v="-73.942161000300004"/>
    <s v="Subway Station"/>
    <s v="SN 344"/>
    <n v="3"/>
    <x v="1"/>
    <s v="Crown Heights North"/>
    <n v="11213"/>
  </r>
  <r>
    <n v="9894"/>
    <x v="1"/>
    <x v="2"/>
    <s v="NaN"/>
    <s v="125 Court St."/>
    <n v="40.689906000000001"/>
    <n v="-73.991943999699998"/>
    <s v="Outdoor"/>
    <s v="NaN"/>
    <n v="3"/>
    <x v="1"/>
    <s v="Brooklyn Heights-Cobble Hill"/>
    <n v="11201"/>
  </r>
  <r>
    <n v="10294"/>
    <x v="1"/>
    <x v="7"/>
    <s v="bk-06-145893"/>
    <s v="372 3 AVENUE"/>
    <n v="40.672679100099998"/>
    <n v="-73.983161420499997"/>
    <s v="Outdoor Kiosk"/>
    <s v="Tablet Internet -phone , Free 1 GB Wi-FI Service"/>
    <n v="3"/>
    <x v="1"/>
    <s v="Park Slope-Gowanus"/>
    <n v="11215"/>
  </r>
  <r>
    <n v="10870"/>
    <x v="0"/>
    <x v="0"/>
    <s v="Bryant Park"/>
    <s v="Front library off 5th Ave between 42nd St and 40th St"/>
    <n v="40.752776000300003"/>
    <n v="-73.981640000300004"/>
    <s v="Outdoor"/>
    <s v="3 free 10 min sessions"/>
    <n v="1"/>
    <x v="2"/>
    <s v="Midtown-Midtown South"/>
    <n v="10018"/>
  </r>
  <r>
    <n v="11809"/>
    <x v="1"/>
    <x v="7"/>
    <s v="mn-10-119882"/>
    <s v="2504 FREDERICK DOUGLASS BLVD"/>
    <n v="40.815695889600001"/>
    <n v="-73.947001739800001"/>
    <s v="Outdoor Kiosk"/>
    <s v="Tablet Internet -phone , Free 1 GB Wi-FI Service"/>
    <n v="1"/>
    <x v="2"/>
    <s v="Central Harlem North-Polo Grounds"/>
    <n v="10030"/>
  </r>
  <r>
    <n v="11534"/>
    <x v="1"/>
    <x v="2"/>
    <s v="NaN"/>
    <s v="McLaughlin Park"/>
    <n v="40.696651999799997"/>
    <n v="-73.986073999799999"/>
    <s v="Outdoor"/>
    <s v="NaN"/>
    <n v="3"/>
    <x v="1"/>
    <s v="DUMBO-Vinegar Hill-Downtown Brooklyn-Boerum Hill"/>
    <n v="11201"/>
  </r>
  <r>
    <n v="9698"/>
    <x v="0"/>
    <x v="5"/>
    <s v="Prospect Park"/>
    <s v="Skate Rental Area"/>
    <n v="40.657451999700001"/>
    <n v="-73.963990999700002"/>
    <s v="Outdoor"/>
    <s v="3 free 10 min sessions"/>
    <n v="3"/>
    <x v="1"/>
    <s v="park-cemetery-etc-Brooklyn"/>
    <n v="11215"/>
  </r>
  <r>
    <n v="11061"/>
    <x v="1"/>
    <x v="7"/>
    <s v="mn-12-120334"/>
    <s v="600 WEST 162 STREET"/>
    <n v="40.837241000200002"/>
    <n v="-73.942875999500004"/>
    <s v="Outdoor Kiosk"/>
    <s v="Tablet Internet -phone , Free 1 GB Wi-FI Service"/>
    <n v="1"/>
    <x v="2"/>
    <s v="Washington Heights South"/>
    <n v="10032"/>
  </r>
  <r>
    <n v="10284"/>
    <x v="1"/>
    <x v="7"/>
    <s v="qu-09-145888"/>
    <s v="110-02 JAMAICA AVENUE"/>
    <n v="40.696331271699997"/>
    <n v="-73.837842045800002"/>
    <s v="Outdoor Kiosk"/>
    <s v="Tablet Internet -phone , Free 1 GB Wi-FI Service"/>
    <n v="4"/>
    <x v="0"/>
    <s v="Richmond Hill"/>
    <n v="11418"/>
  </r>
  <r>
    <n v="11799"/>
    <x v="1"/>
    <x v="7"/>
    <s v="qu-04-128504"/>
    <s v="80-20 ROOSEVELT AVENUE"/>
    <n v="40.747451200299999"/>
    <n v="-73.884987429500001"/>
    <s v="Outdoor Kiosk"/>
    <s v="Tablet Internet -phone , Free 1 GB Wi-FI Service"/>
    <n v="4"/>
    <x v="0"/>
    <s v="Elmhurst"/>
    <n v="11373"/>
  </r>
  <r>
    <n v="12544"/>
    <x v="1"/>
    <x v="7"/>
    <s v="mn-04-135620"/>
    <s v="127 8 AVENUE"/>
    <n v="40.741373380100001"/>
    <n v="-74.001501140499997"/>
    <s v="Outdoor Kiosk"/>
    <s v="Tablet Internet -phone , Free 1 GB Wi-FI Service"/>
    <n v="1"/>
    <x v="2"/>
    <s v="Hudson Yards-Chelsea-Flatiron-Union Square"/>
    <n v="10011"/>
  </r>
  <r>
    <n v="12739"/>
    <x v="1"/>
    <x v="7"/>
    <s v="mn-03-108323"/>
    <s v="73 2 AVENUE"/>
    <n v="40.726471260300002"/>
    <n v="-73.989350619700005"/>
    <s v="Outdoor Kiosk"/>
    <s v="Tablet Internet -phone , Free 1 GB Wi-FI Service"/>
    <n v="1"/>
    <x v="2"/>
    <s v="East Village"/>
    <n v="10003"/>
  </r>
  <r>
    <n v="12861"/>
    <x v="1"/>
    <x v="7"/>
    <s v="mn-05-122858"/>
    <s v="2 WEST 57 STREET"/>
    <n v="40.762987449999997"/>
    <n v="-73.974253949599998"/>
    <s v="Outdoor Kiosk"/>
    <s v="Tablet Internet -phone , Free 1 GB Wi-FI Service"/>
    <n v="1"/>
    <x v="2"/>
    <s v="Midtown-Midtown South"/>
    <n v="10019"/>
  </r>
  <r>
    <n v="10443"/>
    <x v="0"/>
    <x v="0"/>
    <s v="Dante Park"/>
    <s v="Park Area at W63rd &amp; Columbus"/>
    <n v="40.772005000299998"/>
    <n v="-73.982384000600007"/>
    <s v="Outdoor"/>
    <s v="3 free 10 min sessions"/>
    <n v="1"/>
    <x v="2"/>
    <s v="Lincoln Square"/>
    <n v="10023"/>
  </r>
  <r>
    <n v="11468"/>
    <x v="1"/>
    <x v="7"/>
    <s v="mn-05-122453"/>
    <s v="341 7 AVENUE"/>
    <n v="40.747904000399998"/>
    <n v="-73.992744999899998"/>
    <s v="Outdoor Kiosk"/>
    <s v="Tablet Internet -phone , Free 1 GB Wi-FI Service"/>
    <n v="1"/>
    <x v="2"/>
    <s v="Midtown-Midtown South"/>
    <n v="10001"/>
  </r>
  <r>
    <n v="12777"/>
    <x v="1"/>
    <x v="7"/>
    <s v="mn-09-120396"/>
    <s v="2858 BROADWAY"/>
    <n v="40.804834999599997"/>
    <n v="-73.965995000199996"/>
    <s v="Outdoor Kiosk"/>
    <s v="Tablet Internet -phone , Free 1 GB Wi-FI Service"/>
    <n v="1"/>
    <x v="2"/>
    <s v="Morningside Heights"/>
    <n v="10025"/>
  </r>
  <r>
    <n v="10492"/>
    <x v="1"/>
    <x v="8"/>
    <n v="7"/>
    <s v="135 John Street, New York, NY 10038, USA"/>
    <n v="40.707099899799999"/>
    <n v="-74.004997300599996"/>
    <s v="Outdoor"/>
    <s v="NaN"/>
    <n v="1"/>
    <x v="2"/>
    <s v="Battery Park City-Lower Manhattan"/>
    <n v="10038"/>
  </r>
  <r>
    <n v="12833"/>
    <x v="1"/>
    <x v="7"/>
    <s v="mn-08-120983"/>
    <s v="1175 3 AVENUE"/>
    <n v="40.767654999800001"/>
    <n v="-73.961970999800002"/>
    <s v="Outdoor Kiosk"/>
    <s v="Tablet Internet -phone , Free 1 GB Wi-FI Service"/>
    <n v="1"/>
    <x v="2"/>
    <s v="Lenox Hill-Roosevelt Island"/>
    <n v="10065"/>
  </r>
  <r>
    <n v="10853"/>
    <x v="1"/>
    <x v="1"/>
    <s v="Wall St (2,3)"/>
    <s v="Wall St (2,3)"/>
    <n v="40.706820999800001"/>
    <n v="-74.009099999599997"/>
    <s v="Subway Station"/>
    <s v="SN 333"/>
    <n v="1"/>
    <x v="2"/>
    <s v="Battery Park City-Lower Manhattan"/>
    <n v="10005"/>
  </r>
  <r>
    <n v="11388"/>
    <x v="1"/>
    <x v="1"/>
    <s v="116 St (6) (4, 6)"/>
    <s v="116 St (6)"/>
    <n v="40.798629000200002"/>
    <n v="-73.941616999600001"/>
    <s v="Subway Station"/>
    <s v="SN 393"/>
    <n v="1"/>
    <x v="2"/>
    <s v="East Harlem North"/>
    <n v="10035"/>
  </r>
  <r>
    <n v="9715"/>
    <x v="0"/>
    <x v="5"/>
    <s v="St. John's Recreation Center"/>
    <s v="ROOF MOUNTED   RIGHT SIDE"/>
    <n v="40.673801000200001"/>
    <n v="-73.935166000199999"/>
    <s v="Outdoor"/>
    <s v="3 free 10 min sessions"/>
    <n v="3"/>
    <x v="1"/>
    <s v="Crown Heights North"/>
    <n v="11213"/>
  </r>
  <r>
    <n v="10989"/>
    <x v="0"/>
    <x v="0"/>
    <s v="Alley Pond Park"/>
    <s v="Comfort Station and Ball Field"/>
    <n v="40.740213999700003"/>
    <n v="-73.734311000199995"/>
    <s v="Outdoor"/>
    <s v="3 free 10 min sessions"/>
    <n v="4"/>
    <x v="0"/>
    <s v="Bellerose"/>
    <n v="11426"/>
  </r>
  <r>
    <n v="11804"/>
    <x v="1"/>
    <x v="7"/>
    <s v="mn-05-137211"/>
    <s v="49 EAST 19 STREET"/>
    <n v="40.737969760200002"/>
    <n v="-73.988584299600006"/>
    <s v="Outdoor Kiosk"/>
    <s v="Tablet Internet -phone , Free 1 GB Wi-FI Service"/>
    <n v="1"/>
    <x v="2"/>
    <s v="Hudson Yards-Chelsea-Flatiron-Union Square"/>
    <n v="10003"/>
  </r>
  <r>
    <n v="11892"/>
    <x v="1"/>
    <x v="7"/>
    <s v="bx-01-123216"/>
    <s v="3015 3 AVENUE"/>
    <n v="40.8194884499"/>
    <n v="-73.9136680302"/>
    <s v="Outdoor Kiosk"/>
    <s v="Tablet Internet -phone , Free 1 GB Wi-FI Service"/>
    <n v="2"/>
    <x v="3"/>
    <s v="Melrose South-Mott Haven North"/>
    <n v="10455"/>
  </r>
  <r>
    <n v="10322"/>
    <x v="1"/>
    <x v="7"/>
    <s v="bk-05-145940"/>
    <s v="3435 FULTON STREET"/>
    <n v="40.684625090200001"/>
    <n v="-73.868974527000006"/>
    <s v="Outdoor Kiosk"/>
    <s v="Tablet Internet -phone , Free 1 GB Wi-FI Service"/>
    <n v="3"/>
    <x v="1"/>
    <s v="Cypress Hills-City Line"/>
    <n v="11208"/>
  </r>
  <r>
    <n v="11192"/>
    <x v="1"/>
    <x v="7"/>
    <s v="qu-09-124793"/>
    <s v="102-61 JAMAICA AVENUE"/>
    <n v="40.695247999599999"/>
    <n v="-73.843110000199999"/>
    <s v="Outdoor Kiosk"/>
    <s v="Tablet Internet -phone , Free 1 GB Wi-FI Service"/>
    <n v="4"/>
    <x v="0"/>
    <s v="Richmond Hill"/>
    <n v="11418"/>
  </r>
  <r>
    <n v="12090"/>
    <x v="1"/>
    <x v="7"/>
    <s v="bx-05-116218"/>
    <s v="2461 WEBSTER AVENUE"/>
    <n v="40.860214669599998"/>
    <n v="-73.893059439599995"/>
    <s v="Outdoor Kiosk"/>
    <s v="Tablet Internet -phone , Free 1 GB Wi-FI Service"/>
    <n v="2"/>
    <x v="3"/>
    <s v="Bedford Park-Fordham North"/>
    <n v="10458"/>
  </r>
  <r>
    <n v="12265"/>
    <x v="1"/>
    <x v="7"/>
    <s v="mn-06-121360"/>
    <s v="605 3Rd Ave"/>
    <n v="40.749341119699999"/>
    <n v="-73.975186419500005"/>
    <s v="Outdoor Kiosk"/>
    <s v="Tablet Internet -phone , Free 1 GB Wi-FI Service"/>
    <n v="1"/>
    <x v="2"/>
    <s v="Turtle Bay-East Midtown"/>
    <n v="10016"/>
  </r>
  <r>
    <n v="9926"/>
    <x v="1"/>
    <x v="13"/>
    <s v="South Hollis"/>
    <s v="204-01 HOLLIS AVENUE"/>
    <n v="40.7070105556"/>
    <n v="-73.753796671200007"/>
    <s v="Library"/>
    <s v="NaN"/>
    <n v="4"/>
    <x v="0"/>
    <s v="Hollis"/>
    <n v="11412"/>
  </r>
  <r>
    <n v="11030"/>
    <x v="1"/>
    <x v="7"/>
    <s v="mn-04-138190"/>
    <s v="120 7 AVENUE"/>
    <n v="40.740772460300001"/>
    <n v="-73.998204100300001"/>
    <s v="Outdoor Kiosk"/>
    <s v="Tablet Internet -phone , Free 1 GB Wi-FI Service"/>
    <n v="1"/>
    <x v="2"/>
    <s v="Hudson Yards-Chelsea-Flatiron-Union Square"/>
    <n v="10011"/>
  </r>
  <r>
    <n v="10514"/>
    <x v="1"/>
    <x v="12"/>
    <s v="NaN"/>
    <s v="18th between 8th and 9th"/>
    <n v="40.742770085899998"/>
    <n v="-74.001717567300005"/>
    <s v="Outdoor"/>
    <s v="NaN"/>
    <n v="1"/>
    <x v="2"/>
    <s v="Hudson Yards-Chelsea-Flatiron-Union Square"/>
    <n v="10011"/>
  </r>
  <r>
    <n v="10097"/>
    <x v="1"/>
    <x v="10"/>
    <s v="Grand Central"/>
    <s v="135 EAST 46 STREET"/>
    <n v="40.754067875600001"/>
    <n v="-73.973567716800005"/>
    <s v="Library"/>
    <s v="NaN"/>
    <n v="1"/>
    <x v="2"/>
    <s v="Turtle Bay-East Midtown"/>
    <n v="10017"/>
  </r>
  <r>
    <n v="10838"/>
    <x v="1"/>
    <x v="1"/>
    <s v="Bowery (J,M,Z)"/>
    <s v="Bowery (J,M,Z)"/>
    <n v="40.720279999799999"/>
    <n v="-73.993914999500007"/>
    <s v="Subway Station"/>
    <s v="SN 103"/>
    <n v="1"/>
    <x v="2"/>
    <s v="Chinatown"/>
    <n v="10002"/>
  </r>
  <r>
    <n v="11611"/>
    <x v="0"/>
    <x v="0"/>
    <s v="Thomas Jefferson Park"/>
    <s v="Multi Purpose Room"/>
    <n v="40.793669000199998"/>
    <n v="-73.936816000500002"/>
    <s v="Indoor"/>
    <s v="3 free 10 min sessions"/>
    <n v="1"/>
    <x v="2"/>
    <s v="East Harlem North"/>
    <n v="10029"/>
  </r>
  <r>
    <n v="12491"/>
    <x v="1"/>
    <x v="7"/>
    <s v="mn-09-120363"/>
    <s v="3539 BROADWAY"/>
    <n v="40.826376289700001"/>
    <n v="-73.950716310100006"/>
    <s v="Outdoor Kiosk"/>
    <s v="Tablet Internet -phone , Free 1 GB Wi-FI Service"/>
    <n v="1"/>
    <x v="2"/>
    <s v="Hamilton Heights"/>
    <n v="10031"/>
  </r>
  <r>
    <n v="11164"/>
    <x v="1"/>
    <x v="7"/>
    <s v="bx-01-146044"/>
    <s v="3125 3 AVENUE"/>
    <n v="40.822022194699997"/>
    <n v="-73.9119525439"/>
    <s v="Outdoor Kiosk"/>
    <s v="Tablet Internet -phone , Free 1 GB Wi-FI Service"/>
    <n v="2"/>
    <x v="3"/>
    <s v="Melrose South-Mott Haven North"/>
    <n v="10451"/>
  </r>
  <r>
    <n v="9798"/>
    <x v="0"/>
    <x v="0"/>
    <s v="J. Hood Wright Park"/>
    <s v="SW Field by Rec Center"/>
    <n v="40.846472000299997"/>
    <n v="-73.941721999899997"/>
    <s v="Outdoor"/>
    <s v="3 free 10 min sessions"/>
    <n v="1"/>
    <x v="2"/>
    <s v="Washington Heights South"/>
    <n v="10033"/>
  </r>
  <r>
    <n v="9818"/>
    <x v="1"/>
    <x v="7"/>
    <s v="mn-07-136701"/>
    <s v="921 COLUMBUS AVENUE"/>
    <n v="40.798716749900002"/>
    <n v="-73.963115389699993"/>
    <s v="Outdoor Kiosk"/>
    <s v="Tablet Internet -phone , Free 1 GB Wi-FI Service"/>
    <n v="1"/>
    <x v="2"/>
    <s v="Upper West Side"/>
    <n v="10025"/>
  </r>
  <r>
    <n v="10561"/>
    <x v="0"/>
    <x v="0"/>
    <s v="Madison Square Park"/>
    <s v="NE area off Madison Ave near E. 26th St"/>
    <n v="40.741480000300001"/>
    <n v="-73.988939999500005"/>
    <s v="Outdoor"/>
    <s v="3 free 10 min sessions"/>
    <n v="1"/>
    <x v="2"/>
    <s v="Hudson Yards-Chelsea-Flatiron-Union Square"/>
    <n v="10010"/>
  </r>
  <r>
    <n v="10395"/>
    <x v="1"/>
    <x v="12"/>
    <s v="NaN"/>
    <s v="9th and 16th"/>
    <n v="40.742102144599997"/>
    <n v="-74.004211075300006"/>
    <s v="Outdoor"/>
    <s v="NaN"/>
    <n v="1"/>
    <x v="2"/>
    <s v="Hudson Yards-Chelsea-Flatiron-Union Square"/>
    <n v="10011"/>
  </r>
  <r>
    <n v="11791"/>
    <x v="1"/>
    <x v="7"/>
    <s v="mn-03-108607"/>
    <s v="45 ORCHARD STREET"/>
    <n v="40.716355000199997"/>
    <n v="-73.991197999400001"/>
    <s v="Outdoor Kiosk"/>
    <s v="Tablet Internet -phone , Free 1 GB Wi-FI Service"/>
    <n v="1"/>
    <x v="2"/>
    <s v="Chinatown"/>
    <n v="10002"/>
  </r>
  <r>
    <n v="11497"/>
    <x v="0"/>
    <x v="0"/>
    <s v="Midland Beach and Franklin D. Roosevelt Boardwalk"/>
    <s v="Along Boardwalk and Beach"/>
    <n v="40.575747999999997"/>
    <n v="-74.080677000500003"/>
    <s v="Outdoor"/>
    <s v="3 free 10 min sessions"/>
    <n v="5"/>
    <x v="4"/>
    <s v="Old Town-Dongan Hills-South Beach"/>
    <n v="10305"/>
  </r>
  <r>
    <n v="12264"/>
    <x v="1"/>
    <x v="7"/>
    <s v="mn-06-138030"/>
    <s v="203 EAST 39 STREET"/>
    <n v="40.748732796399999"/>
    <n v="-73.975363393999999"/>
    <s v="Outdoor Kiosk"/>
    <s v="Tablet Internet -phone , Free 1 GB Wi-FI Service"/>
    <n v="1"/>
    <x v="2"/>
    <s v="Turtle Bay-East Midtown"/>
    <n v="10016"/>
  </r>
  <r>
    <n v="10811"/>
    <x v="1"/>
    <x v="1"/>
    <s v="IRT - Longwood Av (6)"/>
    <s v="Longwood Av (6)"/>
    <n v="40.816104000000003"/>
    <n v="-73.8964350002"/>
    <s v="Subway Station"/>
    <s v="SN 372"/>
    <n v="2"/>
    <x v="3"/>
    <s v="Longwood"/>
    <n v="10455"/>
  </r>
  <r>
    <n v="10614"/>
    <x v="1"/>
    <x v="7"/>
    <s v="bx-05-146094"/>
    <s v="2 CLIFFORD PLACE"/>
    <n v="40.846434000199999"/>
    <n v="-73.912958000399996"/>
    <s v="Outdoor Kiosk"/>
    <s v="Tablet Internet -phone , Free 1 GB Wi-FI Service"/>
    <n v="2"/>
    <x v="3"/>
    <s v="Mount Hope"/>
    <n v="10453"/>
  </r>
  <r>
    <n v="12686"/>
    <x v="1"/>
    <x v="7"/>
    <s v="mn-04-142000"/>
    <s v="831 8 AVENUE"/>
    <n v="40.762430640200002"/>
    <n v="-73.986155769600003"/>
    <s v="Outdoor Kiosk"/>
    <s v="Tablet Internet -phone , Free 1 GB Wi-FI Service"/>
    <n v="1"/>
    <x v="2"/>
    <s v="Clinton"/>
    <n v="10019"/>
  </r>
  <r>
    <n v="11909"/>
    <x v="1"/>
    <x v="15"/>
    <s v="QUEENS BRIDGE - JACOB A. RIIS Settlement House"/>
    <s v="10-25 41 AVENUE"/>
    <n v="40.755735268199999"/>
    <n v="-73.944584431999999"/>
    <s v="Indoor AP - Community Center - Activity Rm 2"/>
    <s v="Free - Up to 25 mbs Wi-Fi Service"/>
    <n v="4"/>
    <x v="0"/>
    <s v="Queensbridge-Ravenswood-Long Island City"/>
    <n v="11101"/>
  </r>
  <r>
    <n v="10656"/>
    <x v="1"/>
    <x v="7"/>
    <s v="mn-07-121335"/>
    <s v="2040 BROADWAY"/>
    <n v="40.777137170099998"/>
    <n v="-73.981904269699996"/>
    <s v="Outdoor Kiosk"/>
    <s v="Tablet Internet -phone , Free 1 GB Wi-FI Service"/>
    <n v="1"/>
    <x v="2"/>
    <s v="Lincoln Square"/>
    <n v="10023"/>
  </r>
  <r>
    <n v="12385"/>
    <x v="1"/>
    <x v="1"/>
    <s v="Kingston-Throop Avs (C)"/>
    <s v="Kingston-Throop Avs (C)"/>
    <n v="40.6799210004"/>
    <n v="-73.940859000499998"/>
    <s v="Subway Station"/>
    <s v="SN 180"/>
    <n v="3"/>
    <x v="1"/>
    <s v="Bedford"/>
    <n v="11216"/>
  </r>
  <r>
    <n v="12920"/>
    <x v="1"/>
    <x v="7"/>
    <s v="qu-06-145790"/>
    <s v="113-14 QUEENS BLVD"/>
    <n v="40.717212350099999"/>
    <n v="-73.835496219800007"/>
    <s v="Outdoor Kiosk"/>
    <s v="Tablet Internet -phone , Free 1 GB Wi-FI Service"/>
    <n v="4"/>
    <x v="0"/>
    <s v="Forest Hills"/>
    <n v="11375"/>
  </r>
  <r>
    <n v="12789"/>
    <x v="1"/>
    <x v="7"/>
    <s v="mn-09-142532"/>
    <s v="1421 AMSTERDAM AVENUE"/>
    <n v="40.8157995997"/>
    <n v="-73.954363709700004"/>
    <s v="Outdoor Kiosk"/>
    <s v="Tablet Internet -phone , Free 1 GB Wi-FI Service"/>
    <n v="1"/>
    <x v="2"/>
    <s v="Manhattanville"/>
    <n v="10027"/>
  </r>
  <r>
    <n v="12353"/>
    <x v="1"/>
    <x v="1"/>
    <s v="Rector St (R)"/>
    <s v="Rector St (R)"/>
    <n v="40.707219999899998"/>
    <n v="-74.013342000199998"/>
    <s v="Subway Station"/>
    <s v="SN 22"/>
    <n v="1"/>
    <x v="2"/>
    <s v="Battery Park City-Lower Manhattan"/>
    <n v="10006"/>
  </r>
  <r>
    <n v="11881"/>
    <x v="1"/>
    <x v="7"/>
    <s v="mn-11-120180"/>
    <s v="25 EAST 116 STREET"/>
    <n v="40.800141530099999"/>
    <n v="-73.944966159700002"/>
    <s v="Outdoor Kiosk"/>
    <s v="Tablet Internet -phone , Free 1 GB Wi-FI Service"/>
    <n v="1"/>
    <x v="2"/>
    <s v="East Harlem North"/>
    <n v="10035"/>
  </r>
  <r>
    <n v="10556"/>
    <x v="0"/>
    <x v="0"/>
    <s v="Madison Square Park"/>
    <s v="NW area by dog run off 5th Ave"/>
    <n v="40.742377999600002"/>
    <n v="-73.988691999400004"/>
    <s v="Outdoor"/>
    <s v="3 free 10 min sessions"/>
    <n v="1"/>
    <x v="2"/>
    <s v="Hudson Yards-Chelsea-Flatiron-Union Square"/>
    <n v="10010"/>
  </r>
  <r>
    <n v="11243"/>
    <x v="1"/>
    <x v="7"/>
    <s v="mn-10-142813"/>
    <s v="2306 FREDERICK DOUGLASS BOULEVARD"/>
    <n v="40.809268100200001"/>
    <n v="-73.951707680599995"/>
    <s v="Outdoor Kiosk"/>
    <s v="Tablet Internet -phone , Free 1 GB Wi-FI Service"/>
    <n v="1"/>
    <x v="2"/>
    <s v="Central Harlem South"/>
    <n v="10027"/>
  </r>
  <r>
    <n v="10925"/>
    <x v="1"/>
    <x v="3"/>
    <s v="NaN"/>
    <s v="Pole 63 - 8avSEC130"/>
    <n v="40.8133660003"/>
    <n v="-73.948842999999997"/>
    <s v="Outdoor"/>
    <s v="NaN"/>
    <n v="1"/>
    <x v="2"/>
    <s v="Central Harlem North-Polo Grounds"/>
    <n v="10027"/>
  </r>
  <r>
    <n v="11196"/>
    <x v="1"/>
    <x v="7"/>
    <s v="qu-01-125145"/>
    <s v="31-90 STEINWAY STREET"/>
    <n v="40.759168999899998"/>
    <n v="-73.918949869399995"/>
    <s v="Outdoor Kiosk"/>
    <s v="Tablet Internet -phone , Free 1 GB Wi-FI Service"/>
    <n v="4"/>
    <x v="0"/>
    <s v="Astoria"/>
    <n v="11103"/>
  </r>
  <r>
    <n v="10694"/>
    <x v="1"/>
    <x v="7"/>
    <s v="mn-06-109579"/>
    <s v="945 2 AVENUE"/>
    <n v="40.7550431903"/>
    <n v="-73.968552369999998"/>
    <s v="Outdoor Kiosk"/>
    <s v="Tablet Internet -phone , Free 1 GB Wi-FI Service"/>
    <n v="1"/>
    <x v="2"/>
    <s v="Turtle Bay-East Midtown"/>
    <n v="10022"/>
  </r>
  <r>
    <n v="11999"/>
    <x v="1"/>
    <x v="7"/>
    <s v="bk-08-126469"/>
    <s v="529 EASTERN PARKWAY"/>
    <n v="40.670115000400003"/>
    <n v="-73.950627000400004"/>
    <s v="Outdoor Kiosk"/>
    <s v="Tablet Internet -phone , Free 1 GB Wi-FI Service"/>
    <n v="3"/>
    <x v="1"/>
    <s v="Crown Heights North"/>
    <n v="11216"/>
  </r>
  <r>
    <n v="12421"/>
    <x v="1"/>
    <x v="1"/>
    <s v="Court St (M,R)/Borough Hall (2,3,4,5)"/>
    <s v="Court St (M,R)/Borough Hall (2,3,4,5)"/>
    <n v="40.692404000000003"/>
    <n v="-73.990150999700006"/>
    <s v="Subway Station"/>
    <s v="SN 415"/>
    <n v="3"/>
    <x v="1"/>
    <s v="Brooklyn Heights-Cobble Hill"/>
    <n v="11201"/>
  </r>
  <r>
    <n v="11945"/>
    <x v="1"/>
    <x v="7"/>
    <s v="bk-03-145757"/>
    <s v="1473 FULTON STREET"/>
    <n v="40.680058999899998"/>
    <n v="-73.942259999699999"/>
    <s v="Outdoor Kiosk"/>
    <s v="Tablet Internet -phone , Free 1 GB Wi-FI Service"/>
    <n v="3"/>
    <x v="1"/>
    <s v="Bedford"/>
    <n v="11216"/>
  </r>
  <r>
    <n v="10541"/>
    <x v="1"/>
    <x v="7"/>
    <s v="mn-06-121770"/>
    <s v="1063 2 AVENUE"/>
    <n v="40.758777070100003"/>
    <n v="-73.965839699900002"/>
    <s v="Outdoor Kiosk"/>
    <s v="Tablet Internet -phone , Free 1 GB Wi-FI Service"/>
    <n v="1"/>
    <x v="2"/>
    <s v="Turtle Bay-East Midtown"/>
    <n v="10022"/>
  </r>
  <r>
    <n v="10856"/>
    <x v="0"/>
    <x v="5"/>
    <s v="Joyce Kilmer Park"/>
    <s v="Left center"/>
    <n v="40.828057000400001"/>
    <n v="-73.923074999899995"/>
    <s v="Outdoor"/>
    <s v="3 free 10 min sessions"/>
    <n v="2"/>
    <x v="3"/>
    <s v="West Concourse"/>
    <n v="10451"/>
  </r>
  <r>
    <n v="9931"/>
    <x v="1"/>
    <x v="13"/>
    <s v="Astoria"/>
    <s v="14-01 ASTORIA BOULEVARD"/>
    <n v="40.772382889900001"/>
    <n v="-73.928718812599996"/>
    <s v="Library"/>
    <s v="NaN"/>
    <n v="4"/>
    <x v="0"/>
    <s v="Old Astoria"/>
    <n v="11102"/>
  </r>
  <r>
    <n v="11938"/>
    <x v="1"/>
    <x v="7"/>
    <s v="bk-03-145748"/>
    <s v="549 CLASSON AVENUE"/>
    <n v="40.681853000099998"/>
    <n v="-73.958535000099999"/>
    <s v="Outdoor Kiosk"/>
    <s v="Tablet Internet -phone , Free 1 GB Wi-FI Service"/>
    <n v="3"/>
    <x v="1"/>
    <s v="Clinton Hill"/>
    <n v="11238"/>
  </r>
  <r>
    <n v="10994"/>
    <x v="0"/>
    <x v="0"/>
    <s v="Brooklyn Heights Promenade"/>
    <s v="Along Promenade"/>
    <n v="40.697343999700003"/>
    <n v="-73.997332999600005"/>
    <s v="Outdoor"/>
    <s v="3 free 10 min sessions"/>
    <n v="3"/>
    <x v="1"/>
    <s v="Brooklyn Heights-Cobble Hill"/>
    <n v="11201"/>
  </r>
  <r>
    <n v="10482"/>
    <x v="0"/>
    <x v="5"/>
    <s v="Williamsbridge Oval"/>
    <s v="2ND FL COMMUNITY ROOM"/>
    <n v="40.8766430003"/>
    <n v="-73.878541999600003"/>
    <s v="Indoor"/>
    <s v="3 free 10 min sessions"/>
    <n v="2"/>
    <x v="3"/>
    <s v="Norwood"/>
    <n v="10467"/>
  </r>
  <r>
    <n v="9739"/>
    <x v="1"/>
    <x v="11"/>
    <n v="0"/>
    <s v="80 Monument Walk"/>
    <n v="40.694136999999998"/>
    <n v="-73.979813200099997"/>
    <s v="Outdoor"/>
    <s v="NaN"/>
    <n v="3"/>
    <x v="1"/>
    <s v="DUMBO-Vinegar Hill-Downtown Brooklyn-Boerum Hill"/>
    <n v="11205"/>
  </r>
  <r>
    <n v="10327"/>
    <x v="1"/>
    <x v="7"/>
    <s v="bk-05-145937"/>
    <s v="2598 FULTON STREET"/>
    <n v="40.676994120300002"/>
    <n v="-73.898358419999994"/>
    <s v="Outdoor Kiosk"/>
    <s v="Tablet Internet -phone , Free 1 GB Wi-FI Service"/>
    <n v="3"/>
    <x v="1"/>
    <s v="East New York"/>
    <n v="11207"/>
  </r>
  <r>
    <n v="10219"/>
    <x v="0"/>
    <x v="0"/>
    <s v="Red Hook Recreation Center"/>
    <s v="Computer Room"/>
    <n v="40.672412999700001"/>
    <n v="-74.004302999999993"/>
    <s v="Indoor"/>
    <s v="3 free 10 min sessions"/>
    <n v="3"/>
    <x v="1"/>
    <s v="Carroll Gardens-Columbia Street-Red Hook"/>
    <n v="11231"/>
  </r>
  <r>
    <n v="10497"/>
    <x v="1"/>
    <x v="8"/>
    <n v="12"/>
    <s v="90 Water Street, New York, NY 10005, USA"/>
    <n v="40.704700499799998"/>
    <n v="-74.008300800300006"/>
    <s v="Outdoor"/>
    <s v="NaN"/>
    <n v="1"/>
    <x v="2"/>
    <s v="Battery Park City-Lower Manhattan"/>
    <n v="10005"/>
  </r>
  <r>
    <n v="10381"/>
    <x v="0"/>
    <x v="5"/>
    <s v="Manhattan Beach Park"/>
    <s v="ORIENTAL BL 1/P/W/O MCKENZIE ST"/>
    <n v="40.578379999600003"/>
    <n v="-73.939919999500006"/>
    <s v="Outdoor"/>
    <s v="3 free 10 min sessions"/>
    <n v="3"/>
    <x v="1"/>
    <s v="Sheepshead Bay-Gerritsen Beach-Manhattan Beach"/>
    <n v="11235"/>
  </r>
  <r>
    <n v="9667"/>
    <x v="1"/>
    <x v="7"/>
    <s v="mn-05-135659"/>
    <s v="455 PARK AVENUE SOUTH"/>
    <n v="40.7449836101"/>
    <n v="-73.982722829699995"/>
    <s v="Outdoor Kiosk"/>
    <s v="Tablet Internet -phone , Free 1 GB Wi-FI Service"/>
    <n v="1"/>
    <x v="2"/>
    <s v="Murray Hill-Kips Bay"/>
    <n v="10016"/>
  </r>
  <r>
    <n v="10444"/>
    <x v="0"/>
    <x v="0"/>
    <s v="Dyker Beach Park"/>
    <s v="Playground"/>
    <n v="40.612990000400004"/>
    <n v="-74.012923999700007"/>
    <s v="Outdoor"/>
    <s v="3 free 10 min sessions"/>
    <n v="3"/>
    <x v="1"/>
    <s v="park-cemetery-etc-Brooklyn"/>
    <n v="11228"/>
  </r>
  <r>
    <n v="9803"/>
    <x v="1"/>
    <x v="9"/>
    <s v="Astoria Park"/>
    <s v="Track, Ballfields"/>
    <n v="40.777000000299999"/>
    <n v="-73.925200000299995"/>
    <s v="Outdoor"/>
    <s v="NaN"/>
    <n v="4"/>
    <x v="0"/>
    <s v="park-cemetery-etc-Queens"/>
    <n v="11105"/>
  </r>
  <r>
    <n v="10241"/>
    <x v="1"/>
    <x v="7"/>
    <s v="qu-01-146036"/>
    <s v="41-19 31 AVENUE"/>
    <n v="40.760686000100002"/>
    <n v="-73.915569999699997"/>
    <s v="Outdoor Kiosk"/>
    <s v="Tablet Internet -phone , Free 1 GB Wi-FI Service"/>
    <n v="4"/>
    <x v="0"/>
    <s v="Astoria"/>
    <n v="11103"/>
  </r>
  <r>
    <n v="9726"/>
    <x v="0"/>
    <x v="0"/>
    <s v="Hansborough Recreation Center"/>
    <s v="3rd Floor Computer Resource Center"/>
    <n v="40.812680999599998"/>
    <n v="-73.939356999599994"/>
    <s v="Indoor"/>
    <s v="3 free 10 min sessions"/>
    <n v="1"/>
    <x v="2"/>
    <s v="Central Harlem North-Polo Grounds"/>
    <n v="10037"/>
  </r>
  <r>
    <n v="10682"/>
    <x v="1"/>
    <x v="7"/>
    <s v="mn-07-121239"/>
    <s v="2252 BROADWAY"/>
    <n v="40.785004999999998"/>
    <n v="-73.978781000200001"/>
    <s v="Outdoor Kiosk"/>
    <s v="Tablet Internet -phone , Free 1 GB Wi-FI Service"/>
    <n v="1"/>
    <x v="2"/>
    <s v="Upper West Side"/>
    <n v="10024"/>
  </r>
  <r>
    <n v="12068"/>
    <x v="1"/>
    <x v="7"/>
    <s v="bk-01-125268"/>
    <s v="817 Manhattan Ave"/>
    <n v="40.728132999899998"/>
    <n v="-73.953438999599996"/>
    <s v="Outdoor Kiosk"/>
    <s v="Tablet Internet -phone , Free 1 GB Wi-FI Service"/>
    <n v="3"/>
    <x v="1"/>
    <s v="Greenpoint"/>
    <n v="11222"/>
  </r>
  <r>
    <n v="11496"/>
    <x v="0"/>
    <x v="0"/>
    <s v="Midland Beach and Franklin D. Roosevelt Boardwalk"/>
    <s v="Along Boardwalk and Beach"/>
    <n v="40.575082999899998"/>
    <n v="-74.0816830001"/>
    <s v="Outdoor"/>
    <s v="3 free 10 min sessions"/>
    <n v="5"/>
    <x v="4"/>
    <s v="Old Town-Dongan Hills-South Beach"/>
    <n v="10305"/>
  </r>
  <r>
    <n v="12070"/>
    <x v="1"/>
    <x v="7"/>
    <s v="bk-06-125931"/>
    <s v="270 5 AVENUE"/>
    <n v="40.674555510200001"/>
    <n v="-73.981935769700002"/>
    <s v="Outdoor Kiosk"/>
    <s v="Tablet Internet -phone , Free 1 GB Wi-FI Service"/>
    <n v="3"/>
    <x v="1"/>
    <s v="Park Slope-Gowanus"/>
    <n v="11215"/>
  </r>
  <r>
    <n v="9965"/>
    <x v="1"/>
    <x v="4"/>
    <s v="New Lots - Brooklyn Public Library"/>
    <s v="665 NEW LOTS AVENUE"/>
    <n v="40.6651593697"/>
    <n v="-73.886070536800005"/>
    <s v="Library"/>
    <s v="NaN"/>
    <n v="3"/>
    <x v="1"/>
    <s v="East New York"/>
    <n v="11207"/>
  </r>
  <r>
    <n v="12653"/>
    <x v="1"/>
    <x v="7"/>
    <s v="mn-03-115305"/>
    <s v="193 2 AVENUE"/>
    <n v="40.731157010300002"/>
    <n v="-73.985928020100005"/>
    <s v="Outdoor Kiosk"/>
    <s v="Tablet Internet -phone , Free 1 GB Wi-FI Service"/>
    <n v="1"/>
    <x v="2"/>
    <s v="East Village"/>
    <n v="10003"/>
  </r>
  <r>
    <n v="10519"/>
    <x v="0"/>
    <x v="0"/>
    <s v="Clove Lakes Park - Lake Club Restaurant"/>
    <s v="Lake Club Restaurant Back Patio Dining"/>
    <n v="40.617749999799997"/>
    <n v="-74.108185000299997"/>
    <s v="Indoor"/>
    <s v="3 free 10 min sessions"/>
    <n v="5"/>
    <x v="4"/>
    <s v="Westerleigh"/>
    <n v="10301"/>
  </r>
  <r>
    <n v="9820"/>
    <x v="1"/>
    <x v="7"/>
    <s v="mn-06-121795"/>
    <s v="944 2 AVENUE"/>
    <n v="40.755015019699997"/>
    <n v="-73.968276410399994"/>
    <s v="Outdoor Kiosk"/>
    <s v="Tablet Internet -phone , Free 1 GB Wi-FI Service"/>
    <n v="1"/>
    <x v="2"/>
    <s v="Turtle Bay-East Midtown"/>
    <n v="10022"/>
  </r>
  <r>
    <n v="12259"/>
    <x v="1"/>
    <x v="7"/>
    <s v="mn-06-121511"/>
    <s v="543 3 AVENUE"/>
    <n v="40.747049999600002"/>
    <n v="-73.977005000600002"/>
    <s v="Outdoor Kiosk"/>
    <s v="Tablet Internet -phone , Free 1 GB Wi-FI Service"/>
    <n v="1"/>
    <x v="2"/>
    <s v="Murray Hill-Kips Bay"/>
    <n v="10016"/>
  </r>
  <r>
    <n v="11720"/>
    <x v="0"/>
    <x v="5"/>
    <s v="Crotona Park"/>
    <s v="INSIDE PARK NE/O CLAIRMONT PKWY EXT (WEST OF POND)"/>
    <n v="40.8389890001"/>
    <n v="-73.888713999800004"/>
    <s v="Outdoor"/>
    <s v="3 free 10 min sessions"/>
    <n v="2"/>
    <x v="3"/>
    <s v="park-cemetery-etc-Bronx"/>
    <n v="10457"/>
  </r>
  <r>
    <n v="12866"/>
    <x v="1"/>
    <x v="7"/>
    <s v="mn-08-119821"/>
    <s v="181 EAST 90 STREET"/>
    <n v="40.781502999899999"/>
    <n v="-73.952278999900003"/>
    <s v="Outdoor Kiosk"/>
    <s v="Tablet Internet -phone , Free 1 GB Wi-FI Service"/>
    <n v="1"/>
    <x v="2"/>
    <s v="Upper East Side-Carnegie Hill"/>
    <n v="10128"/>
  </r>
  <r>
    <n v="9948"/>
    <x v="1"/>
    <x v="13"/>
    <s v="Queensbridge, Now a Family Literacy Center"/>
    <s v="10-43 41 AVENUE"/>
    <n v="40.755200199400001"/>
    <n v="-73.944223894700002"/>
    <s v="Library"/>
    <s v="NaN"/>
    <n v="4"/>
    <x v="0"/>
    <s v="Queensbridge-Ravenswood-Long Island City"/>
    <n v="11101"/>
  </r>
  <r>
    <n v="9833"/>
    <x v="1"/>
    <x v="7"/>
    <s v="bx-03-146043"/>
    <s v="871 BROOK AVENUE"/>
    <n v="40.822518791299998"/>
    <n v="-73.910690125399995"/>
    <s v="Outdoor Kiosk"/>
    <s v="Tablet Internet -phone , Free 1 GB Wi-FI Service"/>
    <n v="2"/>
    <x v="3"/>
    <s v="Morrisania-Melrose"/>
    <n v="10451"/>
  </r>
  <r>
    <n v="10080"/>
    <x v="1"/>
    <x v="10"/>
    <s v="Andrew Heiskell Braille &amp; Talking Book Library"/>
    <s v="40 WEST 20 STREET"/>
    <n v="40.740465455600003"/>
    <n v="-73.993356911199996"/>
    <s v="Library"/>
    <s v="NaN"/>
    <n v="1"/>
    <x v="2"/>
    <s v="Hudson Yards-Chelsea-Flatiron-Union Square"/>
    <n v="10011"/>
  </r>
  <r>
    <n v="10796"/>
    <x v="1"/>
    <x v="1"/>
    <s v="Delancey St (F)/Essex St (J,M,Z) (Delancey Street)"/>
    <s v="Delancey St (F)/Essex St (J,M,Z)"/>
    <n v="40.718610999600003"/>
    <n v="-73.988113999999996"/>
    <s v="Subway Station"/>
    <s v="SN 233"/>
    <n v="1"/>
    <x v="2"/>
    <s v="Chinatown"/>
    <n v="10002"/>
  </r>
  <r>
    <n v="12032"/>
    <x v="1"/>
    <x v="7"/>
    <s v="mn-06-138539"/>
    <s v="124 EAST 40 STREET"/>
    <n v="40.7502370001"/>
    <n v="-73.977305999899997"/>
    <s v="Outdoor Kiosk"/>
    <s v="Tablet Internet -phone , Free 1 GB Wi-FI Service"/>
    <n v="1"/>
    <x v="2"/>
    <s v="Murray Hill-Kips Bay"/>
    <n v="10016"/>
  </r>
  <r>
    <n v="12746"/>
    <x v="1"/>
    <x v="7"/>
    <s v="mn-05-133359"/>
    <s v="201 WEST 48 STREET"/>
    <n v="40.7599709996"/>
    <n v="-73.984341999600005"/>
    <s v="Outdoor Kiosk"/>
    <s v="Tablet Internet -phone , Free 1 GB Wi-FI Service"/>
    <n v="1"/>
    <x v="2"/>
    <s v="Midtown-Midtown South"/>
    <n v="10019"/>
  </r>
  <r>
    <n v="10224"/>
    <x v="0"/>
    <x v="0"/>
    <s v="Rockaway Beach and Boardwalk"/>
    <s v="Beach 86 - SW Concession Area and Beach"/>
    <n v="40.584551000200001"/>
    <n v="-73.811003000499994"/>
    <s v="Outdoor"/>
    <s v="3 free 10 min sessions"/>
    <n v="4"/>
    <x v="0"/>
    <s v="Hammels-Arverne-Edgemere"/>
    <n v="11693"/>
  </r>
  <r>
    <n v="10409"/>
    <x v="1"/>
    <x v="3"/>
    <s v="Central Park North - West 110 Street"/>
    <s v="9 WEST 110 Street 5 AVENUE and LENOX AVENUE"/>
    <n v="40.797466999599997"/>
    <n v="-73.950716999899996"/>
    <s v="Outdoor"/>
    <s v="NaN"/>
    <n v="1"/>
    <x v="2"/>
    <s v="park-cemetery-etc-Manhattan"/>
    <n v="10029"/>
  </r>
  <r>
    <n v="12212"/>
    <x v="1"/>
    <x v="7"/>
    <s v="mn-04-123136"/>
    <s v="595 6Th AVENUE"/>
    <n v="40.7394321803"/>
    <n v="-73.995475090400006"/>
    <s v="Outdoor Kiosk"/>
    <s v="Tablet Internet -phone , Free 1 GB Wi-FI Service"/>
    <n v="1"/>
    <x v="2"/>
    <s v="Hudson Yards-Chelsea-Flatiron-Union Square"/>
    <n v="10011"/>
  </r>
  <r>
    <n v="10609"/>
    <x v="0"/>
    <x v="0"/>
    <s v="Baisley Pond Park"/>
    <s v="Park Perimeter"/>
    <n v="40.669779999600003"/>
    <n v="-73.788960000200007"/>
    <s v="Outdoor TWC Aerial"/>
    <s v="3 free 10 min sessions"/>
    <n v="4"/>
    <x v="0"/>
    <s v="Baisley Park"/>
    <n v="11436"/>
  </r>
  <r>
    <n v="10987"/>
    <x v="1"/>
    <x v="9"/>
    <s v="The Battery"/>
    <s v="Bosque Area"/>
    <n v="40.701599999599999"/>
    <n v="-74.014899999899995"/>
    <s v="Outdoor"/>
    <s v="NaN"/>
    <n v="1"/>
    <x v="2"/>
    <s v="park-cemetery-etc-Manhattan"/>
    <n v="10004"/>
  </r>
  <r>
    <n v="11583"/>
    <x v="0"/>
    <x v="0"/>
    <s v="Roy Wilkins Recreation Center"/>
    <s v="Rec Office #2"/>
    <n v="40.687190999999999"/>
    <n v="-73.769558999599994"/>
    <s v="Indoor"/>
    <s v="3 free 10 min sessions"/>
    <n v="4"/>
    <x v="0"/>
    <s v="St. Albans"/>
    <n v="11434"/>
  </r>
  <r>
    <n v="12501"/>
    <x v="1"/>
    <x v="7"/>
    <s v="si-02-145522"/>
    <s v="1177 HYLAN BOULEVARD"/>
    <n v="40.598396732700003"/>
    <n v="-74.082621360600001"/>
    <s v="Outdoor Kiosk"/>
    <s v="Tablet Internet -phone , Free 1 GB Wi-FI Service"/>
    <n v="5"/>
    <x v="4"/>
    <s v="Old Town-Dongan Hills-South Beach"/>
    <n v="10305"/>
  </r>
  <r>
    <n v="12139"/>
    <x v="1"/>
    <x v="7"/>
    <s v="mn-06-121695"/>
    <s v="1011 1 AVENUE"/>
    <n v="40.757173769600001"/>
    <n v="-73.963905510000004"/>
    <s v="Outdoor Kiosk"/>
    <s v="Tablet Internet -phone , Free 1 GB Wi-FI Service"/>
    <n v="1"/>
    <x v="2"/>
    <s v="Turtle Bay-East Midtown"/>
    <n v="10022"/>
  </r>
  <r>
    <n v="10048"/>
    <x v="1"/>
    <x v="10"/>
    <s v="Castle Hill"/>
    <s v="947 CASTLE HILL AVENUE"/>
    <n v="40.826609225399999"/>
    <n v="-73.850181457900007"/>
    <s v="Library"/>
    <s v="NaN"/>
    <n v="2"/>
    <x v="3"/>
    <s v="Westchester-Unionport"/>
    <n v="10473"/>
  </r>
  <r>
    <n v="10813"/>
    <x v="1"/>
    <x v="1"/>
    <s v="IND -Norwood - 205 Street (D) 6 Av Express"/>
    <s v="Norwood - 205 Street (D)"/>
    <n v="40.874811000100003"/>
    <n v="-73.878855000399994"/>
    <s v="Subway Station"/>
    <s v="SN 210"/>
    <n v="2"/>
    <x v="3"/>
    <s v="Norwood"/>
    <n v="10467"/>
  </r>
  <r>
    <n v="11483"/>
    <x v="1"/>
    <x v="7"/>
    <s v="mn-05-123292"/>
    <s v="14 EAST 23 STREET"/>
    <n v="40.740836170199998"/>
    <n v="-73.988135779900006"/>
    <s v="Outdoor Kiosk"/>
    <s v="Tablet Internet -phone , Free 1 GB Wi-FI Service"/>
    <n v="1"/>
    <x v="2"/>
    <s v="Hudson Yards-Chelsea-Flatiron-Union Square"/>
    <n v="10010"/>
  </r>
  <r>
    <n v="10109"/>
    <x v="1"/>
    <x v="8"/>
    <n v="24"/>
    <s v="11-27 Canyon of Heroes, New York, NY 10004, USA"/>
    <n v="40.705100999599999"/>
    <n v="-74.013999899699996"/>
    <s v="Outdoor"/>
    <s v="NaN"/>
    <n v="1"/>
    <x v="2"/>
    <s v="Battery Park City-Lower Manhattan"/>
    <n v="10004"/>
  </r>
  <r>
    <n v="11054"/>
    <x v="1"/>
    <x v="7"/>
    <s v="bk-07-125917"/>
    <s v="620 5 AVENUE"/>
    <n v="40.663550070200003"/>
    <n v="-73.991245620599997"/>
    <s v="Outdoor Kiosk"/>
    <s v="Tablet Internet -phone , Free 1 GB Wi-FI Service"/>
    <n v="3"/>
    <x v="1"/>
    <s v="Park Slope-Gowanus"/>
    <n v="11215"/>
  </r>
  <r>
    <n v="9668"/>
    <x v="1"/>
    <x v="7"/>
    <s v="mn-06-121447"/>
    <s v="459 2 AVENUE"/>
    <n v="40.739762379699997"/>
    <n v="-73.979692999899996"/>
    <s v="Outdoor Kiosk"/>
    <s v="Tablet Internet -phone , Free 1 GB Wi-FI Service"/>
    <n v="1"/>
    <x v="2"/>
    <s v="Murray Hill-Kips Bay"/>
    <n v="10010"/>
  </r>
  <r>
    <n v="12457"/>
    <x v="1"/>
    <x v="7"/>
    <s v="mn-07-107810"/>
    <s v="2704 BROADWAY"/>
    <n v="40.799330670000003"/>
    <n v="-73.968232239800003"/>
    <s v="Outdoor Kiosk"/>
    <s v="Tablet Internet -phone , Free 1 GB Wi-FI Service"/>
    <n v="1"/>
    <x v="2"/>
    <s v="Upper West Side"/>
    <n v="10025"/>
  </r>
  <r>
    <n v="12085"/>
    <x v="1"/>
    <x v="7"/>
    <s v="bk-06-126392"/>
    <s v="252 COURT STREET"/>
    <n v="40.685389755999999"/>
    <n v="-73.994526201100001"/>
    <s v="Outdoor Kiosk"/>
    <s v="Tablet Internet -phone , Free 1 GB Wi-FI Service"/>
    <n v="3"/>
    <x v="1"/>
    <s v="Carroll Gardens-Columbia Street-Red Hook"/>
    <n v="11231"/>
  </r>
  <r>
    <n v="11113"/>
    <x v="1"/>
    <x v="7"/>
    <s v="bx-07-145840"/>
    <s v="2495 JEROME AVENUE"/>
    <n v="40.86366546"/>
    <n v="-73.900511869699997"/>
    <s v="Outdoor Kiosk"/>
    <s v="Tablet Internet -phone , Free 1 GB Wi-FI Service"/>
    <n v="2"/>
    <x v="3"/>
    <s v="Kingsbridge Heights"/>
    <n v="10468"/>
  </r>
  <r>
    <n v="11360"/>
    <x v="1"/>
    <x v="1"/>
    <s v="21ST STREET - VAN ALST (21st Street &amp; Jackson Avenue)"/>
    <s v="IND-G-21ST ST"/>
    <n v="40.744064999899997"/>
    <n v="-73.949723999699998"/>
    <s v="Subway Station"/>
    <s v="SN 282"/>
    <n v="4"/>
    <x v="0"/>
    <s v="Hunters Point-Sunnyside-West Maspeth"/>
    <n v="11101"/>
  </r>
  <r>
    <n v="12276"/>
    <x v="1"/>
    <x v="7"/>
    <s v="mn-06-139745"/>
    <s v="734 3Rd Ave"/>
    <n v="40.753149000000001"/>
    <n v="-73.972867999599998"/>
    <s v="Outdoor Kiosk"/>
    <s v="Tablet Internet -phone , Free 1 GB Wi-FI Service"/>
    <n v="1"/>
    <x v="2"/>
    <s v="Turtle Bay-East Midtown"/>
    <n v="10017"/>
  </r>
  <r>
    <n v="11458"/>
    <x v="1"/>
    <x v="7"/>
    <s v="mn-11-120070"/>
    <s v="1421 5 AVENUE"/>
    <n v="40.800781199600003"/>
    <n v="-73.946240560000007"/>
    <s v="Outdoor Kiosk"/>
    <s v="Tablet Internet -phone , Free 1 GB Wi-FI Service"/>
    <n v="1"/>
    <x v="2"/>
    <s v="East Harlem North"/>
    <n v="10035"/>
  </r>
  <r>
    <n v="11303"/>
    <x v="1"/>
    <x v="3"/>
    <s v="NaN"/>
    <s v="2411FDB"/>
    <n v="40.812871000100003"/>
    <n v="-73.949345999499997"/>
    <s v="Outdoor"/>
    <s v="NaN"/>
    <n v="1"/>
    <x v="2"/>
    <s v="Central Harlem North-Polo Grounds"/>
    <n v="10027"/>
  </r>
  <r>
    <n v="12764"/>
    <x v="1"/>
    <x v="7"/>
    <s v="mn-07-108008"/>
    <s v="801 AMSTERDAM AVE"/>
    <n v="40.795950999600002"/>
    <n v="-73.968849000299997"/>
    <s v="Outdoor Kiosk"/>
    <s v="Tablet Internet -phone , Free 1 GB Wi-FI Service"/>
    <n v="1"/>
    <x v="2"/>
    <s v="Upper West Side"/>
    <n v="10025"/>
  </r>
  <r>
    <n v="10628"/>
    <x v="1"/>
    <x v="7"/>
    <s v="mn-11-107915"/>
    <s v="2022 3 AVENUE"/>
    <n v="40.7949113799"/>
    <n v="-73.942396540199994"/>
    <s v="Outdoor Kiosk"/>
    <s v="Tablet Internet -phone , Free 1 GB Wi-FI Service"/>
    <n v="1"/>
    <x v="2"/>
    <s v="East Harlem South"/>
    <n v="10029"/>
  </r>
  <r>
    <n v="9653"/>
    <x v="1"/>
    <x v="7"/>
    <s v="bk-01-146093"/>
    <s v="394 KENT AVENUE"/>
    <n v="40.710988109900001"/>
    <n v="-73.968533809700006"/>
    <s v="Outdoor Kiosk"/>
    <s v="Tablet Internet -phone , Free 1 GB Wi-FI Service"/>
    <n v="3"/>
    <x v="1"/>
    <s v="North Side-South Side"/>
    <n v="11249"/>
  </r>
  <r>
    <n v="12217"/>
    <x v="1"/>
    <x v="7"/>
    <s v="mn-06-133896"/>
    <s v="141 3 AVENUE"/>
    <n v="40.733840750200002"/>
    <n v="-73.986634390299997"/>
    <s v="Outdoor Kiosk"/>
    <s v="Tablet Internet -phone , Free 1 GB Wi-FI Service"/>
    <n v="1"/>
    <x v="2"/>
    <s v="Gramercy"/>
    <n v="10003"/>
  </r>
  <r>
    <n v="9825"/>
    <x v="1"/>
    <x v="6"/>
    <s v="Governors Island"/>
    <s v="Liggett C Clayton"/>
    <n v="40.690710000000003"/>
    <n v="-74.019570000499996"/>
    <s v="Outdoor"/>
    <s v="Free - up to 5 mbs"/>
    <n v="1"/>
    <x v="2"/>
    <s v="Governors Island"/>
    <n v="10004"/>
  </r>
  <r>
    <n v="11524"/>
    <x v="1"/>
    <x v="2"/>
    <s v="NaN"/>
    <s v="80 Hanson Place"/>
    <n v="40.685308000299997"/>
    <n v="-73.974471999800002"/>
    <s v="Outdoor"/>
    <s v="NaN"/>
    <n v="3"/>
    <x v="1"/>
    <s v="Fort Greene"/>
    <n v="11217"/>
  </r>
  <r>
    <n v="12554"/>
    <x v="1"/>
    <x v="7"/>
    <s v="mn-04-123501"/>
    <s v="232 8 AVENUE"/>
    <n v="40.744403000399998"/>
    <n v="-73.998992999899997"/>
    <s v="Outdoor Kiosk"/>
    <s v="Tablet Internet -phone , Free 1 GB Wi-FI Service"/>
    <n v="1"/>
    <x v="2"/>
    <s v="Hudson Yards-Chelsea-Flatiron-Union Square"/>
    <n v="10011"/>
  </r>
  <r>
    <n v="12565"/>
    <x v="1"/>
    <x v="7"/>
    <s v="mn-04-133373"/>
    <s v="301 WEST 57 STREET"/>
    <n v="40.766939790199999"/>
    <n v="-73.983155289500004"/>
    <s v="Outdoor Kiosk"/>
    <s v="Tablet Internet -phone , Free 1 GB Wi-FI Service"/>
    <n v="1"/>
    <x v="2"/>
    <s v="Clinton"/>
    <n v="10019"/>
  </r>
  <r>
    <n v="10754"/>
    <x v="0"/>
    <x v="5"/>
    <s v="Fox Playground"/>
    <s v="SPAN BTWH 725 &amp; 737 SOUTHERN BL"/>
    <n v="40.814690000200002"/>
    <n v="-73.898501999399997"/>
    <s v="Outdoor"/>
    <s v="3 free 10 min sessions"/>
    <n v="2"/>
    <x v="3"/>
    <s v="Longwood"/>
    <n v="10455"/>
  </r>
  <r>
    <n v="12741"/>
    <x v="1"/>
    <x v="7"/>
    <s v="mn-03-123820"/>
    <s v="54 2 AVENUE"/>
    <n v="40.725641000099998"/>
    <n v="-73.989698000299995"/>
    <s v="Outdoor Kiosk"/>
    <s v="Tablet Internet -phone , Free 1 GB Wi-FI Service"/>
    <n v="1"/>
    <x v="2"/>
    <s v="East Village"/>
    <n v="10003"/>
  </r>
  <r>
    <n v="10426"/>
    <x v="1"/>
    <x v="2"/>
    <s v="NaN"/>
    <s v="110 Livingston St."/>
    <n v="40.690882999800003"/>
    <n v="-73.989634999499998"/>
    <s v="Outdoor"/>
    <s v="NaN"/>
    <n v="3"/>
    <x v="1"/>
    <s v="Brooklyn Heights-Cobble Hill"/>
    <n v="11201"/>
  </r>
  <r>
    <n v="11448"/>
    <x v="1"/>
    <x v="7"/>
    <s v="mn-06-121683"/>
    <s v="1000 1 AVENUE"/>
    <n v="40.756878750200002"/>
    <n v="-73.963817969499999"/>
    <s v="Outdoor Kiosk"/>
    <s v="Tablet Internet -phone , Free 1 GB Wi-FI Service"/>
    <n v="1"/>
    <x v="2"/>
    <s v="Turtle Bay-East Midtown"/>
    <n v="10022"/>
  </r>
  <r>
    <n v="10917"/>
    <x v="1"/>
    <x v="3"/>
    <s v="NaN"/>
    <s v="pole 53 new 127NWCMad"/>
    <n v="40.807092000399997"/>
    <n v="-73.939714000400002"/>
    <s v="Outdoor"/>
    <s v="NaN"/>
    <n v="1"/>
    <x v="2"/>
    <s v="Central Harlem North-Polo Grounds"/>
    <n v="10035"/>
  </r>
  <r>
    <n v="11255"/>
    <x v="1"/>
    <x v="7"/>
    <s v="bk-01-108703"/>
    <s v="213 UNION AVENUE"/>
    <n v="40.706822166999999"/>
    <n v="-73.950528953499997"/>
    <s v="Outdoor Kiosk"/>
    <s v="Tablet Internet -phone , Free 1 GB Wi-FI Service"/>
    <n v="3"/>
    <x v="1"/>
    <s v="North Side-South Side"/>
    <n v="11211"/>
  </r>
  <r>
    <n v="12676"/>
    <x v="1"/>
    <x v="7"/>
    <s v="mn-05-122615"/>
    <s v="908 8 AVENUE"/>
    <n v="40.764646190400001"/>
    <n v="-73.984229450599997"/>
    <s v="Outdoor Kiosk"/>
    <s v="Tablet Internet -phone , Free 1 GB Wi-FI Service"/>
    <n v="1"/>
    <x v="2"/>
    <s v="Midtown-Midtown South"/>
    <n v="10019"/>
  </r>
  <r>
    <n v="12721"/>
    <x v="1"/>
    <x v="7"/>
    <s v="mn-05-121959"/>
    <s v="488 Madison Ave"/>
    <n v="40.758632940299997"/>
    <n v="-73.975340749799997"/>
    <s v="Outdoor Kiosk"/>
    <s v="Tablet Internet -phone , Free 1 GB Wi-FI Service"/>
    <n v="1"/>
    <x v="2"/>
    <s v="Midtown-Midtown South"/>
    <n v="10022"/>
  </r>
  <r>
    <n v="12817"/>
    <x v="1"/>
    <x v="7"/>
    <s v="qu-12-138097"/>
    <s v="160-05 JAMAICA AVENUE"/>
    <n v="40.703895280200001"/>
    <n v="-73.799017510100001"/>
    <s v="Outdoor Kiosk"/>
    <s v="Tablet Internet -phone , Free 1 GB Wi-FI Service"/>
    <n v="4"/>
    <x v="0"/>
    <s v="Jamaica"/>
    <n v="11432"/>
  </r>
  <r>
    <n v="11733"/>
    <x v="1"/>
    <x v="7"/>
    <s v="mn-07-136666"/>
    <s v="980 Columbus Avenue"/>
    <n v="40.800690000300001"/>
    <n v="-73.961945690099995"/>
    <s v="Outdoor Kiosk"/>
    <s v="Tablet Internet -phone , Free 1 GB Wi-FI Service"/>
    <n v="1"/>
    <x v="2"/>
    <s v="Morningside Heights"/>
    <n v="10025"/>
  </r>
  <r>
    <n v="11287"/>
    <x v="1"/>
    <x v="7"/>
    <s v="mn-06-121789"/>
    <s v="252 EAST 52 STREET"/>
    <n v="40.7561741504"/>
    <n v="-73.967829080200005"/>
    <s v="Outdoor Kiosk"/>
    <s v="Tablet Internet -phone , Free 1 GB Wi-FI Service"/>
    <n v="1"/>
    <x v="2"/>
    <s v="Turtle Bay-East Midtown"/>
    <n v="10022"/>
  </r>
  <r>
    <n v="10677"/>
    <x v="1"/>
    <x v="7"/>
    <s v="mn-07-107927"/>
    <s v="2227 BROADWAY"/>
    <n v="40.784128000300001"/>
    <n v="-73.979996000200003"/>
    <s v="Outdoor Kiosk"/>
    <s v="Tablet Internet -phone , Free 1 GB Wi-FI Service"/>
    <n v="1"/>
    <x v="2"/>
    <s v="Upper West Side"/>
    <n v="10024"/>
  </r>
  <r>
    <n v="10011"/>
    <x v="1"/>
    <x v="4"/>
    <s v="Borough Park - Brooklyn Public Library"/>
    <s v="1265 43 STREET"/>
    <n v="40.638885166800002"/>
    <n v="-73.989007783800005"/>
    <s v="Library"/>
    <s v="NaN"/>
    <n v="3"/>
    <x v="1"/>
    <s v="Borough Park"/>
    <n v="11219"/>
  </r>
  <r>
    <n v="12358"/>
    <x v="1"/>
    <x v="1"/>
    <s v="Broadway-Lafayette St (B,D,F)/Bleecker St (6)"/>
    <s v="Broadway-Lafayette St (B,D,F)/Bleecker St (6)"/>
    <n v="40.725296999599998"/>
    <n v="-73.996203999900004"/>
    <s v="Subway Station"/>
    <s v="SN 230"/>
    <n v="1"/>
    <x v="2"/>
    <s v="West Village"/>
    <n v="10012"/>
  </r>
  <r>
    <n v="11601"/>
    <x v="0"/>
    <x v="0"/>
    <s v="Snug Harbor Cultural Center"/>
    <s v="Pathway from Building L to Building P"/>
    <n v="40.642339000299998"/>
    <n v="-74.102688000599997"/>
    <s v="Outdoor"/>
    <s v="3 free 10 min sessions"/>
    <n v="5"/>
    <x v="4"/>
    <s v="West New Brighton-New Brighton-St. George"/>
    <n v="10310"/>
  </r>
  <r>
    <n v="11426"/>
    <x v="1"/>
    <x v="7"/>
    <s v="mn-03-123294"/>
    <s v="150 EAST 4 STREET"/>
    <n v="40.725003550300002"/>
    <n v="-73.9870394796"/>
    <s v="Outdoor Kiosk"/>
    <s v="Tablet Internet -phone , Free 1 GB Wi-FI Service"/>
    <n v="1"/>
    <x v="2"/>
    <s v="East Village"/>
    <n v="10009"/>
  </r>
  <r>
    <n v="9946"/>
    <x v="1"/>
    <x v="10"/>
    <s v="Port Richmond"/>
    <s v="75 BENNETT STREET"/>
    <n v="40.637585616000003"/>
    <n v="-74.1311046151"/>
    <s v="Library"/>
    <s v="NaN"/>
    <n v="5"/>
    <x v="4"/>
    <s v="Port Richmond"/>
    <n v="10302"/>
  </r>
  <r>
    <n v="12800"/>
    <x v="1"/>
    <x v="7"/>
    <s v="si-02-145727"/>
    <s v="265 NEW DORP LANE"/>
    <n v="40.572620000199997"/>
    <n v="-74.113382999400002"/>
    <s v="Outdoor Kiosk"/>
    <s v="Tablet Internet -phone , Free 1 GB Wi-FI Service"/>
    <n v="5"/>
    <x v="4"/>
    <s v="New Dorp-Midland Beach"/>
    <n v="10306"/>
  </r>
  <r>
    <n v="12410"/>
    <x v="1"/>
    <x v="1"/>
    <s v="Franklin Av (2,3,4,5)/Botanic Garden (S)"/>
    <s v="Franklin Av (2,3,4,5)/Botanic Garden (S)"/>
    <n v="40.670682000399999"/>
    <n v="-73.958131000400002"/>
    <s v="Subway Station"/>
    <s v="SN 342"/>
    <n v="3"/>
    <x v="1"/>
    <s v="Crown Heights South"/>
    <n v="11225"/>
  </r>
  <r>
    <n v="11228"/>
    <x v="1"/>
    <x v="7"/>
    <s v="mn-05-121998"/>
    <s v="207 WEST 34 STREET"/>
    <n v="40.751273859900003"/>
    <n v="-73.991069420499997"/>
    <s v="Outdoor Kiosk"/>
    <s v="Tablet Internet -phone , Free 1 GB Wi-FI Service"/>
    <n v="1"/>
    <x v="2"/>
    <s v="Midtown-Midtown South"/>
    <n v="10001"/>
  </r>
  <r>
    <n v="10896"/>
    <x v="1"/>
    <x v="7"/>
    <s v="mn-12-111656"/>
    <s v="1536 ST NICHOLAS AVE"/>
    <n v="40.852857364800002"/>
    <n v="-73.931007150300005"/>
    <s v="Outdoor Kiosk"/>
    <s v="Tablet Internet -phone , Free 1 GB Wi-FI Service"/>
    <n v="1"/>
    <x v="2"/>
    <s v="Washington Heights North"/>
    <n v="10033"/>
  </r>
  <r>
    <n v="12298"/>
    <x v="1"/>
    <x v="7"/>
    <s v="qu-06-124182"/>
    <s v="112-28 QUEENS BOULEVARD"/>
    <n v="40.717664000100001"/>
    <n v="-73.8362619997"/>
    <s v="Outdoor Kiosk"/>
    <s v="Tablet Internet -phone , Free 1 GB Wi-FI Service"/>
    <n v="4"/>
    <x v="0"/>
    <s v="Forest Hills"/>
    <n v="11375"/>
  </r>
  <r>
    <n v="10085"/>
    <x v="1"/>
    <x v="10"/>
    <s v="New Amsterdam"/>
    <s v="9 MURRAY STREET"/>
    <n v="40.7136065153"/>
    <n v="-74.007861672399997"/>
    <s v="Library"/>
    <s v="NaN"/>
    <n v="1"/>
    <x v="2"/>
    <s v="SoHo-TriBeCa-Civic Center-Little Italy"/>
    <n v="10007"/>
  </r>
  <r>
    <n v="10737"/>
    <x v="0"/>
    <x v="5"/>
    <s v="Crotona Park"/>
    <s v="Crotona Park- CROTONA PARK NORTH  2/P/E/O PROSPECT AV"/>
    <n v="40.840705999900003"/>
    <n v="-73.891398000600006"/>
    <s v="Outdoor"/>
    <s v="3 free 10 min sessions"/>
    <n v="2"/>
    <x v="3"/>
    <s v="East Tremont"/>
    <n v="10460"/>
  </r>
  <r>
    <n v="10906"/>
    <x v="1"/>
    <x v="7"/>
    <s v="bk-09-130021"/>
    <s v="991 NOSTRAND AVENUE"/>
    <n v="40.664166479800002"/>
    <n v="-73.950919619800004"/>
    <s v="Outdoor Kiosk"/>
    <s v="Tablet Internet -phone , Free 1 GB Wi-FI Service"/>
    <n v="3"/>
    <x v="1"/>
    <s v="Crown Heights South"/>
    <n v="11225"/>
  </r>
  <r>
    <n v="12149"/>
    <x v="1"/>
    <x v="7"/>
    <s v="mn-09-136457"/>
    <s v="1780 AMSTERDAM AVENUE"/>
    <n v="40.827304939900003"/>
    <n v="-73.946225930500006"/>
    <s v="Outdoor Kiosk"/>
    <s v="Tablet Internet -phone , Free 1 GB Wi-FI Service"/>
    <n v="1"/>
    <x v="2"/>
    <s v="Hamilton Heights"/>
    <n v="10031"/>
  </r>
  <r>
    <n v="12180"/>
    <x v="1"/>
    <x v="7"/>
    <s v="mn-04-134597"/>
    <s v="555 6 AVENUE"/>
    <n v="40.738302399699997"/>
    <n v="-73.996295650299999"/>
    <s v="Outdoor Kiosk"/>
    <s v="Tablet Internet -phone , Free 1 GB Wi-FI Service"/>
    <n v="1"/>
    <x v="2"/>
    <s v="Hudson Yards-Chelsea-Flatiron-Union Square"/>
    <n v="10011"/>
  </r>
  <r>
    <n v="12621"/>
    <x v="1"/>
    <x v="7"/>
    <s v="mn-12-111066"/>
    <s v="3846 BROADWAY"/>
    <n v="40.836081000199997"/>
    <n v="-73.943185999799994"/>
    <s v="Outdoor Kiosk"/>
    <s v="Tablet Internet -phone , Free 1 GB Wi-FI Service"/>
    <n v="1"/>
    <x v="2"/>
    <s v="Washington Heights South"/>
    <n v="10032"/>
  </r>
  <r>
    <n v="11746"/>
    <x v="1"/>
    <x v="7"/>
    <s v="bx-01-117230"/>
    <s v="256 ST ANNS AVENUE"/>
    <n v="40.807377519799999"/>
    <n v="-73.917000419999994"/>
    <s v="Outdoor Kiosk"/>
    <s v="Tablet Internet -phone , Free 1 GB Wi-FI Service"/>
    <n v="2"/>
    <x v="3"/>
    <s v="Mott Haven-Port Morris"/>
    <n v="10454"/>
  </r>
  <r>
    <n v="12689"/>
    <x v="1"/>
    <x v="7"/>
    <s v="mn-04-122598"/>
    <s v="815 8 AVENUE"/>
    <n v="40.761816000099998"/>
    <n v="-73.986605999800005"/>
    <s v="Outdoor Kiosk"/>
    <s v="Tablet Internet -phone , Free 1 GB Wi-FI Service"/>
    <n v="1"/>
    <x v="2"/>
    <s v="Clinton"/>
    <n v="10019"/>
  </r>
  <r>
    <n v="9621"/>
    <x v="1"/>
    <x v="7"/>
    <s v="mn-07-137179"/>
    <s v="222 WEST 77 STREET"/>
    <n v="40.782285090099997"/>
    <n v="-73.980476399899999"/>
    <s v="Outdoor Kiosk"/>
    <s v="Tablet Internet -phone , Free 1 GB Wi-FI Service"/>
    <n v="1"/>
    <x v="2"/>
    <s v="Upper West Side"/>
    <n v="10023"/>
  </r>
  <r>
    <n v="11778"/>
    <x v="1"/>
    <x v="7"/>
    <s v="mn-07-107864"/>
    <s v="70 WEST 71 STREET"/>
    <n v="40.776573429599999"/>
    <n v="-73.97905068"/>
    <s v="Outdoor Kiosk"/>
    <s v="Tablet Internet -phone , Free 1 GB Wi-FI Service"/>
    <n v="1"/>
    <x v="2"/>
    <s v="Lincoln Square"/>
    <n v="10023"/>
  </r>
  <r>
    <n v="11556"/>
    <x v="0"/>
    <x v="0"/>
    <s v="Pelham Fritz Recreation Center"/>
    <s v="Park Area North"/>
    <n v="40.805012999699997"/>
    <n v="-73.944908999899994"/>
    <s v="Indoor"/>
    <s v="3 free 10 min sessions"/>
    <n v="1"/>
    <x v="2"/>
    <s v="East Harlem North"/>
    <n v="10027"/>
  </r>
  <r>
    <n v="11628"/>
    <x v="0"/>
    <x v="0"/>
    <s v="Washington Square Park"/>
    <s v="NW Area off Washington Sq N"/>
    <n v="40.7303940002"/>
    <n v="-73.998475999999997"/>
    <s v="Outdoor"/>
    <s v="3 free 10 min sessions"/>
    <n v="1"/>
    <x v="2"/>
    <s v="West Village"/>
    <n v="10012"/>
  </r>
  <r>
    <n v="11103"/>
    <x v="1"/>
    <x v="7"/>
    <s v="si-02-145737"/>
    <s v="2361 HYLAN BOULEVARD"/>
    <n v="40.573465989699997"/>
    <n v="-74.106916849599997"/>
    <s v="Outdoor Kiosk"/>
    <s v="Tablet Internet -phone , Free 1 GB Wi-FI Service"/>
    <n v="5"/>
    <x v="4"/>
    <s v="New Dorp-Midland Beach"/>
    <n v="10306"/>
  </r>
  <r>
    <n v="11354"/>
    <x v="1"/>
    <x v="1"/>
    <s v="Times Square Shuttle - S"/>
    <s v="Times Square Shuttle ΓÇô 42nd Street"/>
    <n v="40.752768999899999"/>
    <n v="-73.979188999800002"/>
    <s v="Subway Station"/>
    <s v="SN 469"/>
    <n v="1"/>
    <x v="2"/>
    <s v="Midtown-Midtown South"/>
    <n v="10017"/>
  </r>
  <r>
    <n v="12291"/>
    <x v="1"/>
    <x v="7"/>
    <s v="qu-09-135034"/>
    <s v="118-04 JAMAICA AVE"/>
    <n v="40.699754470400002"/>
    <n v="-73.831608989800003"/>
    <s v="Outdoor Kiosk"/>
    <s v="Tablet Internet -phone , Free 1 GB Wi-FI Service"/>
    <n v="4"/>
    <x v="0"/>
    <s v="Richmond Hill"/>
    <n v="11418"/>
  </r>
  <r>
    <n v="10209"/>
    <x v="0"/>
    <x v="0"/>
    <s v="Red Hook Park"/>
    <s v="Park Perimeter"/>
    <n v="40.672582999900001"/>
    <n v="-74.005544000300006"/>
    <s v="Outdoor TWC Aerial"/>
    <s v="3 free 10 min sessions"/>
    <n v="3"/>
    <x v="1"/>
    <s v="Carroll Gardens-Columbia Street-Red Hook"/>
    <n v="11231"/>
  </r>
  <r>
    <n v="12028"/>
    <x v="1"/>
    <x v="7"/>
    <s v="bx-01-131467"/>
    <s v="436 BROOK AVENUE"/>
    <n v="40.812162720300002"/>
    <n v="-73.916466869800004"/>
    <s v="Outdoor Kiosk"/>
    <s v="Tablet Internet -phone , Free 1 GB Wi-FI Service"/>
    <n v="2"/>
    <x v="3"/>
    <s v="Mott Haven-Port Morris"/>
    <n v="10454"/>
  </r>
  <r>
    <n v="10253"/>
    <x v="1"/>
    <x v="7"/>
    <s v="bk-01-146050"/>
    <s v="2 POWERS STREET"/>
    <n v="40.711666359699997"/>
    <n v="-73.951026147799993"/>
    <s v="Outdoor Kiosk"/>
    <s v="Tablet Internet -phone , Free 1 GB Wi-FI Service"/>
    <n v="3"/>
    <x v="1"/>
    <s v="North Side-South Side"/>
    <n v="11211"/>
  </r>
  <r>
    <n v="11011"/>
    <x v="1"/>
    <x v="13"/>
    <s v="Queens Central Library"/>
    <s v="89-11 MERRICK BOULEVARD"/>
    <n v="40.7078731318"/>
    <n v="-73.794678039900006"/>
    <s v="Library"/>
    <s v="NaN"/>
    <n v="4"/>
    <x v="0"/>
    <s v="Jamaica"/>
    <n v="11432"/>
  </r>
  <r>
    <n v="10193"/>
    <x v="1"/>
    <x v="7"/>
    <s v="qu-01-146040"/>
    <s v="32-01 31 AVENUE"/>
    <n v="40.7639310004"/>
    <n v="-73.922478000300003"/>
    <s v="Outdoor Kiosk"/>
    <s v="Tablet Internet -phone , Free 1 GB Wi-FI Service"/>
    <n v="4"/>
    <x v="0"/>
    <s v="Astoria"/>
    <n v="11102"/>
  </r>
  <r>
    <n v="10043"/>
    <x v="1"/>
    <x v="4"/>
    <s v="Bushwick - Brooklyn Public Library"/>
    <s v="340 BUSHWICK AVENUE"/>
    <n v="40.7045590639"/>
    <n v="-73.939618421399999"/>
    <s v="Library"/>
    <s v="NaN"/>
    <n v="3"/>
    <x v="1"/>
    <s v="Bushwick South"/>
    <n v="11206"/>
  </r>
  <r>
    <n v="10949"/>
    <x v="1"/>
    <x v="3"/>
    <s v="NaN"/>
    <s v="Pole 88 - 135NECLenTer"/>
    <n v="40.813433999700003"/>
    <n v="-73.939111999999994"/>
    <s v="Outdoor"/>
    <s v="NaN"/>
    <n v="1"/>
    <x v="2"/>
    <s v="Central Harlem North-Polo Grounds"/>
    <n v="10037"/>
  </r>
  <r>
    <n v="12701"/>
    <x v="1"/>
    <x v="7"/>
    <s v="mn-05-121481"/>
    <s v="142 LEXINGTON AVENUE"/>
    <n v="40.7433844603"/>
    <n v="-73.982038550499993"/>
    <s v="Outdoor Kiosk"/>
    <s v="Tablet Internet -phone , Free 1 GB Wi-FI Service"/>
    <n v="1"/>
    <x v="2"/>
    <s v="Murray Hill-Kips Bay"/>
    <n v="10016"/>
  </r>
  <r>
    <n v="12608"/>
    <x v="1"/>
    <x v="7"/>
    <s v="mn-09-120354"/>
    <s v="600 WEST 149 STREET"/>
    <n v="40.829037129699998"/>
    <n v="-73.948868910300007"/>
    <s v="Outdoor Kiosk"/>
    <s v="Tablet Internet -phone , Free 1 GB Wi-FI Service"/>
    <n v="1"/>
    <x v="2"/>
    <s v="Hamilton Heights"/>
    <n v="10031"/>
  </r>
  <r>
    <n v="12760"/>
    <x v="1"/>
    <x v="7"/>
    <s v="mn-07-134602"/>
    <s v="748 AMSTERDAM AVE"/>
    <n v="40.794672590300003"/>
    <n v="-73.970051040399994"/>
    <s v="Outdoor Kiosk"/>
    <s v="Tablet Internet -phone , Free 1 GB Wi-FI Service"/>
    <n v="1"/>
    <x v="2"/>
    <s v="Upper West Side"/>
    <n v="10025"/>
  </r>
  <r>
    <n v="10124"/>
    <x v="0"/>
    <x v="0"/>
    <s v="Clove Lakes Park - Stonehenge"/>
    <s v="South Hallway Outside the Office"/>
    <n v="40.618237000199997"/>
    <n v="-74.107213000399994"/>
    <s v="Indoor"/>
    <s v="3 free 10 min sessions"/>
    <n v="5"/>
    <x v="4"/>
    <s v="Westerleigh"/>
    <n v="10301"/>
  </r>
  <r>
    <n v="11059"/>
    <x v="1"/>
    <x v="7"/>
    <s v="bk-06-127417"/>
    <s v="739 UNION STREET"/>
    <n v="40.676409000299998"/>
    <n v="-73.980289999999997"/>
    <s v="Outdoor Kiosk"/>
    <s v="Tablet Internet -phone , Free 1 GB Wi-FI Service"/>
    <n v="3"/>
    <x v="1"/>
    <s v="Park Slope-Gowanus"/>
    <n v="11217"/>
  </r>
  <r>
    <n v="11706"/>
    <x v="0"/>
    <x v="5"/>
    <s v="Coney Island Beach &amp; Boardwalk"/>
    <s v="ROOF OF ABE STARK ICE RINK-FRONT"/>
    <n v="40.572669000200001"/>
    <n v="-73.9857469998"/>
    <s v="Outdoor"/>
    <s v="3 free 10 min sessions"/>
    <n v="3"/>
    <x v="1"/>
    <s v="Seagate-Coney Island"/>
    <n v="11224"/>
  </r>
  <r>
    <n v="11805"/>
    <x v="1"/>
    <x v="7"/>
    <s v="mn-08-121031"/>
    <s v="34 EAST 73 STREET"/>
    <n v="40.772373160000001"/>
    <n v="-73.964838869800005"/>
    <s v="Outdoor Kiosk"/>
    <s v="Tablet Internet -phone , Free 1 GB Wi-FI Service"/>
    <n v="1"/>
    <x v="2"/>
    <s v="Upper East Side-Carnegie Hill"/>
    <n v="10021"/>
  </r>
  <r>
    <n v="11541"/>
    <x v="0"/>
    <x v="0"/>
    <s v="London Planetree Playground"/>
    <s v="Handball Court"/>
    <n v="40.686888999899999"/>
    <n v="-73.854034999700005"/>
    <s v="Outdoor TWC Aerial"/>
    <s v="3 free 10 min sessions"/>
    <n v="4"/>
    <x v="0"/>
    <s v="Woodhaven"/>
    <n v="11421"/>
  </r>
  <r>
    <n v="10317"/>
    <x v="1"/>
    <x v="7"/>
    <s v="mn-08-120982"/>
    <s v="201 EAST 70 STREET"/>
    <n v="40.768422889999997"/>
    <n v="-73.961380859599998"/>
    <s v="Outdoor Kiosk"/>
    <s v="Tablet Internet -phone , Free 1 GB Wi-FI Service"/>
    <n v="1"/>
    <x v="2"/>
    <s v="Lenox Hill-Roosevelt Island"/>
    <n v="10021"/>
  </r>
  <r>
    <n v="10065"/>
    <x v="1"/>
    <x v="4"/>
    <s v="Stone Avenue - Brooklyn Public Library"/>
    <s v="581 MOTHER GASTON BOULEVARD"/>
    <n v="40.664453793"/>
    <n v="-73.905222311499998"/>
    <s v="Library"/>
    <s v="NaN"/>
    <n v="3"/>
    <x v="1"/>
    <s v="Brownsville"/>
    <n v="11212"/>
  </r>
  <r>
    <n v="10891"/>
    <x v="1"/>
    <x v="7"/>
    <s v="mn-11-100223"/>
    <s v="1413 5 AVENUE"/>
    <n v="40.800446000100003"/>
    <n v="-73.946483520399994"/>
    <s v="Outdoor Kiosk"/>
    <s v="Tablet Internet -phone , Free 1 GB Wi-FI Service"/>
    <n v="1"/>
    <x v="2"/>
    <s v="East Harlem North"/>
    <n v="10029"/>
  </r>
  <r>
    <n v="10248"/>
    <x v="1"/>
    <x v="7"/>
    <s v="bk-01-146012"/>
    <s v="230 BERRY STREET"/>
    <n v="40.715226630399997"/>
    <n v="-73.962740669799999"/>
    <s v="Outdoor Kiosk"/>
    <s v="Tablet Internet -phone , Free 1 GB Wi-FI Service"/>
    <n v="3"/>
    <x v="1"/>
    <s v="North Side-South Side"/>
    <n v="11249"/>
  </r>
  <r>
    <n v="11687"/>
    <x v="0"/>
    <x v="5"/>
    <s v="Coney Island Beach &amp; Boardwalk"/>
    <s v="W 10TH ST -4/P/S/O SURF AV"/>
    <n v="40.574061999800001"/>
    <n v="-73.977982000099999"/>
    <s v="Outdoor"/>
    <s v="3 free 10 min sessions"/>
    <n v="3"/>
    <x v="1"/>
    <s v="Seagate-Coney Island"/>
    <n v="11224"/>
  </r>
  <r>
    <n v="11162"/>
    <x v="1"/>
    <x v="7"/>
    <s v="bx-01-146074"/>
    <s v="680 MELROSE AVENUE"/>
    <n v="40.819394150400001"/>
    <n v="-73.916163130000001"/>
    <s v="Outdoor Kiosk"/>
    <s v="Tablet Internet -phone , Free 1 GB Wi-FI Service"/>
    <n v="2"/>
    <x v="3"/>
    <s v="Melrose South-Mott Haven North"/>
    <n v="10455"/>
  </r>
  <r>
    <n v="12696"/>
    <x v="1"/>
    <x v="7"/>
    <s v="mn-05-108040"/>
    <s v="131 EAST 27 STREET"/>
    <n v="40.742138999700003"/>
    <n v="-73.983047999899995"/>
    <s v="Outdoor Kiosk"/>
    <s v="Tablet Internet -phone , Free 1 GB Wi-FI Service"/>
    <n v="1"/>
    <x v="2"/>
    <s v="Gramercy"/>
    <n v="10016"/>
  </r>
  <r>
    <n v="11071"/>
    <x v="1"/>
    <x v="7"/>
    <s v="mn-05-123155"/>
    <s v="38 UNION SQUARE EAST"/>
    <n v="40.736140999600003"/>
    <n v="-73.989183000099999"/>
    <s v="Outdoor Kiosk"/>
    <s v="Tablet Internet -phone , Free 1 GB Wi-FI Service"/>
    <n v="1"/>
    <x v="2"/>
    <s v="Gramercy"/>
    <n v="10003"/>
  </r>
  <r>
    <n v="12936"/>
    <x v="1"/>
    <x v="7"/>
    <s v="mn-06-138062"/>
    <s v="201 EAST 40 STREET"/>
    <n v="40.749300730400002"/>
    <n v="-73.974818199500007"/>
    <s v="Outdoor Kiosk"/>
    <s v="Tablet Internet -phone , Free 1 GB Wi-FI Service"/>
    <n v="1"/>
    <x v="2"/>
    <s v="Turtle Bay-East Midtown"/>
    <n v="10017"/>
  </r>
  <r>
    <n v="12535"/>
    <x v="1"/>
    <x v="7"/>
    <s v="mn-08-121734"/>
    <s v="991 3 AVENUE"/>
    <n v="40.761604120199998"/>
    <n v="-73.966388299800002"/>
    <s v="Outdoor Kiosk"/>
    <s v="Tablet Internet -phone , Free 1 GB Wi-FI Service"/>
    <n v="1"/>
    <x v="2"/>
    <s v="Lenox Hill-Roosevelt Island"/>
    <n v="10022"/>
  </r>
  <r>
    <n v="12161"/>
    <x v="1"/>
    <x v="7"/>
    <s v="mn-07-136376"/>
    <s v="620 COLUMBUS AVE"/>
    <n v="40.789263180200003"/>
    <n v="-73.970283900200002"/>
    <s v="Outdoor Kiosk"/>
    <s v="Tablet Internet -phone , Free 1 GB Wi-FI Service"/>
    <n v="1"/>
    <x v="2"/>
    <s v="Upper West Side"/>
    <n v="10024"/>
  </r>
  <r>
    <n v="10551"/>
    <x v="0"/>
    <x v="0"/>
    <s v="Kissena Park"/>
    <s v="Park Perimeter"/>
    <n v="40.750169999599997"/>
    <n v="-73.807189999900004"/>
    <s v="Outdoor TWC Aerial"/>
    <s v="3 free 10 min sessions"/>
    <n v="4"/>
    <x v="0"/>
    <s v="East Flushing"/>
    <n v="11358"/>
  </r>
  <r>
    <n v="10509"/>
    <x v="1"/>
    <x v="12"/>
    <s v="NaN"/>
    <s v="17th near 8th"/>
    <n v="40.741900311999999"/>
    <n v="-74.001857042699996"/>
    <s v="Outdoor"/>
    <s v="NaN"/>
    <n v="1"/>
    <x v="2"/>
    <s v="Hudson Yards-Chelsea-Flatiron-Union Square"/>
    <n v="10011"/>
  </r>
  <r>
    <n v="12109"/>
    <x v="1"/>
    <x v="7"/>
    <s v="mn-05-122169"/>
    <s v="1431 BROADWAY"/>
    <n v="40.754492989699997"/>
    <n v="-73.986935150400001"/>
    <s v="Outdoor Kiosk"/>
    <s v="Tablet Internet -phone , Free 1 GB Wi-FI Service"/>
    <n v="1"/>
    <x v="2"/>
    <s v="Midtown-Midtown South"/>
    <n v="10018"/>
  </r>
  <r>
    <n v="10154"/>
    <x v="1"/>
    <x v="3"/>
    <s v="NaN"/>
    <s v="pole 26: 120NEC7av"/>
    <n v="40.805584000099998"/>
    <n v="-73.950536000100001"/>
    <s v="Outdoor"/>
    <s v="NaN"/>
    <n v="1"/>
    <x v="2"/>
    <s v="Central Harlem South"/>
    <n v="10026"/>
  </r>
  <r>
    <n v="9636"/>
    <x v="1"/>
    <x v="7"/>
    <s v="bx-04-119077"/>
    <s v="271 EAST 161 STREET"/>
    <n v="40.825604740199999"/>
    <n v="-73.918258089700004"/>
    <s v="Outdoor Kiosk"/>
    <s v="Tablet Internet -phone , Free 1 GB Wi-FI Service"/>
    <n v="2"/>
    <x v="3"/>
    <s v="East Concourse-Concourse Village"/>
    <n v="10451"/>
  </r>
  <r>
    <n v="12926"/>
    <x v="1"/>
    <x v="7"/>
    <s v="mn-07-120927"/>
    <s v="147 COLUMBUS AVENUE"/>
    <n v="40.773657"/>
    <n v="-73.981403999999998"/>
    <s v="Outdoor Kiosk"/>
    <s v="Tablet Internet -phone , Free 1 GB Wi-FI Service"/>
    <n v="1"/>
    <x v="2"/>
    <s v="Lincoln Square"/>
    <n v="10023"/>
  </r>
  <r>
    <n v="10960"/>
    <x v="1"/>
    <x v="3"/>
    <s v="NaN"/>
    <s v="pole 18: 111NS2ELe"/>
    <n v="40.798102"/>
    <n v="-73.950349000000003"/>
    <s v="Outdoor"/>
    <s v="NaN"/>
    <n v="1"/>
    <x v="2"/>
    <s v="Central Harlem South"/>
    <n v="10026"/>
  </r>
  <r>
    <n v="10349"/>
    <x v="1"/>
    <x v="6"/>
    <s v="Governors Island"/>
    <s v="Nolan Building 14 Back"/>
    <n v="40.688569999800002"/>
    <n v="-74.014700000399998"/>
    <s v="Outdoor"/>
    <s v="Free - up to 5 mbs"/>
    <n v="1"/>
    <x v="2"/>
    <s v="Governors Island"/>
    <n v="10004"/>
  </r>
  <r>
    <n v="12248"/>
    <x v="1"/>
    <x v="7"/>
    <s v="mn-06-134922"/>
    <s v="411 3 AVENUE"/>
    <n v="40.742432999800002"/>
    <n v="-73.980370999900003"/>
    <s v="Outdoor Kiosk"/>
    <s v="Tablet Internet -phone , Free 1 GB Wi-FI Service"/>
    <n v="1"/>
    <x v="2"/>
    <s v="Murray Hill-Kips Bay"/>
    <n v="10016"/>
  </r>
  <r>
    <n v="12470"/>
    <x v="1"/>
    <x v="7"/>
    <s v="mn-09-134377"/>
    <s v="2868 BROADWAY"/>
    <n v="40.804959150099997"/>
    <n v="-73.965902500400006"/>
    <s v="Outdoor Kiosk"/>
    <s v="Tablet Internet -phone , Free 1 GB Wi-FI Service"/>
    <n v="1"/>
    <x v="2"/>
    <s v="Morningside Heights"/>
    <n v="10025"/>
  </r>
  <r>
    <n v="10359"/>
    <x v="1"/>
    <x v="6"/>
    <s v="Governors Island"/>
    <s v="Camping"/>
    <n v="40.689229999600002"/>
    <n v="-74.021849999599993"/>
    <s v="Outdoor"/>
    <s v="Free - up to 5 mbs"/>
    <n v="1"/>
    <x v="2"/>
    <s v="Governors Island"/>
    <n v="10004"/>
  </r>
  <r>
    <n v="11005"/>
    <x v="0"/>
    <x v="0"/>
    <s v="Chelsea Recreation Center"/>
    <s v="3rd Floor Basketball Court"/>
    <n v="40.748270000399998"/>
    <n v="-74.002067999700003"/>
    <s v="Indoor"/>
    <s v="3 free 10 min sessions"/>
    <n v="1"/>
    <x v="2"/>
    <s v="Hudson Yards-Chelsea-Flatiron-Union Square"/>
    <n v="10001"/>
  </r>
  <r>
    <n v="9885"/>
    <x v="1"/>
    <x v="2"/>
    <s v="NaN"/>
    <s v="409 Fulton St."/>
    <n v="40.692022999700001"/>
    <n v="-73.988433000000001"/>
    <s v="Outdoor"/>
    <s v="NaN"/>
    <n v="3"/>
    <x v="1"/>
    <s v="DUMBO-Vinegar Hill-Downtown Brooklyn-Boerum Hill"/>
    <n v="11201"/>
  </r>
  <r>
    <n v="12484"/>
    <x v="1"/>
    <x v="7"/>
    <s v="mn-09-120261"/>
    <s v="2939 BROADWAY"/>
    <n v="40.807295809700001"/>
    <n v="-73.964645550399993"/>
    <s v="Outdoor Kiosk"/>
    <s v="Tablet Internet -phone , Free 1 GB Wi-FI Service"/>
    <n v="1"/>
    <x v="2"/>
    <s v="Morningside Heights"/>
    <n v="10025"/>
  </r>
  <r>
    <n v="10568"/>
    <x v="1"/>
    <x v="7"/>
    <s v="mn-08-107971"/>
    <s v="1410 1 AVENUE"/>
    <n v="40.7695056596"/>
    <n v="-73.954609360299997"/>
    <s v="Outdoor Kiosk"/>
    <s v="Tablet Internet -phone , Free 1 GB Wi-FI Service"/>
    <n v="1"/>
    <x v="2"/>
    <s v="Lenox Hill-Roosevelt Island"/>
    <n v="10021"/>
  </r>
  <r>
    <n v="10722"/>
    <x v="1"/>
    <x v="7"/>
    <s v="mn-03-107898"/>
    <s v="208 1 AVENUE"/>
    <n v="40.73030035"/>
    <n v="-73.983192630000005"/>
    <s v="Outdoor Kiosk"/>
    <s v="Tablet Internet -phone , Free 1 GB Wi-FI Service"/>
    <n v="1"/>
    <x v="2"/>
    <s v="East Village"/>
    <n v="10009"/>
  </r>
  <r>
    <n v="11145"/>
    <x v="1"/>
    <x v="7"/>
    <s v="qu-04-145913"/>
    <s v="83-23 BROADWAY"/>
    <n v="40.7407371396"/>
    <n v="-73.879360180500001"/>
    <s v="Outdoor Kiosk"/>
    <s v="Tablet Internet -phone , Free 1 GB Wi-FI Service"/>
    <n v="4"/>
    <x v="0"/>
    <s v="Elmhurst"/>
    <n v="11373"/>
  </r>
  <r>
    <n v="11270"/>
    <x v="1"/>
    <x v="7"/>
    <s v="mn-07-134281"/>
    <s v="410 COLUMBUS AVENUE"/>
    <n v="40.782539970099997"/>
    <n v="-73.975183709800007"/>
    <s v="Outdoor Kiosk"/>
    <s v="Tablet Internet -phone , Free 1 GB Wi-FI Service"/>
    <n v="1"/>
    <x v="2"/>
    <s v="Upper West Side"/>
    <n v="10024"/>
  </r>
  <r>
    <n v="10119"/>
    <x v="1"/>
    <x v="8"/>
    <n v="34"/>
    <s v="75 Broadway, New York, NY 10006, USA"/>
    <n v="40.708198500199998"/>
    <n v="-74.012100200500001"/>
    <s v="Outdoor"/>
    <s v="NaN"/>
    <n v="1"/>
    <x v="2"/>
    <s v="Battery Park City-Lower Manhattan"/>
    <n v="10006"/>
  </r>
  <r>
    <n v="9848"/>
    <x v="0"/>
    <x v="0"/>
    <s v="Juniper Valley Park"/>
    <s v="Juniper Blvd South West"/>
    <n v="40.719209999999997"/>
    <n v="-73.885334999999998"/>
    <s v="Outdoor TWC Aerial"/>
    <s v="3 free 10 min sessions"/>
    <n v="4"/>
    <x v="0"/>
    <s v="Middle Village"/>
    <n v="11379"/>
  </r>
  <r>
    <n v="12238"/>
    <x v="1"/>
    <x v="7"/>
    <s v="mn-06-121501"/>
    <s v="336 3 AVENUE"/>
    <n v="40.740040810000004"/>
    <n v="-73.982423559500006"/>
    <s v="Outdoor Kiosk"/>
    <s v="Tablet Internet -phone , Free 1 GB Wi-FI Service"/>
    <n v="1"/>
    <x v="2"/>
    <s v="Gramercy"/>
    <n v="10010"/>
  </r>
  <r>
    <n v="9679"/>
    <x v="0"/>
    <x v="5"/>
    <s v="Pelham Bay Park"/>
    <s v="C/O MIDDLETOWN RD  /OHM AV"/>
    <n v="40.848158999699997"/>
    <n v="-73.821071000399996"/>
    <s v="Outdoor"/>
    <s v="3 free 10 min sessions"/>
    <n v="2"/>
    <x v="3"/>
    <s v="Pelham Bay-Country Club-City Island"/>
    <n v="10465"/>
  </r>
  <r>
    <n v="11130"/>
    <x v="1"/>
    <x v="7"/>
    <s v="si-02-145738"/>
    <s v="2754 HYLAN BOULEVARD"/>
    <n v="40.564789000200001"/>
    <n v="-74.115318000000002"/>
    <s v="Outdoor Kiosk"/>
    <s v="Tablet Internet -phone , Free 1 GB Wi-FI Service"/>
    <n v="5"/>
    <x v="4"/>
    <s v="Oakwood-Oakwood Beach"/>
    <n v="10306"/>
  </r>
  <r>
    <n v="10546"/>
    <x v="1"/>
    <x v="7"/>
    <s v="mn-09-146082"/>
    <s v="1356 AMSTERDAM AVENUE"/>
    <n v="40.814102829900001"/>
    <n v="-73.955864919999996"/>
    <s v="Outdoor Kiosk"/>
    <s v="Tablet Internet -phone , Free 1 GB Wi-FI Service"/>
    <n v="1"/>
    <x v="2"/>
    <s v="Manhattanville"/>
    <n v="10027"/>
  </r>
  <r>
    <n v="10391"/>
    <x v="0"/>
    <x v="5"/>
    <s v="MARIA HERNANDEZ"/>
    <s v="IN PARK  BTWEEN HANDBALL COURTS  SOUTH SIDE"/>
    <n v="40.703041000299997"/>
    <n v="-73.923628000600004"/>
    <s v="Outdoor"/>
    <s v="3 free 10 min sessions"/>
    <n v="3"/>
    <x v="1"/>
    <s v="Bushwick North"/>
    <n v="11237"/>
  </r>
  <r>
    <n v="11896"/>
    <x v="1"/>
    <x v="7"/>
    <s v="qu-01-125131"/>
    <s v="31-02 30 AVENUE"/>
    <n v="40.766766290299998"/>
    <n v="-73.921275959499994"/>
    <s v="Outdoor Kiosk"/>
    <s v="Tablet Internet -phone , Free 1 GB Wi-FI Service"/>
    <n v="4"/>
    <x v="0"/>
    <s v="Astoria"/>
    <n v="11102"/>
  </r>
  <r>
    <n v="9711"/>
    <x v="0"/>
    <x v="5"/>
    <s v="St. James Park"/>
    <s v="ON MAST ON ROOF"/>
    <n v="40.864729999700003"/>
    <n v="-73.899037000000007"/>
    <s v="Outdoor"/>
    <s v="3 free 10 min sessions"/>
    <n v="2"/>
    <x v="3"/>
    <s v="Bedford Park-Fordham North"/>
    <n v="10468"/>
  </r>
  <r>
    <n v="10866"/>
    <x v="1"/>
    <x v="9"/>
    <s v="Brooklyn Heights Promenade"/>
    <s v="Near Montague St and Brooklyn Queens Expressway"/>
    <n v="40.6943000001"/>
    <n v="-73.998800000200006"/>
    <s v="Outdoor"/>
    <s v="NaN"/>
    <n v="3"/>
    <x v="1"/>
    <s v="Brooklyn Heights-Cobble Hill"/>
    <n v="11201"/>
  </r>
  <r>
    <n v="10769"/>
    <x v="0"/>
    <x v="5"/>
    <s v="Horseshoe Playground"/>
    <s v="HORSESHOE PLAYGROUND-HALL PL 2/P/N/O E 165TH ST EAST SIDE"/>
    <n v="40.824255000000001"/>
    <n v="-73.897910000099998"/>
    <s v="Outdoor"/>
    <s v="3 free 10 min sessions"/>
    <n v="2"/>
    <x v="3"/>
    <s v="Longwood"/>
    <n v="10459"/>
  </r>
  <r>
    <n v="10860"/>
    <x v="0"/>
    <x v="0"/>
    <s v="Bowne Park"/>
    <s v="155th St between 29th Ave and 32nd Ave"/>
    <n v="40.771228999800002"/>
    <n v="-73.809050000200003"/>
    <s v="Outdoor TWC Aerial"/>
    <s v="3 free 10 min sessions"/>
    <n v="4"/>
    <x v="0"/>
    <s v="Murray Hill"/>
    <n v="11354"/>
  </r>
  <r>
    <n v="10600"/>
    <x v="0"/>
    <x v="0"/>
    <s v="Baisley Pond Park"/>
    <s v="Park Perimeter"/>
    <n v="40.680790000199998"/>
    <n v="-73.784679999600002"/>
    <s v="Outdoor TWC Aerial"/>
    <s v="3 free 10 min sessions"/>
    <n v="4"/>
    <x v="0"/>
    <s v="Baisley Park"/>
    <n v="11434"/>
  </r>
  <r>
    <n v="9694"/>
    <x v="0"/>
    <x v="5"/>
    <s v="Prospect Park"/>
    <s v="BEHIND BOAT HOUSE  BTWN M-205 &amp; M-206"/>
    <n v="40.660841999699997"/>
    <n v="-73.965120999700005"/>
    <s v="Outdoor"/>
    <s v="3 free 10 min sessions"/>
    <n v="3"/>
    <x v="1"/>
    <s v="park-cemetery-etc-Brooklyn"/>
    <n v="11215"/>
  </r>
  <r>
    <n v="9980"/>
    <x v="1"/>
    <x v="4"/>
    <s v="Spring Creek - Brooklyn Public Library"/>
    <s v="12143 FLATLANDS AVENUE"/>
    <n v="40.653264072699997"/>
    <n v="-73.885909047599995"/>
    <s v="Library"/>
    <s v="NaN"/>
    <n v="3"/>
    <x v="1"/>
    <s v="East New York"/>
    <n v="11207"/>
  </r>
  <r>
    <n v="9917"/>
    <x v="1"/>
    <x v="4"/>
    <s v="Brower Park - Brooklyn Public Library"/>
    <s v="725 ST MARKS AVENUE"/>
    <n v="40.675370851899999"/>
    <n v="-73.948566136699995"/>
    <s v="Library"/>
    <s v="NaN"/>
    <n v="3"/>
    <x v="1"/>
    <s v="Crown Heights North"/>
    <n v="11216"/>
  </r>
  <r>
    <n v="10709"/>
    <x v="1"/>
    <x v="7"/>
    <s v="mn-03-138508"/>
    <s v="55 3 AVENUE"/>
    <n v="40.731014999599999"/>
    <n v="-73.988684999699998"/>
    <s v="Outdoor Kiosk"/>
    <s v="Tablet Internet -phone , Free 1 GB Wi-FI Service"/>
    <n v="1"/>
    <x v="2"/>
    <s v="East Village"/>
    <n v="10003"/>
  </r>
  <r>
    <n v="12706"/>
    <x v="1"/>
    <x v="7"/>
    <s v="mn-05-121596"/>
    <s v="360 LEXINGTON AVENUE"/>
    <n v="40.750279370000001"/>
    <n v="-73.977011800400007"/>
    <s v="Outdoor Kiosk"/>
    <s v="Tablet Internet -phone , Free 1 GB Wi-FI Service"/>
    <n v="1"/>
    <x v="2"/>
    <s v="Murray Hill-Kips Bay"/>
    <n v="10017"/>
  </r>
  <r>
    <n v="12002"/>
    <x v="1"/>
    <x v="7"/>
    <s v="bx-01-118947"/>
    <s v="487 EAST 156 STREET"/>
    <n v="40.820102494799997"/>
    <n v="-73.912838227400002"/>
    <s v="Outdoor Kiosk"/>
    <s v="Tablet Internet -phone , Free 1 GB Wi-FI Service"/>
    <n v="2"/>
    <x v="3"/>
    <s v="Melrose South-Mott Haven North"/>
    <n v="10451"/>
  </r>
  <r>
    <n v="9716"/>
    <x v="0"/>
    <x v="5"/>
    <s v="St. John's Recreation Center"/>
    <s v="ROOF MOUNTED   LEFT  SIDE FRONT"/>
    <n v="40.6734299998"/>
    <n v="-73.934629999799995"/>
    <s v="Outdoor"/>
    <s v="3 free 10 min sessions"/>
    <n v="3"/>
    <x v="1"/>
    <s v="Crown Heights North"/>
    <n v="11213"/>
  </r>
  <r>
    <n v="11982"/>
    <x v="1"/>
    <x v="7"/>
    <s v="qu-02-145782"/>
    <s v="10-51 JACKSON AVENUE"/>
    <n v="40.742630909900001"/>
    <n v="-73.952677659800003"/>
    <s v="Outdoor Kiosk"/>
    <s v="Tablet Internet -phone , Free 1 GB Wi-FI Service"/>
    <n v="4"/>
    <x v="0"/>
    <s v="Hunters Point-Sunnyside-West Maspeth"/>
    <n v="11101"/>
  </r>
  <r>
    <n v="12314"/>
    <x v="1"/>
    <x v="7"/>
    <s v="qu-02-142875"/>
    <s v="37-02 QUEENS BLVD"/>
    <n v="40.743975999699998"/>
    <n v="-73.927771999800001"/>
    <s v="Outdoor Kiosk"/>
    <s v="Tablet Internet -phone , Free 1 GB Wi-FI Service"/>
    <n v="4"/>
    <x v="0"/>
    <s v="Hunters Point-Sunnyside-West Maspeth"/>
    <n v="11101"/>
  </r>
  <r>
    <n v="10524"/>
    <x v="0"/>
    <x v="0"/>
    <s v="McCarren Park"/>
    <s v="Track &amp; Field"/>
    <n v="40.7200789997"/>
    <n v="-73.949510999799998"/>
    <s v="Outdoor"/>
    <s v="3 free 10 min sessions"/>
    <n v="3"/>
    <x v="1"/>
    <s v="North Side-South Side"/>
    <n v="11222"/>
  </r>
  <r>
    <n v="10075"/>
    <x v="1"/>
    <x v="10"/>
    <s v="New Dorp"/>
    <s v="309 NEW DORP LANE"/>
    <n v="40.571931848399998"/>
    <n v="-74.111958147500005"/>
    <s v="Library"/>
    <s v="NaN"/>
    <n v="5"/>
    <x v="4"/>
    <s v="New Dorp-Midland Beach"/>
    <n v="10306"/>
  </r>
  <r>
    <n v="10342"/>
    <x v="1"/>
    <x v="6"/>
    <s v="Governors Island"/>
    <s v="Building 140 Soisson Landing"/>
    <n v="40.692719999600001"/>
    <n v="-74.015780000199996"/>
    <s v="Outdoor"/>
    <s v="Free - up to 5 mbs"/>
    <n v="1"/>
    <x v="2"/>
    <s v="Governors Island"/>
    <n v="10004"/>
  </r>
  <r>
    <n v="11211"/>
    <x v="1"/>
    <x v="7"/>
    <s v="mn-05-121570"/>
    <s v="101 EAST 29 STREET"/>
    <n v="40.743891209700003"/>
    <n v="-73.983370040300002"/>
    <s v="Outdoor Kiosk"/>
    <s v="Tablet Internet -phone , Free 1 GB Wi-FI Service"/>
    <n v="1"/>
    <x v="2"/>
    <s v="Murray Hill-Kips Bay"/>
    <n v="10016"/>
  </r>
  <r>
    <n v="12487"/>
    <x v="1"/>
    <x v="7"/>
    <s v="mn-09-120360"/>
    <s v="3497 BROADWAY"/>
    <n v="40.8250896001"/>
    <n v="-73.951655699900002"/>
    <s v="Outdoor Kiosk"/>
    <s v="Tablet Internet -phone , Free 1 GB Wi-FI Service"/>
    <n v="1"/>
    <x v="2"/>
    <s v="Hamilton Heights"/>
    <n v="10031"/>
  </r>
  <r>
    <n v="11086"/>
    <x v="1"/>
    <x v="7"/>
    <s v="mn-10-119951"/>
    <s v="200 DR MARTIN LUTHER KING BLVD"/>
    <n v="40.809021869699997"/>
    <n v="-73.948688899399997"/>
    <s v="Outdoor Kiosk"/>
    <s v="Tablet Internet -phone , Free 1 GB Wi-FI Service"/>
    <n v="1"/>
    <x v="2"/>
    <s v="Central Harlem South"/>
    <n v="10027"/>
  </r>
  <r>
    <n v="10464"/>
    <x v="0"/>
    <x v="5"/>
    <s v="MARIA HERNANDEZ"/>
    <s v="IN PARK ABOVE  PLAYGROUND  NORTH SIDE"/>
    <n v="40.702977999799998"/>
    <n v="-73.924737000299999"/>
    <s v="Outdoor"/>
    <s v="3 free 10 min sessions"/>
    <n v="3"/>
    <x v="1"/>
    <s v="Bushwick North"/>
    <n v="11237"/>
  </r>
  <r>
    <n v="12442"/>
    <x v="1"/>
    <x v="7"/>
    <s v="mn-07-133636"/>
    <s v="2565 BROADWAY"/>
    <n v="40.794895659700003"/>
    <n v="-73.971856260099997"/>
    <s v="Outdoor Kiosk"/>
    <s v="Tablet Internet -phone , Free 1 GB Wi-FI Service"/>
    <n v="1"/>
    <x v="2"/>
    <s v="Upper West Side"/>
    <n v="10025"/>
  </r>
  <r>
    <n v="10573"/>
    <x v="1"/>
    <x v="7"/>
    <s v="mn-06-134852"/>
    <s v="170 EAST 33 STREET"/>
    <n v="40.745099810200003"/>
    <n v="-73.978820960099995"/>
    <s v="Outdoor Kiosk"/>
    <s v="Tablet Internet -phone , Free 1 GB Wi-FI Service"/>
    <n v="1"/>
    <x v="2"/>
    <s v="Murray Hill-Kips Bay"/>
    <n v="10016"/>
  </r>
  <r>
    <n v="11913"/>
    <x v="1"/>
    <x v="7"/>
    <s v="bk-08-127034"/>
    <s v="628 NOSTRAND AVENUE"/>
    <n v="40.676976000099998"/>
    <n v="-73.949915999599995"/>
    <s v="Outdoor Kiosk"/>
    <s v="Tablet Internet -phone , Free 1 GB Wi-FI Service"/>
    <n v="3"/>
    <x v="1"/>
    <s v="Crown Heights North"/>
    <n v="11216"/>
  </r>
  <r>
    <n v="10114"/>
    <x v="1"/>
    <x v="8"/>
    <n v="29"/>
    <s v="54 Stone Street, New York, NY 10004, USA"/>
    <n v="40.704299899600002"/>
    <n v="-74.010200500300002"/>
    <s v="Outdoor"/>
    <s v="NaN"/>
    <n v="1"/>
    <x v="2"/>
    <s v="Battery Park City-Lower Manhattan"/>
    <n v="10004"/>
  </r>
  <r>
    <n v="12469"/>
    <x v="1"/>
    <x v="7"/>
    <s v="mn-07-134385"/>
    <s v="2828 BROADWAY"/>
    <n v="40.803861230099997"/>
    <n v="-73.966707540499996"/>
    <s v="Outdoor Kiosk"/>
    <s v="Tablet Internet -phone , Free 1 GB Wi-FI Service"/>
    <n v="1"/>
    <x v="2"/>
    <s v="Morningside Heights"/>
    <n v="10025"/>
  </r>
  <r>
    <n v="10662"/>
    <x v="1"/>
    <x v="7"/>
    <s v="mn-07-133408"/>
    <s v="2120 BROADWAY"/>
    <n v="40.780321240200003"/>
    <n v="-73.981310510200004"/>
    <s v="Outdoor Kiosk"/>
    <s v="Tablet Internet -phone , Free 1 GB Wi-FI Service"/>
    <n v="1"/>
    <x v="2"/>
    <s v="Upper West Side"/>
    <n v="10023"/>
  </r>
  <r>
    <n v="11633"/>
    <x v="0"/>
    <x v="0"/>
    <s v="Lawrence Virgilio Playground /Windmuller Park"/>
    <s v="North side of Comfort Station"/>
    <n v="40.747517999899998"/>
    <n v="-73.910575999900004"/>
    <s v="Outdoor"/>
    <s v="3 free 10 min sessions"/>
    <n v="4"/>
    <x v="0"/>
    <s v="Woodside"/>
    <n v="11377"/>
  </r>
  <r>
    <n v="12017"/>
    <x v="1"/>
    <x v="7"/>
    <s v="mn-09-120493"/>
    <s v="380 W 125 ST"/>
    <n v="40.811204832199998"/>
    <n v="-73.953848775300003"/>
    <s v="Outdoor Kiosk"/>
    <s v="Tablet Internet -phone , Free 1 GB Wi-FI Service"/>
    <n v="1"/>
    <x v="2"/>
    <s v="Morningside Heights"/>
    <n v="10027"/>
  </r>
  <r>
    <n v="10026"/>
    <x v="1"/>
    <x v="10"/>
    <s v="Huguenot Park"/>
    <s v="830 HUGUENOT AVENUE"/>
    <n v="40.534058299900003"/>
    <n v="-74.193236855999999"/>
    <s v="Library"/>
    <s v="NaN"/>
    <n v="5"/>
    <x v="4"/>
    <s v="Rossville-Woodrow"/>
    <n v="10312"/>
  </r>
  <r>
    <n v="11674"/>
    <x v="0"/>
    <x v="5"/>
    <s v="Claremont Park"/>
    <s v="MORRIS AV 1 P/S/O MT EDEN PKWY"/>
    <n v="40.842327000399997"/>
    <n v="-73.909734000200004"/>
    <s v="Outdoor"/>
    <s v="3 free 10 min sessions"/>
    <n v="2"/>
    <x v="3"/>
    <s v="East Concourse-Concourse Village"/>
    <n v="10457"/>
  </r>
  <r>
    <n v="10834"/>
    <x v="1"/>
    <x v="1"/>
    <s v="8 St-New York University (N,R)"/>
    <s v="8 St-New York University (N,R)"/>
    <n v="40.730328000299998"/>
    <n v="-73.992628999600001"/>
    <s v="Subway Station"/>
    <s v="SN 16"/>
    <n v="1"/>
    <x v="2"/>
    <s v="West Village"/>
    <n v="10003"/>
  </r>
  <r>
    <n v="11615"/>
    <x v="0"/>
    <x v="0"/>
    <s v="Thomas Jefferson Park"/>
    <s v="Fitness Room"/>
    <n v="40.793669000199998"/>
    <n v="-73.936816000500002"/>
    <s v="Indoor"/>
    <s v="3 free 10 min sessions"/>
    <n v="1"/>
    <x v="2"/>
    <s v="East Harlem North"/>
    <n v="10029"/>
  </r>
  <r>
    <n v="10354"/>
    <x v="1"/>
    <x v="6"/>
    <s v="Governors Island"/>
    <s v="Building 407A Back"/>
    <n v="40.690409999800004"/>
    <n v="-74.017669999899994"/>
    <s v="Outdoor"/>
    <s v="Free - up to 5 mbs"/>
    <n v="1"/>
    <x v="2"/>
    <s v="Governors Island"/>
    <n v="10004"/>
  </r>
  <r>
    <n v="11026"/>
    <x v="1"/>
    <x v="7"/>
    <s v="mn-05-136868"/>
    <s v="819 6 AVENUE"/>
    <n v="40.746250899700001"/>
    <n v="-73.990505989599995"/>
    <s v="Outdoor Kiosk"/>
    <s v="Tablet Internet -phone , Free 1 GB Wi-FI Service"/>
    <n v="1"/>
    <x v="2"/>
    <s v="Midtown-Midtown South"/>
    <n v="10001"/>
  </r>
  <r>
    <n v="12425"/>
    <x v="1"/>
    <x v="1"/>
    <s v="34 St-Penn Station (1,2,3)"/>
    <s v="34 St-Penn Station (1,2,3)"/>
    <n v="40.750373000000003"/>
    <n v="-73.991057000300003"/>
    <s v="Subway Station"/>
    <s v="SN 318"/>
    <n v="1"/>
    <x v="2"/>
    <s v="Midtown-Midtown South"/>
    <n v="10001"/>
  </r>
  <r>
    <n v="12053"/>
    <x v="1"/>
    <x v="7"/>
    <s v="mn-08-120945"/>
    <s v="1200 1 AVENUE"/>
    <n v="40.763217769800001"/>
    <n v="-73.959201629500001"/>
    <s v="Outdoor Kiosk"/>
    <s v="Tablet Internet -phone , Free 1 GB Wi-FI Service"/>
    <n v="1"/>
    <x v="2"/>
    <s v="Lenox Hill-Roosevelt Island"/>
    <n v="10065"/>
  </r>
  <r>
    <n v="12373"/>
    <x v="1"/>
    <x v="1"/>
    <s v="DeKalb Av (L)"/>
    <s v="DeKalb Av (L)"/>
    <n v="40.703811000100004"/>
    <n v="-73.918425000300005"/>
    <s v="Subway Station"/>
    <s v="SN 127"/>
    <n v="3"/>
    <x v="1"/>
    <s v="Bushwick North"/>
    <n v="11237"/>
  </r>
  <r>
    <n v="12916"/>
    <x v="1"/>
    <x v="7"/>
    <s v="qu-04-124926"/>
    <s v="77-20 QUEENS BOULEVARD"/>
    <n v="40.738108570199998"/>
    <n v="-73.885717469599996"/>
    <s v="Outdoor Kiosk"/>
    <s v="Tablet Internet -phone , Free 1 GB Wi-FI Service"/>
    <n v="4"/>
    <x v="0"/>
    <s v="Elmhurst-Maspeth"/>
    <n v="11373"/>
  </r>
  <r>
    <n v="12049"/>
    <x v="1"/>
    <x v="7"/>
    <s v="mn-06-121677"/>
    <s v="944 1 AVENUE"/>
    <n v="40.754990650300002"/>
    <n v="-73.965189559500004"/>
    <s v="Outdoor Kiosk"/>
    <s v="Tablet Internet -phone , Free 1 GB Wi-FI Service"/>
    <n v="1"/>
    <x v="2"/>
    <s v="Turtle Bay-East Midtown"/>
    <n v="10022"/>
  </r>
  <r>
    <n v="11885"/>
    <x v="1"/>
    <x v="7"/>
    <s v="qu-09-124791"/>
    <s v="94-02 JAMAICA AVENUE"/>
    <n v="40.6939628501"/>
    <n v="-73.851184739499999"/>
    <s v="Outdoor Kiosk"/>
    <s v="Tablet Internet -phone , Free 1 GB Wi-FI Service"/>
    <n v="4"/>
    <x v="0"/>
    <s v="Woodhaven"/>
    <n v="11421"/>
  </r>
  <r>
    <n v="10416"/>
    <x v="1"/>
    <x v="2"/>
    <s v="NaN"/>
    <s v="1 Dekalb Ave."/>
    <n v="40.690137000100002"/>
    <n v="-73.983225999599995"/>
    <s v="Outdoor"/>
    <s v="NaN"/>
    <n v="3"/>
    <x v="1"/>
    <s v="DUMBO-Vinegar Hill-Downtown Brooklyn-Boerum Hill"/>
    <n v="11201"/>
  </r>
  <r>
    <n v="12851"/>
    <x v="1"/>
    <x v="7"/>
    <s v="mn-08-121023"/>
    <s v="1460 3 AVENUE"/>
    <n v="40.776833000099998"/>
    <n v="-73.955586000500006"/>
    <s v="Outdoor Kiosk"/>
    <s v="Tablet Internet -phone , Free 1 GB Wi-FI Service"/>
    <n v="1"/>
    <x v="2"/>
    <s v="Upper East Side-Carnegie Hill"/>
    <n v="10028"/>
  </r>
  <r>
    <n v="12074"/>
    <x v="1"/>
    <x v="7"/>
    <s v="bk-08-126502"/>
    <s v="307 FLATBUSH AVENUE"/>
    <n v="40.678452794199998"/>
    <n v="-73.973252777100001"/>
    <s v="Outdoor Kiosk"/>
    <s v="Tablet Internet -phone , Free 1 GB Wi-FI Service"/>
    <n v="3"/>
    <x v="1"/>
    <s v="Prospect Heights"/>
    <n v="11217"/>
  </r>
  <r>
    <n v="10215"/>
    <x v="0"/>
    <x v="0"/>
    <s v="Red Hook Recreation Center"/>
    <s v="Lobby"/>
    <n v="40.672356000100002"/>
    <n v="-74.004046000499997"/>
    <s v="Indoor"/>
    <s v="3 free 10 min sessions"/>
    <n v="3"/>
    <x v="1"/>
    <s v="Carroll Gardens-Columbia Street-Red Hook"/>
    <n v="11231"/>
  </r>
  <r>
    <n v="12038"/>
    <x v="1"/>
    <x v="7"/>
    <s v="mn-06-133555"/>
    <s v="99 EAST 34 STREET"/>
    <n v="40.747054590300003"/>
    <n v="-73.981061070500004"/>
    <s v="Outdoor Kiosk"/>
    <s v="Tablet Internet -phone , Free 1 GB Wi-FI Service"/>
    <n v="1"/>
    <x v="2"/>
    <s v="Murray Hill-Kips Bay"/>
    <n v="10016"/>
  </r>
  <r>
    <n v="9758"/>
    <x v="1"/>
    <x v="7"/>
    <s v="mn-06-136617"/>
    <s v="501 2 AVENUE"/>
    <n v="40.741225030099997"/>
    <n v="-73.978934619599997"/>
    <s v="Outdoor Kiosk"/>
    <s v="Tablet Internet -phone , Free 1 GB Wi-FI Service"/>
    <n v="1"/>
    <x v="2"/>
    <s v="Murray Hill-Kips Bay"/>
    <n v="10016"/>
  </r>
  <r>
    <n v="10793"/>
    <x v="1"/>
    <x v="1"/>
    <s v="Cathedral Pkwy-110 St (B,C)"/>
    <s v="Cathedral Pkwy-110 St (B,C)"/>
    <n v="40.800605000099999"/>
    <n v="-73.958159000199998"/>
    <s v="Subway Station"/>
    <s v="SN 155"/>
    <n v="1"/>
    <x v="2"/>
    <s v="Central Harlem South"/>
    <n v="10026"/>
  </r>
  <r>
    <n v="12625"/>
    <x v="1"/>
    <x v="7"/>
    <s v="bk-02-126628"/>
    <s v="691 FULTON STREET"/>
    <n v="40.687889609599999"/>
    <n v="-73.978201689700001"/>
    <s v="Outdoor Kiosk"/>
    <s v="Tablet Internet -phone , Free 1 GB Wi-FI Service"/>
    <n v="3"/>
    <x v="1"/>
    <s v="Fort Greene"/>
    <n v="11217"/>
  </r>
  <r>
    <n v="10818"/>
    <x v="1"/>
    <x v="1"/>
    <s v="Lexington Ave - 59th St (N,R,W)/59 St (4,5,6)"/>
    <s v="Lexington Ave"/>
    <n v="40.762659999599997"/>
    <n v="-73.967257999599994"/>
    <s v="Subway Station"/>
    <s v="SN 7"/>
    <n v="1"/>
    <x v="2"/>
    <s v="Upper East Side-Carnegie Hill"/>
    <n v="10065"/>
  </r>
  <r>
    <n v="12644"/>
    <x v="1"/>
    <x v="7"/>
    <s v="qu-02-124952"/>
    <s v="32-44 QUEENS BOULEVARD"/>
    <n v="40.744450019699997"/>
    <n v="-73.931875210200005"/>
    <s v="Outdoor Kiosk"/>
    <s v="Tablet Internet -phone , Free 1 GB Wi-FI Service"/>
    <n v="4"/>
    <x v="0"/>
    <s v="Hunters Point-Sunnyside-West Maspeth"/>
    <n v="11101"/>
  </r>
  <r>
    <n v="11383"/>
    <x v="1"/>
    <x v="1"/>
    <s v="103 St (1)"/>
    <s v="103 St (1)"/>
    <n v="40.799446000300001"/>
    <n v="-73.968378999600006"/>
    <s v="Subway Station"/>
    <s v="SN 309"/>
    <n v="1"/>
    <x v="2"/>
    <s v="Upper West Side"/>
    <n v="10025"/>
  </r>
  <r>
    <n v="10637"/>
    <x v="1"/>
    <x v="7"/>
    <s v="mn-11-143675"/>
    <s v="2292 3 AVENUE"/>
    <n v="40.803515669699998"/>
    <n v="-73.936106850200005"/>
    <s v="Outdoor Kiosk"/>
    <s v="Tablet Internet -phone , Free 1 GB Wi-FI Service"/>
    <n v="1"/>
    <x v="2"/>
    <s v="East Harlem North"/>
    <n v="10035"/>
  </r>
  <r>
    <n v="10095"/>
    <x v="1"/>
    <x v="10"/>
    <s v="Morris Park"/>
    <s v="985 MORRIS PARK AVENUE"/>
    <n v="40.848029110100001"/>
    <n v="-73.856957853799997"/>
    <s v="Library"/>
    <s v="NaN"/>
    <n v="2"/>
    <x v="3"/>
    <s v="Van Nest-Morris Park-Westchester Square"/>
    <n v="10462"/>
  </r>
  <r>
    <n v="12785"/>
    <x v="1"/>
    <x v="7"/>
    <s v="mn-09-142953"/>
    <s v="1253 AMSTERDAM AVENUE"/>
    <n v="40.8103780004"/>
    <n v="-73.9583210001"/>
    <s v="Outdoor Kiosk"/>
    <s v="Tablet Internet -phone , Free 1 GB Wi-FI Service"/>
    <n v="1"/>
    <x v="2"/>
    <s v="Morningside Heights"/>
    <n v="10027"/>
  </r>
  <r>
    <n v="9853"/>
    <x v="1"/>
    <x v="2"/>
    <s v="NaN"/>
    <s v="196 Flatbush Ave. Extension (Pole)"/>
    <n v="40.693721000099998"/>
    <n v="-73.983327999699995"/>
    <s v="Outdoor"/>
    <s v="NaN"/>
    <n v="3"/>
    <x v="1"/>
    <s v="DUMBO-Vinegar Hill-Downtown Brooklyn-Boerum Hill"/>
    <n v="11201"/>
  </r>
  <r>
    <n v="9775"/>
    <x v="1"/>
    <x v="7"/>
    <s v="mn-05-108001"/>
    <s v="66 WEST 21 STREET"/>
    <n v="40.741502049899999"/>
    <n v="-73.993592600499994"/>
    <s v="Outdoor Kiosk"/>
    <s v="Tablet Internet -phone , Free 1 GB Wi-FI Service"/>
    <n v="1"/>
    <x v="2"/>
    <s v="Hudson Yards-Chelsea-Flatiron-Union Square"/>
    <n v="10010"/>
  </r>
  <r>
    <n v="10645"/>
    <x v="1"/>
    <x v="7"/>
    <s v="mn-07-135046"/>
    <s v="1981 BROADWAY"/>
    <n v="40.774913000200002"/>
    <n v="-73.982388000300006"/>
    <s v="Outdoor Kiosk"/>
    <s v="Tablet Internet -phone , Free 1 GB Wi-FI Service"/>
    <n v="1"/>
    <x v="2"/>
    <s v="Lincoln Square"/>
    <n v="10023"/>
  </r>
  <r>
    <n v="10881"/>
    <x v="0"/>
    <x v="0"/>
    <s v="Kissena Park"/>
    <s v="Park Perimeter"/>
    <n v="40.748490000099999"/>
    <n v="-73.821210000099995"/>
    <s v="Outdoor TWC Aerial"/>
    <s v="3 free 10 min sessions"/>
    <n v="4"/>
    <x v="0"/>
    <s v="Queensboro Hill"/>
    <n v="11355"/>
  </r>
  <r>
    <n v="10501"/>
    <x v="1"/>
    <x v="12"/>
    <s v="NaN"/>
    <s v="10th and 15th"/>
    <n v="40.742753828600001"/>
    <n v="-74.007672071499996"/>
    <s v="Outdoor"/>
    <s v="NaN"/>
    <n v="1"/>
    <x v="2"/>
    <s v="Hudson Yards-Chelsea-Flatiron-Union Square"/>
    <n v="10011"/>
  </r>
  <r>
    <n v="12327"/>
    <x v="1"/>
    <x v="7"/>
    <s v="mn-07-121243"/>
    <s v="215 WEST 88 STREET"/>
    <n v="40.7894572696"/>
    <n v="-73.975041010200002"/>
    <s v="Outdoor Kiosk"/>
    <s v="Tablet Internet -phone , Free 1 GB Wi-FI Service"/>
    <n v="1"/>
    <x v="2"/>
    <s v="Upper West Side"/>
    <n v="10024"/>
  </r>
  <r>
    <n v="12036"/>
    <x v="1"/>
    <x v="7"/>
    <s v="mn-02-133430"/>
    <s v="183 CANAL STREET"/>
    <n v="40.716869000000003"/>
    <n v="-73.997578000299995"/>
    <s v="Outdoor Kiosk"/>
    <s v="Tablet Internet -phone , Free 1 GB Wi-FI Service"/>
    <n v="1"/>
    <x v="2"/>
    <s v="SoHo-TriBeCa-Civic Center-Little Italy"/>
    <n v="10013"/>
  </r>
  <r>
    <n v="11194"/>
    <x v="1"/>
    <x v="7"/>
    <s v="qu-04-125330"/>
    <s v="86-10 ROOSEVELT AVENUE"/>
    <n v="40.747980950299997"/>
    <n v="-73.880026819700007"/>
    <s v="Outdoor Kiosk"/>
    <s v="Tablet Internet -phone , Free 1 GB Wi-FI Service"/>
    <n v="4"/>
    <x v="0"/>
    <s v="Elmhurst"/>
    <n v="11373"/>
  </r>
  <r>
    <n v="10605"/>
    <x v="1"/>
    <x v="9"/>
    <s v="Hillside Park"/>
    <s v="Near Vine St and Columbia Heights"/>
    <n v="40.701499999799999"/>
    <n v="-73.994300000600006"/>
    <s v="Outdoor"/>
    <s v="NaN"/>
    <n v="3"/>
    <x v="1"/>
    <s v="Brooklyn Heights-Cobble Hill"/>
    <n v="11201"/>
  </r>
  <r>
    <n v="9648"/>
    <x v="1"/>
    <x v="7"/>
    <s v="mn-08-138568"/>
    <s v="344 EAST 61 STREET"/>
    <n v="40.7609463402"/>
    <n v="-73.961397429599998"/>
    <s v="Outdoor Kiosk"/>
    <s v="Tablet Internet -phone , Free 1 GB Wi-FI Service"/>
    <n v="1"/>
    <x v="2"/>
    <s v="Lenox Hill-Roosevelt Island"/>
    <n v="10065"/>
  </r>
  <r>
    <n v="11081"/>
    <x v="1"/>
    <x v="7"/>
    <s v="bx-05-119569"/>
    <s v="2454 CRESTON AVENUE"/>
    <n v="40.8621522603"/>
    <n v="-73.898395879999995"/>
    <s v="Outdoor Kiosk"/>
    <s v="Tablet Internet -phone , Free 1 GB Wi-FI Service"/>
    <n v="2"/>
    <x v="3"/>
    <s v="Fordham South"/>
    <n v="10468"/>
  </r>
  <r>
    <n v="12728"/>
    <x v="1"/>
    <x v="7"/>
    <s v="mn-03-138573"/>
    <s v="175 2 AVENUE"/>
    <n v="40.730537060300001"/>
    <n v="-73.986389450100006"/>
    <s v="Outdoor Kiosk"/>
    <s v="Tablet Internet -phone , Free 1 GB Wi-FI Service"/>
    <n v="1"/>
    <x v="2"/>
    <s v="East Village"/>
    <n v="10003"/>
  </r>
  <r>
    <n v="10386"/>
    <x v="0"/>
    <x v="5"/>
    <s v="Manhattan Beach Park"/>
    <s v="ROOF OF BEACH HOUSE EAST SIDE"/>
    <n v="40.576959999800003"/>
    <n v="-73.943589999400004"/>
    <s v="Outdoor"/>
    <s v="3 free 10 min sessions"/>
    <n v="3"/>
    <x v="1"/>
    <s v="Sheepshead Bay-Gerritsen Beach-Manhattan Beach"/>
    <n v="11235"/>
  </r>
  <r>
    <n v="11743"/>
    <x v="1"/>
    <x v="7"/>
    <s v="mn-04-135855"/>
    <s v="77 7 AVENUE"/>
    <n v="40.739106549900001"/>
    <n v="-73.999150270200005"/>
    <s v="Outdoor Kiosk"/>
    <s v="Tablet Internet -phone , Free 1 GB Wi-FI Service"/>
    <n v="1"/>
    <x v="2"/>
    <s v="Hudson Yards-Chelsea-Flatiron-Union Square"/>
    <n v="10011"/>
  </r>
  <r>
    <n v="11365"/>
    <x v="1"/>
    <x v="1"/>
    <s v="ELMHURST AVENUE"/>
    <s v="IRT-7-90TH ST - ELMHURST AV"/>
    <n v="40.742453999699997"/>
    <n v="-73.882016999399994"/>
    <s v="Subway Station"/>
    <s v="SN 452"/>
    <n v="4"/>
    <x v="0"/>
    <s v="Elmhurst"/>
    <n v="11373"/>
  </r>
  <r>
    <n v="9912"/>
    <x v="1"/>
    <x v="10"/>
    <s v="City Island"/>
    <s v="320 CITY ISLAND AVENUE"/>
    <n v="40.847691903600001"/>
    <n v="-73.786366588999996"/>
    <s v="Library"/>
    <s v="NaN"/>
    <n v="2"/>
    <x v="3"/>
    <s v="Pelham Bay-Country Club-City Island"/>
    <n v="10464"/>
  </r>
  <r>
    <n v="12613"/>
    <x v="1"/>
    <x v="7"/>
    <s v="mn-09-120356"/>
    <s v="3659 BROADWAY"/>
    <n v="40.830209030399999"/>
    <n v="-73.947911479400005"/>
    <s v="Outdoor Kiosk"/>
    <s v="Tablet Internet -phone , Free 1 GB Wi-FI Service"/>
    <n v="1"/>
    <x v="2"/>
    <s v="Hamilton Heights"/>
    <n v="10031"/>
  </r>
  <r>
    <n v="12657"/>
    <x v="1"/>
    <x v="7"/>
    <s v="mn-04-122565"/>
    <s v="557 8 AVENUE"/>
    <n v="40.754665870399997"/>
    <n v="-73.991816020100003"/>
    <s v="Outdoor Kiosk"/>
    <s v="Tablet Internet -phone , Free 1 GB Wi-FI Service"/>
    <n v="1"/>
    <x v="2"/>
    <s v="Hudson Yards-Chelsea-Flatiron-Union Square"/>
    <n v="10018"/>
  </r>
  <r>
    <n v="11413"/>
    <x v="1"/>
    <x v="1"/>
    <s v="42nd Street - Bryant Park - B, D, F, M"/>
    <s v="42th Street - 6 Avenue"/>
    <n v="40.7542219997"/>
    <n v="-73.984568999999993"/>
    <s v="Subway Station"/>
    <s v="SN 226"/>
    <n v="1"/>
    <x v="2"/>
    <s v="Midtown-Midtown South"/>
    <n v="10036"/>
  </r>
  <r>
    <n v="10790"/>
    <x v="1"/>
    <x v="1"/>
    <s v="96 St (6)"/>
    <s v="96 St (6)"/>
    <n v="40.785671999999998"/>
    <n v="-73.951070000399994"/>
    <s v="Subway Station"/>
    <s v="SN 396"/>
    <n v="1"/>
    <x v="2"/>
    <s v="Upper East Side-Carnegie Hill"/>
    <n v="10128"/>
  </r>
  <r>
    <n v="11711"/>
    <x v="0"/>
    <x v="5"/>
    <s v="Crotona Park"/>
    <s v="N/O CROTONA PK SOUTH NEXT TO VICTORY GARDEN INSIDE PARK"/>
    <n v="40.835691000399997"/>
    <n v="-73.900088999999994"/>
    <s v="Outdoor"/>
    <s v="3 free 10 min sessions"/>
    <n v="2"/>
    <x v="3"/>
    <s v="park-cemetery-etc-Bronx"/>
    <n v="10456"/>
  </r>
  <r>
    <n v="10825"/>
    <x v="1"/>
    <x v="1"/>
    <s v="Fordham Rd (B,D)"/>
    <s v="Fordham Rd"/>
    <n v="40.861295999600003"/>
    <n v="-73.897748999800001"/>
    <s v="Subway Station"/>
    <s v="SN 213"/>
    <n v="2"/>
    <x v="3"/>
    <s v="Bedford Park-Fordham North"/>
    <n v="10458"/>
  </r>
  <r>
    <n v="10178"/>
    <x v="1"/>
    <x v="14"/>
    <n v="0"/>
    <s v="300 Jay Street"/>
    <n v="40.696026999700003"/>
    <n v="-73.988456000300005"/>
    <s v="Outdoor"/>
    <s v="NaN"/>
    <n v="3"/>
    <x v="1"/>
    <s v="DUMBO-Vinegar Hill-Downtown Brooklyn-Boerum Hill"/>
    <n v="11201"/>
  </r>
  <r>
    <n v="10141"/>
    <x v="1"/>
    <x v="3"/>
    <s v="NaN"/>
    <s v="2037 7Th Avenue_HCZ"/>
    <n v="40.806857999999998"/>
    <n v="-73.949726000400005"/>
    <s v="Outdoor"/>
    <s v="NaN"/>
    <n v="1"/>
    <x v="2"/>
    <s v="Central Harlem South"/>
    <n v="10027"/>
  </r>
  <r>
    <n v="11736"/>
    <x v="1"/>
    <x v="7"/>
    <s v="mn-01-145538"/>
    <s v="200 HUDSON STREET"/>
    <n v="40.722870420299998"/>
    <n v="-74.007979769800002"/>
    <s v="Outdoor Kiosk"/>
    <s v="Tablet Internet -phone , Free 1 GB Wi-FI Service"/>
    <n v="1"/>
    <x v="2"/>
    <s v="SoHo-TriBeCa-Civic Center-Little Italy"/>
    <n v="10013"/>
  </r>
  <r>
    <n v="12911"/>
    <x v="1"/>
    <x v="7"/>
    <s v="bk-02-126847"/>
    <s v="141 LIVINGSTON STREET"/>
    <n v="40.690594439800002"/>
    <n v="-73.987998400099997"/>
    <s v="Outdoor Kiosk"/>
    <s v="Tablet Internet -phone , Free 1 GB Wi-FI Service"/>
    <n v="3"/>
    <x v="1"/>
    <s v="DUMBO-Vinegar Hill-Downtown Brooklyn-Boerum Hill"/>
    <n v="11201"/>
  </r>
  <r>
    <n v="12590"/>
    <x v="1"/>
    <x v="7"/>
    <s v="mn-09-111986"/>
    <s v="3569 BROADWAY"/>
    <n v="40.827320109799999"/>
    <n v="-73.950025860300002"/>
    <s v="Outdoor Kiosk"/>
    <s v="Tablet Internet -phone , Free 1 GB Wi-FI Service"/>
    <n v="1"/>
    <x v="2"/>
    <s v="Hamilton Heights"/>
    <n v="10031"/>
  </r>
  <r>
    <n v="11826"/>
    <x v="1"/>
    <x v="7"/>
    <s v="mn-10-119959"/>
    <s v="1940 ADAM CLAYTON POWELL JR BOULEVARD"/>
    <n v="40.804046959600001"/>
    <n v="-73.952139930599998"/>
    <s v="Outdoor Kiosk"/>
    <s v="Tablet Internet -phone , Free 1 GB Wi-FI Service"/>
    <n v="1"/>
    <x v="2"/>
    <s v="Central Harlem South"/>
    <n v="10026"/>
  </r>
  <r>
    <n v="9722"/>
    <x v="0"/>
    <x v="5"/>
    <s v="St. John's Recreation Center"/>
    <s v="LOBBY"/>
    <n v="40.673694999799999"/>
    <n v="-73.934934999700005"/>
    <s v="Indoor"/>
    <s v="3 free 10 min sessions"/>
    <n v="3"/>
    <x v="1"/>
    <s v="Crown Heights North"/>
    <n v="11213"/>
  </r>
  <r>
    <n v="12081"/>
    <x v="1"/>
    <x v="7"/>
    <s v="bk-02-126565"/>
    <s v="605 FULTON STREET"/>
    <n v="40.688850999700001"/>
    <n v="-73.980612999900004"/>
    <s v="Outdoor Kiosk"/>
    <s v="Tablet Internet -phone , Free 1 GB Wi-FI Service"/>
    <n v="3"/>
    <x v="1"/>
    <s v="Fort Greene"/>
    <n v="11201"/>
  </r>
  <r>
    <n v="11820"/>
    <x v="1"/>
    <x v="7"/>
    <s v="bx-04-119152"/>
    <s v="117 E 167th ST"/>
    <n v="40.834904157399997"/>
    <n v="-73.918225895800006"/>
    <s v="Outdoor Kiosk"/>
    <s v="Tablet Internet -phone , Free 1 GB Wi-FI Service"/>
    <n v="2"/>
    <x v="3"/>
    <s v="West Concourse"/>
    <n v="10452"/>
  </r>
  <r>
    <n v="12064"/>
    <x v="1"/>
    <x v="7"/>
    <s v="bk-01-109262"/>
    <s v="101 AVENUE OF PUERTO RICO"/>
    <n v="40.705060419699997"/>
    <n v="-73.942917579400003"/>
    <s v="Outdoor Kiosk"/>
    <s v="Tablet Internet -phone , Free 1 GB Wi-FI Service"/>
    <n v="3"/>
    <x v="1"/>
    <s v="East Williamsburg"/>
    <n v="11206"/>
  </r>
  <r>
    <n v="11985"/>
    <x v="1"/>
    <x v="7"/>
    <s v="bx-01-145819"/>
    <s v="135 EAST 146 STREET"/>
    <n v="40.817512190099997"/>
    <n v="-73.928886430199995"/>
    <s v="Outdoor Kiosk"/>
    <s v="Tablet Internet -phone , Free 1 GB Wi-FI Service"/>
    <n v="2"/>
    <x v="3"/>
    <s v="West Concourse"/>
    <n v="10451"/>
  </r>
  <r>
    <n v="10765"/>
    <x v="0"/>
    <x v="5"/>
    <s v="Haffen Park"/>
    <s v="C/O BURKE AV /BRUNER AV"/>
    <n v="40.874776999600002"/>
    <n v="-73.8391809994"/>
    <s v="Outdoor"/>
    <s v="3 free 10 min sessions"/>
    <n v="2"/>
    <x v="3"/>
    <s v="Eastchester-Edenwald-Baychester"/>
    <n v="10469"/>
  </r>
  <r>
    <n v="10421"/>
    <x v="1"/>
    <x v="2"/>
    <s v="NaN"/>
    <s v="1 University Plaza (LIU)"/>
    <n v="40.690622000200001"/>
    <n v="-73.981414000399994"/>
    <s v="Outdoor"/>
    <s v="NaN"/>
    <n v="3"/>
    <x v="1"/>
    <s v="Fort Greene"/>
    <n v="11201"/>
  </r>
  <r>
    <n v="9616"/>
    <x v="1"/>
    <x v="7"/>
    <s v="mn-11-106683"/>
    <s v="2172 3 AVENUE"/>
    <n v="40.799658550099998"/>
    <n v="-73.938923100099998"/>
    <s v="Outdoor Kiosk"/>
    <s v="Tablet Internet -phone , Free 1 GB Wi-FI Service"/>
    <n v="1"/>
    <x v="2"/>
    <s v="East Harlem North"/>
    <n v="10035"/>
  </r>
  <r>
    <n v="10966"/>
    <x v="1"/>
    <x v="3"/>
    <s v="NaN"/>
    <s v="pole 10: 117C5av"/>
    <n v="40.801349999899998"/>
    <n v="-73.945756000499998"/>
    <s v="Outdoor"/>
    <s v="NaN"/>
    <n v="1"/>
    <x v="2"/>
    <s v="East Harlem North"/>
    <n v="10035"/>
  </r>
  <r>
    <n v="10644"/>
    <x v="1"/>
    <x v="7"/>
    <s v="mn-07-121339"/>
    <s v="1992 BROADWAY"/>
    <n v="40.774723109699998"/>
    <n v="-73.982005080199997"/>
    <s v="Outdoor Kiosk"/>
    <s v="Tablet Internet -phone , Free 1 GB Wi-FI Service"/>
    <n v="1"/>
    <x v="2"/>
    <s v="Lincoln Square"/>
    <n v="10023"/>
  </r>
  <r>
    <n v="11396"/>
    <x v="1"/>
    <x v="1"/>
    <s v="IRT-4-149TH ST - GRAND CONCOURSE"/>
    <s v="149 St - Grand Concourse [4]"/>
    <n v="40.818375000300001"/>
    <n v="-73.927351000000002"/>
    <s v="Subway Station"/>
    <s v="SN 390"/>
    <n v="2"/>
    <x v="3"/>
    <s v="Mott Haven-Port Morris"/>
    <n v="10451"/>
  </r>
  <r>
    <n v="12378"/>
    <x v="1"/>
    <x v="1"/>
    <s v="High St (A,C)"/>
    <s v="High St (A,C)"/>
    <n v="40.699336999800003"/>
    <n v="-73.990530999499995"/>
    <s v="Subway Station"/>
    <s v="SN 173"/>
    <n v="3"/>
    <x v="1"/>
    <s v="DUMBO-Vinegar Hill-Downtown Brooklyn-Boerum Hill"/>
    <n v="11201"/>
  </r>
  <r>
    <n v="12202"/>
    <x v="1"/>
    <x v="7"/>
    <s v="mn-06-135228"/>
    <s v="415 2 AVENUE"/>
    <n v="40.738502500199999"/>
    <n v="-73.980610449799997"/>
    <s v="Outdoor Kiosk"/>
    <s v="Tablet Internet -phone , Free 1 GB Wi-FI Service"/>
    <n v="1"/>
    <x v="2"/>
    <s v="Gramercy"/>
    <n v="10010"/>
  </r>
  <r>
    <n v="9952"/>
    <x v="1"/>
    <x v="4"/>
    <s v="Mckinley Park - Brooklyn Public Library"/>
    <s v="6802 FT HAMILTON PARKWAY"/>
    <n v="40.629212097699998"/>
    <n v="-74.011869668200006"/>
    <s v="Library"/>
    <s v="NaN"/>
    <n v="3"/>
    <x v="1"/>
    <s v="Dyker Heights"/>
    <n v="11219"/>
  </r>
  <r>
    <n v="12257"/>
    <x v="1"/>
    <x v="7"/>
    <s v="mn-06-121513"/>
    <s v="525 3 AVENUE"/>
    <n v="40.746449000200002"/>
    <n v="-73.9774439997"/>
    <s v="Outdoor Kiosk"/>
    <s v="Tablet Internet -phone , Free 1 GB Wi-FI Service"/>
    <n v="1"/>
    <x v="2"/>
    <s v="Murray Hill-Kips Bay"/>
    <n v="10016"/>
  </r>
  <r>
    <n v="12885"/>
    <x v="1"/>
    <x v="7"/>
    <s v="bk-06-145994"/>
    <s v="342 FLATBUSH AVENUE"/>
    <n v="40.676134050400002"/>
    <n v="-73.971835540100003"/>
    <s v="Outdoor Kiosk"/>
    <s v="Tablet Internet -phone , Free 1 GB Wi-FI Service"/>
    <n v="3"/>
    <x v="1"/>
    <s v="Park Slope-Gowanus"/>
    <n v="11217"/>
  </r>
  <r>
    <n v="11433"/>
    <x v="1"/>
    <x v="7"/>
    <s v="mn-07-119836"/>
    <s v="261 COLUMBUS AVENUE"/>
    <n v="40.7773770899"/>
    <n v="-73.9784436769"/>
    <s v="Outdoor Kiosk"/>
    <s v="Tablet Internet -phone , Free 1 GB Wi-FI Service"/>
    <n v="1"/>
    <x v="2"/>
    <s v="Lincoln Square"/>
    <n v="10023"/>
  </r>
  <r>
    <n v="12309"/>
    <x v="1"/>
    <x v="7"/>
    <s v="qu-02-124947"/>
    <s v="46-02 QUEENS BOULEVARD"/>
    <n v="40.742911999900002"/>
    <n v="-73.918540000500002"/>
    <s v="Outdoor Kiosk"/>
    <s v="Tablet Internet -phone , Free 1 GB Wi-FI Service"/>
    <n v="4"/>
    <x v="0"/>
    <s v="Hunters Point-Sunnyside-West Maspeth"/>
    <n v="11377"/>
  </r>
  <r>
    <n v="11216"/>
    <x v="1"/>
    <x v="7"/>
    <s v="mn-05-121631"/>
    <s v="41 MADISON AVENUE"/>
    <n v="40.742572860300001"/>
    <n v="-73.986647960300004"/>
    <s v="Outdoor Kiosk"/>
    <s v="Tablet Internet -phone , Free 1 GB Wi-FI Service"/>
    <n v="1"/>
    <x v="2"/>
    <s v="Hudson Yards-Chelsea-Flatiron-Union Square"/>
    <n v="10010"/>
  </r>
  <r>
    <n v="9870"/>
    <x v="1"/>
    <x v="2"/>
    <s v="NaN"/>
    <s v="333 Adams St."/>
    <n v="40.6936359997"/>
    <n v="-73.988346999599997"/>
    <s v="Outdoor"/>
    <s v="NaN"/>
    <n v="3"/>
    <x v="1"/>
    <s v="DUMBO-Vinegar Hill-Downtown Brooklyn-Boerum Hill"/>
    <n v="11201"/>
  </r>
  <r>
    <n v="11492"/>
    <x v="1"/>
    <x v="7"/>
    <s v="bx-01-123214"/>
    <s v="2969 3 AVENUE"/>
    <n v="40.818460740399999"/>
    <n v="-73.9146837503"/>
    <s v="Outdoor Kiosk"/>
    <s v="Tablet Internet -phone , Free 1 GB Wi-FI Service"/>
    <n v="2"/>
    <x v="3"/>
    <s v="Melrose South-Mott Haven North"/>
    <n v="10455"/>
  </r>
  <r>
    <n v="12709"/>
    <x v="1"/>
    <x v="7"/>
    <s v="mn-05-138326"/>
    <s v="590 Lexington Ave"/>
    <n v="40.757793190199997"/>
    <n v="-73.971703129900007"/>
    <s v="Outdoor Kiosk"/>
    <s v="Tablet Internet -phone , Free 1 GB Wi-FI Service"/>
    <n v="1"/>
    <x v="2"/>
    <s v="Turtle Bay-East Midtown"/>
    <n v="10022"/>
  </r>
  <r>
    <n v="9813"/>
    <x v="1"/>
    <x v="9"/>
    <s v="Ocean Breeze Park"/>
    <s v="Restaurant area"/>
    <n v="40.5889999997"/>
    <n v="-74.066699999899996"/>
    <s v="Outdoor"/>
    <s v="NaN"/>
    <n v="5"/>
    <x v="4"/>
    <s v="Old Town-Dongan Hills-South Beach"/>
    <n v="10305"/>
  </r>
  <r>
    <n v="10087"/>
    <x v="1"/>
    <x v="10"/>
    <s v="Hunt's Point"/>
    <s v="877 SOUTHERN BOULEVARD"/>
    <n v="40.818687403299997"/>
    <n v="-73.894135643300004"/>
    <s v="Library"/>
    <s v="NaN"/>
    <n v="2"/>
    <x v="3"/>
    <s v="Hunts Point"/>
    <n v="10459"/>
  </r>
  <r>
    <n v="10188"/>
    <x v="1"/>
    <x v="7"/>
    <s v="qu-01-145957"/>
    <s v="43-60 NORTHERN BOULEVARD"/>
    <n v="40.753745629900003"/>
    <n v="-73.917702799500006"/>
    <s v="Outdoor Kiosk"/>
    <s v="Tablet Internet -phone , Free 1 GB Wi-FI Service"/>
    <n v="4"/>
    <x v="0"/>
    <s v="Hunters Point-Sunnyside-West Maspeth"/>
    <n v="11101"/>
  </r>
  <r>
    <n v="12516"/>
    <x v="1"/>
    <x v="7"/>
    <s v="mn-06-133472"/>
    <s v="845 3 AVENUE"/>
    <n v="40.756504890400002"/>
    <n v="-73.970111470099994"/>
    <s v="Outdoor Kiosk"/>
    <s v="Tablet Internet -phone , Free 1 GB Wi-FI Service"/>
    <n v="1"/>
    <x v="2"/>
    <s v="Turtle Bay-East Midtown"/>
    <n v="10022"/>
  </r>
  <r>
    <n v="11992"/>
    <x v="1"/>
    <x v="7"/>
    <s v="bx-07-144372"/>
    <s v="148 West Fordham Road"/>
    <n v="40.862685000100001"/>
    <n v="-73.907548000299997"/>
    <s v="Outdoor Kiosk"/>
    <s v="Tablet Internet -phone , Free 1 GB Wi-FI Service"/>
    <n v="2"/>
    <x v="3"/>
    <s v="Kingsbridge Heights"/>
    <n v="10468"/>
  </r>
  <r>
    <n v="12145"/>
    <x v="1"/>
    <x v="7"/>
    <s v="mn-06-123285"/>
    <s v="353 EAST 14 STREET"/>
    <n v="40.731521050200001"/>
    <n v="-73.982764699499995"/>
    <s v="Outdoor Kiosk"/>
    <s v="Tablet Internet -phone , Free 1 GB Wi-FI Service"/>
    <n v="1"/>
    <x v="2"/>
    <s v="Gramercy"/>
    <n v="10003"/>
  </r>
  <r>
    <n v="9748"/>
    <x v="1"/>
    <x v="11"/>
    <n v="0"/>
    <s v="277 Myrtle Ave"/>
    <n v="40.6937239998"/>
    <n v="-73.977351199799998"/>
    <s v="Outdoor"/>
    <s v="NaN"/>
    <n v="3"/>
    <x v="1"/>
    <s v="Fort Greene"/>
    <n v="11205"/>
  </r>
  <r>
    <n v="12326"/>
    <x v="1"/>
    <x v="7"/>
    <s v="mn-07-133629"/>
    <s v="611 Broadway"/>
    <n v="40.789424000300002"/>
    <n v="-73.975391000200005"/>
    <s v="Outdoor Kiosk"/>
    <s v="Tablet Internet -phone , Free 1 GB Wi-FI Service"/>
    <n v="1"/>
    <x v="2"/>
    <s v="Upper West Side"/>
    <n v="10024"/>
  </r>
  <r>
    <n v="11307"/>
    <x v="1"/>
    <x v="9"/>
    <s v="The High Line"/>
    <s v="Near W 23rd St"/>
    <n v="40.747399999999999"/>
    <n v="-74.005099999999999"/>
    <s v="Outdoor"/>
    <s v="NaN"/>
    <n v="1"/>
    <x v="2"/>
    <s v="Hudson Yards-Chelsea-Flatiron-Union Square"/>
    <n v="10011"/>
  </r>
  <r>
    <n v="12518"/>
    <x v="1"/>
    <x v="7"/>
    <s v="mn-06-137315"/>
    <s v="850 3Rd Avenue"/>
    <n v="40.757113219700003"/>
    <n v="-73.970088390000001"/>
    <s v="Outdoor Kiosk"/>
    <s v="Tablet Internet -phone , Free 1 GB Wi-FI Service"/>
    <n v="1"/>
    <x v="2"/>
    <s v="Turtle Bay-East Midtown"/>
    <n v="10022"/>
  </r>
  <r>
    <n v="9784"/>
    <x v="1"/>
    <x v="7"/>
    <s v="bk-08-146084"/>
    <s v="720 FRANKLIN AVENUE"/>
    <n v="40.674038869699999"/>
    <n v="-73.956826380199999"/>
    <s v="Outdoor Kiosk"/>
    <s v="Tablet Internet -phone , Free 1 GB Wi-FI Service"/>
    <n v="3"/>
    <x v="1"/>
    <s v="Crown Heights North"/>
    <n v="11238"/>
  </r>
  <r>
    <n v="10998"/>
    <x v="0"/>
    <x v="0"/>
    <s v="Chelsea Park"/>
    <s v="Front of Comfort Station and Playground"/>
    <n v="40.7499080001"/>
    <n v="-74.000890000400005"/>
    <s v="Outdoor"/>
    <s v="3 free 10 min sessions"/>
    <n v="1"/>
    <x v="2"/>
    <s v="Hudson Yards-Chelsea-Flatiron-Union Square"/>
    <n v="10001"/>
  </r>
  <r>
    <n v="11248"/>
    <x v="1"/>
    <x v="7"/>
    <s v="bk-01-143275"/>
    <s v="88 NORMAN AVENUE"/>
    <n v="40.725456000299999"/>
    <n v="-73.951496000099993"/>
    <s v="Outdoor Kiosk"/>
    <s v="Tablet Internet -phone , Free 1 GB Wi-FI Service"/>
    <n v="3"/>
    <x v="1"/>
    <s v="Greenpoint"/>
    <n v="11222"/>
  </r>
  <r>
    <n v="10931"/>
    <x v="1"/>
    <x v="3"/>
    <s v="NaN"/>
    <s v="pole 72: 132NS1E7av"/>
    <n v="40.8131219996"/>
    <n v="-73.944376000000005"/>
    <s v="Outdoor"/>
    <s v="NaN"/>
    <n v="1"/>
    <x v="2"/>
    <s v="Central Harlem North-Polo Grounds"/>
    <n v="10027"/>
  </r>
  <r>
    <n v="10876"/>
    <x v="0"/>
    <x v="0"/>
    <s v="Kissena Park"/>
    <s v="Park Perimeter"/>
    <n v="40.743659999800002"/>
    <n v="-73.813960000600005"/>
    <s v="Outdoor TWC Aerial"/>
    <s v="3 free 10 min sessions"/>
    <n v="4"/>
    <x v="0"/>
    <s v="park-cemetery-etc-Queens"/>
    <n v="11365"/>
  </r>
  <r>
    <n v="12585"/>
    <x v="1"/>
    <x v="7"/>
    <s v="qu-12-141536"/>
    <s v="168-03 JAMAICA AVENUE"/>
    <n v="40.706506999799998"/>
    <n v="-73.792367999500001"/>
    <s v="Outdoor Kiosk"/>
    <s v="Tablet Internet -phone , Free 1 GB Wi-FI Service"/>
    <n v="4"/>
    <x v="0"/>
    <s v="Jamaica"/>
    <n v="11432"/>
  </r>
  <r>
    <n v="11505"/>
    <x v="0"/>
    <x v="0"/>
    <s v="Overlook Park"/>
    <s v="1st Fl Conference Rm"/>
    <n v="40.710818000099998"/>
    <n v="-73.835528000300002"/>
    <s v="Indoor"/>
    <s v="3 free 10 min sessions"/>
    <n v="4"/>
    <x v="0"/>
    <s v="Kew Gardens"/>
    <n v="11415"/>
  </r>
  <r>
    <n v="10008"/>
    <x v="1"/>
    <x v="13"/>
    <s v="Corona"/>
    <s v="38-23 104 STREET"/>
    <n v="40.750894080400002"/>
    <n v="-73.861976843999997"/>
    <s v="Library"/>
    <s v="NaN"/>
    <n v="4"/>
    <x v="0"/>
    <s v="North Corona"/>
    <n v="11368"/>
  </r>
  <r>
    <n v="10728"/>
    <x v="1"/>
    <x v="7"/>
    <s v="mn-05-138267"/>
    <s v="290 7 AVENUE"/>
    <n v="40.746154849900002"/>
    <n v="-73.994285830300001"/>
    <s v="Outdoor Kiosk"/>
    <s v="Tablet Internet -phone , Free 1 GB Wi-FI Service"/>
    <n v="1"/>
    <x v="2"/>
    <s v="Midtown-Midtown South"/>
    <n v="10001"/>
  </r>
  <r>
    <n v="10750"/>
    <x v="0"/>
    <x v="5"/>
    <s v="Ferry Point Park"/>
    <s v="SCHLEY AV  2/P/W/O HUTCHINSON RVR PK"/>
    <n v="40.816357000000004"/>
    <n v="-73.837448999800003"/>
    <s v="Outdoor"/>
    <s v="3 free 10 min sessions"/>
    <n v="2"/>
    <x v="3"/>
    <s v="Soundview-Castle Hill-Clason Point-Harding Park"/>
    <n v="10465"/>
  </r>
  <r>
    <n v="12603"/>
    <x v="2"/>
    <x v="16"/>
    <s v="Union Square Park"/>
    <s v="Entire park"/>
    <n v="40.735999999699999"/>
    <n v="-73.990399999900006"/>
    <s v="Outdoor"/>
    <s v="NaN"/>
    <n v="1"/>
    <x v="2"/>
    <s v="Hudson Yards-Chelsea-Flatiron-Union Square"/>
    <n v="10003"/>
  </r>
  <r>
    <n v="9969"/>
    <x v="1"/>
    <x v="10"/>
    <s v="Soundview"/>
    <s v="660 SOUNDVIEW AVENUE"/>
    <n v="40.818709352200003"/>
    <n v="-73.862889956100005"/>
    <s v="Library"/>
    <s v="NaN"/>
    <n v="2"/>
    <x v="3"/>
    <s v="Soundview-Castle Hill-Clason Point-Harding Park"/>
    <n v="10473"/>
  </r>
  <r>
    <n v="10983"/>
    <x v="0"/>
    <x v="0"/>
    <s v="Alley Pond Park"/>
    <s v="Tennis Courts and Ball Field"/>
    <n v="40.739353000100003"/>
    <n v="-73.736824999700005"/>
    <s v="Outdoor"/>
    <s v="3 free 10 min sessions"/>
    <n v="4"/>
    <x v="0"/>
    <s v="Bellerose"/>
    <n v="11426"/>
  </r>
  <r>
    <n v="11503"/>
    <x v="0"/>
    <x v="0"/>
    <s v="Midland Beach and Franklin D. Roosevelt Boardwalk"/>
    <s v="Along Boardwalk and Beach"/>
    <n v="40.579580999900003"/>
    <n v="-74.076359000300002"/>
    <s v="Outdoor"/>
    <s v="3 free 10 min sessions"/>
    <n v="5"/>
    <x v="4"/>
    <s v="Old Town-Dongan Hills-South Beach"/>
    <n v="10305"/>
  </r>
  <r>
    <n v="12835"/>
    <x v="1"/>
    <x v="7"/>
    <s v="mn-08-120994"/>
    <s v="176 E 71 ST"/>
    <n v="40.769101620199997"/>
    <n v="-73.961324360099994"/>
    <s v="Outdoor Kiosk"/>
    <s v="Tablet Internet -phone , Free 1 GB Wi-FI Service"/>
    <n v="1"/>
    <x v="2"/>
    <s v="Upper East Side-Carnegie Hill"/>
    <n v="10021"/>
  </r>
  <r>
    <n v="11693"/>
    <x v="0"/>
    <x v="5"/>
    <s v="Coney Island Beach &amp; Boardwalk"/>
    <s v="ROOF OF PAUL'S DAUGHTER"/>
    <n v="40.573431999999997"/>
    <n v="-73.978509999600007"/>
    <s v="Outdoor"/>
    <s v="3 free 10 min sessions"/>
    <n v="3"/>
    <x v="1"/>
    <s v="Seagate-Coney Island"/>
    <n v="11224"/>
  </r>
  <r>
    <n v="12602"/>
    <x v="0"/>
    <x v="5"/>
    <s v="Brownsville Recreation Center"/>
    <s v="C/O CHRISTOPHER ST &amp; HEGEMAN AV"/>
    <n v="40.6571"/>
    <n v="-73.902699999800006"/>
    <s v="Outdoor"/>
    <s v="3 free 10 min sessions"/>
    <n v="3"/>
    <x v="1"/>
    <s v="Brownsville"/>
    <n v="11212"/>
  </r>
  <r>
    <n v="12571"/>
    <x v="1"/>
    <x v="7"/>
    <s v="mn-04-144139"/>
    <s v="989 8 AVENUE"/>
    <n v="40.767357589900001"/>
    <n v="-73.982563539699996"/>
    <s v="Outdoor Kiosk"/>
    <s v="Tablet Internet -phone , Free 1 GB Wi-FI Service"/>
    <n v="1"/>
    <x v="2"/>
    <s v="Clinton"/>
    <n v="10019"/>
  </r>
  <r>
    <n v="9838"/>
    <x v="1"/>
    <x v="7"/>
    <s v="bk-02-145904"/>
    <s v="71 WYCKOFF STREET"/>
    <n v="40.686177000400001"/>
    <n v="-73.991014000500002"/>
    <s v="Outdoor Kiosk"/>
    <s v="Tablet Internet -phone , Free 1 GB Wi-FI Service"/>
    <n v="3"/>
    <x v="1"/>
    <s v="DUMBO-Vinegar Hill-Downtown Brooklyn-Boerum Hill"/>
    <n v="11201"/>
  </r>
  <r>
    <n v="12114"/>
    <x v="1"/>
    <x v="7"/>
    <s v="mn-05-133511"/>
    <s v="1606 Broadway"/>
    <n v="40.760632174400001"/>
    <n v="-73.984282891199996"/>
    <s v="Outdoor Kiosk"/>
    <s v="Tablet Internet -phone , Free 1 GB Wi-FI Service"/>
    <n v="1"/>
    <x v="2"/>
    <s v="Midtown-Midtown South"/>
    <n v="10019"/>
  </r>
  <r>
    <n v="12672"/>
    <x v="1"/>
    <x v="7"/>
    <s v="mn-05-139462"/>
    <s v="828 8 AVENUE"/>
    <n v="40.762151000400003"/>
    <n v="-73.986051999500006"/>
    <s v="Outdoor Kiosk"/>
    <s v="Tablet Internet -phone , Free 1 GB Wi-FI Service"/>
    <n v="1"/>
    <x v="2"/>
    <s v="Midtown-Midtown South"/>
    <n v="10019"/>
  </r>
  <r>
    <n v="12187"/>
    <x v="1"/>
    <x v="7"/>
    <s v="mn-04-134867"/>
    <s v="769 10 AVENUE"/>
    <n v="40.765875300200001"/>
    <n v="-73.991057379899999"/>
    <s v="Outdoor Kiosk"/>
    <s v="Tablet Internet -phone , Free 1 GB Wi-FI Service"/>
    <n v="1"/>
    <x v="2"/>
    <s v="Clinton"/>
    <n v="10019"/>
  </r>
  <r>
    <n v="12768"/>
    <x v="1"/>
    <x v="7"/>
    <s v="mn-07-120536"/>
    <s v="836 AMSTERDAM AVENUE"/>
    <n v="40.797178239700003"/>
    <n v="-73.968223460399997"/>
    <s v="Outdoor Kiosk"/>
    <s v="Tablet Internet -phone , Free 1 GB Wi-FI Service"/>
    <n v="1"/>
    <x v="2"/>
    <s v="Upper West Side"/>
    <n v="10025"/>
  </r>
  <r>
    <n v="11226"/>
    <x v="1"/>
    <x v="7"/>
    <s v="mn-05-121991"/>
    <s v="550 7 AVENUE"/>
    <n v="40.754311449900001"/>
    <n v="-73.988330040500003"/>
    <s v="Outdoor Kiosk"/>
    <s v="Tablet Internet -phone , Free 1 GB Wi-FI Service"/>
    <n v="1"/>
    <x v="2"/>
    <s v="Midtown-Midtown South"/>
    <n v="10018"/>
  </r>
  <r>
    <n v="11108"/>
    <x v="1"/>
    <x v="7"/>
    <s v="bx-04-145838"/>
    <s v="1605 WALTON AVENUE"/>
    <n v="40.843881210200003"/>
    <n v="-73.912929550000001"/>
    <s v="Outdoor Kiosk"/>
    <s v="Tablet Internet -phone , Free 1 GB Wi-FI Service"/>
    <n v="2"/>
    <x v="3"/>
    <s v="Mount Hope"/>
    <n v="10452"/>
  </r>
  <r>
    <n v="11520"/>
    <x v="1"/>
    <x v="2"/>
    <s v="NaN"/>
    <s v="490 Fulton St."/>
    <n v="40.689633000100002"/>
    <n v="-73.983165000300005"/>
    <s v="Outdoor"/>
    <s v="NaN"/>
    <n v="3"/>
    <x v="1"/>
    <s v="DUMBO-Vinegar Hill-Downtown Brooklyn-Boerum Hill"/>
    <n v="11201"/>
  </r>
  <r>
    <n v="11477"/>
    <x v="1"/>
    <x v="7"/>
    <s v="mn-02-123086"/>
    <s v="799 BROADWAY"/>
    <n v="40.732391470400003"/>
    <n v="-73.991386929800001"/>
    <s v="Outdoor Kiosk"/>
    <s v="Tablet Internet -phone , Free 1 GB Wi-FI Service"/>
    <n v="1"/>
    <x v="2"/>
    <s v="West Village"/>
    <n v="10003"/>
  </r>
  <r>
    <n v="12197"/>
    <x v="1"/>
    <x v="7"/>
    <s v="mn-07-134642"/>
    <s v="618 COLUMBUS AVE"/>
    <n v="40.788986159700002"/>
    <n v="-73.970482430100006"/>
    <s v="Outdoor Kiosk"/>
    <s v="Tablet Internet -phone , Free 1 GB Wi-FI Service"/>
    <n v="1"/>
    <x v="2"/>
    <s v="Upper West Side"/>
    <n v="10024"/>
  </r>
  <r>
    <n v="9997"/>
    <x v="1"/>
    <x v="10"/>
    <s v="Spuyten Duyvil"/>
    <s v="650 WEST 235 STREET"/>
    <n v="40.8862733773"/>
    <n v="-73.914670014600006"/>
    <s v="Library"/>
    <s v="NaN"/>
    <n v="2"/>
    <x v="3"/>
    <s v="North Riverdale-Fieldston-Riverdale"/>
    <n v="10463"/>
  </r>
  <r>
    <n v="9743"/>
    <x v="1"/>
    <x v="11"/>
    <n v="0"/>
    <s v="102 Cumberland Walk"/>
    <n v="40.694867999899998"/>
    <n v="-73.975024200299998"/>
    <s v="Outdoor"/>
    <s v="NaN"/>
    <n v="3"/>
    <x v="1"/>
    <s v="Fort Greene"/>
    <n v="11205"/>
  </r>
  <r>
    <n v="10733"/>
    <x v="1"/>
    <x v="7"/>
    <s v="mn-05-121613"/>
    <s v="1 EAST 33 STREET"/>
    <n v="40.747736640299998"/>
    <n v="-73.984833440399996"/>
    <s v="Outdoor Kiosk"/>
    <s v="Tablet Internet -phone , Free 1 GB Wi-FI Service"/>
    <n v="1"/>
    <x v="2"/>
    <s v="Midtown-Midtown South"/>
    <n v="10016"/>
  </r>
  <r>
    <n v="11259"/>
    <x v="1"/>
    <x v="7"/>
    <s v="bk-01-109252"/>
    <s v="395 BROADWAY"/>
    <n v="40.707207860399997"/>
    <n v="-73.954194880399996"/>
    <s v="Outdoor Kiosk"/>
    <s v="Tablet Internet -phone , Free 1 GB Wi-FI Service"/>
    <n v="3"/>
    <x v="1"/>
    <s v="North Side-South Side"/>
    <n v="11211"/>
  </r>
  <r>
    <n v="11341"/>
    <x v="1"/>
    <x v="1"/>
    <s v="7th Avenue - B, D, E"/>
    <s v="7th Avenue - 53rd Street"/>
    <n v="40.762862000299997"/>
    <n v="-73.981636999700001"/>
    <s v="Subway Station"/>
    <s v="SN 277"/>
    <n v="1"/>
    <x v="2"/>
    <s v="Midtown-Midtown South"/>
    <n v="10019"/>
  </r>
  <r>
    <n v="10137"/>
    <x v="1"/>
    <x v="3"/>
    <s v="NaN"/>
    <s v="210 west 131st (new)"/>
    <n v="40.812598000000001"/>
    <n v="-73.946296000499999"/>
    <s v="Outdoor"/>
    <s v="NaN"/>
    <n v="1"/>
    <x v="2"/>
    <s v="Central Harlem North-Polo Grounds"/>
    <n v="10027"/>
  </r>
  <r>
    <n v="9611"/>
    <x v="1"/>
    <x v="15"/>
    <s v="QUEENS BRIDGE - JACOB A. RIIS Settlement House"/>
    <s v="41-15 VERNON BLVD"/>
    <n v="40.755636000000003"/>
    <n v="-73.947657000299998"/>
    <s v="Indoor AP - South Maintenance Area"/>
    <s v="Free - Up to 25 mbs Wi-Fi Service"/>
    <n v="4"/>
    <x v="0"/>
    <s v="Queensbridge-Ravenswood-Long Island City"/>
    <n v="11101"/>
  </r>
  <r>
    <n v="12929"/>
    <x v="1"/>
    <x v="7"/>
    <s v="mn-07-121191"/>
    <s v="197 AMSTERDAM AVE"/>
    <n v="40.776530060200002"/>
    <n v="-73.983015149500005"/>
    <s v="Outdoor Kiosk"/>
    <s v="Tablet Internet -phone , Free 1 GB Wi-FI Service"/>
    <n v="1"/>
    <x v="2"/>
    <s v="Lincoln Square"/>
    <n v="10023"/>
  </r>
  <r>
    <n v="10270"/>
    <x v="1"/>
    <x v="7"/>
    <s v="bk-01-146017"/>
    <s v="45 NORTH 9 STREET"/>
    <n v="40.7213825503"/>
    <n v="-73.960352349900006"/>
    <s v="Outdoor Kiosk"/>
    <s v="Tablet Internet -phone , Free 1 GB Wi-FI Service"/>
    <n v="3"/>
    <x v="1"/>
    <s v="North Side-South Side"/>
    <n v="11249"/>
  </r>
  <r>
    <n v="12796"/>
    <x v="1"/>
    <x v="7"/>
    <s v="mn-09-134420"/>
    <s v="1659 AMSTERDAM AVE"/>
    <n v="40.823122009999999"/>
    <n v="-73.949013820499999"/>
    <s v="Outdoor Kiosk"/>
    <s v="Tablet Internet -phone , Free 1 GB Wi-FI Service"/>
    <n v="1"/>
    <x v="2"/>
    <s v="Hamilton Heights"/>
    <n v="10031"/>
  </r>
  <r>
    <n v="10308"/>
    <x v="1"/>
    <x v="7"/>
    <s v="qu-09-145982"/>
    <s v="119-01 METROPOLITAN AVENUE"/>
    <n v="40.706150729999997"/>
    <n v="-73.831578969800006"/>
    <s v="Outdoor Kiosk"/>
    <s v="Tablet Internet -phone , Free 1 GB Wi-FI Service"/>
    <n v="4"/>
    <x v="0"/>
    <s v="Kew Gardens"/>
    <n v="11415"/>
  </r>
  <r>
    <n v="10534"/>
    <x v="0"/>
    <x v="0"/>
    <s v="Midland Beach and Franklin D. Roosevelt Boardwalk"/>
    <s v="Along Boardwalk and Beach"/>
    <n v="40.569364999900003"/>
    <n v="-74.089489999799994"/>
    <s v="Outdoor"/>
    <s v="3 free 10 min sessions"/>
    <n v="5"/>
    <x v="4"/>
    <s v="New Dorp-Midland Beach"/>
    <n v="10305"/>
  </r>
  <r>
    <n v="10632"/>
    <x v="1"/>
    <x v="7"/>
    <s v="mn-11-120240"/>
    <s v="2126 3 AVENUE"/>
    <n v="40.798139459700003"/>
    <n v="-73.940036260200003"/>
    <s v="Outdoor Kiosk"/>
    <s v="Tablet Internet -phone , Free 1 GB Wi-FI Service"/>
    <n v="1"/>
    <x v="2"/>
    <s v="East Harlem North"/>
    <n v="10035"/>
  </r>
  <r>
    <n v="12092"/>
    <x v="1"/>
    <x v="7"/>
    <s v="bx-05-119575"/>
    <s v="2437 GRAND CONCOURSE"/>
    <n v="40.861348999999997"/>
    <n v="-73.898022999600002"/>
    <s v="Outdoor Kiosk"/>
    <s v="Tablet Internet -phone , Free 1 GB Wi-FI Service"/>
    <n v="2"/>
    <x v="3"/>
    <s v="Fordham South"/>
    <n v="10468"/>
  </r>
  <r>
    <n v="12830"/>
    <x v="1"/>
    <x v="7"/>
    <s v="mn-08-120978"/>
    <s v="166 EAST 67 STREET"/>
    <n v="40.766588020299999"/>
    <n v="-73.963135990200001"/>
    <s v="Outdoor Kiosk"/>
    <s v="Tablet Internet -phone , Free 1 GB Wi-FI Service"/>
    <n v="1"/>
    <x v="2"/>
    <s v="Upper East Side-Carnegie Hill"/>
    <n v="10065"/>
  </r>
  <r>
    <n v="11076"/>
    <x v="1"/>
    <x v="7"/>
    <s v="mn-10-120049"/>
    <s v="166 WEST 125 STREET"/>
    <n v="40.808793089700004"/>
    <n v="-73.948124640499998"/>
    <s v="Outdoor Kiosk"/>
    <s v="Tablet Internet -phone , Free 1 GB Wi-FI Service"/>
    <n v="1"/>
    <x v="2"/>
    <s v="Central Harlem South"/>
    <n v="10027"/>
  </r>
  <r>
    <n v="11537"/>
    <x v="0"/>
    <x v="0"/>
    <s v="Juniper Valley Park"/>
    <s v="71st St Ball Field North Area"/>
    <n v="40.719700000000003"/>
    <n v="-73.877118999900006"/>
    <s v="Outdoor TWC Aerial"/>
    <s v="3 free 10 min sessions"/>
    <n v="4"/>
    <x v="0"/>
    <s v="Middle Village"/>
    <n v="11379"/>
  </r>
  <r>
    <n v="11066"/>
    <x v="1"/>
    <x v="7"/>
    <s v="mn-07-136685"/>
    <s v="995 COLUMBUS AVE"/>
    <n v="40.801001050300002"/>
    <n v="-73.961448410299994"/>
    <s v="Outdoor Kiosk"/>
    <s v="Tablet Internet -phone , Free 1 GB Wi-FI Service"/>
    <n v="1"/>
    <x v="2"/>
    <s v="Morningside Heights"/>
    <n v="10025"/>
  </r>
  <r>
    <n v="11381"/>
    <x v="1"/>
    <x v="1"/>
    <s v="UNION TURNPIKE (Kew Gardens)"/>
    <s v="IND-E-F-KEW GARDENS - UNION TPKE"/>
    <n v="40.714440999600001"/>
    <n v="-73.831008000300002"/>
    <s v="Subway Station"/>
    <s v="SN 259"/>
    <n v="4"/>
    <x v="0"/>
    <s v="park-cemetery-etc-Queens"/>
    <n v="11375"/>
  </r>
  <r>
    <n v="9810"/>
    <x v="0"/>
    <x v="0"/>
    <s v="Jackie Robinson Recreation Center"/>
    <s v="Dugout"/>
    <n v="40.824130999799998"/>
    <n v="-73.942464000599998"/>
    <s v="Indoor"/>
    <s v="3 free 10 min sessions"/>
    <n v="1"/>
    <x v="2"/>
    <s v="Hamilton Heights"/>
    <n v="10039"/>
  </r>
  <r>
    <n v="11953"/>
    <x v="1"/>
    <x v="7"/>
    <s v="bk-16-145818"/>
    <s v="2214 FULTON STREET"/>
    <n v="40.678035789600003"/>
    <n v="-73.907619579599995"/>
    <s v="Outdoor Kiosk"/>
    <s v="Tablet Internet -phone , Free 1 GB Wi-FI Service"/>
    <n v="3"/>
    <x v="1"/>
    <s v="Ocean Hill"/>
    <n v="11233"/>
  </r>
  <r>
    <n v="11184"/>
    <x v="1"/>
    <x v="7"/>
    <s v="qu-09-124798"/>
    <s v="86-33 FOREST PARKWAY"/>
    <n v="40.6924510598"/>
    <n v="-73.860858109999995"/>
    <s v="Outdoor Kiosk"/>
    <s v="Tablet Internet -phone , Free 1 GB Wi-FI Service"/>
    <n v="4"/>
    <x v="0"/>
    <s v="Woodhaven"/>
    <n v="11421"/>
  </r>
  <r>
    <n v="10039"/>
    <x v="1"/>
    <x v="10"/>
    <s v="Clason's Point"/>
    <s v="1215 MORRISON AVENUE"/>
    <n v="40.8299928753"/>
    <n v="-73.875020600200003"/>
    <s v="Library"/>
    <s v="NaN"/>
    <n v="2"/>
    <x v="3"/>
    <s v="West Farms-Bronx River"/>
    <n v="10472"/>
  </r>
  <r>
    <n v="12558"/>
    <x v="1"/>
    <x v="7"/>
    <s v="mn-04-133655"/>
    <s v="252 8 AVENUE"/>
    <n v="40.745038729699999"/>
    <n v="-73.998529349500004"/>
    <s v="Outdoor Kiosk"/>
    <s v="Tablet Internet -phone , Free 1 GB Wi-FI Service"/>
    <n v="1"/>
    <x v="2"/>
    <s v="Hudson Yards-Chelsea-Flatiron-Union Square"/>
    <n v="10011"/>
  </r>
  <r>
    <n v="9865"/>
    <x v="1"/>
    <x v="2"/>
    <s v="NaN"/>
    <s v="333 Adams St."/>
    <n v="40.6936359997"/>
    <n v="-73.988346999599997"/>
    <s v="Outdoor"/>
    <s v="NaN"/>
    <n v="3"/>
    <x v="1"/>
    <s v="DUMBO-Vinegar Hill-Downtown Brooklyn-Boerum Hill"/>
    <n v="11201"/>
  </r>
  <r>
    <n v="9984"/>
    <x v="1"/>
    <x v="10"/>
    <s v="Fort Washington"/>
    <s v="535 WEST 179 STREET"/>
    <n v="40.847870041199997"/>
    <n v="-73.933865913099993"/>
    <s v="Library"/>
    <s v="NaN"/>
    <n v="1"/>
    <x v="2"/>
    <s v="Washington Heights South"/>
    <n v="10033"/>
  </r>
  <r>
    <n v="10947"/>
    <x v="1"/>
    <x v="3"/>
    <s v="NaN"/>
    <s v="Pole 90 - LenWS1N127"/>
    <n v="40.809357000200002"/>
    <n v="-73.944460999599997"/>
    <s v="Outdoor"/>
    <s v="NaN"/>
    <n v="1"/>
    <x v="2"/>
    <s v="Central Harlem North-Polo Grounds"/>
    <n v="10027"/>
  </r>
  <r>
    <n v="11644"/>
    <x v="0"/>
    <x v="0"/>
    <s v="Phil &quot;Scooter&quot; Rizzuto Park"/>
    <s v="South West area of Park"/>
    <n v="40.694165000300003"/>
    <n v="-73.822367999500003"/>
    <s v="Outdoor TWC Aerial"/>
    <s v="3 free 10 min sessions"/>
    <n v="4"/>
    <x v="0"/>
    <s v="Richmond Hill"/>
    <n v="11419"/>
  </r>
  <r>
    <n v="11022"/>
    <x v="1"/>
    <x v="7"/>
    <s v="mn-07-135898"/>
    <s v="609 COLUMBUS AVE"/>
    <n v="40.788831630200001"/>
    <n v="-73.970335200099996"/>
    <s v="Outdoor Kiosk"/>
    <s v="Tablet Internet -phone , Free 1 GB Wi-FI Service"/>
    <n v="1"/>
    <x v="2"/>
    <s v="Upper West Side"/>
    <n v="10024"/>
  </r>
  <r>
    <n v="12897"/>
    <x v="1"/>
    <x v="7"/>
    <s v="mn-09-120563"/>
    <s v="1481 AMSTERDAM AVENUE"/>
    <n v="40.817655999999999"/>
    <n v="-73.953007000499994"/>
    <s v="Outdoor Kiosk"/>
    <s v="Tablet Internet -phone , Free 1 GB Wi-FI Service"/>
    <n v="1"/>
    <x v="2"/>
    <s v="Manhattanville"/>
    <n v="10031"/>
  </r>
  <r>
    <n v="12393"/>
    <x v="1"/>
    <x v="1"/>
    <s v="Grant Av (A)"/>
    <s v="Grant Av (A)"/>
    <n v="40.677043999600002"/>
    <n v="-73.865049999999997"/>
    <s v="Subway Station"/>
    <s v="SN 189"/>
    <n v="3"/>
    <x v="1"/>
    <s v="Cypress Hills-City Line"/>
    <n v="11208"/>
  </r>
  <r>
    <n v="10170"/>
    <x v="1"/>
    <x v="1"/>
    <s v="96 St (Q)"/>
    <s v="96 St (Q)"/>
    <n v="40.784267000200003"/>
    <n v="-73.947114000100001"/>
    <s v="Subway Station"/>
    <s v="SN 475"/>
    <n v="1"/>
    <x v="2"/>
    <s v="East Harlem South"/>
    <n v="10029"/>
  </r>
  <r>
    <n v="12494"/>
    <x v="1"/>
    <x v="7"/>
    <s v="si-03-125464"/>
    <s v="285 MILL ROAD"/>
    <n v="40.561755060199999"/>
    <n v="-74.112160609599997"/>
    <s v="Outdoor Kiosk"/>
    <s v="Tablet Internet -phone , Free 1 GB Wi-FI Service"/>
    <n v="5"/>
    <x v="4"/>
    <s v="Oakwood-Oakwood Beach"/>
    <n v="10306"/>
  </r>
  <r>
    <n v="11840"/>
    <x v="1"/>
    <x v="7"/>
    <s v="qu-06-145846"/>
    <s v="100-26 QUEENS BOULEVARD"/>
    <n v="40.726494999700002"/>
    <n v="-73.853137999699996"/>
    <s v="Outdoor Kiosk"/>
    <s v="Tablet Internet -phone , Free 1 GB Wi-FI Service"/>
    <n v="4"/>
    <x v="0"/>
    <s v="Forest Hills"/>
    <n v="11375"/>
  </r>
  <r>
    <n v="12129"/>
    <x v="1"/>
    <x v="7"/>
    <s v="mn-03-133442"/>
    <s v="145 4 AVENUE"/>
    <n v="40.734127079799997"/>
    <n v="-73.989777980200003"/>
    <s v="Outdoor Kiosk"/>
    <s v="Tablet Internet -phone , Free 1 GB Wi-FI Service"/>
    <n v="1"/>
    <x v="2"/>
    <s v="East Village"/>
    <n v="10003"/>
  </r>
  <r>
    <n v="11480"/>
    <x v="1"/>
    <x v="7"/>
    <s v="mn-03-123282"/>
    <s v="223 2 AVENUE"/>
    <n v="40.732246940400003"/>
    <n v="-73.985132100000001"/>
    <s v="Outdoor Kiosk"/>
    <s v="Tablet Internet -phone , Free 1 GB Wi-FI Service"/>
    <n v="1"/>
    <x v="2"/>
    <s v="East Village"/>
    <n v="10003"/>
  </r>
  <r>
    <n v="11281"/>
    <x v="1"/>
    <x v="7"/>
    <s v="mn-03-122246"/>
    <s v="2 ALLEN STREET"/>
    <n v="40.7145080596"/>
    <n v="-73.992489610299998"/>
    <s v="Outdoor Kiosk"/>
    <s v="Tablet Internet -phone , Free 1 GB Wi-FI Service"/>
    <n v="1"/>
    <x v="2"/>
    <s v="Chinatown"/>
    <n v="10002"/>
  </r>
  <r>
    <n v="11661"/>
    <x v="0"/>
    <x v="5"/>
    <s v="Bensonhurst Park"/>
    <s v="FRNT OF BASEBALL FIELD"/>
    <n v="40.597160999700002"/>
    <n v="-74.001358999399997"/>
    <s v="Outdoor"/>
    <s v="3 free 10 min sessions"/>
    <n v="3"/>
    <x v="1"/>
    <s v="Bath Beach"/>
    <n v="11214"/>
  </r>
  <r>
    <n v="12021"/>
    <x v="1"/>
    <x v="7"/>
    <s v="bx-01-118956"/>
    <s v="2882 3 AVENUE"/>
    <n v="40.816679069800003"/>
    <n v="-73.916482850199998"/>
    <s v="Outdoor Kiosk"/>
    <s v="Tablet Internet -phone , Free 1 GB Wi-FI Service"/>
    <n v="2"/>
    <x v="3"/>
    <s v="Melrose South-Mott Haven North"/>
    <n v="10455"/>
  </r>
  <r>
    <n v="11465"/>
    <x v="1"/>
    <x v="7"/>
    <s v="mn-07-121100"/>
    <s v="674 AMSTERDAM AVE"/>
    <n v="40.792034799600003"/>
    <n v="-73.971978650300002"/>
    <s v="Outdoor Kiosk"/>
    <s v="Tablet Internet -phone , Free 1 GB Wi-FI Service"/>
    <n v="1"/>
    <x v="2"/>
    <s v="Upper West Side"/>
    <n v="10025"/>
  </r>
  <r>
    <n v="12176"/>
    <x v="1"/>
    <x v="7"/>
    <s v="mn-04-140000"/>
    <s v="748 10 AVENUE"/>
    <n v="40.765159210100002"/>
    <n v="-73.991311940100005"/>
    <s v="Outdoor Kiosk"/>
    <s v="Tablet Internet -phone , Free 1 GB Wi-FI Service"/>
    <n v="1"/>
    <x v="2"/>
    <s v="Clinton"/>
    <n v="10019"/>
  </r>
  <r>
    <n v="12341"/>
    <x v="1"/>
    <x v="7"/>
    <s v="mn-07-107918"/>
    <s v="230 WEST 95 STREET"/>
    <n v="40.793821659599999"/>
    <n v="-73.972034790400002"/>
    <s v="Outdoor Kiosk"/>
    <s v="Tablet Internet -phone , Free 1 GB Wi-FI Service"/>
    <n v="1"/>
    <x v="2"/>
    <s v="Upper West Side"/>
    <n v="10025"/>
  </r>
  <r>
    <n v="11292"/>
    <x v="1"/>
    <x v="2"/>
    <s v="NaN"/>
    <s v="2 Metrotech Center"/>
    <n v="40.693350000099997"/>
    <n v="-73.985787999799996"/>
    <s v="Outdoor"/>
    <s v="NaN"/>
    <n v="3"/>
    <x v="1"/>
    <s v="DUMBO-Vinegar Hill-Downtown Brooklyn-Boerum Hill"/>
    <n v="11201"/>
  </r>
  <r>
    <n v="12165"/>
    <x v="1"/>
    <x v="7"/>
    <s v="mn-05-135169"/>
    <s v="552 7 AVENUE"/>
    <n v="40.754593249599999"/>
    <n v="-73.988136780399998"/>
    <s v="Outdoor Kiosk"/>
    <s v="Tablet Internet -phone , Free 1 GB Wi-FI Service"/>
    <n v="1"/>
    <x v="2"/>
    <s v="Midtown-Midtown South"/>
    <n v="10018"/>
  </r>
  <r>
    <n v="11970"/>
    <x v="1"/>
    <x v="7"/>
    <s v="qu-02-145780"/>
    <s v="45-02 VAN DAM STREET"/>
    <n v="40.744608000299998"/>
    <n v="-73.933725999800004"/>
    <s v="Outdoor Kiosk"/>
    <s v="Tablet Internet -phone , Free 1 GB Wi-FI Service"/>
    <n v="4"/>
    <x v="0"/>
    <s v="Hunters Point-Sunnyside-West Maspeth"/>
    <n v="11101"/>
  </r>
  <r>
    <n v="11873"/>
    <x v="1"/>
    <x v="7"/>
    <s v="qu-03-139602"/>
    <s v="37-69 78 STREET"/>
    <n v="40.747412276299997"/>
    <n v="-73.887615088900006"/>
    <s v="Outdoor Kiosk"/>
    <s v="Tablet Internet -phone , Free 1 GB Wi-FI Service"/>
    <n v="4"/>
    <x v="0"/>
    <s v="Jackson Heights"/>
    <n v="11372"/>
  </r>
  <r>
    <n v="11917"/>
    <x v="1"/>
    <x v="7"/>
    <s v="qu-06-145767"/>
    <s v="98-22 QUEENS BOULEVARD"/>
    <n v="40.728067323300003"/>
    <n v="-73.857445647500001"/>
    <s v="Outdoor Kiosk"/>
    <s v="Tablet Internet -phone , Free 1 GB Wi-FI Service"/>
    <n v="4"/>
    <x v="0"/>
    <s v="Forest Hills"/>
    <n v="11374"/>
  </r>
  <r>
    <n v="9604"/>
    <x v="1"/>
    <x v="15"/>
    <s v="QUEENS BRIDGE - JACOB A. RIIS Settlement House"/>
    <s v="10-05 41 AVENUE"/>
    <n v="40.755751000099998"/>
    <n v="-73.945165999699995"/>
    <s v="Indoor AP - North Management Office"/>
    <s v="Free - Up to 25 mbs Wi-Fi Service"/>
    <n v="4"/>
    <x v="0"/>
    <s v="Queensbridge-Ravenswood-Long Island City"/>
    <n v="11101"/>
  </r>
  <r>
    <n v="11596"/>
    <x v="0"/>
    <x v="0"/>
    <s v="Snug Harbor Cultural Center"/>
    <s v="Building P - NE towards play area"/>
    <n v="40.641982000299997"/>
    <n v="-74.101868999399997"/>
    <s v="Outdoor"/>
    <s v="3 free 10 min sessions"/>
    <n v="5"/>
    <x v="4"/>
    <s v="West New Brighton-New Brighton-St. George"/>
    <n v="10310"/>
  </r>
  <r>
    <n v="9937"/>
    <x v="1"/>
    <x v="13"/>
    <s v="Queens Village"/>
    <s v="94-11 217 STREET"/>
    <n v="40.719885554299999"/>
    <n v="-73.739043818900001"/>
    <s v="Library"/>
    <s v="NaN"/>
    <n v="4"/>
    <x v="0"/>
    <s v="Queens Village"/>
    <n v="11428"/>
  </r>
  <r>
    <n v="10247"/>
    <x v="1"/>
    <x v="7"/>
    <s v="bk-01-146015"/>
    <s v="219 GRAND STREET"/>
    <n v="40.713851089999999"/>
    <n v="-73.959539759999998"/>
    <s v="Outdoor Kiosk"/>
    <s v="Tablet Internet -phone , Free 1 GB Wi-FI Service"/>
    <n v="3"/>
    <x v="1"/>
    <s v="North Side-South Side"/>
    <n v="11211"/>
  </r>
  <r>
    <n v="11801"/>
    <x v="1"/>
    <x v="7"/>
    <s v="qu-04-111010"/>
    <s v="72-30 ROOSEVELT AVENUE"/>
    <n v="40.746670370399997"/>
    <n v="-73.892489710600003"/>
    <s v="Outdoor Kiosk"/>
    <s v="Tablet Internet -phone , Free 1 GB Wi-FI Service"/>
    <n v="4"/>
    <x v="0"/>
    <s v="Elmhurst-Maspeth"/>
    <n v="11377"/>
  </r>
  <r>
    <n v="11177"/>
    <x v="1"/>
    <x v="7"/>
    <s v="bk-17-127011"/>
    <s v="1295 NOSTRAND AVENUE"/>
    <n v="40.6553200002"/>
    <n v="-73.9499660006"/>
    <s v="Outdoor Kiosk"/>
    <s v="Tablet Internet -phone , Free 1 GB Wi-FI Service"/>
    <n v="3"/>
    <x v="1"/>
    <s v="Erasmus"/>
    <n v="11226"/>
  </r>
  <r>
    <n v="11314"/>
    <x v="1"/>
    <x v="2"/>
    <s v="NaN"/>
    <s v="573 Fulton St. (Pole)"/>
    <n v="40.689333999799999"/>
    <n v="-73.9819749997"/>
    <s v="Outdoor"/>
    <s v="NaN"/>
    <n v="3"/>
    <x v="1"/>
    <s v="Fort Greene"/>
    <n v="11201"/>
  </r>
  <r>
    <n v="10313"/>
    <x v="1"/>
    <x v="7"/>
    <s v="bk-08-145935"/>
    <s v="2 UNDERHILL AVENUE"/>
    <n v="40.680887880199997"/>
    <n v="-73.964668349600004"/>
    <s v="Outdoor Kiosk"/>
    <s v="Tablet Internet -phone , Free 1 GB Wi-FI Service"/>
    <n v="3"/>
    <x v="1"/>
    <s v="Prospect Heights"/>
    <n v="11238"/>
  </r>
  <r>
    <n v="11398"/>
    <x v="1"/>
    <x v="1"/>
    <s v="14th Street- 8th Avenue - A, C, E, L"/>
    <s v="14th Street - 8th Avenue"/>
    <n v="40.740893000200003"/>
    <n v="-74.001690000599993"/>
    <s v="Subway Station"/>
    <s v="SN 166"/>
    <n v="1"/>
    <x v="2"/>
    <s v="Hudson Yards-Chelsea-Flatiron-Union Square"/>
    <n v="10011"/>
  </r>
  <r>
    <n v="11758"/>
    <x v="1"/>
    <x v="7"/>
    <s v="mn-08-135082"/>
    <s v="1320 1 AVENUE"/>
    <n v="40.766951730300001"/>
    <n v="-73.956464620000006"/>
    <s v="Outdoor Kiosk"/>
    <s v="Tablet Internet -phone , Free 1 GB Wi-FI Service"/>
    <n v="1"/>
    <x v="2"/>
    <s v="Lenox Hill-Roosevelt Island"/>
    <n v="10021"/>
  </r>
  <r>
    <n v="11324"/>
    <x v="1"/>
    <x v="10"/>
    <s v="Sedgwick"/>
    <s v="1701 MARTIN LUTHER KING JR BOULEVARD"/>
    <n v="40.849494080600003"/>
    <n v="-73.917577527199995"/>
    <s v="Library"/>
    <s v="NaN"/>
    <n v="2"/>
    <x v="3"/>
    <s v="University Heights-Morris Heights"/>
    <n v="10453"/>
  </r>
  <r>
    <n v="10564"/>
    <x v="1"/>
    <x v="9"/>
    <s v="Mccarren Park"/>
    <s v="Field House area"/>
    <n v="40.720099999799999"/>
    <n v="-73.950200000199999"/>
    <s v="Outdoor"/>
    <s v="NaN"/>
    <n v="3"/>
    <x v="1"/>
    <s v="North Side-South Side"/>
    <n v="11222"/>
  </r>
  <r>
    <n v="9902"/>
    <x v="1"/>
    <x v="2"/>
    <s v="NaN"/>
    <s v="160 Livingston St. (Pole #1)"/>
    <n v="40.689924000200001"/>
    <n v="-73.988116999699997"/>
    <s v="Outdoor"/>
    <s v="NaN"/>
    <n v="3"/>
    <x v="1"/>
    <s v="DUMBO-Vinegar Hill-Downtown Brooklyn-Boerum Hill"/>
    <n v="11201"/>
  </r>
  <r>
    <n v="10667"/>
    <x v="1"/>
    <x v="7"/>
    <s v="mn-07-121223"/>
    <s v="2160 BROADWAY"/>
    <n v="40.781706760200002"/>
    <n v="-73.9808266995"/>
    <s v="Outdoor Kiosk"/>
    <s v="Tablet Internet -phone , Free 1 GB Wi-FI Service"/>
    <n v="1"/>
    <x v="2"/>
    <s v="Upper West Side"/>
    <n v="10023"/>
  </r>
  <r>
    <n v="11841"/>
    <x v="1"/>
    <x v="7"/>
    <s v="qu-06-145847"/>
    <s v="99-40 67 AVENUE"/>
    <n v="40.726694999700001"/>
    <n v="-73.853929000500003"/>
    <s v="Outdoor Kiosk"/>
    <s v="Tablet Internet -phone , Free 1 GB Wi-FI Service"/>
    <n v="4"/>
    <x v="0"/>
    <s v="Forest Hills"/>
    <n v="11375"/>
  </r>
  <r>
    <n v="11044"/>
    <x v="1"/>
    <x v="7"/>
    <s v="mn-08-120843"/>
    <s v="399 EAST 72 STREET"/>
    <n v="40.767770130099997"/>
    <n v="-73.955690570499996"/>
    <s v="Outdoor Kiosk"/>
    <s v="Tablet Internet -phone , Free 1 GB Wi-FI Service"/>
    <n v="1"/>
    <x v="2"/>
    <s v="Lenox Hill-Roosevelt Island"/>
    <n v="10021"/>
  </r>
  <r>
    <n v="11578"/>
    <x v="0"/>
    <x v="0"/>
    <s v="Roy Wilkins Recreation Center"/>
    <s v="Gym 1"/>
    <n v="40.687190999999999"/>
    <n v="-73.769558999599994"/>
    <s v="Indoor"/>
    <s v="3 free 10 min sessions"/>
    <n v="4"/>
    <x v="0"/>
    <s v="St. Albans"/>
    <n v="11434"/>
  </r>
  <r>
    <n v="11091"/>
    <x v="1"/>
    <x v="7"/>
    <s v="mn-10-120024"/>
    <s v="100 WEST 125 STREET"/>
    <n v="40.807817719799999"/>
    <n v="-73.945830350199998"/>
    <s v="Outdoor Kiosk"/>
    <s v="Tablet Internet -phone , Free 1 GB Wi-FI Service"/>
    <n v="1"/>
    <x v="2"/>
    <s v="Central Harlem South"/>
    <n v="10027"/>
  </r>
  <r>
    <n v="11900"/>
    <x v="1"/>
    <x v="7"/>
    <s v="bx-05-119597"/>
    <s v="1966 JEROME AVENUE"/>
    <n v="40.851878309600004"/>
    <n v="-73.908975659600003"/>
    <s v="Outdoor Kiosk"/>
    <s v="Tablet Internet -phone , Free 1 GB Wi-FI Service"/>
    <n v="2"/>
    <x v="3"/>
    <s v="Mount Hope"/>
    <n v="10453"/>
  </r>
  <r>
    <n v="12107"/>
    <x v="1"/>
    <x v="7"/>
    <s v="mn-05-122057"/>
    <s v="1375 BROADWAY"/>
    <n v="40.752339220400003"/>
    <n v="-73.987573740100004"/>
    <s v="Outdoor Kiosk"/>
    <s v="Tablet Internet -phone , Free 1 GB Wi-FI Service"/>
    <n v="1"/>
    <x v="2"/>
    <s v="Midtown-Midtown South"/>
    <n v="10018"/>
  </r>
  <r>
    <n v="11723"/>
    <x v="0"/>
    <x v="5"/>
    <s v="Crotona Park"/>
    <s v="SOUTH EAST CORNER OF TENNIS HOUSE ROOFTOP"/>
    <n v="40.839891999599999"/>
    <n v="-73.895370000599996"/>
    <s v="Outdoor"/>
    <s v="3 free 10 min sessions"/>
    <n v="2"/>
    <x v="3"/>
    <s v="park-cemetery-etc-Bronx"/>
    <n v="10457"/>
  </r>
  <r>
    <n v="10914"/>
    <x v="1"/>
    <x v="3"/>
    <s v="NaN"/>
    <s v="Pole 50: 8avSEC127"/>
    <n v="40.8112659998"/>
    <n v="-73.950125999700006"/>
    <s v="Outdoor"/>
    <s v="NaN"/>
    <n v="1"/>
    <x v="2"/>
    <s v="Central Harlem North-Polo Grounds"/>
    <n v="10027"/>
  </r>
  <r>
    <n v="12097"/>
    <x v="1"/>
    <x v="7"/>
    <s v="bx-07-119793"/>
    <s v="385 EAST FORDHAM ROAD"/>
    <n v="40.8619933198"/>
    <n v="-73.891829960099997"/>
    <s v="Outdoor Kiosk"/>
    <s v="Tablet Internet -phone , Free 1 GB Wi-FI Service"/>
    <n v="2"/>
    <x v="3"/>
    <s v="Bedford Park-Fordham North"/>
    <n v="10458"/>
  </r>
  <r>
    <n v="11782"/>
    <x v="1"/>
    <x v="7"/>
    <s v="mn-07-107980"/>
    <s v="975 Columbus Avenue"/>
    <n v="40.800404549299998"/>
    <n v="-73.961891270999999"/>
    <s v="Outdoor Kiosk"/>
    <s v="Tablet Internet -phone , Free 1 GB Wi-FI Service"/>
    <n v="1"/>
    <x v="2"/>
    <s v="Morningside Heights"/>
    <n v="10025"/>
  </r>
  <r>
    <n v="12380"/>
    <x v="1"/>
    <x v="1"/>
    <s v="Hoyt-Schermerhorn Sts (A,C,G)"/>
    <s v="Hoyt-Schermerhorn Sts (A,C,G)"/>
    <n v="40.688484000000003"/>
    <n v="-73.985001000400004"/>
    <s v="Subway Station"/>
    <s v="SN 175"/>
    <n v="3"/>
    <x v="1"/>
    <s v="DUMBO-Vinegar Hill-Downtown Brooklyn-Boerum Hill"/>
    <n v="11217"/>
  </r>
  <r>
    <n v="11015"/>
    <x v="1"/>
    <x v="4"/>
    <s v="Brooklyn Central Library"/>
    <s v="GRAND ARMY PLAZA"/>
    <n v="40.672343526299997"/>
    <n v="-73.968224382900004"/>
    <s v="Library"/>
    <s v="NaN"/>
    <n v="3"/>
    <x v="1"/>
    <s v="park-cemetery-etc-Brooklyn"/>
    <n v="11238"/>
  </r>
  <r>
    <n v="10845"/>
    <x v="1"/>
    <x v="1"/>
    <s v="Chambers St-WTC (A,C,E)/Park Pl (2,3)"/>
    <s v="Chambers St-WTC (A,C,E)/Park Pl (2,3)"/>
    <n v="40.714110999900001"/>
    <n v="-74.008584999600004"/>
    <s v="Subway Station"/>
    <s v="SN 170"/>
    <n v="1"/>
    <x v="2"/>
    <s v="SoHo-TriBeCa-Civic Center-Little Italy"/>
    <n v="10007"/>
  </r>
  <r>
    <n v="12346"/>
    <x v="1"/>
    <x v="7"/>
    <s v="bk-02-125682"/>
    <s v="73 CLARK ST"/>
    <n v="40.6975877701"/>
    <n v="-73.993028569700002"/>
    <s v="Outdoor Kiosk"/>
    <s v="Tablet Internet -phone , Free 1 GB Wi-FI Service"/>
    <n v="3"/>
    <x v="1"/>
    <s v="Brooklyn Heights-Cobble Hill"/>
    <n v="11201"/>
  </r>
  <r>
    <n v="10022"/>
    <x v="1"/>
    <x v="13"/>
    <s v="Bay Terrace"/>
    <s v="18-36 BELL BOULEVARD"/>
    <n v="40.7825312039"/>
    <n v="-73.777008813999998"/>
    <s v="Library"/>
    <s v="NaN"/>
    <n v="4"/>
    <x v="0"/>
    <s v="Ft. Totten-Bay Terrace-Clearview"/>
    <n v="11360"/>
  </r>
  <r>
    <n v="10276"/>
    <x v="1"/>
    <x v="7"/>
    <s v="qu-09-145885"/>
    <s v="76-23 JAMAICA AVENUE"/>
    <n v="40.691733789899999"/>
    <n v="-73.865014780099997"/>
    <s v="Outdoor Kiosk"/>
    <s v="Tablet Internet -phone , Free 1 GB Wi-FI Service"/>
    <n v="4"/>
    <x v="0"/>
    <s v="Woodhaven"/>
    <n v="11421"/>
  </r>
  <r>
    <n v="9690"/>
    <x v="0"/>
    <x v="5"/>
    <s v="Prospect Park"/>
    <s v="SNACK BAR  SOUTH WEST CORNER"/>
    <n v="40.650680000000001"/>
    <n v="-73.968459999499999"/>
    <s v="Outdoor"/>
    <s v="3 free 10 min sessions"/>
    <n v="3"/>
    <x v="1"/>
    <s v="park-cemetery-etc-Brooklyn"/>
    <n v="11226"/>
  </r>
  <r>
    <n v="11765"/>
    <x v="1"/>
    <x v="7"/>
    <s v="mn-04-134489"/>
    <s v="699 6 AVENUE"/>
    <n v="40.742548419800002"/>
    <n v="-73.993209160399999"/>
    <s v="Outdoor Kiosk"/>
    <s v="Tablet Internet -phone , Free 1 GB Wi-FI Service"/>
    <n v="1"/>
    <x v="2"/>
    <s v="Hudson Yards-Chelsea-Flatiron-Union Square"/>
    <n v="10011"/>
  </r>
  <r>
    <n v="11141"/>
    <x v="1"/>
    <x v="7"/>
    <s v="qu-01-145952"/>
    <s v="36-20 Broadway"/>
    <n v="40.75972324"/>
    <n v="-73.920763170499995"/>
    <s v="Outdoor Kiosk"/>
    <s v="Tablet Internet -phone , Free 1 GB Wi-FI Service"/>
    <n v="4"/>
    <x v="0"/>
    <s v="Astoria"/>
    <n v="11106"/>
  </r>
  <r>
    <n v="10330"/>
    <x v="1"/>
    <x v="7"/>
    <s v="bk-05-145944"/>
    <s v="2460 FULTON STREET"/>
    <n v="40.677894979599998"/>
    <n v="-73.902990049699994"/>
    <s v="Outdoor Kiosk"/>
    <s v="Tablet Internet -phone , Free 1 GB Wi-FI Service"/>
    <n v="3"/>
    <x v="1"/>
    <s v="Ocean Hill"/>
    <n v="11207"/>
  </r>
  <r>
    <n v="12943"/>
    <x v="1"/>
    <x v="7"/>
    <s v="mn-06-121413"/>
    <s v="857 2 AVENUE"/>
    <n v="40.752342970199997"/>
    <n v="-73.970523580299997"/>
    <s v="Outdoor Kiosk"/>
    <s v="Tablet Internet -phone , Free 1 GB Wi-FI Service"/>
    <n v="1"/>
    <x v="2"/>
    <s v="Turtle Bay-East Midtown"/>
    <n v="10017"/>
  </r>
  <r>
    <n v="11767"/>
    <x v="1"/>
    <x v="7"/>
    <s v="mn-03-139058"/>
    <s v="29 1 AVENUE"/>
    <n v="40.723807050300003"/>
    <n v="-73.988224180399996"/>
    <s v="Outdoor Kiosk"/>
    <s v="Tablet Internet -phone , Free 1 GB Wi-FI Service"/>
    <n v="1"/>
    <x v="2"/>
    <s v="East Village"/>
    <n v="10003"/>
  </r>
  <r>
    <n v="12853"/>
    <x v="1"/>
    <x v="7"/>
    <s v="mn-08-121021"/>
    <s v="1495 3 AVENUE"/>
    <n v="40.777561000200002"/>
    <n v="-73.954751999500004"/>
    <s v="Outdoor Kiosk"/>
    <s v="Tablet Internet -phone , Free 1 GB Wi-FI Service"/>
    <n v="1"/>
    <x v="2"/>
    <s v="Yorkville"/>
    <n v="10028"/>
  </r>
  <r>
    <n v="10954"/>
    <x v="1"/>
    <x v="3"/>
    <s v="NaN"/>
    <s v="Pole 95 - LenES1N137"/>
    <n v="40.815704999700003"/>
    <n v="-73.939518999499995"/>
    <s v="Outdoor"/>
    <s v="NaN"/>
    <n v="1"/>
    <x v="2"/>
    <s v="Central Harlem North-Polo Grounds"/>
    <n v="10037"/>
  </r>
  <r>
    <n v="10596"/>
    <x v="0"/>
    <x v="0"/>
    <s v="Baisley Pond Park"/>
    <s v="Park Perimeter"/>
    <n v="40.684950000199997"/>
    <n v="-73.787219999900003"/>
    <s v="Outdoor TWC Aerial"/>
    <s v="3 free 10 min sessions"/>
    <n v="4"/>
    <x v="0"/>
    <s v="Baisley Park"/>
    <n v="11434"/>
  </r>
  <r>
    <n v="11655"/>
    <x v="0"/>
    <x v="0"/>
    <s v="NYC - Detective Keith Williams Park"/>
    <s v="Outdoor - Park Area"/>
    <n v="40.704264999700001"/>
    <n v="-73.784562000099996"/>
    <s v="Outdoor TWC Aerial"/>
    <s v="3 free 10 min sessions"/>
    <n v="4"/>
    <x v="0"/>
    <s v="South Jamaica"/>
    <n v="11433"/>
  </r>
  <r>
    <n v="11950"/>
    <x v="1"/>
    <x v="7"/>
    <s v="bk-03-145817"/>
    <s v="293 RALPH AVENUE"/>
    <n v="40.679014999899998"/>
    <n v="-73.921801999500005"/>
    <s v="Outdoor Kiosk"/>
    <s v="Tablet Internet -phone , Free 1 GB Wi-FI Service"/>
    <n v="3"/>
    <x v="1"/>
    <s v="Stuyvesant Heights"/>
    <n v="11233"/>
  </r>
  <r>
    <n v="12244"/>
    <x v="1"/>
    <x v="7"/>
    <s v="mn-06-136668"/>
    <s v="362 3 AVENUE"/>
    <n v="40.740989269700002"/>
    <n v="-73.981732279799999"/>
    <s v="Outdoor Kiosk"/>
    <s v="Tablet Internet -phone , Free 1 GB Wi-FI Service"/>
    <n v="1"/>
    <x v="2"/>
    <s v="Gramercy"/>
    <n v="10016"/>
  </r>
  <r>
    <n v="12896"/>
    <x v="1"/>
    <x v="7"/>
    <s v="mn-09-120546"/>
    <s v="1221 AMSTERDAM AVE"/>
    <n v="40.8094122201"/>
    <n v="-73.959029510400001"/>
    <s v="Outdoor Kiosk"/>
    <s v="Tablet Internet -phone , Free 1 GB Wi-FI Service"/>
    <n v="1"/>
    <x v="2"/>
    <s v="Morningside Heights"/>
    <n v="10027"/>
  </r>
  <r>
    <n v="10302"/>
    <x v="1"/>
    <x v="7"/>
    <s v="bk-07-145886"/>
    <s v="799 4 AVENUE"/>
    <n v="40.6588079996"/>
    <n v="-73.999532000399995"/>
    <s v="Outdoor Kiosk"/>
    <s v="Tablet Internet -phone , Free 1 GB Wi-FI Service"/>
    <n v="3"/>
    <x v="1"/>
    <s v="Sunset Park West"/>
    <n v="11232"/>
  </r>
  <r>
    <n v="9675"/>
    <x v="0"/>
    <x v="5"/>
    <s v="Wingate Park"/>
    <s v="HAWTHRONE ST 1 P/S/O BROOKLYN AV"/>
    <n v="40.657430000399998"/>
    <n v="-73.9471600002"/>
    <s v="Outdoor"/>
    <s v="3 free 10 min sessions"/>
    <n v="3"/>
    <x v="1"/>
    <s v="Prospect Lefferts Gardens-Wingate"/>
    <n v="11203"/>
  </r>
  <r>
    <n v="12368"/>
    <x v="1"/>
    <x v="1"/>
    <s v="Atlantic Av (B,Q,2,3,4,5)/Pacific St (D,M,N,R)"/>
    <s v="Atlantic Av (B,Q,2,3,4,5)/Pacific St (D,M,N,R)"/>
    <n v="40.6844600003"/>
    <n v="-73.976890000500006"/>
    <s v="Subway Station"/>
    <s v="SN 40"/>
    <n v="3"/>
    <x v="1"/>
    <s v="Fort Greene"/>
    <n v="11217"/>
  </r>
  <r>
    <n v="12753"/>
    <x v="1"/>
    <x v="7"/>
    <s v="mn-05-122657"/>
    <s v="821 7 AVENUE"/>
    <n v="40.763036000299998"/>
    <n v="-73.981711000000004"/>
    <s v="Outdoor Kiosk"/>
    <s v="Tablet Internet -phone , Free 1 GB Wi-FI Service"/>
    <n v="1"/>
    <x v="2"/>
    <s v="Midtown-Midtown South"/>
    <n v="10019"/>
  </r>
  <r>
    <n v="12731"/>
    <x v="1"/>
    <x v="7"/>
    <s v="mn-03-123812"/>
    <s v="146 2 AVENUE"/>
    <n v="40.729235999700002"/>
    <n v="-73.987080999900002"/>
    <s v="Outdoor Kiosk"/>
    <s v="Tablet Internet -phone , Free 1 GB Wi-FI Service"/>
    <n v="1"/>
    <x v="2"/>
    <s v="East Village"/>
    <n v="10003"/>
  </r>
  <r>
    <n v="10374"/>
    <x v="0"/>
    <x v="5"/>
    <s v="Manhattan Beach Park"/>
    <s v="ORIENTAL BL  1/P/W/O GIRARD ST"/>
    <n v="40.577759999900003"/>
    <n v="-73.945560000300006"/>
    <s v="Outdoor"/>
    <s v="3 free 10 min sessions"/>
    <n v="3"/>
    <x v="1"/>
    <s v="Sheepshead Bay-Gerritsen Beach-Manhattan Beach"/>
    <n v="11235"/>
  </r>
  <r>
    <n v="12124"/>
    <x v="1"/>
    <x v="7"/>
    <s v="mn-05-134620"/>
    <s v="117 East 14Th St"/>
    <n v="40.734147649699999"/>
    <n v="-73.988739830399993"/>
    <s v="Outdoor Kiosk"/>
    <s v="Tablet Internet -phone , Free 1 GB Wi-FI Service"/>
    <n v="1"/>
    <x v="2"/>
    <s v="Gramercy"/>
    <n v="10003"/>
  </r>
  <r>
    <n v="12751"/>
    <x v="1"/>
    <x v="7"/>
    <s v="mn-05-122651"/>
    <s v="780 7 AVENUE"/>
    <n v="40.761640000200003"/>
    <n v="-73.982996000499995"/>
    <s v="Outdoor Kiosk"/>
    <s v="Tablet Internet -phone , Free 1 GB Wi-FI Service"/>
    <n v="1"/>
    <x v="2"/>
    <s v="Midtown-Midtown South"/>
    <n v="10019"/>
  </r>
  <r>
    <n v="12287"/>
    <x v="1"/>
    <x v="7"/>
    <s v="bk-17-126233"/>
    <s v="3524 CHURCH AVENUE"/>
    <n v="40.651046819800001"/>
    <n v="-73.943969300399999"/>
    <s v="Outdoor Kiosk"/>
    <s v="Tablet Internet -phone , Free 1 GB Wi-FI Service"/>
    <n v="3"/>
    <x v="1"/>
    <s v="East Flatbush-Farragut"/>
    <n v="11203"/>
  </r>
  <r>
    <n v="9643"/>
    <x v="1"/>
    <x v="7"/>
    <s v="mn-04-138822"/>
    <s v="314 11 AVENUE"/>
    <n v="40.7530670003"/>
    <n v="-74.003811000300004"/>
    <s v="Outdoor Kiosk"/>
    <s v="Tablet Internet -phone , Free 1 GB Wi-FI Service"/>
    <n v="1"/>
    <x v="2"/>
    <s v="Hudson Yards-Chelsea-Flatiron-Union Square"/>
    <n v="10001"/>
  </r>
  <r>
    <n v="11858"/>
    <x v="1"/>
    <x v="7"/>
    <s v="mn-06-134657"/>
    <s v="712 2 AVENUE"/>
    <n v="40.747395250099999"/>
    <n v="-73.973828189499997"/>
    <s v="Outdoor Kiosk"/>
    <s v="Tablet Internet -phone , Free 1 GB Wi-FI Service"/>
    <n v="1"/>
    <x v="2"/>
    <s v="Murray Hill-Kips Bay"/>
    <n v="10016"/>
  </r>
  <r>
    <n v="11683"/>
    <x v="0"/>
    <x v="5"/>
    <s v="Coney Island Beach &amp; Boardwalk"/>
    <s v="W 15TH ST -7/P/S/O SURF AV"/>
    <n v="40.573217999999997"/>
    <n v="-73.981825999999998"/>
    <s v="Outdoor"/>
    <s v="3 free 10 min sessions"/>
    <n v="3"/>
    <x v="1"/>
    <s v="Seagate-Coney Island"/>
    <n v="11224"/>
  </r>
  <r>
    <n v="10577"/>
    <x v="0"/>
    <x v="5"/>
    <s v="St. Mary's Park"/>
    <s v="MULTIPURPOSE RM DROP CEILING-2ND FL"/>
    <n v="40.811543999999998"/>
    <n v="-73.914137999900007"/>
    <s v="Indoor"/>
    <s v="3 free 10 min sessions"/>
    <n v="2"/>
    <x v="3"/>
    <s v="Mott Haven-Port Morris"/>
    <n v="10454"/>
  </r>
  <r>
    <n v="11967"/>
    <x v="1"/>
    <x v="7"/>
    <s v="qu-02-145741"/>
    <s v="49-18 QUEENS BOULEVARD"/>
    <n v="40.742532713700001"/>
    <n v="-73.915342448600001"/>
    <s v="Outdoor Kiosk"/>
    <s v="Tablet Internet -phone , Free 1 GB Wi-FI Service"/>
    <n v="4"/>
    <x v="0"/>
    <s v="Hunters Point-Sunnyside-West Maspeth"/>
    <n v="11377"/>
  </r>
  <r>
    <n v="10778"/>
    <x v="1"/>
    <x v="1"/>
    <s v="145 St (3)"/>
    <s v="145 St (3)"/>
    <n v="40.820420999699998"/>
    <n v="-73.936244999899998"/>
    <s v="Subway Station"/>
    <s v="SN 437"/>
    <n v="1"/>
    <x v="2"/>
    <s v="Central Harlem North-Polo Grounds"/>
    <n v="10030"/>
  </r>
  <r>
    <n v="9880"/>
    <x v="1"/>
    <x v="2"/>
    <s v="NaN"/>
    <s v="370 Jay St. (Pole)"/>
    <n v="40.693347999899999"/>
    <n v="-73.987419000100004"/>
    <s v="Outdoor"/>
    <s v="NaN"/>
    <n v="3"/>
    <x v="1"/>
    <s v="DUMBO-Vinegar Hill-Downtown Brooklyn-Boerum Hill"/>
    <n v="11201"/>
  </r>
  <r>
    <n v="10468"/>
    <x v="0"/>
    <x v="5"/>
    <s v="MARINE PARK"/>
    <s v="AVE U 1/P/W/O E 33RD ST"/>
    <n v="40.605007999999998"/>
    <n v="-73.930026999999995"/>
    <s v="Outdoor"/>
    <s v="3 free 10 min sessions"/>
    <n v="3"/>
    <x v="1"/>
    <s v="park-cemetery-etc-Brooklyn"/>
    <n v="11229"/>
  </r>
  <r>
    <n v="10165"/>
    <x v="1"/>
    <x v="1"/>
    <s v="34 St - Hudson Yards (7)"/>
    <s v="34 St - Hudson Yards (7)"/>
    <n v="40.755838900400001"/>
    <n v="-74.001961100499997"/>
    <s v="Subway Station"/>
    <s v="SN 471"/>
    <n v="1"/>
    <x v="2"/>
    <s v="Hudson Yards-Chelsea-Flatiron-Union Square"/>
    <n v="10001"/>
  </r>
  <r>
    <n v="10864"/>
    <x v="0"/>
    <x v="0"/>
    <s v="Bowne Park"/>
    <s v="159th St between 29th Ave and 32nd Ave"/>
    <n v="40.770531999699998"/>
    <n v="-73.805506999499997"/>
    <s v="Outdoor TWC Aerial"/>
    <s v="3 free 10 min sessions"/>
    <n v="4"/>
    <x v="0"/>
    <s v="Murray Hill"/>
    <n v="11354"/>
  </r>
  <r>
    <n v="9897"/>
    <x v="1"/>
    <x v="7"/>
    <s v="bk-01-145861"/>
    <s v="1049 MANHATTAN AVENUE"/>
    <n v="40.734683999600001"/>
    <n v="-73.955095999999998"/>
    <s v="Outdoor Kiosk"/>
    <s v="Tablet Internet -phone , Free 1 GB Wi-FI Service"/>
    <n v="3"/>
    <x v="1"/>
    <s v="Greenpoint"/>
    <n v="11222"/>
  </r>
  <r>
    <n v="11274"/>
    <x v="1"/>
    <x v="7"/>
    <s v="mn-05-136186"/>
    <s v="435 PARK AVENUE SOUTH"/>
    <n v="40.7442592202"/>
    <n v="-73.983248179699999"/>
    <s v="Outdoor Kiosk"/>
    <s v="Tablet Internet -phone , Free 1 GB Wi-FI Service"/>
    <n v="1"/>
    <x v="2"/>
    <s v="Murray Hill-Kips Bay"/>
    <n v="10016"/>
  </r>
  <r>
    <n v="10070"/>
    <x v="1"/>
    <x v="4"/>
    <s v="Macon - Brooklyn Public Library"/>
    <s v="361 LEWIS AVENUE"/>
    <n v="40.683004902"/>
    <n v="-73.934805470300006"/>
    <s v="Library"/>
    <s v="NaN"/>
    <n v="3"/>
    <x v="1"/>
    <s v="Stuyvesant Heights"/>
    <n v="11233"/>
  </r>
  <r>
    <n v="12738"/>
    <x v="1"/>
    <x v="7"/>
    <s v="mn-03-123260"/>
    <s v="72 2 AVENUE"/>
    <n v="40.726263000000003"/>
    <n v="-73.989248000399996"/>
    <s v="Outdoor Kiosk"/>
    <s v="Tablet Internet -phone , Free 1 GB Wi-FI Service"/>
    <n v="1"/>
    <x v="2"/>
    <s v="East Village"/>
    <n v="10003"/>
  </r>
  <r>
    <n v="9707"/>
    <x v="0"/>
    <x v="5"/>
    <s v="Seton Falls Park"/>
    <s v="SETON AV 5/P/S/O E 233RD ST"/>
    <n v="40.887637000200002"/>
    <n v="-73.835951000199998"/>
    <s v="Outdoor"/>
    <s v="3 free 10 min sessions"/>
    <n v="2"/>
    <x v="3"/>
    <s v="Eastchester-Edenwald-Baychester"/>
    <n v="10466"/>
  </r>
  <r>
    <n v="12104"/>
    <x v="1"/>
    <x v="7"/>
    <s v="mn-05-122180"/>
    <s v="1216 BROADWAY"/>
    <n v="40.746623999900002"/>
    <n v="-73.988398999599994"/>
    <s v="Outdoor Kiosk"/>
    <s v="Tablet Internet -phone , Free 1 GB Wi-FI Service"/>
    <n v="1"/>
    <x v="2"/>
    <s v="Midtown-Midtown South"/>
    <n v="10001"/>
  </r>
  <r>
    <n v="11560"/>
    <x v="0"/>
    <x v="0"/>
    <s v="Rockaway Beach and Boardwalk"/>
    <s v="Beach 116 - Comfort Station and Beach"/>
    <n v="40.577845999799997"/>
    <n v="-73.835761000600002"/>
    <s v="Outdoor"/>
    <s v="3 free 10 min sessions"/>
    <n v="4"/>
    <x v="0"/>
    <s v="Breezy Point-Belle Harbor-Rockaway Park-Broad Channel"/>
    <n v="11694"/>
  </r>
  <r>
    <n v="10832"/>
    <x v="1"/>
    <x v="1"/>
    <s v="Christopher St-Sheridan Sq (1)"/>
    <s v="Christopher St-Sheridan Sq (1)"/>
    <n v="40.733422000099999"/>
    <n v="-74.002905999700005"/>
    <s v="Subway Station"/>
    <s v="SN 323"/>
    <n v="1"/>
    <x v="2"/>
    <s v="West Village"/>
    <n v="10014"/>
  </r>
  <r>
    <n v="9790"/>
    <x v="1"/>
    <x v="7"/>
    <s v="bk-04-103731"/>
    <s v="849 BROADWAY"/>
    <n v="40.698876230099998"/>
    <n v="-73.938447010000004"/>
    <s v="Outdoor Kiosk"/>
    <s v="Tablet Internet -phone , Free 1 GB Wi-FI Service"/>
    <n v="3"/>
    <x v="1"/>
    <s v="Bushwick South"/>
    <n v="11206"/>
  </r>
  <r>
    <n v="11928"/>
    <x v="1"/>
    <x v="7"/>
    <s v="bk-14-145813"/>
    <s v="895 FLATBUSH AVENUE"/>
    <n v="40.650028919999997"/>
    <n v="-73.958501530000007"/>
    <s v="Outdoor Kiosk"/>
    <s v="Tablet Internet -phone , Free 1 GB Wi-FI Service"/>
    <n v="3"/>
    <x v="1"/>
    <s v="Erasmus"/>
    <n v="11226"/>
  </r>
  <r>
    <n v="10285"/>
    <x v="1"/>
    <x v="7"/>
    <s v="qu-09-145878"/>
    <s v="86-56 111 STREET"/>
    <n v="40.697046999800001"/>
    <n v="-73.837292999400006"/>
    <s v="Outdoor Kiosk"/>
    <s v="Tablet Internet -phone , Free 1 GB Wi-FI Service"/>
    <n v="4"/>
    <x v="0"/>
    <s v="Richmond Hill"/>
    <n v="11418"/>
  </r>
  <r>
    <n v="10760"/>
    <x v="0"/>
    <x v="5"/>
    <s v="Gun Hill Playground"/>
    <s v="Cruger Av 1/P/S/O Magenta St"/>
    <n v="40.874549999599999"/>
    <n v="-73.865540000500005"/>
    <s v="Outdoor"/>
    <s v="3 free 10 min sessions"/>
    <n v="2"/>
    <x v="3"/>
    <s v="Williamsbridge-Olinville"/>
    <n v="10467"/>
  </r>
  <r>
    <n v="10803"/>
    <x v="1"/>
    <x v="1"/>
    <s v="Fulton St (J,M,Z,2,3,4,5)/Bway-Nassau St (A,C) (Fulton St [J,Z])"/>
    <s v="Fulton St (A,C,J,Z,2,3,4,5)"/>
    <n v="40.710373999700003"/>
    <n v="-74.007582000200003"/>
    <s v="Subway Station"/>
    <s v="SN 106"/>
    <n v="1"/>
    <x v="2"/>
    <s v="Battery Park City-Lower Manhattan"/>
    <n v="10038"/>
  </r>
  <r>
    <n v="10787"/>
    <x v="1"/>
    <x v="1"/>
    <s v="191 St (1)"/>
    <s v="191 St (1)"/>
    <n v="40.855224999999997"/>
    <n v="-73.929411999799996"/>
    <s v="Subway Station"/>
    <s v="SN 300"/>
    <n v="1"/>
    <x v="2"/>
    <s v="Washington Heights North"/>
    <n v="10040"/>
  </r>
  <r>
    <n v="10718"/>
    <x v="1"/>
    <x v="7"/>
    <s v="mn-03-115304"/>
    <s v="19 1 AVENUE"/>
    <n v="40.723579929899998"/>
    <n v="-73.988390099900002"/>
    <s v="Outdoor Kiosk"/>
    <s v="Tablet Internet -phone , Free 1 GB Wi-FI Service"/>
    <n v="1"/>
    <x v="2"/>
    <s v="East Village"/>
    <n v="10003"/>
  </r>
  <r>
    <n v="10146"/>
    <x v="1"/>
    <x v="3"/>
    <s v="NaN"/>
    <s v="1735 Madison Ave_NYCHA"/>
    <n v="40.798727999999997"/>
    <n v="-73.945597999900002"/>
    <s v="Outdoor"/>
    <s v="NaN"/>
    <n v="1"/>
    <x v="2"/>
    <s v="East Harlem North"/>
    <n v="10029"/>
  </r>
  <r>
    <n v="12825"/>
    <x v="1"/>
    <x v="7"/>
    <s v="mn-08-136989"/>
    <s v="1030 3 AVENUE"/>
    <n v="40.763037000200001"/>
    <n v="-73.965653000100005"/>
    <s v="Outdoor Kiosk"/>
    <s v="Tablet Internet -phone , Free 1 GB Wi-FI Service"/>
    <n v="1"/>
    <x v="2"/>
    <s v="Upper East Side-Carnegie Hill"/>
    <n v="10065"/>
  </r>
  <r>
    <n v="10436"/>
    <x v="0"/>
    <x v="0"/>
    <s v="Coffey Park"/>
    <s v="Baseball Field"/>
    <n v="40.677192999699997"/>
    <n v="-74.008722999599996"/>
    <s v="Outdoor"/>
    <s v="3 free 10 min sessions"/>
    <n v="3"/>
    <x v="1"/>
    <s v="Carroll Gardens-Columbia Street-Red Hook"/>
    <n v="11231"/>
  </r>
  <r>
    <n v="9615"/>
    <x v="1"/>
    <x v="7"/>
    <s v="bx-01-146086"/>
    <s v="216 WILLIS AVENUE"/>
    <n v="40.808292729800002"/>
    <n v="-73.923332280300002"/>
    <s v="Outdoor Kiosk"/>
    <s v="Tablet Internet -phone , Free 1 GB Wi-FI Service"/>
    <n v="2"/>
    <x v="3"/>
    <s v="Mott Haven-Port Morris"/>
    <n v="10454"/>
  </r>
  <r>
    <n v="12923"/>
    <x v="1"/>
    <x v="7"/>
    <s v="mn-05-122096"/>
    <s v="1515 BROADWAY"/>
    <n v="40.757869069599998"/>
    <n v="-73.985702829800005"/>
    <s v="Outdoor Kiosk"/>
    <s v="Tablet Internet -phone , Free 1 GB Wi-FI Service"/>
    <n v="1"/>
    <x v="2"/>
    <s v="Midtown-Midtown South"/>
    <n v="10036"/>
  </r>
  <r>
    <n v="9762"/>
    <x v="1"/>
    <x v="7"/>
    <s v="mn-06-134834"/>
    <s v="540 2 AVENUE"/>
    <n v="40.742068620399998"/>
    <n v="-73.977694490399998"/>
    <s v="Outdoor Kiosk"/>
    <s v="Tablet Internet -phone , Free 1 GB Wi-FI Service"/>
    <n v="1"/>
    <x v="2"/>
    <s v="Murray Hill-Kips Bay"/>
    <n v="10016"/>
  </r>
  <r>
    <n v="10505"/>
    <x v="1"/>
    <x v="12"/>
    <s v="NaN"/>
    <s v="17th near 9th"/>
    <n v="40.742477453500001"/>
    <n v="-74.002962112399999"/>
    <s v="Outdoor"/>
    <s v="NaN"/>
    <n v="1"/>
    <x v="2"/>
    <s v="Hudson Yards-Chelsea-Flatiron-Union Square"/>
    <n v="10011"/>
  </r>
  <r>
    <n v="12640"/>
    <x v="1"/>
    <x v="7"/>
    <s v="bk-02-126807"/>
    <s v="56 LAFAYETTE AVENUE"/>
    <n v="40.686960588200002"/>
    <n v="-73.976370791099995"/>
    <s v="Outdoor Kiosk"/>
    <s v="Tablet Internet -phone , Free 1 GB Wi-FI Service"/>
    <n v="3"/>
    <x v="1"/>
    <s v="Fort Greene"/>
    <n v="11217"/>
  </r>
  <r>
    <n v="11136"/>
    <x v="1"/>
    <x v="7"/>
    <s v="qu-01-145958"/>
    <s v="29-37 40 Road"/>
    <n v="40.751149060000003"/>
    <n v="-73.934942740300002"/>
    <s v="Outdoor Kiosk"/>
    <s v="Tablet Internet -phone , Free 1 GB Wi-FI Service"/>
    <n v="4"/>
    <x v="0"/>
    <s v="Queensbridge-Ravenswood-Long Island City"/>
    <n v="11101"/>
  </r>
  <r>
    <n v="11798"/>
    <x v="1"/>
    <x v="7"/>
    <s v="bx-06-118932"/>
    <s v="1848 WEBSTER AVENUE"/>
    <n v="40.846646411099996"/>
    <n v="-73.901391634299998"/>
    <s v="Outdoor Kiosk"/>
    <s v="Tablet Internet -phone , Free 1 GB Wi-FI Service"/>
    <n v="2"/>
    <x v="3"/>
    <s v="Mount Hope"/>
    <n v="10457"/>
  </r>
  <r>
    <n v="12254"/>
    <x v="1"/>
    <x v="7"/>
    <s v="mn-06-133465"/>
    <s v="451 3 AVENUE"/>
    <n v="40.743875999899998"/>
    <n v="-73.979316000200001"/>
    <s v="Outdoor Kiosk"/>
    <s v="Tablet Internet -phone , Free 1 GB Wi-FI Service"/>
    <n v="1"/>
    <x v="2"/>
    <s v="Murray Hill-Kips Bay"/>
    <n v="10016"/>
  </r>
  <r>
    <n v="10183"/>
    <x v="1"/>
    <x v="14"/>
    <n v="0"/>
    <s v="300 Jay Street"/>
    <n v="40.695902199700001"/>
    <n v="-73.987394100399996"/>
    <s v="Outdoor"/>
    <s v="NaN"/>
    <n v="3"/>
    <x v="1"/>
    <s v="DUMBO-Vinegar Hill-Downtown Brooklyn-Boerum Hill"/>
    <n v="11201"/>
  </r>
  <r>
    <n v="11045"/>
    <x v="1"/>
    <x v="7"/>
    <s v="qu-02-124987"/>
    <s v="45-23 GREENPOINT AVENUE"/>
    <n v="40.7422112697"/>
    <n v="-73.918995049399996"/>
    <s v="Outdoor Kiosk"/>
    <s v="Tablet Internet -phone , Free 1 GB Wi-FI Service"/>
    <n v="4"/>
    <x v="0"/>
    <s v="Hunters Point-Sunnyside-West Maspeth"/>
    <n v="11104"/>
  </r>
  <r>
    <n v="12146"/>
    <x v="1"/>
    <x v="7"/>
    <s v="mn-10-119900"/>
    <s v="2817 FREDERICK DOUGLASS BLVD"/>
    <n v="40.8259668699"/>
    <n v="-73.939767339499994"/>
    <s v="Outdoor Kiosk"/>
    <s v="Tablet Internet -phone , Free 1 GB Wi-FI Service"/>
    <n v="1"/>
    <x v="2"/>
    <s v="Central Harlem North-Polo Grounds"/>
    <n v="10039"/>
  </r>
  <r>
    <n v="11989"/>
    <x v="1"/>
    <x v="7"/>
    <s v="bk-09-127020"/>
    <s v="926 NOSTRAND AVENUE"/>
    <n v="40.666202830300001"/>
    <n v="-73.950913349499999"/>
    <s v="Outdoor Kiosk"/>
    <s v="Tablet Internet -phone , Free 1 GB Wi-FI Service"/>
    <n v="3"/>
    <x v="1"/>
    <s v="Crown Heights South"/>
    <n v="11225"/>
  </r>
  <r>
    <n v="12078"/>
    <x v="1"/>
    <x v="7"/>
    <s v="bk-06-125921"/>
    <s v="426 5 AVENUE"/>
    <n v="40.669731049699998"/>
    <n v="-73.98595804"/>
    <s v="Outdoor Kiosk"/>
    <s v="Tablet Internet -phone , Free 1 GB Wi-FI Service"/>
    <n v="3"/>
    <x v="1"/>
    <s v="Park Slope-Gowanus"/>
    <n v="11215"/>
  </r>
  <r>
    <n v="10649"/>
    <x v="1"/>
    <x v="7"/>
    <s v="mn-07-121337"/>
    <s v="2008 BROADWAY"/>
    <n v="40.7753902798"/>
    <n v="-73.9818287895"/>
    <s v="Outdoor Kiosk"/>
    <s v="Tablet Internet -phone , Free 1 GB Wi-FI Service"/>
    <n v="1"/>
    <x v="2"/>
    <s v="Lincoln Square"/>
    <n v="10023"/>
  </r>
  <r>
    <n v="10877"/>
    <x v="2"/>
    <x v="16"/>
    <s v="Bryant Park"/>
    <s v="Entire park"/>
    <n v="40.753799999800002"/>
    <n v="-73.983300000100002"/>
    <s v="Outdoor"/>
    <s v="NaN"/>
    <n v="1"/>
    <x v="2"/>
    <s v="Midtown-Midtown South"/>
    <n v="10018"/>
  </r>
  <r>
    <n v="10934"/>
    <x v="1"/>
    <x v="3"/>
    <s v="NaN"/>
    <s v="Pole 75 - 133NS2E8"/>
    <n v="40.8160890001"/>
    <n v="-73.946688000500004"/>
    <s v="Outdoor"/>
    <s v="NaN"/>
    <n v="1"/>
    <x v="2"/>
    <s v="Central Harlem North-Polo Grounds"/>
    <n v="10030"/>
  </r>
  <r>
    <n v="12433"/>
    <x v="1"/>
    <x v="1"/>
    <s v="14 St-Union Square (L,N,Q,R,4,5,6)"/>
    <s v="14 St-Union Square (L,N,Q,R,4,5,6)"/>
    <n v="40.734789000399999"/>
    <n v="-73.990730000100001"/>
    <s v="Subway Station"/>
    <s v="SN 117"/>
    <n v="1"/>
    <x v="2"/>
    <s v="West Village"/>
    <n v="10003"/>
  </r>
  <r>
    <n v="11991"/>
    <x v="1"/>
    <x v="7"/>
    <s v="bx-05-119648"/>
    <s v="2463 VALENTINE AVENUE"/>
    <n v="40.8611743803"/>
    <n v="-73.896443550300006"/>
    <s v="Outdoor Kiosk"/>
    <s v="Tablet Internet -phone , Free 1 GB Wi-FI Service"/>
    <n v="2"/>
    <x v="3"/>
    <s v="Bedford Park-Fordham North"/>
    <n v="10458"/>
  </r>
  <r>
    <n v="9779"/>
    <x v="1"/>
    <x v="7"/>
    <s v="mn-05-122095"/>
    <s v="699 7 AVENUE"/>
    <n v="40.756638150400001"/>
    <n v="-73.986633580499998"/>
    <s v="Outdoor Kiosk"/>
    <s v="Tablet Internet -phone , Free 1 GB Wi-FI Service"/>
    <n v="1"/>
    <x v="2"/>
    <s v="Midtown-Midtown South"/>
    <n v="10036"/>
  </r>
  <r>
    <n v="11077"/>
    <x v="1"/>
    <x v="7"/>
    <s v="bx-05-119566"/>
    <s v="1999 UNIVERSITY AVENUE"/>
    <n v="40.854764000099998"/>
    <n v="-73.911439000000001"/>
    <s v="Outdoor Kiosk"/>
    <s v="Tablet Internet -phone , Free 1 GB Wi-FI Service"/>
    <n v="2"/>
    <x v="3"/>
    <s v="University Heights-Morris Heights"/>
    <n v="10453"/>
  </r>
  <r>
    <n v="10451"/>
    <x v="0"/>
    <x v="0"/>
    <s v="Gertrude Ederle Recreation Center"/>
    <s v="1st Floor, North Lobby"/>
    <n v="40.7714420004"/>
    <n v="-73.988108999600001"/>
    <s v="Indoor"/>
    <s v="3 free 10 min sessions"/>
    <n v="1"/>
    <x v="2"/>
    <s v="Lincoln Square"/>
    <n v="10023"/>
  </r>
  <r>
    <n v="11409"/>
    <x v="1"/>
    <x v="1"/>
    <s v="28th Street - (6)"/>
    <s v="28th Street - Park Avenue South"/>
    <n v="40.743070000199999"/>
    <n v="-73.984263999899994"/>
    <s v="Subway Station"/>
    <s v="SN 404"/>
    <n v="1"/>
    <x v="2"/>
    <s v="Hudson Yards-Chelsea-Flatiron-Union Square"/>
    <n v="10016"/>
  </r>
  <r>
    <n v="11387"/>
    <x v="1"/>
    <x v="1"/>
    <s v="116 St (2,3)"/>
    <s v="116 St (2,3)"/>
    <n v="40.802098000000001"/>
    <n v="-73.949624999799994"/>
    <s v="Subway Station"/>
    <s v="SN 440"/>
    <n v="1"/>
    <x v="2"/>
    <s v="Central Harlem South"/>
    <n v="10026"/>
  </r>
  <r>
    <n v="10633"/>
    <x v="1"/>
    <x v="7"/>
    <s v="mn-11-137841"/>
    <s v="2239 3 AVENUE"/>
    <n v="40.8015401826"/>
    <n v="-73.9372489995"/>
    <s v="Outdoor Kiosk"/>
    <s v="Tablet Internet -phone , Free 1 GB Wi-FI Service"/>
    <n v="1"/>
    <x v="2"/>
    <s v="East Harlem North"/>
    <n v="10035"/>
  </r>
  <r>
    <n v="11251"/>
    <x v="1"/>
    <x v="7"/>
    <s v="mn-08-115163"/>
    <s v="1142 1 AVENUE"/>
    <n v="40.761910270400001"/>
    <n v="-73.960152900200001"/>
    <s v="Outdoor Kiosk"/>
    <s v="Tablet Internet -phone , Free 1 GB Wi-FI Service"/>
    <n v="1"/>
    <x v="2"/>
    <s v="Lenox Hill-Roosevelt Island"/>
    <n v="10065"/>
  </r>
  <r>
    <n v="11927"/>
    <x v="1"/>
    <x v="7"/>
    <s v="bk-14-145755"/>
    <s v="827 FLATBUSH AVENUE"/>
    <n v="40.652456790000002"/>
    <n v="-73.959115290400007"/>
    <s v="Outdoor Kiosk"/>
    <s v="Tablet Internet -phone , Free 1 GB Wi-FI Service"/>
    <n v="3"/>
    <x v="1"/>
    <s v="Prospect Lefferts Gardens-Wingate"/>
    <n v="11226"/>
  </r>
  <r>
    <n v="12581"/>
    <x v="1"/>
    <x v="7"/>
    <s v="bx-05-119592"/>
    <s v="101 EAST BURNSIDE AVENUE"/>
    <n v="40.853157000000003"/>
    <n v="-73.9054030004"/>
    <s v="Outdoor Kiosk"/>
    <s v="Tablet Internet -phone , Free 1 GB Wi-FI Service"/>
    <n v="2"/>
    <x v="3"/>
    <s v="Mount Hope"/>
    <n v="10453"/>
  </r>
  <r>
    <n v="10806"/>
    <x v="1"/>
    <x v="1"/>
    <s v="Fulton St (J,M,Z,2,3,4,5)/Bway-Nassau St (A,C) (4-5)"/>
    <s v="Fulton St (A,C,J,Z,2,3,4,5)"/>
    <n v="40.714170000400003"/>
    <n v="-73.999153000000007"/>
    <s v="Subway Station"/>
    <s v="SN 412A"/>
    <n v="1"/>
    <x v="2"/>
    <s v="Chinatown"/>
    <n v="10013"/>
  </r>
  <r>
    <n v="9626"/>
    <x v="1"/>
    <x v="7"/>
    <s v="mn-10-119884"/>
    <s v="2454 FREDERICK DOUGLASS BOULEVARD"/>
    <n v="40.814447359699997"/>
    <n v="-73.947919579599997"/>
    <s v="Outdoor Kiosk"/>
    <s v="Tablet Internet -phone , Free 1 GB Wi-FI Service"/>
    <n v="1"/>
    <x v="2"/>
    <s v="Central Harlem North-Polo Grounds"/>
    <n v="10027"/>
  </r>
  <r>
    <n v="12198"/>
    <x v="1"/>
    <x v="7"/>
    <s v="mn-10-134720"/>
    <s v="2534 ADAM CLAYTON POWELL JR BOULEVARD"/>
    <n v="40.822902250200002"/>
    <n v="-73.938364549900001"/>
    <s v="Outdoor Kiosk"/>
    <s v="Tablet Internet -phone , Free 1 GB Wi-FI Service"/>
    <n v="1"/>
    <x v="2"/>
    <s v="Central Harlem North-Polo Grounds"/>
    <n v="10039"/>
  </r>
  <r>
    <n v="10232"/>
    <x v="0"/>
    <x v="0"/>
    <s v="Rockaway Beach and Boardwalk"/>
    <s v="Beach 108 -NW Rear of Caracus Bar"/>
    <n v="40.580558999799997"/>
    <n v="-73.826295999699994"/>
    <s v="Outdoor"/>
    <s v="3 free 10 min sessions"/>
    <n v="4"/>
    <x v="0"/>
    <s v="Breezy Point-Belle Harbor-Rockaway Park-Broad Channel"/>
    <n v="11694"/>
  </r>
  <r>
    <n v="10399"/>
    <x v="1"/>
    <x v="3"/>
    <s v="NaN"/>
    <s v="Pole 45 - 8avES1N121"/>
    <n v="40.807542999900001"/>
    <n v="-73.952793000300005"/>
    <s v="Outdoor"/>
    <s v="NaN"/>
    <n v="1"/>
    <x v="2"/>
    <s v="Central Harlem South"/>
    <n v="10027"/>
  </r>
  <r>
    <n v="9841"/>
    <x v="1"/>
    <x v="7"/>
    <s v="bk-06-145876"/>
    <s v="244 SMITH STREET"/>
    <n v="40.683436070100001"/>
    <n v="-73.992772539900002"/>
    <s v="Outdoor Kiosk"/>
    <s v="Tablet Internet -phone , Free 1 GB Wi-FI Service"/>
    <n v="3"/>
    <x v="1"/>
    <s v="Carroll Gardens-Columbia Street-Red Hook"/>
    <n v="11231"/>
  </r>
  <r>
    <n v="10004"/>
    <x v="1"/>
    <x v="4"/>
    <s v="Bay Ridge - Brooklyn Public Library"/>
    <s v="7223 RIDGE BOULEVARD"/>
    <n v="40.633625713400001"/>
    <n v="-74.029538351900001"/>
    <s v="Library"/>
    <s v="NaN"/>
    <n v="3"/>
    <x v="1"/>
    <s v="Bay Ridge"/>
    <n v="11209"/>
  </r>
  <r>
    <n v="11707"/>
    <x v="0"/>
    <x v="5"/>
    <s v="Coney Island Beach &amp; Boardwalk"/>
    <s v="ROOF OF ABE STARK ICE RINK-FRONT"/>
    <n v="40.572669000200001"/>
    <n v="-73.9857469998"/>
    <s v="Outdoor"/>
    <s v="3 free 10 min sessions"/>
    <n v="3"/>
    <x v="1"/>
    <s v="Seagate-Coney Island"/>
    <n v="11224"/>
  </r>
  <r>
    <n v="10837"/>
    <x v="1"/>
    <x v="1"/>
    <s v="City Hall (R)"/>
    <s v="City Hall (R)"/>
    <n v="40.7132820004"/>
    <n v="-74.006977999699998"/>
    <s v="Subway Station"/>
    <s v="SN 20"/>
    <n v="1"/>
    <x v="2"/>
    <s v="SoHo-TriBeCa-Civic Center-Little Italy"/>
    <n v="10007"/>
  </r>
  <r>
    <n v="11830"/>
    <x v="1"/>
    <x v="7"/>
    <s v="mn-10-120055"/>
    <s v="2361 ADAM CLAYTON POWELL JR BOULEVARD"/>
    <n v="40.8172640003"/>
    <n v="-73.942056000400001"/>
    <s v="Outdoor Kiosk"/>
    <s v="Tablet Internet -phone , Free 1 GB Wi-FI Service"/>
    <n v="1"/>
    <x v="2"/>
    <s v="Central Harlem North-Polo Grounds"/>
    <n v="10030"/>
  </r>
  <r>
    <n v="10970"/>
    <x v="0"/>
    <x v="0"/>
    <s v="Prospect Park Band Shell"/>
    <s v="Park Bandshell Area"/>
    <n v="40.663094000199997"/>
    <n v="-73.976291999599994"/>
    <s v="Outdoor TWC Aerial"/>
    <s v="3 free 10 min sessions"/>
    <n v="3"/>
    <x v="1"/>
    <s v="park-cemetery-etc-Brooklyn"/>
    <n v="11215"/>
  </r>
  <r>
    <n v="11942"/>
    <x v="1"/>
    <x v="7"/>
    <s v="bk-03-145837"/>
    <s v="505 Nostrand Ave"/>
    <n v="40.679986999599997"/>
    <n v="-73.949473000400005"/>
    <s v="Outdoor Kiosk"/>
    <s v="Tablet Internet -phone , Free 1 GB Wi-FI Service"/>
    <n v="3"/>
    <x v="1"/>
    <s v="Crown Heights North"/>
    <n v="11216"/>
  </r>
  <r>
    <n v="11258"/>
    <x v="1"/>
    <x v="7"/>
    <s v="bk-01-108952"/>
    <s v="511 BROADWAY"/>
    <n v="40.705370959900002"/>
    <n v="-73.949963490100004"/>
    <s v="Outdoor Kiosk"/>
    <s v="Tablet Internet -phone , Free 1 GB Wi-FI Service"/>
    <n v="3"/>
    <x v="1"/>
    <s v="East Williamsburg"/>
    <n v="11206"/>
  </r>
  <r>
    <n v="10601"/>
    <x v="0"/>
    <x v="0"/>
    <s v="Baisley Pond Park"/>
    <s v="Park Perimeter"/>
    <n v="40.672679999899998"/>
    <n v="-73.786780000299999"/>
    <s v="Outdoor TWC Aerial"/>
    <s v="3 free 10 min sessions"/>
    <n v="4"/>
    <x v="0"/>
    <s v="Springfield Gardens North"/>
    <n v="11434"/>
  </r>
  <r>
    <n v="12889"/>
    <x v="1"/>
    <x v="7"/>
    <s v="mn-09-120370"/>
    <s v="600 WEST 139 STREET"/>
    <n v="40.822703960299997"/>
    <n v="-73.953498289799995"/>
    <s v="Outdoor Kiosk"/>
    <s v="Tablet Internet -phone , Free 1 GB Wi-FI Service"/>
    <n v="1"/>
    <x v="2"/>
    <s v="Hamilton Heights"/>
    <n v="10031"/>
  </r>
  <r>
    <n v="9828"/>
    <x v="1"/>
    <x v="6"/>
    <s v="Governors Island"/>
    <s v="Liggett I Clayton"/>
    <n v="40.689330000299996"/>
    <n v="-74.018050000200006"/>
    <s v="Outdoor"/>
    <s v="Free - up to 5 mbs"/>
    <n v="1"/>
    <x v="2"/>
    <s v="Governors Island"/>
    <n v="10004"/>
  </r>
  <r>
    <n v="9956"/>
    <x v="1"/>
    <x v="13"/>
    <s v="Forest Hills"/>
    <s v="108-19 71 AVENUE"/>
    <n v="40.722146953200003"/>
    <n v="-73.843014996799994"/>
    <s v="Library"/>
    <s v="NaN"/>
    <n v="4"/>
    <x v="0"/>
    <s v="Forest Hills"/>
    <n v="11375"/>
  </r>
  <r>
    <n v="11868"/>
    <x v="1"/>
    <x v="7"/>
    <s v="mn-10-143395"/>
    <s v="2376 ADAM CLAYTON POWELL JR BOULEVARD"/>
    <n v="40.817821450399997"/>
    <n v="-73.942074509700007"/>
    <s v="Outdoor Kiosk"/>
    <s v="Tablet Internet -phone , Free 1 GB Wi-FI Service"/>
    <n v="1"/>
    <x v="2"/>
    <s v="Central Harlem North-Polo Grounds"/>
    <n v="10030"/>
  </r>
  <r>
    <n v="10200"/>
    <x v="1"/>
    <x v="11"/>
    <n v="0"/>
    <s v="177 Myrtle Ave"/>
    <n v="40.693727000000003"/>
    <n v="-73.982909200199998"/>
    <s v="Outdoor"/>
    <s v="NaN"/>
    <n v="3"/>
    <x v="1"/>
    <s v="DUMBO-Vinegar Hill-Downtown Brooklyn-Boerum Hill"/>
    <n v="11201"/>
  </r>
  <r>
    <n v="9973"/>
    <x v="1"/>
    <x v="10"/>
    <s v="Muhlenberg"/>
    <s v="209 WEST 23 STREET"/>
    <n v="40.7445100483"/>
    <n v="-73.995959716100003"/>
    <s v="Library"/>
    <s v="NaN"/>
    <n v="1"/>
    <x v="2"/>
    <s v="Hudson Yards-Chelsea-Flatiron-Union Square"/>
    <n v="10011"/>
  </r>
  <r>
    <n v="11638"/>
    <x v="0"/>
    <x v="0"/>
    <s v="Wolfe's Pond Park"/>
    <s v="South parking lot Entrance"/>
    <n v="40.519237000099999"/>
    <n v="-74.188230999599995"/>
    <s v="Outdoor"/>
    <s v="3 free 10 min sessions"/>
    <n v="5"/>
    <x v="4"/>
    <s v="Annadale-Huguenot-Prince's Bay-Eltingville"/>
    <n v="10312"/>
  </r>
  <r>
    <n v="10926"/>
    <x v="1"/>
    <x v="3"/>
    <s v="NaN"/>
    <s v="pole 64: 7avSEC131"/>
    <n v="40.812627999900002"/>
    <n v="-73.9454440003"/>
    <s v="Outdoor"/>
    <s v="NaN"/>
    <n v="1"/>
    <x v="2"/>
    <s v="Central Harlem North-Polo Grounds"/>
    <n v="10027"/>
  </r>
  <r>
    <n v="9767"/>
    <x v="1"/>
    <x v="7"/>
    <s v="mn-07-144086"/>
    <s v="58 WEST 72 STREET"/>
    <n v="40.777241209899998"/>
    <n v="-73.978629400499997"/>
    <s v="Outdoor Kiosk"/>
    <s v="Tablet Internet -phone , Free 1 GB Wi-FI Service"/>
    <n v="1"/>
    <x v="2"/>
    <s v="Lincoln Square"/>
    <n v="10023"/>
  </r>
  <r>
    <n v="12852"/>
    <x v="1"/>
    <x v="7"/>
    <s v="mn-08-134740"/>
    <s v="1475 3 AVENUE"/>
    <n v="40.777020029699997"/>
    <n v="-73.955139079800006"/>
    <s v="Outdoor Kiosk"/>
    <s v="Tablet Internet -phone , Free 1 GB Wi-FI Service"/>
    <n v="1"/>
    <x v="2"/>
    <s v="Yorkville"/>
    <n v="10028"/>
  </r>
  <r>
    <n v="12570"/>
    <x v="1"/>
    <x v="7"/>
    <s v="mn-05-136213"/>
    <s v="382 8 AVENUE"/>
    <n v="40.749122000200003"/>
    <n v="-73.995553000100003"/>
    <s v="Outdoor Kiosk"/>
    <s v="Tablet Internet -phone , Free 1 GB Wi-FI Service"/>
    <n v="1"/>
    <x v="2"/>
    <s v="Midtown-Midtown South"/>
    <n v="10001"/>
  </r>
  <r>
    <n v="11937"/>
    <x v="1"/>
    <x v="7"/>
    <s v="bk-08-145990"/>
    <s v="634 Franklin Ave"/>
    <n v="40.6767139998"/>
    <n v="-73.955857999599999"/>
    <s v="Outdoor Kiosk"/>
    <s v="Tablet Internet -phone , Free 1 GB Wi-FI Service"/>
    <n v="3"/>
    <x v="1"/>
    <s v="Crown Heights North"/>
    <n v="11238"/>
  </r>
  <r>
    <n v="12635"/>
    <x v="1"/>
    <x v="7"/>
    <s v="bk-09-126617"/>
    <s v="837 FRANKLIN AVE"/>
    <n v="40.6696520904"/>
    <n v="-73.958261419899998"/>
    <s v="Outdoor Kiosk"/>
    <s v="Tablet Internet -phone , Free 1 GB Wi-FI Service"/>
    <n v="3"/>
    <x v="1"/>
    <s v="Crown Heights South"/>
    <n v="11225"/>
  </r>
  <r>
    <n v="11445"/>
    <x v="1"/>
    <x v="7"/>
    <s v="mn-07-120640"/>
    <s v="981 COLUMBUS AVE"/>
    <n v="40.800591579699997"/>
    <n v="-73.961745399999998"/>
    <s v="Outdoor Kiosk"/>
    <s v="Tablet Internet -phone , Free 1 GB Wi-FI Service"/>
    <n v="1"/>
    <x v="2"/>
    <s v="Morningside Heights"/>
    <n v="10025"/>
  </r>
  <r>
    <n v="9929"/>
    <x v="1"/>
    <x v="10"/>
    <s v="58th Street"/>
    <s v="127 EAST 58 STREET"/>
    <n v="40.762186017700003"/>
    <n v="-73.969381704699998"/>
    <s v="Library"/>
    <s v="NaN"/>
    <n v="1"/>
    <x v="2"/>
    <s v="Turtle Bay-East Midtown"/>
    <n v="10022"/>
  </r>
  <r>
    <n v="12842"/>
    <x v="1"/>
    <x v="7"/>
    <s v="mn-08-120999"/>
    <s v="1328 3 AVENUE"/>
    <n v="40.7723666296"/>
    <n v="-73.958946830100004"/>
    <s v="Outdoor Kiosk"/>
    <s v="Tablet Internet -phone , Free 1 GB Wi-FI Service"/>
    <n v="1"/>
    <x v="2"/>
    <s v="Upper East Side-Carnegie Hill"/>
    <n v="10021"/>
  </r>
  <r>
    <n v="11418"/>
    <x v="1"/>
    <x v="1"/>
    <s v="57th Street - F"/>
    <s v="57th Street - 6th Avenue"/>
    <n v="40.763970999800001"/>
    <n v="-73.977451000000002"/>
    <s v="Subway Station"/>
    <s v="SN 224"/>
    <n v="1"/>
    <x v="2"/>
    <s v="Midtown-Midtown South"/>
    <n v="10019"/>
  </r>
  <r>
    <n v="11488"/>
    <x v="1"/>
    <x v="7"/>
    <s v="mn-04-123661"/>
    <s v="267 7 AVENUE"/>
    <n v="40.745447999600003"/>
    <n v="-73.994536999900006"/>
    <s v="Outdoor Kiosk"/>
    <s v="Tablet Internet -phone , Free 1 GB Wi-FI Service"/>
    <n v="1"/>
    <x v="2"/>
    <s v="Hudson Yards-Chelsea-Flatiron-Union Square"/>
    <n v="10001"/>
  </r>
  <r>
    <n v="11532"/>
    <x v="1"/>
    <x v="2"/>
    <s v="NaN"/>
    <s v="McLaughlin Park"/>
    <n v="40.696651999799997"/>
    <n v="-73.986073999799999"/>
    <s v="Outdoor"/>
    <s v="NaN"/>
    <n v="3"/>
    <x v="1"/>
    <s v="DUMBO-Vinegar Hill-Downtown Brooklyn-Boerum Hill"/>
    <n v="11201"/>
  </r>
  <r>
    <n v="9817"/>
    <x v="1"/>
    <x v="7"/>
    <s v="mn-04-135171"/>
    <s v="89 9 AVENUE"/>
    <n v="40.742418549699998"/>
    <n v="-74.0044441302"/>
    <s v="Outdoor Kiosk"/>
    <s v="Tablet Internet -phone , Free 1 GB Wi-FI Service"/>
    <n v="1"/>
    <x v="2"/>
    <s v="Hudson Yards-Chelsea-Flatiron-Union Square"/>
    <n v="10011"/>
  </r>
  <r>
    <n v="12332"/>
    <x v="1"/>
    <x v="7"/>
    <s v="mn-07-121295"/>
    <s v="2431 BROADWAY"/>
    <n v="40.790818000100003"/>
    <n v="-73.974809999499996"/>
    <s v="Outdoor Kiosk"/>
    <s v="Tablet Internet -phone , Free 1 GB Wi-FI Service"/>
    <n v="1"/>
    <x v="2"/>
    <s v="Upper West Side"/>
    <n v="10024"/>
  </r>
  <r>
    <n v="9924"/>
    <x v="1"/>
    <x v="10"/>
    <s v="West Farms"/>
    <s v="2085 HONEYWELL AVENUE"/>
    <n v="40.844674090700003"/>
    <n v="-73.883044690399998"/>
    <s v="Library"/>
    <s v="NaN"/>
    <n v="2"/>
    <x v="3"/>
    <s v="East Tremont"/>
    <n v="10460"/>
  </r>
  <r>
    <n v="12940"/>
    <x v="1"/>
    <x v="7"/>
    <s v="mn-06-121369"/>
    <s v="770 2 AVENUE"/>
    <n v="40.749203000400001"/>
    <n v="-73.972507000199997"/>
    <s v="Outdoor Kiosk"/>
    <s v="Tablet Internet -phone , Free 1 GB Wi-FI Service"/>
    <n v="1"/>
    <x v="2"/>
    <s v="Turtle Bay-East Midtown"/>
    <n v="10017"/>
  </r>
  <r>
    <n v="12268"/>
    <x v="1"/>
    <x v="7"/>
    <s v="mn-06-121527"/>
    <s v="639 3 AVENUE"/>
    <n v="40.750155999699999"/>
    <n v="-73.974741000400002"/>
    <s v="Outdoor Kiosk"/>
    <s v="Tablet Internet -phone , Free 1 GB Wi-FI Service"/>
    <n v="1"/>
    <x v="2"/>
    <s v="Turtle Bay-East Midtown"/>
    <n v="10017"/>
  </r>
  <r>
    <n v="9780"/>
    <x v="1"/>
    <x v="7"/>
    <s v="mn-01-123041"/>
    <s v="70 CHAMBERS STREET"/>
    <n v="40.714208650300002"/>
    <n v="-74.006511699900003"/>
    <s v="Outdoor Kiosk"/>
    <s v="Tablet Internet -phone , Free 1 GB Wi-FI Service"/>
    <n v="1"/>
    <x v="2"/>
    <s v="SoHo-TriBeCa-Civic Center-Little Italy"/>
    <n v="10007"/>
  </r>
  <r>
    <n v="12713"/>
    <x v="1"/>
    <x v="7"/>
    <s v="mn-06-121649"/>
    <s v="20 E 35Th St"/>
    <n v="40.748322549999997"/>
    <n v="-73.982371599499999"/>
    <s v="Outdoor Kiosk"/>
    <s v="Tablet Internet -phone , Free 1 GB Wi-FI Service"/>
    <n v="1"/>
    <x v="2"/>
    <s v="Midtown-Midtown South"/>
    <n v="10016"/>
  </r>
  <r>
    <n v="10732"/>
    <x v="1"/>
    <x v="7"/>
    <s v="mn-05-121611"/>
    <s v="1 EAST 32 STREET"/>
    <n v="40.747114409600002"/>
    <n v="-73.985244629799993"/>
    <s v="Outdoor Kiosk"/>
    <s v="Tablet Internet -phone , Free 1 GB Wi-FI Service"/>
    <n v="1"/>
    <x v="2"/>
    <s v="Midtown-Midtown South"/>
    <n v="10016"/>
  </r>
  <r>
    <n v="11382"/>
    <x v="1"/>
    <x v="1"/>
    <s v="ROOSEVELT AVENUE (JACKSON HEIGHTS)"/>
    <s v="IND-E-F-G-R-V-JACKSON HTS-ROOSEVELT AV"/>
    <n v="40.7466439998"/>
    <n v="-73.891337999499996"/>
    <s v="Subway Station"/>
    <s v="SN 267"/>
    <n v="4"/>
    <x v="0"/>
    <s v="Elmhurst"/>
    <n v="11373"/>
  </r>
  <r>
    <n v="11330"/>
    <x v="1"/>
    <x v="2"/>
    <s v="NaN"/>
    <s v="469 Fulton St."/>
    <n v="40.691224000399998"/>
    <n v="-73.986620000499997"/>
    <s v="Outdoor"/>
    <s v="NaN"/>
    <n v="3"/>
    <x v="1"/>
    <s v="DUMBO-Vinegar Hill-Downtown Brooklyn-Boerum Hill"/>
    <n v="11201"/>
  </r>
  <r>
    <n v="11311"/>
    <x v="1"/>
    <x v="10"/>
    <s v="Chatham Square"/>
    <s v="33 EAST BROADWAY"/>
    <n v="40.713333070499999"/>
    <n v="-73.996489866399997"/>
    <s v="Library"/>
    <s v="NaN"/>
    <n v="1"/>
    <x v="2"/>
    <s v="Chinatown"/>
    <n v="10002"/>
  </r>
  <r>
    <n v="12509"/>
    <x v="1"/>
    <x v="7"/>
    <s v="mn-06-121816"/>
    <s v="754 3 AVENUE"/>
    <n v="40.753899000300002"/>
    <n v="-73.972325999500001"/>
    <s v="Outdoor Kiosk"/>
    <s v="Tablet Internet -phone , Free 1 GB Wi-FI Service"/>
    <n v="1"/>
    <x v="2"/>
    <s v="Turtle Bay-East Midtown"/>
    <n v="10017"/>
  </r>
  <r>
    <n v="11002"/>
    <x v="0"/>
    <x v="0"/>
    <s v="Chelsea Park"/>
    <s v="Track and Soccer Field"/>
    <n v="40.749783000299999"/>
    <n v="-74.000710999399999"/>
    <s v="Outdoor"/>
    <s v="3 free 10 min sessions"/>
    <n v="1"/>
    <x v="2"/>
    <s v="Hudson Yards-Chelsea-Flatiron-Union Square"/>
    <n v="10001"/>
  </r>
  <r>
    <n v="10821"/>
    <x v="1"/>
    <x v="1"/>
    <s v="161 St-Yankee Stadium (B,D,4)"/>
    <s v="161st St"/>
    <n v="40.827904999700003"/>
    <n v="-73.925651000100004"/>
    <s v="Subway Station"/>
    <s v="SN 219"/>
    <n v="2"/>
    <x v="3"/>
    <s v="West Concourse"/>
    <n v="10452"/>
  </r>
  <r>
    <n v="11568"/>
    <x v="0"/>
    <x v="0"/>
    <s v="Rockaway Beach and Boardwalk"/>
    <s v="Parking Lot and Skate Park"/>
    <n v="40.595714000000001"/>
    <n v="-73.747247000300007"/>
    <s v="Outdoor TWC Aerial"/>
    <s v="3 free 10 min sessions"/>
    <n v="4"/>
    <x v="0"/>
    <s v="Far Rockaway-Bayswater"/>
    <n v="11691"/>
  </r>
  <r>
    <n v="11473"/>
    <x v="1"/>
    <x v="7"/>
    <s v="mn-07-122841"/>
    <s v="75 COLUMBUS AVE"/>
    <n v="40.7717801999"/>
    <n v="-73.982773089899993"/>
    <s v="Outdoor Kiosk"/>
    <s v="Tablet Internet -phone , Free 1 GB Wi-FI Service"/>
    <n v="1"/>
    <x v="2"/>
    <s v="Lincoln Square"/>
    <n v="10023"/>
  </r>
  <r>
    <n v="12448"/>
    <x v="1"/>
    <x v="7"/>
    <s v="mn-07-133628"/>
    <s v="2618 BROADWAY"/>
    <n v="40.796425249899997"/>
    <n v="-73.970279009799995"/>
    <s v="Outdoor Kiosk"/>
    <s v="Tablet Internet -phone , Free 1 GB Wi-FI Service"/>
    <n v="1"/>
    <x v="2"/>
    <s v="Upper West Side"/>
    <n v="10025"/>
  </r>
  <r>
    <n v="12874"/>
    <x v="1"/>
    <x v="7"/>
    <s v="si-02-145728"/>
    <s v="2820 HYLAN BOULEVARD"/>
    <n v="40.5638429997"/>
    <n v="-74.116074999600002"/>
    <s v="Outdoor Kiosk"/>
    <s v="Tablet Internet -phone , Free 1 GB Wi-FI Service"/>
    <n v="5"/>
    <x v="4"/>
    <s v="Oakwood-Oakwood Beach"/>
    <n v="10306"/>
  </r>
  <r>
    <n v="11697"/>
    <x v="0"/>
    <x v="5"/>
    <s v="Coney Island Beach &amp; Boardwalk"/>
    <s v="ROOF OF NATHANS-REAR"/>
    <n v="40.573428000100002"/>
    <n v="-73.979852999399995"/>
    <s v="Outdoor"/>
    <s v="3 free 10 min sessions"/>
    <n v="3"/>
    <x v="1"/>
    <s v="Seagate-Coney Island"/>
    <n v="11224"/>
  </r>
  <r>
    <n v="10312"/>
    <x v="1"/>
    <x v="7"/>
    <s v="bk-02-145868"/>
    <s v="470 VANDERBILT AVENUE"/>
    <n v="40.682267530099999"/>
    <n v="-73.967753180100004"/>
    <s v="Outdoor Kiosk"/>
    <s v="Tablet Internet -phone , Free 1 GB Wi-FI Service"/>
    <n v="3"/>
    <x v="1"/>
    <s v="Clinton Hill"/>
    <n v="11238"/>
  </r>
  <r>
    <n v="10995"/>
    <x v="0"/>
    <x v="0"/>
    <s v="Brooklyn Heights Promenade"/>
    <s v="Along Promenade"/>
    <n v="40.697669000099999"/>
    <n v="-73.997183000099994"/>
    <s v="Outdoor"/>
    <s v="3 free 10 min sessions"/>
    <n v="3"/>
    <x v="1"/>
    <s v="Brooklyn Heights-Cobble Hill"/>
    <n v="11201"/>
  </r>
  <r>
    <n v="9877"/>
    <x v="1"/>
    <x v="2"/>
    <s v="NaN"/>
    <s v="34 Dekalb Ave. (Pole)"/>
    <n v="40.689942000000002"/>
    <n v="-73.982158000499993"/>
    <s v="Outdoor"/>
    <s v="NaN"/>
    <n v="3"/>
    <x v="1"/>
    <s v="Fort Greene"/>
    <n v="11201"/>
  </r>
  <r>
    <n v="11450"/>
    <x v="1"/>
    <x v="7"/>
    <s v="mn-06-121694"/>
    <s v="1021 1 AVENUE"/>
    <n v="40.7576043101"/>
    <n v="-73.963593449599998"/>
    <s v="Outdoor Kiosk"/>
    <s v="Tablet Internet -phone , Free 1 GB Wi-FI Service"/>
    <n v="1"/>
    <x v="2"/>
    <s v="Turtle Bay-East Midtown"/>
    <n v="10022"/>
  </r>
  <r>
    <n v="11739"/>
    <x v="1"/>
    <x v="7"/>
    <s v="qu-09-143998"/>
    <s v="97-20 JAMAICA AVENUE"/>
    <n v="40.694696859700002"/>
    <n v="-73.847844399799996"/>
    <s v="Outdoor Kiosk"/>
    <s v="Tablet Internet -phone , Free 1 GB Wi-FI Service"/>
    <n v="4"/>
    <x v="0"/>
    <s v="Woodhaven"/>
    <n v="11421"/>
  </r>
  <r>
    <n v="11343"/>
    <x v="1"/>
    <x v="1"/>
    <s v="81st Street - Museum of Natural History - B, C"/>
    <s v="81st Street - Museum of Natural History"/>
    <n v="40.781432999800003"/>
    <n v="-73.972143000100004"/>
    <s v="Subway Station"/>
    <s v="SN 159"/>
    <n v="1"/>
    <x v="2"/>
    <s v="park-cemetery-etc-Manhattan"/>
    <n v="10024"/>
  </r>
  <r>
    <n v="11236"/>
    <x v="1"/>
    <x v="7"/>
    <s v="mn-03-122371"/>
    <s v="323 GRAND STREET"/>
    <n v="40.717094750199998"/>
    <n v="-73.990581020199997"/>
    <s v="Outdoor Kiosk"/>
    <s v="Tablet Internet -phone , Free 1 GB Wi-FI Service"/>
    <n v="1"/>
    <x v="2"/>
    <s v="Chinatown"/>
    <n v="10002"/>
  </r>
  <r>
    <n v="11204"/>
    <x v="1"/>
    <x v="7"/>
    <s v="mn-06-121426"/>
    <s v="705 2 AVENUE"/>
    <n v="40.747251059699998"/>
    <n v="-73.974241489999997"/>
    <s v="Outdoor Kiosk"/>
    <s v="Tablet Internet -phone , Free 1 GB Wi-FI Service"/>
    <n v="1"/>
    <x v="2"/>
    <s v="Murray Hill-Kips Bay"/>
    <n v="10016"/>
  </r>
  <r>
    <n v="11905"/>
    <x v="1"/>
    <x v="7"/>
    <s v="bx-05-119659"/>
    <s v="375 EAST 188 STREET"/>
    <n v="40.860026999699997"/>
    <n v="-73.893342999699996"/>
    <s v="Outdoor Kiosk"/>
    <s v="Tablet Internet -phone , Free 1 GB Wi-FI Service"/>
    <n v="2"/>
    <x v="3"/>
    <s v="Bedford Park-Fordham North"/>
    <n v="10458"/>
  </r>
  <r>
    <n v="12652"/>
    <x v="1"/>
    <x v="7"/>
    <s v="mn-02-133446"/>
    <s v="835 BROADWAY"/>
    <n v="40.733891750200002"/>
    <n v="-73.991056030199999"/>
    <s v="Outdoor Kiosk"/>
    <s v="Tablet Internet -phone , Free 1 GB Wi-FI Service"/>
    <n v="1"/>
    <x v="2"/>
    <s v="West Village"/>
    <n v="10003"/>
  </r>
  <r>
    <n v="12749"/>
    <x v="1"/>
    <x v="7"/>
    <s v="mn-05-134283"/>
    <s v="745 7 AVENUE"/>
    <n v="40.760526620299999"/>
    <n v="-73.983537500300002"/>
    <s v="Outdoor Kiosk"/>
    <s v="Tablet Internet -phone , Free 1 GB Wi-FI Service"/>
    <n v="1"/>
    <x v="2"/>
    <s v="Midtown-Midtown South"/>
    <n v="10019"/>
  </r>
  <r>
    <n v="9966"/>
    <x v="1"/>
    <x v="10"/>
    <s v="Morrisania"/>
    <s v="610 EAST 169 STREET"/>
    <n v="40.831263722599999"/>
    <n v="-73.901788976500001"/>
    <s v="Library"/>
    <s v="NaN"/>
    <n v="2"/>
    <x v="3"/>
    <s v="Morrisania-Melrose"/>
    <n v="10456"/>
  </r>
  <r>
    <n v="10888"/>
    <x v="1"/>
    <x v="7"/>
    <s v="mn-05-122853"/>
    <s v="1 WEST 56 STREET"/>
    <n v="40.7624675498"/>
    <n v="-73.974732279799994"/>
    <s v="Outdoor Kiosk"/>
    <s v="Tablet Internet -phone , Free 1 GB Wi-FI Service"/>
    <n v="1"/>
    <x v="2"/>
    <s v="Midtown-Midtown South"/>
    <n v="10019"/>
  </r>
  <r>
    <n v="10266"/>
    <x v="1"/>
    <x v="7"/>
    <s v="bk-01-145995"/>
    <s v="29 SOUTH 3 STREET"/>
    <n v="40.7139138601"/>
    <n v="-73.966930419600004"/>
    <s v="Outdoor Kiosk"/>
    <s v="Tablet Internet -phone , Free 1 GB Wi-FI Service"/>
    <n v="3"/>
    <x v="1"/>
    <s v="North Side-South Side"/>
    <n v="11249"/>
  </r>
  <r>
    <n v="12575"/>
    <x v="1"/>
    <x v="7"/>
    <s v="mn-05-136910"/>
    <s v="408 8 AVENUE"/>
    <n v="40.749879999800001"/>
    <n v="-73.994993000299999"/>
    <s v="Outdoor Kiosk"/>
    <s v="Tablet Internet -phone , Free 1 GB Wi-FI Service"/>
    <n v="1"/>
    <x v="2"/>
    <s v="Midtown-Midtown South"/>
    <n v="10001"/>
  </r>
  <r>
    <n v="12061"/>
    <x v="1"/>
    <x v="7"/>
    <s v="bk-01-138951"/>
    <s v="15 DEBEVOISE STREET"/>
    <n v="40.7016675303"/>
    <n v="-73.942488590099998"/>
    <s v="Outdoor Kiosk"/>
    <s v="Tablet Internet -phone , Free 1 GB Wi-FI Service"/>
    <n v="3"/>
    <x v="1"/>
    <s v="East Williamsburg"/>
    <n v="11206"/>
  </r>
  <r>
    <n v="12141"/>
    <x v="1"/>
    <x v="7"/>
    <s v="mn-08-121764"/>
    <s v="1131 2 AVENUE"/>
    <n v="40.761049040400003"/>
    <n v="-73.964180670299996"/>
    <s v="Outdoor Kiosk"/>
    <s v="Tablet Internet -phone , Free 1 GB Wi-FI Service"/>
    <n v="1"/>
    <x v="2"/>
    <s v="Lenox Hill-Roosevelt Island"/>
    <n v="10022"/>
  </r>
  <r>
    <n v="9834"/>
    <x v="1"/>
    <x v="7"/>
    <s v="bx-01-146065"/>
    <s v="844 ST ANNS AVENUE"/>
    <n v="40.822337919699997"/>
    <n v="-73.909427480399998"/>
    <s v="Outdoor Kiosk"/>
    <s v="Tablet Internet -phone , Free 1 GB Wi-FI Service"/>
    <n v="2"/>
    <x v="3"/>
    <s v="Melrose South-Mott Haven North"/>
    <n v="10456"/>
  </r>
  <r>
    <n v="11263"/>
    <x v="1"/>
    <x v="7"/>
    <s v="bk-09-127716"/>
    <s v="900 NOSTRAND AVENUE"/>
    <n v="40.667346130399999"/>
    <n v="-73.950809280399994"/>
    <s v="Outdoor Kiosk"/>
    <s v="Tablet Internet -phone , Free 1 GB Wi-FI Service"/>
    <n v="3"/>
    <x v="1"/>
    <s v="Crown Heights South"/>
    <n v="11225"/>
  </r>
  <r>
    <n v="10620"/>
    <x v="1"/>
    <x v="7"/>
    <s v="mn-11-120226"/>
    <s v="1882 3 AVENUE"/>
    <n v="40.790401000300001"/>
    <n v="-73.945683000200006"/>
    <s v="Outdoor Kiosk"/>
    <s v="Tablet Internet -phone , Free 1 GB Wi-FI Service"/>
    <n v="1"/>
    <x v="2"/>
    <s v="East Harlem South"/>
    <n v="10029"/>
  </r>
  <r>
    <n v="9993"/>
    <x v="1"/>
    <x v="13"/>
    <s v="Flushing"/>
    <s v="41-17 MAIN STREET"/>
    <n v="40.757774068300002"/>
    <n v="-73.828884685099993"/>
    <s v="Library"/>
    <s v="NaN"/>
    <n v="4"/>
    <x v="0"/>
    <s v="Flushing"/>
    <n v="11355"/>
  </r>
  <r>
    <n v="12808"/>
    <x v="1"/>
    <x v="7"/>
    <s v="qu-12-141534"/>
    <s v="148-07 JAMAICA AVENUE"/>
    <n v="40.701852999700002"/>
    <n v="-73.806476999400005"/>
    <s v="Outdoor Kiosk"/>
    <s v="Tablet Internet -phone , Free 1 GB Wi-FI Service"/>
    <n v="4"/>
    <x v="0"/>
    <s v="Jamaica"/>
    <n v="11435"/>
  </r>
  <r>
    <n v="10420"/>
    <x v="1"/>
    <x v="2"/>
    <s v="NaN"/>
    <s v="1 University Plaza (LIU)"/>
    <n v="40.689989000399997"/>
    <n v="-73.980927999800002"/>
    <s v="Outdoor"/>
    <s v="NaN"/>
    <n v="3"/>
    <x v="1"/>
    <s v="Fort Greene"/>
    <n v="11201"/>
  </r>
  <r>
    <n v="12847"/>
    <x v="1"/>
    <x v="7"/>
    <s v="mn-08-121016"/>
    <s v="1388 3 AVENUE"/>
    <n v="40.774207000200001"/>
    <n v="-73.957498999899997"/>
    <s v="Outdoor Kiosk"/>
    <s v="Tablet Internet -phone , Free 1 GB Wi-FI Service"/>
    <n v="1"/>
    <x v="2"/>
    <s v="Upper East Side-Carnegie Hill"/>
    <n v="10075"/>
  </r>
  <r>
    <n v="9909"/>
    <x v="1"/>
    <x v="7"/>
    <s v="bk-01-145858"/>
    <s v="434 MANHATTAN AVENUE"/>
    <n v="40.719510999900002"/>
    <n v="-73.946852999900003"/>
    <s v="Outdoor Kiosk"/>
    <s v="Tablet Internet -phone , Free 1 GB Wi-FI Service"/>
    <n v="3"/>
    <x v="1"/>
    <s v="Greenpoint"/>
    <n v="11222"/>
  </r>
  <r>
    <n v="10132"/>
    <x v="1"/>
    <x v="3"/>
    <s v="NaN"/>
    <s v="2374 Frederick Douglas blvd"/>
    <n v="40.8116839996"/>
    <n v="-73.950042000500005"/>
    <s v="Outdoor"/>
    <s v="NaN"/>
    <n v="1"/>
    <x v="2"/>
    <s v="Central Harlem North-Polo Grounds"/>
    <n v="10027"/>
  </r>
  <r>
    <n v="10869"/>
    <x v="0"/>
    <x v="0"/>
    <s v="Bryant Park"/>
    <s v="Back of library - Corner of 6th Ave by 40th St"/>
    <n v="40.753689000000001"/>
    <n v="-73.984768999600007"/>
    <s v="Outdoor"/>
    <s v="3 free 10 min sessions"/>
    <n v="1"/>
    <x v="2"/>
    <s v="Midtown-Midtown South"/>
    <n v="10018"/>
  </r>
  <r>
    <n v="12315"/>
    <x v="1"/>
    <x v="7"/>
    <s v="qu-02-143797"/>
    <s v="45-01 35 STREET"/>
    <n v="40.7441509999"/>
    <n v="-73.929829000500007"/>
    <s v="Outdoor Kiosk"/>
    <s v="Tablet Internet -phone , Free 1 GB Wi-FI Service"/>
    <n v="4"/>
    <x v="0"/>
    <s v="Hunters Point-Sunnyside-West Maspeth"/>
    <n v="11101"/>
  </r>
  <r>
    <n v="11895"/>
    <x v="1"/>
    <x v="7"/>
    <s v="bx-01-123217"/>
    <s v="2991 3 AVENUE"/>
    <n v="40.818860359699997"/>
    <n v="-73.914242459700006"/>
    <s v="Outdoor Kiosk"/>
    <s v="Tablet Internet -phone , Free 1 GB Wi-FI Service"/>
    <n v="2"/>
    <x v="3"/>
    <s v="Melrose South-Mott Haven North"/>
    <n v="10455"/>
  </r>
  <r>
    <n v="12230"/>
    <x v="1"/>
    <x v="7"/>
    <s v="mn-06-137072"/>
    <s v="201 EAST 42 STREET"/>
    <n v="40.750716540299997"/>
    <n v="-73.974088030000004"/>
    <s v="Outdoor Kiosk"/>
    <s v="Tablet Internet -phone , Free 1 GB Wi-FI Service"/>
    <n v="1"/>
    <x v="2"/>
    <s v="Turtle Bay-East Midtown"/>
    <n v="10017"/>
  </r>
  <r>
    <n v="12543"/>
    <x v="1"/>
    <x v="7"/>
    <s v="mn-04-137007"/>
    <s v="126 8 AVENUE"/>
    <n v="40.7411230003"/>
    <n v="-74.001369999700003"/>
    <s v="Outdoor Kiosk"/>
    <s v="Tablet Internet -phone , Free 1 GB Wi-FI Service"/>
    <n v="1"/>
    <x v="2"/>
    <s v="Hudson Yards-Chelsea-Flatiron-Union Square"/>
    <n v="10011"/>
  </r>
  <r>
    <n v="11650"/>
    <x v="0"/>
    <x v="0"/>
    <s v="NYC - Detective Keith Williams Park"/>
    <s v="Outdoor - Park Area"/>
    <n v="40.703889999700003"/>
    <n v="-73.785704999900005"/>
    <s v="Outdoor TWC Aerial"/>
    <s v="3 free 10 min sessions"/>
    <n v="4"/>
    <x v="0"/>
    <s v="South Jamaica"/>
    <n v="11433"/>
  </r>
  <r>
    <n v="9680"/>
    <x v="0"/>
    <x v="5"/>
    <s v="Pelham Bay Park"/>
    <s v="MIDDLETOWN RD   1/P/W/O STADIUM AV"/>
    <n v="40.848322000400003"/>
    <n v="-73.820749999699999"/>
    <s v="Outdoor"/>
    <s v="3 free 10 min sessions"/>
    <n v="2"/>
    <x v="3"/>
    <s v="Pelham Bay-Country Club-City Island"/>
    <n v="10465"/>
  </r>
  <r>
    <n v="12100"/>
    <x v="1"/>
    <x v="7"/>
    <s v="mn-05-122522"/>
    <s v="250 West 57St"/>
    <n v="40.766174789600001"/>
    <n v="-73.981987809499998"/>
    <s v="Outdoor Kiosk"/>
    <s v="Tablet Internet -phone , Free 1 GB Wi-FI Service"/>
    <n v="1"/>
    <x v="2"/>
    <s v="Midtown-Midtown South"/>
    <n v="10019"/>
  </r>
  <r>
    <n v="9934"/>
    <x v="1"/>
    <x v="10"/>
    <s v="Tottenville"/>
    <s v="7430 AMBOY ROAD"/>
    <n v="40.509531123899997"/>
    <n v="-74.244106708299995"/>
    <s v="Library"/>
    <s v="NaN"/>
    <n v="5"/>
    <x v="4"/>
    <s v="Charleston-Richmond Valley-Tottenville"/>
    <n v="10307"/>
  </r>
  <r>
    <n v="11296"/>
    <x v="1"/>
    <x v="10"/>
    <s v="Morningside Heights"/>
    <s v="2900 BROADWAY"/>
    <n v="40.806090815600001"/>
    <n v="-73.964762060300004"/>
    <s v="Library"/>
    <s v="NaN"/>
    <n v="1"/>
    <x v="2"/>
    <s v="Morningside Heights"/>
    <n v="10025"/>
  </r>
  <r>
    <n v="12169"/>
    <x v="1"/>
    <x v="7"/>
    <s v="mn-07-133639"/>
    <s v="2600 BROADWAY"/>
    <n v="40.795995860300003"/>
    <n v="-73.970599430600004"/>
    <s v="Outdoor Kiosk"/>
    <s v="Tablet Internet -phone , Free 1 GB Wi-FI Service"/>
    <n v="1"/>
    <x v="2"/>
    <s v="Upper West Side"/>
    <n v="10025"/>
  </r>
  <r>
    <n v="10293"/>
    <x v="1"/>
    <x v="7"/>
    <s v="bk-06-145895"/>
    <s v="615 CARROLL STREET"/>
    <n v="40.675253999600002"/>
    <n v="-73.981468999499995"/>
    <s v="Outdoor Kiosk"/>
    <s v="Tablet Internet -phone , Free 1 GB Wi-FI Service"/>
    <n v="3"/>
    <x v="1"/>
    <s v="Park Slope-Gowanus"/>
    <n v="11215"/>
  </r>
  <r>
    <n v="12630"/>
    <x v="1"/>
    <x v="7"/>
    <s v="bk-03-126647"/>
    <s v="1961 FULTON STREET"/>
    <n v="40.678654000199998"/>
    <n v="-73.916506999999996"/>
    <s v="Outdoor Kiosk"/>
    <s v="Tablet Internet -phone , Free 1 GB Wi-FI Service"/>
    <n v="3"/>
    <x v="1"/>
    <s v="Stuyvesant Heights"/>
    <n v="11233"/>
  </r>
  <r>
    <n v="10704"/>
    <x v="1"/>
    <x v="7"/>
    <s v="mn-02-123606"/>
    <s v="98 KING STREET"/>
    <n v="40.727977979599999"/>
    <n v="-74.006986580499998"/>
    <s v="Outdoor Kiosk"/>
    <s v="Tablet Internet -phone , Free 1 GB Wi-FI Service"/>
    <n v="1"/>
    <x v="2"/>
    <s v="SoHo-TriBeCa-Civic Center-Little Italy"/>
    <n v="10014"/>
  </r>
  <r>
    <n v="12462"/>
    <x v="1"/>
    <x v="7"/>
    <s v="mn-07-134073"/>
    <s v="2756 BROADWAY"/>
    <n v="40.801084000400003"/>
    <n v="-73.967707000100006"/>
    <s v="Outdoor Kiosk"/>
    <s v="Tablet Internet -phone , Free 1 GB Wi-FI Service"/>
    <n v="1"/>
    <x v="2"/>
    <s v="Upper West Side"/>
    <n v="10025"/>
  </r>
  <r>
    <n v="12944"/>
    <x v="1"/>
    <x v="7"/>
    <s v="mn-06-121790"/>
    <s v="300 EAST 48 STREET"/>
    <n v="40.753495999800002"/>
    <n v="-73.969261000200007"/>
    <s v="Outdoor Kiosk"/>
    <s v="Tablet Internet -phone , Free 1 GB Wi-FI Service"/>
    <n v="1"/>
    <x v="2"/>
    <s v="Turtle Bay-East Midtown"/>
    <n v="10017"/>
  </r>
  <r>
    <n v="10957"/>
    <x v="1"/>
    <x v="3"/>
    <s v="NaN"/>
    <s v="pole 20 - 115NECStNk"/>
    <n v="40.802297999799997"/>
    <n v="-73.952404999500004"/>
    <s v="Outdoor"/>
    <s v="NaN"/>
    <n v="1"/>
    <x v="2"/>
    <s v="Central Harlem South"/>
    <n v="10026"/>
  </r>
  <r>
    <n v="10281"/>
    <x v="1"/>
    <x v="7"/>
    <s v="qu-09-145881"/>
    <s v="105-24 JAMAICA AVENUE"/>
    <n v="40.695221380299998"/>
    <n v="-73.841187459599993"/>
    <s v="Outdoor Kiosk"/>
    <s v="Tablet Internet -phone , Free 1 GB Wi-FI Service"/>
    <n v="4"/>
    <x v="0"/>
    <s v="Richmond Hill"/>
    <n v="11418"/>
  </r>
  <r>
    <n v="9988"/>
    <x v="1"/>
    <x v="10"/>
    <s v="Library For Performing Arts"/>
    <s v="40 LINCOLN CENTER PLAZA"/>
    <n v="40.773506991200001"/>
    <n v="-73.984546845200001"/>
    <s v="Library"/>
    <s v="NaN"/>
    <n v="1"/>
    <x v="2"/>
    <s v="Lincoln Square"/>
    <n v="10023"/>
  </r>
  <r>
    <n v="9806"/>
    <x v="0"/>
    <x v="0"/>
    <s v="J. Hood Wright Recreation Center"/>
    <s v="Gym and Multipurpose Rm"/>
    <n v="40.846561999899997"/>
    <n v="-73.940860000200004"/>
    <s v="Indoor"/>
    <s v="3 free 10 min sessions"/>
    <n v="1"/>
    <x v="2"/>
    <s v="Washington Heights South"/>
    <n v="10033"/>
  </r>
  <r>
    <n v="12136"/>
    <x v="1"/>
    <x v="7"/>
    <s v="mn-04-122470"/>
    <s v="829 10 AVENUE"/>
    <n v="40.767789989999997"/>
    <n v="-73.9896589799"/>
    <s v="Outdoor Kiosk"/>
    <s v="Tablet Internet -phone , Free 1 GB Wi-FI Service"/>
    <n v="1"/>
    <x v="2"/>
    <s v="Clinton"/>
    <n v="10019"/>
  </r>
  <r>
    <n v="11121"/>
    <x v="1"/>
    <x v="7"/>
    <s v="si-02-145826"/>
    <s v="1678 RICHMOND ROAD"/>
    <n v="40.589032000099998"/>
    <n v="-74.101683999900004"/>
    <s v="Outdoor Kiosk"/>
    <s v="Tablet Internet -phone , Free 1 GB Wi-FI Service"/>
    <n v="5"/>
    <x v="4"/>
    <s v="Old Town-Dongan Hills-South Beach"/>
    <n v="10304"/>
  </r>
  <r>
    <n v="11037"/>
    <x v="1"/>
    <x v="7"/>
    <s v="mn-06-121773"/>
    <s v="1077 2 AVENUE"/>
    <n v="40.759233660200003"/>
    <n v="-73.965503789400003"/>
    <s v="Outdoor Kiosk"/>
    <s v="Tablet Internet -phone , Free 1 GB Wi-FI Service"/>
    <n v="1"/>
    <x v="2"/>
    <s v="Turtle Bay-East Midtown"/>
    <n v="10022"/>
  </r>
  <r>
    <n v="11665"/>
    <x v="0"/>
    <x v="5"/>
    <s v="Brownsville Recreation Center"/>
    <s v="HEGEMAN AV 1/P/S/O CHRISTOPHER ST"/>
    <n v="40.657027999699999"/>
    <n v="-73.903152000299997"/>
    <s v="Outdoor"/>
    <s v="3 free 10 min sessions"/>
    <n v="3"/>
    <x v="1"/>
    <s v="Brownsville"/>
    <n v="11212"/>
  </r>
  <r>
    <n v="11682"/>
    <x v="0"/>
    <x v="5"/>
    <s v="Coney Island Beach &amp; Boardwalk"/>
    <s v="W 15TH ST -8/P/S/O SURF AV"/>
    <n v="40.573218000200001"/>
    <n v="-73.981827000300001"/>
    <s v="Outdoor"/>
    <s v="3 free 10 min sessions"/>
    <n v="3"/>
    <x v="1"/>
    <s v="Seagate-Coney Island"/>
    <n v="11224"/>
  </r>
  <r>
    <n v="12203"/>
    <x v="1"/>
    <x v="7"/>
    <s v="mn-06-135647"/>
    <s v="465 2 AVENUE"/>
    <n v="40.739962639700003"/>
    <n v="-73.979544190300004"/>
    <s v="Outdoor Kiosk"/>
    <s v="Tablet Internet -phone , Free 1 GB Wi-FI Service"/>
    <n v="1"/>
    <x v="2"/>
    <s v="Murray Hill-Kips Bay"/>
    <n v="10016"/>
  </r>
  <r>
    <n v="11974"/>
    <x v="1"/>
    <x v="7"/>
    <s v="mn-09-146052"/>
    <s v="499 WEST 135 STREET"/>
    <n v="40.8188679796"/>
    <n v="-73.9518703894"/>
    <s v="Outdoor Kiosk"/>
    <s v="Tablet Internet -phone , Free 1 GB Wi-FI Service"/>
    <n v="1"/>
    <x v="2"/>
    <s v="Manhattanville"/>
    <n v="10031"/>
  </r>
  <r>
    <n v="11754"/>
    <x v="1"/>
    <x v="7"/>
    <s v="qu-04-137796"/>
    <s v="76-22 ROOSEVELT AVENUE"/>
    <n v="40.747059110400002"/>
    <n v="-73.888819900300007"/>
    <s v="Outdoor Kiosk"/>
    <s v="Tablet Internet -phone , Free 1 GB Wi-FI Service"/>
    <n v="4"/>
    <x v="0"/>
    <s v="Elmhurst"/>
    <n v="11373"/>
  </r>
  <r>
    <n v="12879"/>
    <x v="1"/>
    <x v="7"/>
    <s v="bx-04-113552"/>
    <s v="875 GERARD AVENUE"/>
    <n v="40.827824709799998"/>
    <n v="-73.924832800499999"/>
    <s v="Outdoor Kiosk"/>
    <s v="Tablet Internet -phone , Free 1 GB Wi-FI Service"/>
    <n v="2"/>
    <x v="3"/>
    <s v="West Concourse"/>
    <n v="10452"/>
  </r>
  <r>
    <n v="10035"/>
    <x v="1"/>
    <x v="4"/>
    <s v="Williamsburgh - Brooklyn Public Library"/>
    <s v="240 DIVISION AVENUE"/>
    <n v="40.706930424699998"/>
    <n v="-73.957554613400006"/>
    <s v="Library"/>
    <s v="NaN"/>
    <n v="3"/>
    <x v="1"/>
    <s v="Williamsburg"/>
    <n v="11211"/>
  </r>
  <r>
    <n v="12562"/>
    <x v="1"/>
    <x v="7"/>
    <s v="mn-05-121354"/>
    <s v="270 West 43St"/>
    <n v="40.757753000299999"/>
    <n v="-73.989252000500002"/>
    <s v="Outdoor Kiosk"/>
    <s v="Tablet Internet -phone , Free 1 GB Wi-FI Service"/>
    <n v="1"/>
    <x v="2"/>
    <s v="Midtown-Midtown South"/>
    <n v="10036"/>
  </r>
  <r>
    <n v="11173"/>
    <x v="1"/>
    <x v="7"/>
    <s v="bk-09-127022"/>
    <s v="1208 NOSTRAND AVENUE"/>
    <n v="40.657739649900002"/>
    <n v="-73.950406970200007"/>
    <s v="Outdoor Kiosk"/>
    <s v="Tablet Internet -phone , Free 1 GB Wi-FI Service"/>
    <n v="3"/>
    <x v="1"/>
    <s v="Prospect Lefferts Gardens-Wingate"/>
    <n v="11225"/>
  </r>
  <r>
    <n v="11182"/>
    <x v="1"/>
    <x v="7"/>
    <s v="qu-01-125163"/>
    <s v="33-10 Astoria Blvd South"/>
    <n v="40.769706980000002"/>
    <n v="-73.916673159799998"/>
    <s v="Outdoor Kiosk"/>
    <s v="Tablet Internet -phone , Free 1 GB Wi-FI Service"/>
    <n v="4"/>
    <x v="0"/>
    <s v="Astoria"/>
    <n v="11103"/>
  </r>
  <r>
    <n v="11836"/>
    <x v="1"/>
    <x v="7"/>
    <s v="mn-12-121455"/>
    <s v="1358 ST NICHOLAS AVENUE"/>
    <n v="40.8471969"/>
    <n v="-73.935147900000004"/>
    <s v="Outdoor Kiosk"/>
    <s v="Tablet Internet -phone , Free 1 GB Wi-FI Service"/>
    <n v="1"/>
    <x v="2"/>
    <s v="Washington Heights South"/>
    <n v="10033"/>
  </r>
  <r>
    <n v="12884"/>
    <x v="1"/>
    <x v="7"/>
    <s v="bk-06-145848"/>
    <s v="162 PARK PLACE"/>
    <n v="40.677588779700002"/>
    <n v="-73.973061800300002"/>
    <s v="Outdoor Kiosk"/>
    <s v="Tablet Internet -phone , Free 1 GB Wi-FI Service"/>
    <n v="3"/>
    <x v="1"/>
    <s v="Prospect Heights"/>
    <n v="11217"/>
  </r>
  <r>
    <n v="11098"/>
    <x v="1"/>
    <x v="7"/>
    <s v="mn-11-146004"/>
    <s v="189 EAST 117 STREET"/>
    <n v="40.798785820399999"/>
    <n v="-73.939765239899998"/>
    <s v="Outdoor Kiosk"/>
    <s v="Tablet Internet -phone , Free 1 GB Wi-FI Service"/>
    <n v="1"/>
    <x v="2"/>
    <s v="East Harlem North"/>
    <n v="10035"/>
  </r>
  <r>
    <n v="12667"/>
    <x v="1"/>
    <x v="7"/>
    <s v="mn-04-108148"/>
    <s v="300 WEST 48 STREET"/>
    <n v="40.761073430000003"/>
    <n v="-73.9872514905"/>
    <s v="Outdoor Kiosk"/>
    <s v="Tablet Internet -phone , Free 1 GB Wi-FI Service"/>
    <n v="1"/>
    <x v="2"/>
    <s v="Clinton"/>
    <n v="10036"/>
  </r>
  <r>
    <n v="11845"/>
    <x v="1"/>
    <x v="7"/>
    <s v="mn-04-136381"/>
    <s v="734 10 AVENUE"/>
    <n v="40.764786279799999"/>
    <n v="-73.991589840200007"/>
    <s v="Outdoor Kiosk"/>
    <s v="Tablet Internet -phone , Free 1 GB Wi-FI Service"/>
    <n v="1"/>
    <x v="2"/>
    <s v="Clinton"/>
    <n v="10019"/>
  </r>
  <r>
    <n v="12698"/>
    <x v="1"/>
    <x v="7"/>
    <s v="mn-06-136968"/>
    <s v="137 Lexington Ave"/>
    <n v="40.743229000299998"/>
    <n v="-73.981797000300006"/>
    <s v="Outdoor Kiosk"/>
    <s v="Tablet Internet -phone , Free 1 GB Wi-FI Service"/>
    <n v="1"/>
    <x v="2"/>
    <s v="Murray Hill-Kips Bay"/>
    <n v="10016"/>
  </r>
  <r>
    <n v="10759"/>
    <x v="0"/>
    <x v="5"/>
    <s v="Gravesend Park"/>
    <s v="EASEMENT 56TH ST 9 P/S/18TH AV"/>
    <n v="40.623457000000002"/>
    <n v="-73.982884000200002"/>
    <s v="Outdoor"/>
    <s v="3 free 10 min sessions"/>
    <n v="3"/>
    <x v="1"/>
    <s v="Borough Park"/>
    <n v="11204"/>
  </r>
  <r>
    <n v="12172"/>
    <x v="1"/>
    <x v="7"/>
    <s v="mn-06-135591"/>
    <s v="441 2 AVENUE"/>
    <n v="40.739341230299999"/>
    <n v="-73.979985429899997"/>
    <s v="Outdoor Kiosk"/>
    <s v="Tablet Internet -phone , Free 1 GB Wi-FI Service"/>
    <n v="1"/>
    <x v="2"/>
    <s v="Murray Hill-Kips Bay"/>
    <n v="10010"/>
  </r>
  <r>
    <n v="12490"/>
    <x v="1"/>
    <x v="7"/>
    <s v="mn-09-111651"/>
    <s v="3536 BROADWAY"/>
    <n v="40.826090000199997"/>
    <n v="-73.950482000400001"/>
    <s v="Outdoor Kiosk"/>
    <s v="Tablet Internet -phone , Free 1 GB Wi-FI Service"/>
    <n v="1"/>
    <x v="2"/>
    <s v="Hamilton Heights"/>
    <n v="10031"/>
  </r>
  <r>
    <n v="10672"/>
    <x v="1"/>
    <x v="7"/>
    <s v="mn-07-121308"/>
    <s v="2199 BROADWAY"/>
    <n v="40.783226000100001"/>
    <n v="-73.980756"/>
    <s v="Outdoor Kiosk"/>
    <s v="Tablet Internet -phone , Free 1 GB Wi-FI Service"/>
    <n v="1"/>
    <x v="2"/>
    <s v="Upper West Side"/>
    <n v="10024"/>
  </r>
  <r>
    <n v="11606"/>
    <x v="0"/>
    <x v="0"/>
    <s v="Sorrentino Recreation Center"/>
    <s v="Jeter reading room on 2nd floor"/>
    <n v="40.602348999699998"/>
    <n v="-73.751402000300004"/>
    <s v="Indoor"/>
    <s v="3 free 10 min sessions"/>
    <n v="4"/>
    <x v="0"/>
    <s v="Far Rockaway-Bayswater"/>
    <n v="11691"/>
  </r>
  <r>
    <n v="12321"/>
    <x v="1"/>
    <x v="7"/>
    <s v="qu-01-136651"/>
    <s v="36-02 NORTHERN BOULEVARD"/>
    <n v="40.751953000299999"/>
    <n v="-73.927492999699993"/>
    <s v="Outdoor Kiosk"/>
    <s v="Tablet Internet -phone , Free 1 GB Wi-FI Service"/>
    <n v="4"/>
    <x v="0"/>
    <s v="Hunters Point-Sunnyside-West Maspeth"/>
    <n v="11101"/>
  </r>
  <r>
    <n v="11019"/>
    <x v="1"/>
    <x v="8"/>
    <n v="1"/>
    <s v="23 Fulton Street, New York, NY 10038, USA"/>
    <n v="40.707199099599997"/>
    <n v="-74.003700299599998"/>
    <s v="Outdoor"/>
    <s v="NaN"/>
    <n v="1"/>
    <x v="2"/>
    <s v="Battery Park City-Lower Manhattan"/>
    <n v="10038"/>
  </r>
  <r>
    <n v="12117"/>
    <x v="1"/>
    <x v="7"/>
    <s v="mn-05-133505"/>
    <s v="1668 Broadway"/>
    <n v="40.762593299599999"/>
    <n v="-73.983076900200004"/>
    <s v="Outdoor Kiosk"/>
    <s v="Tablet Internet -phone , Free 1 GB Wi-FI Service"/>
    <n v="1"/>
    <x v="2"/>
    <s v="Midtown-Midtown South"/>
    <n v="10019"/>
  </r>
  <r>
    <n v="9941"/>
    <x v="1"/>
    <x v="10"/>
    <s v="96th Street"/>
    <s v="112 EAST 96 STREET"/>
    <n v="40.785959798599997"/>
    <n v="-73.951805671599999"/>
    <s v="Library"/>
    <s v="NaN"/>
    <n v="1"/>
    <x v="2"/>
    <s v="Upper East Side-Carnegie Hill"/>
    <n v="10128"/>
  </r>
  <r>
    <n v="12240"/>
    <x v="1"/>
    <x v="7"/>
    <s v="mn-06-138462"/>
    <s v="340 3Rd Ave"/>
    <n v="40.740245999700001"/>
    <n v="-73.982382999500004"/>
    <s v="Outdoor Kiosk"/>
    <s v="Tablet Internet -phone , Free 1 GB Wi-FI Service"/>
    <n v="1"/>
    <x v="2"/>
    <s v="Gramercy"/>
    <n v="10010"/>
  </r>
  <r>
    <n v="12384"/>
    <x v="1"/>
    <x v="1"/>
    <s v="Nostrand Av (A,C)"/>
    <s v="Nostrand Av (A,C)"/>
    <n v="40.680438000099997"/>
    <n v="-73.950425999800004"/>
    <s v="Subway Station"/>
    <s v="SN 179"/>
    <n v="3"/>
    <x v="1"/>
    <s v="Crown Heights North"/>
    <n v="11216"/>
  </r>
  <r>
    <n v="12908"/>
    <x v="1"/>
    <x v="7"/>
    <s v="bk-08-126609"/>
    <s v="764 FRANKLIN AVE"/>
    <n v="40.6723020003"/>
    <n v="-73.957457739899993"/>
    <s v="Outdoor Kiosk"/>
    <s v="Tablet Internet -phone , Free 1 GB Wi-FI Service"/>
    <n v="3"/>
    <x v="1"/>
    <s v="Crown Heights North"/>
    <n v="11238"/>
  </r>
  <r>
    <n v="11851"/>
    <x v="1"/>
    <x v="7"/>
    <s v="mn-07-134429"/>
    <s v="2017 BROADWAY"/>
    <n v="40.776237530099998"/>
    <n v="-73.982338040100004"/>
    <s v="Outdoor Kiosk"/>
    <s v="Tablet Internet -phone , Free 1 GB Wi-FI Service"/>
    <n v="1"/>
    <x v="2"/>
    <s v="Lincoln Square"/>
    <n v="10023"/>
  </r>
  <r>
    <n v="11535"/>
    <x v="0"/>
    <x v="0"/>
    <s v="Juniper Valley Park"/>
    <s v="71st St Ball Field South Area"/>
    <n v="40.720507999600002"/>
    <n v="-73.884937999599998"/>
    <s v="Outdoor TWC Aerial"/>
    <s v="3 free 10 min sessions"/>
    <n v="4"/>
    <x v="0"/>
    <s v="Middle Village"/>
    <n v="11379"/>
  </r>
  <r>
    <n v="11574"/>
    <x v="0"/>
    <x v="0"/>
    <s v="Roy Wilkins Recreation Center"/>
    <s v="Bunker Rm 2 (AKA Rm B3)"/>
    <n v="40.687190999999999"/>
    <n v="-73.769558999599994"/>
    <s v="Indoor"/>
    <s v="3 free 10 min sessions"/>
    <n v="4"/>
    <x v="0"/>
    <s v="St. Albans"/>
    <n v="11434"/>
  </r>
  <r>
    <n v="10980"/>
    <x v="0"/>
    <x v="0"/>
    <s v="Alfred E. Smith Playground"/>
    <s v="Multipurpose Room"/>
    <n v="40.7102499999"/>
    <n v="-73.997979999899997"/>
    <s v="Indoor"/>
    <s v="3 free 10 min sessions"/>
    <n v="1"/>
    <x v="2"/>
    <s v="Chinatown"/>
    <n v="10038"/>
  </r>
  <r>
    <n v="11377"/>
    <x v="1"/>
    <x v="1"/>
    <s v="63RD DRIVE - REGO PARK"/>
    <s v="330B IND NR 63 DR"/>
    <n v="40.7298459999"/>
    <n v="-73.861603999699994"/>
    <s v="Subway Station"/>
    <s v="SN 263"/>
    <n v="4"/>
    <x v="0"/>
    <s v="Rego Park"/>
    <n v="11374"/>
  </r>
  <r>
    <n v="12681"/>
    <x v="1"/>
    <x v="7"/>
    <s v="mn-05-122627"/>
    <s v="932 8 AVENUE"/>
    <n v="40.765522000099999"/>
    <n v="-73.983592999699994"/>
    <s v="Outdoor Kiosk"/>
    <s v="Tablet Internet -phone , Free 1 GB Wi-FI Service"/>
    <n v="1"/>
    <x v="2"/>
    <s v="Midtown-Midtown South"/>
    <n v="10019"/>
  </r>
  <r>
    <n v="12645"/>
    <x v="1"/>
    <x v="7"/>
    <s v="mn-01-122319"/>
    <s v="106 LAFAYETTE STREET"/>
    <n v="40.7180331004"/>
    <n v="-74.001015559899997"/>
    <s v="Outdoor Kiosk"/>
    <s v="Tablet Internet -phone , Free 1 GB Wi-FI Service"/>
    <n v="1"/>
    <x v="2"/>
    <s v="SoHo-TriBeCa-Civic Center-Little Italy"/>
    <n v="10013"/>
  </r>
  <r>
    <n v="10909"/>
    <x v="1"/>
    <x v="3"/>
    <s v="NaN"/>
    <s v="pole 40: 8avNWC124"/>
    <n v="40.8095759996"/>
    <n v="-73.951689000599998"/>
    <s v="Outdoor"/>
    <s v="NaN"/>
    <n v="1"/>
    <x v="2"/>
    <s v="Central Harlem South"/>
    <n v="10027"/>
  </r>
  <r>
    <n v="10899"/>
    <x v="1"/>
    <x v="7"/>
    <s v="mn-12-111720"/>
    <s v="1430 ST. NICHOLAS AVE"/>
    <n v="40.849697740000003"/>
    <n v="-73.933322470199997"/>
    <s v="Outdoor Kiosk"/>
    <s v="Tablet Internet -phone , Free 1 GB Wi-FI Service"/>
    <n v="1"/>
    <x v="2"/>
    <s v="Washington Heights North"/>
    <n v="10033"/>
  </r>
  <r>
    <n v="9744"/>
    <x v="1"/>
    <x v="11"/>
    <n v="0"/>
    <s v="138 Cumberland Walk"/>
    <n v="40.694393999900001"/>
    <n v="-73.975054199499994"/>
    <s v="Outdoor"/>
    <s v="NaN"/>
    <n v="3"/>
    <x v="1"/>
    <s v="Fort Greene"/>
    <n v="11205"/>
  </r>
  <r>
    <n v="10280"/>
    <x v="1"/>
    <x v="7"/>
    <s v="qu-09-145882"/>
    <s v="98-31 JAMAICA AVENUE"/>
    <n v="40.695048449600002"/>
    <n v="-73.846655949500004"/>
    <s v="Outdoor Kiosk"/>
    <s v="Tablet Internet -phone , Free 1 GB Wi-FI Service"/>
    <n v="4"/>
    <x v="0"/>
    <s v="Richmond Hill"/>
    <n v="11418"/>
  </r>
  <r>
    <n v="10581"/>
    <x v="0"/>
    <x v="5"/>
    <s v="St. Mary's Park"/>
    <s v="ROOF OF RESTROOM BLDG RIGHT"/>
    <n v="40.811543999999998"/>
    <n v="-73.914137999900007"/>
    <s v="Outdoor"/>
    <s v="3 free 10 min sessions"/>
    <n v="2"/>
    <x v="3"/>
    <s v="Mott Haven-Port Morris"/>
    <n v="10454"/>
  </r>
  <r>
    <n v="10210"/>
    <x v="0"/>
    <x v="0"/>
    <s v="Red Hook Park"/>
    <s v="Park Perimeter"/>
    <n v="40.673348999700004"/>
    <n v="-74.008235000499994"/>
    <s v="Outdoor TWC Aerial"/>
    <s v="3 free 10 min sessions"/>
    <n v="3"/>
    <x v="1"/>
    <s v="Carroll Gardens-Columbia Street-Red Hook"/>
    <n v="11231"/>
  </r>
  <r>
    <n v="11651"/>
    <x v="0"/>
    <x v="0"/>
    <s v="NYC - Detective Keith Williams Park"/>
    <s v="Outdoor - Park Area"/>
    <n v="40.702982000299997"/>
    <n v="-73.785121999599994"/>
    <s v="Outdoor TWC Aerial"/>
    <s v="3 free 10 min sessions"/>
    <n v="4"/>
    <x v="0"/>
    <s v="South Jamaica"/>
    <n v="11433"/>
  </r>
  <r>
    <n v="10849"/>
    <x v="1"/>
    <x v="1"/>
    <s v="Franklin St (1)"/>
    <s v="Franklin St (1)"/>
    <n v="40.719318000400001"/>
    <n v="-74.006886000400002"/>
    <s v="Subway Station"/>
    <s v="SN 326"/>
    <n v="1"/>
    <x v="2"/>
    <s v="SoHo-TriBeCa-Civic Center-Little Italy"/>
    <n v="10013"/>
  </r>
  <r>
    <n v="12416"/>
    <x v="1"/>
    <x v="1"/>
    <s v="Church Av (2,5)"/>
    <s v="Church Av (2,5)"/>
    <n v="40.650843000199998"/>
    <n v="-73.949574999800006"/>
    <s v="Subway Station"/>
    <s v="SN 356"/>
    <n v="3"/>
    <x v="1"/>
    <s v="Prospect Lefferts Gardens-Wingate"/>
    <n v="11226"/>
  </r>
  <r>
    <n v="12677"/>
    <x v="1"/>
    <x v="7"/>
    <s v="mn-05-139461"/>
    <s v="890 8 AVENUE"/>
    <n v="40.7642122496"/>
    <n v="-73.984544590100001"/>
    <s v="Outdoor Kiosk"/>
    <s v="Tablet Internet -phone , Free 1 GB Wi-FI Service"/>
    <n v="1"/>
    <x v="2"/>
    <s v="Midtown-Midtown South"/>
    <n v="10019"/>
  </r>
  <r>
    <n v="10018"/>
    <x v="1"/>
    <x v="13"/>
    <s v="Bellerose"/>
    <s v="250-06 HILLSIDE AVENUE"/>
    <n v="40.735156990299998"/>
    <n v="-73.717098970699993"/>
    <s v="Library"/>
    <s v="NaN"/>
    <n v="4"/>
    <x v="0"/>
    <s v="Bellerose"/>
    <n v="11426"/>
  </r>
  <r>
    <n v="11712"/>
    <x v="0"/>
    <x v="5"/>
    <s v="Crotona Park"/>
    <s v="INSIDE PARK NE/O CLAIRMONT PKWY EXT (EAST OF POND)"/>
    <n v="40.836660000400002"/>
    <n v="-73.894981000100003"/>
    <s v="Outdoor"/>
    <s v="3 free 10 min sessions"/>
    <n v="2"/>
    <x v="3"/>
    <s v="park-cemetery-etc-Bronx"/>
    <n v="10457"/>
  </r>
  <r>
    <n v="11319"/>
    <x v="0"/>
    <x v="5"/>
    <s v="Macombs Dam Park"/>
    <s v="SPEAKER POLE EAST OF TRACK AND FIELD ( SOUTH )"/>
    <n v="40.827551999800001"/>
    <n v="-73.929157999799997"/>
    <s v="Outdoor"/>
    <s v="3 free 10 min sessions"/>
    <n v="2"/>
    <x v="3"/>
    <s v="West Concourse"/>
    <n v="10451"/>
  </r>
  <r>
    <n v="10334"/>
    <x v="1"/>
    <x v="7"/>
    <s v="bk-17-145928"/>
    <s v="3402 CHURCH AVENUE"/>
    <n v="40.650947490299998"/>
    <n v="-73.945544629500006"/>
    <s v="Outdoor Kiosk"/>
    <s v="Tablet Internet -phone , Free 1 GB Wi-FI Service"/>
    <n v="3"/>
    <x v="1"/>
    <s v="East Flatbush-Farragut"/>
    <n v="11203"/>
  </r>
  <r>
    <n v="11392"/>
    <x v="1"/>
    <x v="7"/>
    <s v="mn-08-121049"/>
    <s v="36 EAST 84 STREET"/>
    <n v="40.779453812"/>
    <n v="-73.9596808907"/>
    <s v="Outdoor Kiosk"/>
    <s v="Tablet Internet -phone , Free 1 GB Wi-FI Service"/>
    <n v="1"/>
    <x v="2"/>
    <s v="Upper East Side-Carnegie Hill"/>
    <n v="10028"/>
  </r>
  <r>
    <n v="10456"/>
    <x v="0"/>
    <x v="0"/>
    <s v="Greenbelt Recreation Center"/>
    <s v="Parking area and ballfield"/>
    <n v="40.592023000099999"/>
    <n v="-74.138055999800002"/>
    <s v="Outdoor TWC Aerial"/>
    <s v="3 free 10 min sessions"/>
    <n v="5"/>
    <x v="4"/>
    <s v="New Springville-Bloomfield-Travis"/>
    <n v="10314"/>
  </r>
  <r>
    <n v="12394"/>
    <x v="1"/>
    <x v="1"/>
    <s v="York St (F)"/>
    <s v="York St (F)"/>
    <n v="40.699742999999998"/>
    <n v="-73.986884999899999"/>
    <s v="Subway Station"/>
    <s v="SN 235"/>
    <n v="3"/>
    <x v="1"/>
    <s v="DUMBO-Vinegar Hill-Downtown Brooklyn-Boerum Hill"/>
    <n v="11201"/>
  </r>
  <r>
    <n v="10298"/>
    <x v="1"/>
    <x v="7"/>
    <s v="bk-06-145902"/>
    <s v="258 14th STREET"/>
    <n v="40.666229710300001"/>
    <n v="-73.989056619500005"/>
    <s v="Outdoor Kiosk"/>
    <s v="Tablet Internet -phone , Free 1 GB Wi-FI Service"/>
    <n v="3"/>
    <x v="1"/>
    <s v="Park Slope-Gowanus"/>
    <n v="11215"/>
  </r>
  <r>
    <n v="12342"/>
    <x v="1"/>
    <x v="7"/>
    <s v="mn-07-121247"/>
    <s v="2310 BROADWAY"/>
    <n v="40.786896040400002"/>
    <n v="-73.977483090000007"/>
    <s v="Outdoor Kiosk"/>
    <s v="Tablet Internet -phone , Free 1 GB Wi-FI Service"/>
    <n v="1"/>
    <x v="2"/>
    <s v="Upper West Side"/>
    <n v="10024"/>
  </r>
  <r>
    <n v="11813"/>
    <x v="1"/>
    <x v="7"/>
    <s v="qu-01-125127"/>
    <s v="30-20 30 AVENUE"/>
    <n v="40.766893800200002"/>
    <n v="-73.921545630599994"/>
    <s v="Outdoor Kiosk"/>
    <s v="Tablet Internet -phone , Free 1 GB Wi-FI Service"/>
    <n v="4"/>
    <x v="0"/>
    <s v="Astoria"/>
    <n v="11102"/>
  </r>
  <r>
    <n v="12364"/>
    <x v="1"/>
    <x v="1"/>
    <s v="Union St (M,R)"/>
    <s v="Union St (M,R)"/>
    <n v="40.677315999599998"/>
    <n v="-73.9831100002"/>
    <s v="Subway Station"/>
    <s v="SN 28"/>
    <n v="3"/>
    <x v="1"/>
    <s v="Park Slope-Gowanus"/>
    <n v="11215"/>
  </r>
  <r>
    <n v="11963"/>
    <x v="1"/>
    <x v="7"/>
    <s v="qu-02-145742"/>
    <s v="65-10 QUEENS BOULEVARD"/>
    <n v="40.740726999899998"/>
    <n v="-73.899864000600004"/>
    <s v="Outdoor Kiosk"/>
    <s v="Tablet Internet -phone , Free 1 GB Wi-FI Service"/>
    <n v="4"/>
    <x v="0"/>
    <s v="Woodside"/>
    <n v="11377"/>
  </r>
  <r>
    <n v="9856"/>
    <x v="1"/>
    <x v="2"/>
    <s v="NaN"/>
    <s v="20 Lafayette Ave."/>
    <n v="40.686370999600001"/>
    <n v="-73.978540999700002"/>
    <s v="Outdoor"/>
    <s v="NaN"/>
    <n v="3"/>
    <x v="1"/>
    <s v="Fort Greene"/>
    <n v="11217"/>
  </r>
  <r>
    <n v="12857"/>
    <x v="1"/>
    <x v="7"/>
    <s v="mn-08-107963"/>
    <s v="1525 3 AVENUE"/>
    <n v="40.778599999699999"/>
    <n v="-73.953990000399997"/>
    <s v="Outdoor Kiosk"/>
    <s v="Tablet Internet -phone , Free 1 GB Wi-FI Service"/>
    <n v="1"/>
    <x v="2"/>
    <s v="Yorkville"/>
    <n v="10028"/>
  </r>
  <r>
    <n v="12014"/>
    <x v="1"/>
    <x v="7"/>
    <s v="mn-10-119890"/>
    <s v="2604 FREDERICK DOUGLASS BLVD"/>
    <n v="40.818896999800003"/>
    <n v="-73.944658999699996"/>
    <s v="Outdoor Kiosk"/>
    <s v="Tablet Internet -phone , Free 1 GB Wi-FI Service"/>
    <n v="1"/>
    <x v="2"/>
    <s v="Central Harlem North-Polo Grounds"/>
    <n v="10030"/>
  </r>
  <r>
    <n v="11862"/>
    <x v="1"/>
    <x v="7"/>
    <s v="qu-04-136360"/>
    <s v="74-04 ROOSEVELT AVENUE"/>
    <n v="40.746797754100001"/>
    <n v="-73.891214855100003"/>
    <s v="Outdoor Kiosk"/>
    <s v="Tablet Internet -phone , Free 1 GB Wi-FI Service"/>
    <n v="4"/>
    <x v="0"/>
    <s v="Elmhurst"/>
    <n v="11373"/>
  </r>
  <r>
    <n v="12793"/>
    <x v="1"/>
    <x v="7"/>
    <s v="mn-09-118226"/>
    <s v="501 WEST 140 STREET"/>
    <n v="40.8222119996"/>
    <n v="-73.950117999699998"/>
    <s v="Outdoor Kiosk"/>
    <s v="Tablet Internet -phone , Free 1 GB Wi-FI Service"/>
    <n v="1"/>
    <x v="2"/>
    <s v="Hamilton Heights"/>
    <n v="10031"/>
  </r>
  <r>
    <n v="11417"/>
    <x v="1"/>
    <x v="1"/>
    <s v="50 Street - 1"/>
    <s v="50th Street - Broadway"/>
    <n v="40.761727999599998"/>
    <n v="-73.983848999900005"/>
    <s v="Subway Station"/>
    <s v="SN 316"/>
    <n v="1"/>
    <x v="2"/>
    <s v="Midtown-Midtown South"/>
    <n v="10019"/>
  </r>
  <r>
    <n v="12662"/>
    <x v="1"/>
    <x v="7"/>
    <s v="mn-04-142001"/>
    <s v="701 8 AVENUE"/>
    <n v="40.758666079800001"/>
    <n v="-73.988900489399995"/>
    <s v="Outdoor Kiosk"/>
    <s v="Tablet Internet -phone , Free 1 GB Wi-FI Service"/>
    <n v="1"/>
    <x v="2"/>
    <s v="Clinton"/>
    <n v="10036"/>
  </r>
  <r>
    <n v="11191"/>
    <x v="1"/>
    <x v="7"/>
    <s v="qu-06-124234"/>
    <s v="70-25 YELLOWSTONE BOULEVARD"/>
    <n v="40.722499169899997"/>
    <n v="-73.850776960499999"/>
    <s v="Outdoor Kiosk"/>
    <s v="Tablet Internet -phone , Free 1 GB Wi-FI Service"/>
    <n v="4"/>
    <x v="0"/>
    <s v="Forest Hills"/>
    <n v="11375"/>
  </r>
  <r>
    <n v="11770"/>
    <x v="1"/>
    <x v="7"/>
    <s v="qu-04-136657"/>
    <s v="94-26 ROOSEVELT AVENUE"/>
    <n v="40.748878310400002"/>
    <n v="-73.871463379999994"/>
    <s v="Outdoor Kiosk"/>
    <s v="Tablet Internet -phone , Free 1 GB Wi-FI Service"/>
    <n v="4"/>
    <x v="0"/>
    <s v="Elmhurst"/>
    <n v="11373"/>
  </r>
  <r>
    <n v="11034"/>
    <x v="1"/>
    <x v="7"/>
    <s v="mn-03-123791"/>
    <s v="182 1 AVE"/>
    <n v="40.729435929700003"/>
    <n v="-73.983823690099996"/>
    <s v="Outdoor Kiosk"/>
    <s v="Tablet Internet -phone , Free 1 GB Wi-FI Service"/>
    <n v="1"/>
    <x v="2"/>
    <s v="East Village"/>
    <n v="10009"/>
  </r>
  <r>
    <n v="12283"/>
    <x v="1"/>
    <x v="7"/>
    <s v="bk-08-132895"/>
    <s v="773 WASHINGTON AVE"/>
    <n v="40.673692000199999"/>
    <n v="-73.962869029499998"/>
    <s v="Outdoor Kiosk"/>
    <s v="Tablet Internet -phone , Free 1 GB Wi-FI Service"/>
    <n v="3"/>
    <x v="1"/>
    <s v="Prospect Heights"/>
    <n v="11238"/>
  </r>
  <r>
    <n v="10764"/>
    <x v="0"/>
    <x v="5"/>
    <s v="Haffen Park"/>
    <s v="GUNTHER AV 2/P/S/O BURKE AV"/>
    <n v="40.873640000199998"/>
    <n v="-73.840586000599998"/>
    <s v="Outdoor"/>
    <s v="3 free 10 min sessions"/>
    <n v="2"/>
    <x v="3"/>
    <s v="Eastchester-Edenwald-Baychester"/>
    <n v="10469"/>
  </r>
  <r>
    <n v="12288"/>
    <x v="1"/>
    <x v="7"/>
    <s v="bk-17-126292"/>
    <s v="3923 CHURCH AVE"/>
    <n v="40.651340999699997"/>
    <n v="-73.940165999599998"/>
    <s v="Outdoor Kiosk"/>
    <s v="Tablet Internet -phone , Free 1 GB Wi-FI Service"/>
    <n v="3"/>
    <x v="1"/>
    <s v="East Flatbush-Farragut"/>
    <n v="11203"/>
  </r>
  <r>
    <n v="11957"/>
    <x v="1"/>
    <x v="7"/>
    <s v="qu-04-145775"/>
    <s v="87-20 55 AVENUE"/>
    <n v="40.735387399799997"/>
    <n v="-73.876254230300006"/>
    <s v="Outdoor Kiosk"/>
    <s v="Tablet Internet -phone , Free 1 GB Wi-FI Service"/>
    <n v="4"/>
    <x v="0"/>
    <s v="Elmhurst"/>
    <n v="11373"/>
  </r>
  <r>
    <n v="12389"/>
    <x v="1"/>
    <x v="1"/>
    <s v="Liberty Av (C)"/>
    <s v="Liberty Av (C)"/>
    <n v="40.674541999900001"/>
    <n v="-73.896547999899994"/>
    <s v="Subway Station"/>
    <s v="SN 185"/>
    <n v="3"/>
    <x v="1"/>
    <s v="East New York"/>
    <n v="11207"/>
  </r>
  <r>
    <n v="10362"/>
    <x v="0"/>
    <x v="5"/>
    <s v="Linden Park"/>
    <s v="IN PARK PLAYGROUND AREA"/>
    <n v="40.658385000000003"/>
    <n v="-73.887582999399996"/>
    <s v="Outdoor"/>
    <s v="3 free 10 min sessions"/>
    <n v="3"/>
    <x v="1"/>
    <s v="East New York"/>
    <n v="11207"/>
  </r>
  <r>
    <n v="10066"/>
    <x v="1"/>
    <x v="4"/>
    <s v="Cortelyou - Brooklyn Public Library"/>
    <s v="1305 CORTELYOU ROAD"/>
    <n v="40.640803547200001"/>
    <n v="-73.965965078099998"/>
    <s v="Library"/>
    <s v="NaN"/>
    <n v="3"/>
    <x v="1"/>
    <s v="Flatbush"/>
    <n v="11226"/>
  </r>
  <r>
    <n v="10774"/>
    <x v="1"/>
    <x v="1"/>
    <s v="135 St (B,C)"/>
    <s v="135 St (A, B,C)"/>
    <n v="40.817894000099997"/>
    <n v="-73.947649000300004"/>
    <s v="Subway Station"/>
    <s v="SN 152"/>
    <n v="1"/>
    <x v="2"/>
    <s v="Manhattanville"/>
    <n v="10031"/>
  </r>
  <r>
    <n v="11932"/>
    <x v="1"/>
    <x v="7"/>
    <s v="bk-14-145907"/>
    <s v="971 FLATBUSH AVENUE"/>
    <n v="40.647887370299998"/>
    <n v="-73.958050630299994"/>
    <s v="Outdoor Kiosk"/>
    <s v="Tablet Internet -phone , Free 1 GB Wi-FI Service"/>
    <n v="3"/>
    <x v="1"/>
    <s v="Erasmus"/>
    <n v="11226"/>
  </r>
  <r>
    <n v="11564"/>
    <x v="0"/>
    <x v="0"/>
    <s v="Rockaway Beach and Boardwalk"/>
    <s v="Playground and BB Court"/>
    <n v="40.596478999799999"/>
    <n v="-73.744987999700001"/>
    <s v="Outdoor TWC Aerial"/>
    <s v="3 free 10 min sessions"/>
    <n v="4"/>
    <x v="0"/>
    <s v="Far Rockaway-Bayswater"/>
    <n v="11691"/>
  </r>
  <r>
    <n v="12477"/>
    <x v="1"/>
    <x v="7"/>
    <s v="mn-09-120365"/>
    <s v="3359 BROADWAY"/>
    <n v="40.820764189899997"/>
    <n v="-73.954807529899995"/>
    <s v="Outdoor Kiosk"/>
    <s v="Tablet Internet -phone , Free 1 GB Wi-FI Service"/>
    <n v="1"/>
    <x v="2"/>
    <s v="Manhattanville"/>
    <n v="10031"/>
  </r>
  <r>
    <n v="9658"/>
    <x v="1"/>
    <x v="7"/>
    <s v="bx-01-102011"/>
    <s v="417 EAST 138 STREET"/>
    <n v="40.808909660099999"/>
    <n v="-73.922209469999999"/>
    <s v="Outdoor Kiosk"/>
    <s v="Tablet Internet -phone , Free 1 GB Wi-FI Service"/>
    <n v="2"/>
    <x v="3"/>
    <s v="Mott Haven-Port Morris"/>
    <n v="10454"/>
  </r>
  <r>
    <n v="12783"/>
    <x v="1"/>
    <x v="7"/>
    <s v="mn-09-120545"/>
    <s v="1238 AMSTERDAM AVENUE"/>
    <n v="40.8099650001"/>
    <n v="-73.958888999899997"/>
    <s v="Outdoor Kiosk"/>
    <s v="Tablet Internet -phone , Free 1 GB Wi-FI Service"/>
    <n v="1"/>
    <x v="2"/>
    <s v="Morningside Heights"/>
    <n v="10027"/>
  </r>
  <r>
    <n v="10783"/>
    <x v="1"/>
    <x v="1"/>
    <s v="161 St-Yankee Stadium (B,D,4)"/>
    <s v="161 St-Yankee Stadium (B,D,4)"/>
    <n v="40.710688000200001"/>
    <n v="-74.011028999700002"/>
    <s v="Subway Station"/>
    <s v="SN 21"/>
    <n v="1"/>
    <x v="2"/>
    <s v="Battery Park City-Lower Manhattan"/>
    <n v="10048"/>
  </r>
  <r>
    <n v="12010"/>
    <x v="1"/>
    <x v="7"/>
    <s v="bx-01-123215"/>
    <s v="3012 3 AVENUE"/>
    <n v="40.819567999599997"/>
    <n v="-73.913387999899996"/>
    <s v="Outdoor Kiosk"/>
    <s v="Tablet Internet -phone , Free 1 GB Wi-FI Service"/>
    <n v="2"/>
    <x v="3"/>
    <s v="Melrose South-Mott Haven North"/>
    <n v="10455"/>
  </r>
  <r>
    <n v="10828"/>
    <x v="1"/>
    <x v="1"/>
    <s v="Graham Avenue (L)"/>
    <s v="Graham Avenue (L)"/>
    <n v="40.714565000299999"/>
    <n v="-73.944053000099998"/>
    <s v="Subway Station"/>
    <s v="SN 122"/>
    <n v="3"/>
    <x v="1"/>
    <s v="East Williamsburg"/>
    <n v="11211"/>
  </r>
  <r>
    <n v="9794"/>
    <x v="1"/>
    <x v="7"/>
    <s v="bx-03-118929"/>
    <s v="860 MELROSE AVENUE"/>
    <n v="40.823646289899997"/>
    <n v="-73.914029940500001"/>
    <s v="Outdoor Kiosk"/>
    <s v="Tablet Internet -phone , Free 1 GB Wi-FI Service"/>
    <n v="2"/>
    <x v="3"/>
    <s v="Morrisania-Melrose"/>
    <n v="10451"/>
  </r>
  <r>
    <n v="9892"/>
    <x v="1"/>
    <x v="2"/>
    <s v="NaN"/>
    <s v="110 Livingston St."/>
    <n v="40.690882999800003"/>
    <n v="-73.989634999499998"/>
    <s v="Outdoor"/>
    <s v="NaN"/>
    <n v="3"/>
    <x v="1"/>
    <s v="Brooklyn Heights-Cobble Hill"/>
    <n v="11201"/>
  </r>
  <r>
    <n v="11278"/>
    <x v="1"/>
    <x v="7"/>
    <s v="mn-05-121624"/>
    <s v="2 EAST 31 STREET"/>
    <n v="40.746425610199999"/>
    <n v="-73.985816189999994"/>
    <s v="Outdoor Kiosk"/>
    <s v="Tablet Internet -phone , Free 1 GB Wi-FI Service"/>
    <n v="1"/>
    <x v="2"/>
    <s v="Midtown-Midtown South"/>
    <n v="10016"/>
  </r>
  <r>
    <n v="11109"/>
    <x v="1"/>
    <x v="7"/>
    <s v="bx-04-145851"/>
    <s v="84 EAST 167 STREET"/>
    <n v="40.835132980399997"/>
    <n v="-73.9197970301"/>
    <s v="Outdoor Kiosk"/>
    <s v="Tablet Internet -phone , Free 1 GB Wi-FI Service"/>
    <n v="2"/>
    <x v="3"/>
    <s v="West Concourse"/>
    <n v="10452"/>
  </r>
  <r>
    <n v="11219"/>
    <x v="1"/>
    <x v="7"/>
    <s v="mn-06-121703"/>
    <s v="400 EAST 57 STREET"/>
    <n v="40.758154540299998"/>
    <n v="-73.962793350300004"/>
    <s v="Outdoor Kiosk"/>
    <s v="Tablet Internet -phone , Free 1 GB Wi-FI Service"/>
    <n v="1"/>
    <x v="2"/>
    <s v="Turtle Bay-East Midtown"/>
    <n v="10022"/>
  </r>
  <r>
    <n v="11589"/>
    <x v="0"/>
    <x v="0"/>
    <s v="Snug Harbor Cultural Center"/>
    <s v="North area off Richmond Terr"/>
    <n v="40.644816000299997"/>
    <n v="-74.100443000300004"/>
    <s v="Outdoor TWC Aerial"/>
    <s v="3 free 10 min sessions"/>
    <n v="5"/>
    <x v="4"/>
    <s v="West New Brighton-New Brighton-St. George"/>
    <n v="10310"/>
  </r>
  <r>
    <n v="10842"/>
    <x v="1"/>
    <x v="1"/>
    <s v="West 4 St (A,B,C,D,E,F)"/>
    <s v="West 4 St (A,B,C,D,E,F)"/>
    <n v="40.732338000399999"/>
    <n v="-74.000494999899999"/>
    <s v="Subway Station"/>
    <s v="SN 167"/>
    <n v="1"/>
    <x v="2"/>
    <s v="West Village"/>
    <n v="10014"/>
  </r>
  <r>
    <n v="11168"/>
    <x v="1"/>
    <x v="7"/>
    <s v="mn-11-120249"/>
    <s v="150 EAST 116 STREET"/>
    <n v="40.798487999800003"/>
    <n v="-73.941541999799995"/>
    <s v="Outdoor Kiosk"/>
    <s v="Tablet Internet -phone , Free 1 GB Wi-FI Service"/>
    <n v="1"/>
    <x v="2"/>
    <s v="East Harlem North"/>
    <n v="10029"/>
  </r>
  <r>
    <n v="11995"/>
    <x v="1"/>
    <x v="7"/>
    <s v="bk-08-145032"/>
    <s v="656 NOSTRAND AVENUE"/>
    <n v="40.6759649997"/>
    <n v="-73.950008000500006"/>
    <s v="Outdoor Kiosk"/>
    <s v="Tablet Internet -phone , Free 1 GB Wi-FI Service"/>
    <n v="3"/>
    <x v="1"/>
    <s v="Crown Heights North"/>
    <n v="11216"/>
  </r>
  <r>
    <n v="10461"/>
    <x v="1"/>
    <x v="2"/>
    <s v="NaN"/>
    <s v="160 Schermerhorn St."/>
    <n v="40.689319000300003"/>
    <n v="-73.987161999899996"/>
    <s v="Outdoor"/>
    <s v="NaN"/>
    <n v="3"/>
    <x v="1"/>
    <s v="DUMBO-Vinegar Hill-Downtown Brooklyn-Boerum Hill"/>
    <n v="11201"/>
  </r>
  <r>
    <n v="11049"/>
    <x v="1"/>
    <x v="7"/>
    <s v="mn-03-123792"/>
    <s v="162 1 AVENUE"/>
    <n v="40.728621840300001"/>
    <n v="-73.984418670400004"/>
    <s v="Outdoor Kiosk"/>
    <s v="Tablet Internet -phone , Free 1 GB Wi-FI Service"/>
    <n v="1"/>
    <x v="2"/>
    <s v="East Village"/>
    <n v="10009"/>
  </r>
  <r>
    <n v="12734"/>
    <x v="1"/>
    <x v="7"/>
    <s v="mn-03-128751"/>
    <s v="124 2 AVENUE"/>
    <n v="40.728231690400001"/>
    <n v="-73.987817520500002"/>
    <s v="Outdoor Kiosk"/>
    <s v="Tablet Internet -phone , Free 1 GB Wi-FI Service"/>
    <n v="1"/>
    <x v="2"/>
    <s v="East Village"/>
    <n v="10003"/>
  </r>
  <r>
    <n v="12776"/>
    <x v="1"/>
    <x v="7"/>
    <s v="mn-07-120400"/>
    <s v="2820 BROADWAY"/>
    <n v="40.803579000200003"/>
    <n v="-73.966916999600002"/>
    <s v="Outdoor Kiosk"/>
    <s v="Tablet Internet -phone , Free 1 GB Wi-FI Service"/>
    <n v="1"/>
    <x v="2"/>
    <s v="Morningside Heights"/>
    <n v="10025"/>
  </r>
  <r>
    <n v="12862"/>
    <x v="1"/>
    <x v="7"/>
    <s v="mn-08-119825"/>
    <s v="170 E 87ST"/>
    <n v="40.779534999900001"/>
    <n v="-73.953714999900001"/>
    <s v="Outdoor Kiosk"/>
    <s v="Tablet Internet -phone , Free 1 GB Wi-FI Service"/>
    <n v="1"/>
    <x v="2"/>
    <s v="Upper East Side-Carnegie Hill"/>
    <n v="10028"/>
  </r>
  <r>
    <n v="10394"/>
    <x v="1"/>
    <x v="12"/>
    <s v="NaN"/>
    <s v="17th Caledonia"/>
    <n v="40.743631720099998"/>
    <n v="-74.005917906600004"/>
    <s v="Outdoor"/>
    <s v="NaN"/>
    <n v="1"/>
    <x v="2"/>
    <s v="Hudson Yards-Chelsea-Flatiron-Union Square"/>
    <n v="10011"/>
  </r>
  <r>
    <n v="12347"/>
    <x v="1"/>
    <x v="7"/>
    <s v="bk-02-126247"/>
    <s v="280 CADMAN PLAZA WEST"/>
    <n v="40.696070440200003"/>
    <n v="-73.991263790000005"/>
    <s v="Outdoor Kiosk"/>
    <s v="Tablet Internet -phone , Free 1 GB Wi-FI Service"/>
    <n v="3"/>
    <x v="1"/>
    <s v="Brooklyn Heights-Cobble Hill"/>
    <n v="11201"/>
  </r>
  <r>
    <n v="10455"/>
    <x v="0"/>
    <x v="0"/>
    <s v="Greenbelt Recreation Center"/>
    <s v="Parking area and ballfield"/>
    <n v="40.591904000299998"/>
    <n v="-74.138573000199997"/>
    <s v="Outdoor TWC Aerial"/>
    <s v="3 free 10 min sessions"/>
    <n v="5"/>
    <x v="4"/>
    <s v="New Springville-Bloomfield-Travis"/>
    <n v="10314"/>
  </r>
  <r>
    <n v="9630"/>
    <x v="1"/>
    <x v="7"/>
    <s v="qu-01-146088"/>
    <s v="25-35 ASTORIA BOULEVARD"/>
    <n v="40.771054600100001"/>
    <n v="-73.921496009999998"/>
    <s v="Outdoor Kiosk"/>
    <s v="Tablet Internet -phone , Free 1 GB Wi-FI Service"/>
    <n v="4"/>
    <x v="0"/>
    <s v="Old Astoria"/>
    <n v="11102"/>
  </r>
  <r>
    <n v="10486"/>
    <x v="0"/>
    <x v="5"/>
    <s v="Williamsbridge Oval"/>
    <s v="RESERVOIR OVAL E  3/p/S/o holt pl"/>
    <n v="40.876099000099998"/>
    <n v="-73.877384000099994"/>
    <s v="Outdoor"/>
    <s v="3 free 10 min sessions"/>
    <n v="2"/>
    <x v="3"/>
    <s v="Norwood"/>
    <n v="10467"/>
  </r>
  <r>
    <n v="12401"/>
    <x v="1"/>
    <x v="1"/>
    <s v="Myrtle-Willoughby Avs (G)"/>
    <s v="Myrtle-Willoughby Avs (G)"/>
    <n v="40.694567999999997"/>
    <n v="-73.949045999600003"/>
    <s v="Subway Station"/>
    <s v="SN 288"/>
    <n v="3"/>
    <x v="1"/>
    <s v="Bedford"/>
    <n v="11206"/>
  </r>
  <r>
    <n v="12815"/>
    <x v="1"/>
    <x v="7"/>
    <s v="qu-12-142734"/>
    <s v="153-02 JAMAICA AVENUE"/>
    <n v="40.702733510199998"/>
    <n v="-73.802018890499994"/>
    <s v="Outdoor Kiosk"/>
    <s v="Tablet Internet -phone , Free 1 GB Wi-FI Service"/>
    <n v="4"/>
    <x v="0"/>
    <s v="Jamaica"/>
    <n v="11433"/>
  </r>
  <r>
    <n v="12224"/>
    <x v="1"/>
    <x v="7"/>
    <s v="mn-06-133338"/>
    <s v="147 3rd Ave"/>
    <n v="40.734030999700003"/>
    <n v="-73.986487999800005"/>
    <s v="Outdoor Kiosk"/>
    <s v="Tablet Internet -phone , Free 1 GB Wi-FI Service"/>
    <n v="1"/>
    <x v="2"/>
    <s v="Gramercy"/>
    <n v="10003"/>
  </r>
  <r>
    <n v="10430"/>
    <x v="1"/>
    <x v="3"/>
    <s v="NaN"/>
    <s v="pole 05: MavSWC118"/>
    <n v="40.801112000000003"/>
    <n v="-73.943795999399995"/>
    <s v="Outdoor"/>
    <s v="NaN"/>
    <n v="1"/>
    <x v="2"/>
    <s v="East Harlem North"/>
    <n v="10035"/>
  </r>
  <r>
    <n v="10493"/>
    <x v="1"/>
    <x v="8"/>
    <n v="8"/>
    <s v="182-188 Front Street, New York, NY 10038, USA"/>
    <n v="40.706501000099998"/>
    <n v="-74.004501299799998"/>
    <s v="Outdoor"/>
    <s v="NaN"/>
    <n v="1"/>
    <x v="2"/>
    <s v="Battery Park City-Lower Manhattan"/>
    <n v="10038"/>
  </r>
  <r>
    <n v="10698"/>
    <x v="1"/>
    <x v="7"/>
    <s v="mn-06-121778"/>
    <s v="1004 2 AVENUE"/>
    <n v="40.756779999599999"/>
    <n v="-73.966979999900005"/>
    <s v="Outdoor Kiosk"/>
    <s v="Tablet Internet -phone , Free 1 GB Wi-FI Service"/>
    <n v="1"/>
    <x v="2"/>
    <s v="Turtle Bay-East Midtown"/>
    <n v="10022"/>
  </r>
  <r>
    <n v="10990"/>
    <x v="0"/>
    <x v="0"/>
    <s v="Bowne Playground"/>
    <s v="Playground Area"/>
    <n v="40.757970000199997"/>
    <n v="-73.825241000099993"/>
    <s v="Outdoor TWC Aerial"/>
    <s v="3 free 10 min sessions"/>
    <n v="4"/>
    <x v="0"/>
    <s v="Flushing"/>
    <n v="11355"/>
  </r>
  <r>
    <n v="10079"/>
    <x v="1"/>
    <x v="10"/>
    <s v="Kips Bay"/>
    <s v="446 THIRD AVENUE"/>
    <n v="40.7438226298"/>
    <n v="-73.979907654399994"/>
    <s v="Library"/>
    <s v="NaN"/>
    <n v="1"/>
    <x v="2"/>
    <s v="Murray Hill-Kips Bay"/>
    <n v="10016"/>
  </r>
  <r>
    <n v="10323"/>
    <x v="1"/>
    <x v="7"/>
    <s v="bk-05-145939"/>
    <s v="3450 FULTON STREET"/>
    <n v="40.684701553899998"/>
    <n v="-73.868308789500006"/>
    <s v="Outdoor Kiosk"/>
    <s v="Tablet Internet -phone , Free 1 GB Wi-FI Service"/>
    <n v="3"/>
    <x v="1"/>
    <s v="Cypress Hills-City Line"/>
    <n v="11208"/>
  </r>
  <r>
    <n v="11495"/>
    <x v="1"/>
    <x v="7"/>
    <s v="mn-05-108540"/>
    <s v="100 WEST 28 STREET"/>
    <n v="40.746072999600003"/>
    <n v="-73.990731999900007"/>
    <s v="Outdoor Kiosk"/>
    <s v="Tablet Internet -phone , Free 1 GB Wi-FI Service"/>
    <n v="1"/>
    <x v="2"/>
    <s v="Midtown-Midtown South"/>
    <n v="10001"/>
  </r>
  <r>
    <n v="12304"/>
    <x v="1"/>
    <x v="7"/>
    <s v="qu-04-124921"/>
    <s v="89-02 QUEENS BOULEVARD"/>
    <n v="40.734545160400003"/>
    <n v="-73.874704579799996"/>
    <s v="Outdoor Kiosk"/>
    <s v="Tablet Internet -phone , Free 1 GB Wi-FI Service"/>
    <n v="4"/>
    <x v="0"/>
    <s v="Elmhurst"/>
    <n v="11373"/>
  </r>
  <r>
    <n v="10943"/>
    <x v="1"/>
    <x v="3"/>
    <s v="NaN"/>
    <s v="pole 84 - 137ss1eLen"/>
    <n v="40.8149520001"/>
    <n v="-73.938941000400007"/>
    <s v="Outdoor"/>
    <s v="NaN"/>
    <n v="1"/>
    <x v="2"/>
    <s v="Central Harlem North-Polo Grounds"/>
    <n v="10037"/>
  </r>
  <r>
    <n v="10237"/>
    <x v="1"/>
    <x v="1"/>
    <s v="Bergen St (2,3)"/>
    <s v="Bergen St (2,3)"/>
    <n v="40.680829000400003"/>
    <n v="-73.975098000000003"/>
    <s v="Subway Station"/>
    <s v="SN 339"/>
    <n v="3"/>
    <x v="1"/>
    <s v="Park Slope-Gowanus"/>
    <n v="11217"/>
  </r>
  <r>
    <n v="10852"/>
    <x v="1"/>
    <x v="1"/>
    <s v="Chambers St-WTC (A,C,E)/Park Pl (2,3)"/>
    <s v="Chambers St-WTC (A,C,E)/Park Pl (2,3)"/>
    <n v="40.713051"/>
    <n v="-74.008810999999994"/>
    <s v="Subway Station"/>
    <s v="SN 331"/>
    <n v="1"/>
    <x v="2"/>
    <s v="SoHo-TriBeCa-Civic Center-Little Italy"/>
    <n v="10007"/>
  </r>
  <r>
    <n v="11029"/>
    <x v="1"/>
    <x v="7"/>
    <s v="mn-07-145539"/>
    <s v="625 COLUMBUS AVE"/>
    <n v="40.789182470199997"/>
    <n v="-73.970075349499993"/>
    <s v="Outdoor Kiosk"/>
    <s v="Tablet Internet -phone , Free 1 GB Wi-FI Service"/>
    <n v="1"/>
    <x v="2"/>
    <s v="Upper West Side"/>
    <n v="10024"/>
  </r>
  <r>
    <n v="10515"/>
    <x v="1"/>
    <x v="12"/>
    <s v="NaN"/>
    <s v="15th between 8th and 9th"/>
    <n v="40.740949237700001"/>
    <n v="-74.003401994499995"/>
    <s v="Outdoor"/>
    <s v="NaN"/>
    <n v="1"/>
    <x v="2"/>
    <s v="Hudson Yards-Chelsea-Flatiron-Union Square"/>
    <n v="10011"/>
  </r>
  <r>
    <n v="11775"/>
    <x v="1"/>
    <x v="7"/>
    <s v="mn-05-107796"/>
    <s v="6 WEST 32 STREET"/>
    <n v="40.7473911282"/>
    <n v="-73.986182923000001"/>
    <s v="Outdoor Kiosk"/>
    <s v="Tablet Internet -phone , Free 1 GB Wi-FI Service"/>
    <n v="1"/>
    <x v="2"/>
    <s v="Midtown-Midtown South"/>
    <n v="10001"/>
  </r>
  <r>
    <n v="11692"/>
    <x v="0"/>
    <x v="5"/>
    <s v="Coney Island Beach &amp; Boardwalk"/>
    <s v="ROOF OF PAUL'S DAUGHTER"/>
    <n v="40.573439000299999"/>
    <n v="-73.978297000300003"/>
    <s v="Outdoor"/>
    <s v="3 free 10 min sessions"/>
    <n v="3"/>
    <x v="1"/>
    <s v="Seagate-Coney Island"/>
    <n v="11224"/>
  </r>
  <r>
    <n v="12788"/>
    <x v="1"/>
    <x v="7"/>
    <s v="mn-09-140440"/>
    <s v="1417 AMSTERDAM AVENUE"/>
    <n v="40.8155937704"/>
    <n v="-73.954507260499994"/>
    <s v="Outdoor Kiosk"/>
    <s v="Tablet Internet -phone , Free 1 GB Wi-FI Service"/>
    <n v="1"/>
    <x v="2"/>
    <s v="Manhattanville"/>
    <n v="10027"/>
  </r>
  <r>
    <n v="9920"/>
    <x v="1"/>
    <x v="13"/>
    <s v="Arverne"/>
    <s v="312 BEACH 54 STREET"/>
    <n v="40.593146783000002"/>
    <n v="-73.784040028600003"/>
    <s v="Library"/>
    <s v="NaN"/>
    <n v="4"/>
    <x v="0"/>
    <s v="Hammels-Arverne-Edgemere"/>
    <n v="11692"/>
  </r>
  <r>
    <n v="11299"/>
    <x v="1"/>
    <x v="13"/>
    <s v="St. Albans"/>
    <s v="191-05 LINDEN BOULEVARD"/>
    <n v="40.6925280532"/>
    <n v="-73.760108787999997"/>
    <s v="Library"/>
    <s v="NaN"/>
    <n v="4"/>
    <x v="0"/>
    <s v="St. Albans"/>
    <n v="11412"/>
  </r>
  <r>
    <n v="9647"/>
    <x v="1"/>
    <x v="7"/>
    <s v="mn-08-135072"/>
    <s v="343 EAST 66 STREET"/>
    <n v="40.764116580100001"/>
    <n v="-73.958947779499994"/>
    <s v="Outdoor Kiosk"/>
    <s v="Tablet Internet -phone , Free 1 GB Wi-FI Service"/>
    <n v="1"/>
    <x v="2"/>
    <s v="Lenox Hill-Roosevelt Island"/>
    <n v="10065"/>
  </r>
  <r>
    <n v="11500"/>
    <x v="0"/>
    <x v="0"/>
    <s v="Midland Beach and Franklin D. Roosevelt Boardwalk"/>
    <s v="Along Boardwalk and Beach"/>
    <n v="40.577221999700001"/>
    <n v="-74.078580999600007"/>
    <s v="Outdoor"/>
    <s v="3 free 10 min sessions"/>
    <n v="5"/>
    <x v="4"/>
    <s v="Old Town-Dongan Hills-South Beach"/>
    <n v="10305"/>
  </r>
  <r>
    <n v="10104"/>
    <x v="1"/>
    <x v="8"/>
    <n v="19"/>
    <s v="55 Water Street, New York, NY 10041, USA"/>
    <n v="40.702800800399999"/>
    <n v="-74.009498599799997"/>
    <s v="Outdoor"/>
    <s v="NaN"/>
    <n v="1"/>
    <x v="2"/>
    <s v="Battery Park City-Lower Manhattan"/>
    <n v="10041"/>
  </r>
  <r>
    <n v="10613"/>
    <x v="1"/>
    <x v="7"/>
    <s v="bx-06-119558"/>
    <s v="1965 HUGHES AVENUE"/>
    <n v="40.846189760199998"/>
    <n v="-73.892194329600002"/>
    <s v="Outdoor Kiosk"/>
    <s v="Tablet Internet -phone , Free 1 GB Wi-FI Service"/>
    <n v="2"/>
    <x v="3"/>
    <s v="East Tremont"/>
    <n v="10457"/>
  </r>
  <r>
    <n v="12453"/>
    <x v="1"/>
    <x v="7"/>
    <s v="mn-07-133620"/>
    <s v="2661 Broadway"/>
    <n v="40.798018000200003"/>
    <n v="-73.969556999900007"/>
    <s v="Outdoor Kiosk"/>
    <s v="Tablet Internet -phone , Free 1 GB Wi-FI Service"/>
    <n v="1"/>
    <x v="2"/>
    <s v="Upper West Side"/>
    <n v="10025"/>
  </r>
  <r>
    <n v="9799"/>
    <x v="0"/>
    <x v="0"/>
    <s v="J. Hood Wright Park"/>
    <s v="East Entrance and Playgrround"/>
    <n v="40.8462000002"/>
    <n v="-73.941347000500002"/>
    <s v="Outdoor"/>
    <s v="3 free 10 min sessions"/>
    <n v="1"/>
    <x v="2"/>
    <s v="Washington Heights South"/>
    <n v="10033"/>
  </r>
  <r>
    <n v="12046"/>
    <x v="1"/>
    <x v="7"/>
    <s v="mn-04-136184"/>
    <s v="826 10 AVENUE"/>
    <n v="40.767663120800002"/>
    <n v="-73.989489736699994"/>
    <s v="Outdoor Kiosk"/>
    <s v="Tablet Internet -phone , Free 1 GB Wi-FI Service"/>
    <n v="1"/>
    <x v="2"/>
    <s v="Clinton"/>
    <n v="10019"/>
  </r>
  <r>
    <n v="10810"/>
    <x v="1"/>
    <x v="1"/>
    <s v="Jamaica-Van Wyck (E)"/>
    <s v="Jamaica-Van Wyck (E)"/>
    <n v="40.702565999699999"/>
    <n v="-73.816859000099996"/>
    <s v="Subway Station"/>
    <s v="SN 280"/>
    <n v="4"/>
    <x v="0"/>
    <s v="Kew Gardens"/>
    <n v="11418"/>
  </r>
  <r>
    <n v="10560"/>
    <x v="0"/>
    <x v="0"/>
    <s v="Madison Square Park"/>
    <s v="NW area by dog run off 5th Ave"/>
    <n v="40.7424920001"/>
    <n v="-73.986906000600001"/>
    <s v="Outdoor"/>
    <s v="3 free 10 min sessions"/>
    <n v="1"/>
    <x v="2"/>
    <s v="Hudson Yards-Chelsea-Flatiron-Union Square"/>
    <n v="10010"/>
  </r>
  <r>
    <n v="12263"/>
    <x v="1"/>
    <x v="7"/>
    <s v="mn-06-121519"/>
    <s v="596 3 AVENUE"/>
    <n v="40.748818799600002"/>
    <n v="-73.976026290500002"/>
    <s v="Outdoor Kiosk"/>
    <s v="Tablet Internet -phone , Free 1 GB Wi-FI Service"/>
    <n v="1"/>
    <x v="2"/>
    <s v="Murray Hill-Kips Bay"/>
    <n v="10016"/>
  </r>
  <r>
    <n v="10655"/>
    <x v="1"/>
    <x v="7"/>
    <s v="mn-07-133487"/>
    <s v="2029 BROADWAY"/>
    <n v="40.776473190300003"/>
    <n v="-73.982429590300001"/>
    <s v="Outdoor Kiosk"/>
    <s v="Tablet Internet -phone , Free 1 GB Wi-FI Service"/>
    <n v="1"/>
    <x v="2"/>
    <s v="Lincoln Square"/>
    <n v="10023"/>
  </r>
  <r>
    <n v="10800"/>
    <x v="1"/>
    <x v="1"/>
    <s v="IRT - East 149 St (6)"/>
    <s v="East 149 St (6)"/>
    <n v="40.8121180001"/>
    <n v="-73.904097999900003"/>
    <s v="Subway Station"/>
    <s v="SN 373"/>
    <n v="2"/>
    <x v="3"/>
    <s v="Longwood"/>
    <n v="10455"/>
  </r>
  <r>
    <n v="10220"/>
    <x v="0"/>
    <x v="0"/>
    <s v="Richard Tucker Square"/>
    <s v="W 66th Street"/>
    <n v="40.773541999999999"/>
    <n v="-73.981774000300007"/>
    <s v="Outdoor"/>
    <s v="3 free 10 min sessions"/>
    <n v="1"/>
    <x v="2"/>
    <s v="Lincoln Square"/>
    <n v="10023"/>
  </r>
  <r>
    <n v="9756"/>
    <x v="1"/>
    <x v="7"/>
    <s v="mn-02-123678"/>
    <s v="50 GROVE STREET"/>
    <n v="40.732908560399999"/>
    <n v="-74.003876990199998"/>
    <s v="Outdoor Kiosk"/>
    <s v="Tablet Internet -phone , Free 1 GB Wi-FI Service"/>
    <n v="1"/>
    <x v="2"/>
    <s v="West Village"/>
    <n v="10014"/>
  </r>
  <r>
    <n v="12919"/>
    <x v="1"/>
    <x v="7"/>
    <s v="qu-06-145786"/>
    <s v="112-04 QUEENS BLVD"/>
    <n v="40.717960312199999"/>
    <n v="-73.836805273099998"/>
    <s v="Outdoor Kiosk"/>
    <s v="Tablet Internet -phone , Free 1 GB Wi-FI Service"/>
    <n v="4"/>
    <x v="0"/>
    <s v="Forest Hills"/>
    <n v="11375"/>
  </r>
  <r>
    <n v="9944"/>
    <x v="1"/>
    <x v="13"/>
    <s v="Douglaston/Little Neck"/>
    <s v="249-01 NORTHERN BOULEVARD"/>
    <n v="40.768225432000001"/>
    <n v="-73.738229440799998"/>
    <s v="Library"/>
    <s v="NaN"/>
    <n v="4"/>
    <x v="0"/>
    <s v="Douglas Manor-Douglaston-Little Neck"/>
    <n v="11362"/>
  </r>
  <r>
    <n v="11422"/>
    <x v="1"/>
    <x v="1"/>
    <s v="5th Avenue - 53rd Street - E, M"/>
    <s v="5th Avenue - 53rd Street"/>
    <n v="40.760166999900001"/>
    <n v="-73.975223999899995"/>
    <s v="Subway Station"/>
    <s v="SN 276"/>
    <n v="1"/>
    <x v="2"/>
    <s v="Midtown-Midtown South"/>
    <n v="10022"/>
  </r>
  <r>
    <n v="10052"/>
    <x v="1"/>
    <x v="13"/>
    <s v="Far Rockaway"/>
    <s v="1637 CENTRAL AVENUE"/>
    <n v="40.604772113000003"/>
    <n v="-73.752091892699994"/>
    <s v="Library"/>
    <s v="NaN"/>
    <n v="4"/>
    <x v="0"/>
    <s v="Far Rockaway-Bayswater"/>
    <n v="11691"/>
  </r>
  <r>
    <n v="12280"/>
    <x v="1"/>
    <x v="7"/>
    <s v="bk-07-125841"/>
    <s v="875 4 AVENUE"/>
    <n v="40.656011000100001"/>
    <n v="-74.002446000199996"/>
    <s v="Outdoor Kiosk"/>
    <s v="Tablet Internet -phone , Free 1 GB Wi-FI Service"/>
    <n v="3"/>
    <x v="1"/>
    <s v="Sunset Park West"/>
    <n v="11232"/>
  </r>
  <r>
    <n v="12073"/>
    <x v="1"/>
    <x v="7"/>
    <s v="bk-06-126514"/>
    <s v="248 FLATBUSH AVENUE"/>
    <n v="40.679638584199999"/>
    <n v="-73.9743714568"/>
    <s v="Outdoor Kiosk"/>
    <s v="Tablet Internet -phone , Free 1 GB Wi-FI Service"/>
    <n v="3"/>
    <x v="1"/>
    <s v="Prospect Heights"/>
    <n v="11217"/>
  </r>
  <r>
    <n v="12336"/>
    <x v="1"/>
    <x v="7"/>
    <s v="mn-07-133625"/>
    <s v="2498 BROADWAY"/>
    <n v="40.792534470200003"/>
    <n v="-73.9731247295"/>
    <s v="Outdoor Kiosk"/>
    <s v="Tablet Internet -phone , Free 1 GB Wi-FI Service"/>
    <n v="1"/>
    <x v="2"/>
    <s v="Upper West Side"/>
    <n v="10025"/>
  </r>
  <r>
    <n v="10903"/>
    <x v="1"/>
    <x v="7"/>
    <s v="mn-04-115165"/>
    <s v="183 7 AVENUE"/>
    <n v="40.742674260100003"/>
    <n v="-73.996549000399995"/>
    <s v="Outdoor Kiosk"/>
    <s v="Tablet Internet -phone , Free 1 GB Wi-FI Service"/>
    <n v="1"/>
    <x v="2"/>
    <s v="Hudson Yards-Chelsea-Flatiron-Union Square"/>
    <n v="10011"/>
  </r>
  <r>
    <n v="11441"/>
    <x v="1"/>
    <x v="7"/>
    <s v="mn-04-122475"/>
    <s v="747 10 AVENUE"/>
    <n v="40.765276870000001"/>
    <n v="-73.99149319"/>
    <s v="Outdoor Kiosk"/>
    <s v="Tablet Internet -phone , Free 1 GB Wi-FI Service"/>
    <n v="1"/>
    <x v="2"/>
    <s v="Clinton"/>
    <n v="10019"/>
  </r>
  <r>
    <n v="12775"/>
    <x v="1"/>
    <x v="7"/>
    <s v="mn-07-133413"/>
    <s v="2096 BROADWAY"/>
    <n v="40.778380999699998"/>
    <n v="-73.981664999499998"/>
    <s v="Outdoor Kiosk"/>
    <s v="Tablet Internet -phone , Free 1 GB Wi-FI Service"/>
    <n v="1"/>
    <x v="2"/>
    <s v="Lincoln Square"/>
    <n v="10023"/>
  </r>
  <r>
    <n v="12156"/>
    <x v="1"/>
    <x v="7"/>
    <s v="mn-06-136296"/>
    <s v="585 2 AVENUE"/>
    <n v="40.743658539599998"/>
    <n v="-73.976843230100002"/>
    <s v="Outdoor Kiosk"/>
    <s v="Tablet Internet -phone , Free 1 GB Wi-FI Service"/>
    <n v="1"/>
    <x v="2"/>
    <s v="Murray Hill-Kips Bay"/>
    <n v="10016"/>
  </r>
  <r>
    <n v="11890"/>
    <x v="1"/>
    <x v="7"/>
    <s v="qu-01-125081"/>
    <s v="38-04 BROADWAY"/>
    <n v="40.759199000199999"/>
    <n v="-73.9196490004"/>
    <s v="Outdoor Kiosk"/>
    <s v="Tablet Internet -phone , Free 1 GB Wi-FI Service"/>
    <n v="4"/>
    <x v="0"/>
    <s v="Astoria"/>
    <n v="11103"/>
  </r>
  <r>
    <n v="12192"/>
    <x v="1"/>
    <x v="7"/>
    <s v="mn-06-137023"/>
    <s v="936 1 AVENUE"/>
    <n v="40.754695280299998"/>
    <n v="-73.965405610399998"/>
    <s v="Outdoor Kiosk"/>
    <s v="Tablet Internet -phone , Free 1 GB Wi-FI Service"/>
    <n v="1"/>
    <x v="2"/>
    <s v="Turtle Bay-East Midtown"/>
    <n v="10022"/>
  </r>
  <r>
    <n v="9685"/>
    <x v="0"/>
    <x v="5"/>
    <s v="Poe Park"/>
    <s v="right side of bandshell"/>
    <n v="40.864437000199999"/>
    <n v="-73.894553000000002"/>
    <s v="Outdoor"/>
    <s v="3 free 10 min sessions"/>
    <n v="2"/>
    <x v="3"/>
    <s v="Bedford Park-Fordham North"/>
    <n v="10458"/>
  </r>
  <r>
    <n v="10884"/>
    <x v="0"/>
    <x v="0"/>
    <s v="Kissena Park"/>
    <s v="Park Perimeter"/>
    <n v="40.745890000300001"/>
    <n v="-73.803419999599996"/>
    <s v="Outdoor TWC Aerial"/>
    <s v="3 free 10 min sessions"/>
    <n v="4"/>
    <x v="0"/>
    <s v="park-cemetery-etc-Queens"/>
    <n v="11365"/>
  </r>
  <r>
    <n v="11587"/>
    <x v="0"/>
    <x v="0"/>
    <s v="Staten Island Zoo"/>
    <s v="Area off Broadway and Colonial Court"/>
    <n v="40.625755999699997"/>
    <n v="-74.114738000100004"/>
    <s v="Outdoor TWC Aerial"/>
    <s v="3 free 10 min sessions"/>
    <n v="5"/>
    <x v="4"/>
    <s v="West New Brighton-New Brighton-St. George"/>
    <n v="10310"/>
  </r>
  <r>
    <n v="12894"/>
    <x v="1"/>
    <x v="7"/>
    <s v="mn-11-107943"/>
    <s v="2166 3 AVENUE"/>
    <n v="40.799504650400003"/>
    <n v="-73.939035499699997"/>
    <s v="Outdoor Kiosk"/>
    <s v="Tablet Internet -phone , Free 1 GB Wi-FI Service"/>
    <n v="1"/>
    <x v="2"/>
    <s v="East Harlem North"/>
    <n v="10035"/>
  </r>
  <r>
    <n v="9845"/>
    <x v="0"/>
    <x v="0"/>
    <s v="Juniper Valley Park"/>
    <s v="Playground"/>
    <n v="40.720230999599998"/>
    <n v="-73.877805999900005"/>
    <s v="Outdoor"/>
    <s v="3 free 10 min sessions"/>
    <n v="4"/>
    <x v="0"/>
    <s v="Middle Village"/>
    <n v="11379"/>
  </r>
  <r>
    <n v="10921"/>
    <x v="1"/>
    <x v="3"/>
    <s v="NaN"/>
    <s v="pole 57: 5avSEC128"/>
    <n v="40.808224000099997"/>
    <n v="-73.940777999600002"/>
    <s v="Outdoor"/>
    <s v="NaN"/>
    <n v="1"/>
    <x v="2"/>
    <s v="Central Harlem North-Polo Grounds"/>
    <n v="10035"/>
  </r>
  <r>
    <n v="11621"/>
    <x v="0"/>
    <x v="0"/>
    <s v="Tony Dapolito Recreation Center"/>
    <s v="Afterschool Rm"/>
    <n v="40.729564000000003"/>
    <n v="-74.005461999800005"/>
    <s v="Indoor"/>
    <s v="3 free 10 min sessions"/>
    <n v="1"/>
    <x v="2"/>
    <s v="West Village"/>
    <n v="10014"/>
  </r>
  <r>
    <n v="10975"/>
    <x v="0"/>
    <x v="0"/>
    <s v="West 79th Street Boat Basin"/>
    <s v="Outdoor - Boat Basin Caf├⌐"/>
    <n v="40.785957999600001"/>
    <n v="-73.985075000500004"/>
    <s v="Outdoor"/>
    <s v="3 free 10 min sessions"/>
    <n v="1"/>
    <x v="2"/>
    <s v="Upper West Side"/>
    <n v="10024"/>
  </r>
  <r>
    <n v="9961"/>
    <x v="1"/>
    <x v="13"/>
    <s v="Mcgoldrick"/>
    <s v="155-06 ROOSEVELT AVENUE"/>
    <n v="40.763750316299998"/>
    <n v="-73.8098334843"/>
    <s v="Library"/>
    <s v="NaN"/>
    <n v="4"/>
    <x v="0"/>
    <s v="Murray Hill"/>
    <n v="11354"/>
  </r>
  <r>
    <n v="10687"/>
    <x v="1"/>
    <x v="7"/>
    <s v="mn-07-143295"/>
    <s v="2276 BROADWAY"/>
    <n v="40.785612983699998"/>
    <n v="-73.978438514199993"/>
    <s v="Outdoor Kiosk"/>
    <s v="Tablet Internet -phone , Free 1 GB Wi-FI Service"/>
    <n v="1"/>
    <x v="2"/>
    <s v="Upper West Side"/>
    <n v="10024"/>
  </r>
  <r>
    <n v="12620"/>
    <x v="1"/>
    <x v="7"/>
    <s v="mn-12-111556"/>
    <s v="3816 BROADWAY"/>
    <n v="40.835135000100003"/>
    <n v="-73.943872999600003"/>
    <s v="Outdoor Kiosk"/>
    <s v="Tablet Internet -phone , Free 1 GB Wi-FI Service"/>
    <n v="1"/>
    <x v="2"/>
    <s v="Washington Heights South"/>
    <n v="10032"/>
  </r>
  <r>
    <n v="11627"/>
    <x v="0"/>
    <x v="0"/>
    <s v="Washington Square Park"/>
    <s v="SW Area off Washington Sq S"/>
    <n v="40.729855999900003"/>
    <n v="-73.997475999499997"/>
    <s v="Outdoor"/>
    <s v="3 free 10 min sessions"/>
    <n v="1"/>
    <x v="2"/>
    <s v="West Village"/>
    <n v="10012"/>
  </r>
  <r>
    <n v="12820"/>
    <x v="1"/>
    <x v="7"/>
    <s v="qu-12-141538"/>
    <s v="162-02 JAMAICA AVENUE"/>
    <n v="40.704215849800001"/>
    <n v="-73.7977431196"/>
    <s v="Outdoor Kiosk"/>
    <s v="Tablet Internet -phone , Free 1 GB Wi-FI Service"/>
    <n v="4"/>
    <x v="0"/>
    <s v="Jamaica"/>
    <n v="11433"/>
  </r>
  <r>
    <n v="12235"/>
    <x v="1"/>
    <x v="7"/>
    <s v="mn-06-133440"/>
    <s v="233 3 AVENUE"/>
    <n v="40.736426470300003"/>
    <n v="-73.984749730100006"/>
    <s v="Outdoor Kiosk"/>
    <s v="Tablet Internet -phone , Free 1 GB Wi-FI Service"/>
    <n v="1"/>
    <x v="2"/>
    <s v="Gramercy"/>
    <n v="10003"/>
  </r>
  <r>
    <n v="11454"/>
    <x v="1"/>
    <x v="7"/>
    <s v="mn-07-121256"/>
    <s v="80 WEST 86 STREET"/>
    <n v="40.7863345297"/>
    <n v="-73.972055149599996"/>
    <s v="Outdoor Kiosk"/>
    <s v="Tablet Internet -phone , Free 1 GB Wi-FI Service"/>
    <n v="1"/>
    <x v="2"/>
    <s v="Upper West Side"/>
    <n v="10024"/>
  </r>
  <r>
    <n v="10817"/>
    <x v="1"/>
    <x v="1"/>
    <s v="IRT - Hunts Point Avenue (6)"/>
    <s v="Hunts Point Avenue (6)"/>
    <n v="40.8209480003"/>
    <n v="-73.890549000199996"/>
    <s v="Subway Station"/>
    <s v="SN 425"/>
    <n v="2"/>
    <x v="3"/>
    <s v="Hunts Point"/>
    <n v="10459"/>
  </r>
  <r>
    <n v="11158"/>
    <x v="1"/>
    <x v="7"/>
    <s v="bx-01-146056"/>
    <s v="520 BROOK AVENUE"/>
    <n v="40.814394179700002"/>
    <n v="-73.9151806494"/>
    <s v="Outdoor Kiosk"/>
    <s v="Tablet Internet -phone , Free 1 GB Wi-FI Service"/>
    <n v="2"/>
    <x v="3"/>
    <s v="Mott Haven-Port Morris"/>
    <n v="10455"/>
  </r>
  <r>
    <n v="11513"/>
    <x v="1"/>
    <x v="2"/>
    <s v="NaN"/>
    <s v="466 Fulton St. (Pole)"/>
    <n v="40.689333999799999"/>
    <n v="-73.9819749997"/>
    <s v="Outdoor"/>
    <s v="NaN"/>
    <n v="3"/>
    <x v="1"/>
    <s v="Fort Greene"/>
    <n v="11201"/>
  </r>
  <r>
    <n v="10875"/>
    <x v="0"/>
    <x v="0"/>
    <s v="Kissena Park"/>
    <s v="Park Perimeter"/>
    <n v="40.743700000099999"/>
    <n v="-73.8173199995"/>
    <s v="Outdoor TWC Aerial"/>
    <s v="3 free 10 min sessions"/>
    <n v="4"/>
    <x v="0"/>
    <s v="Queensboro Hill"/>
    <n v="11355"/>
  </r>
  <r>
    <n v="11349"/>
    <x v="1"/>
    <x v="1"/>
    <s v="Grand Central - 4, 5, 6"/>
    <s v="Lexington Avenue and East 42 Street"/>
    <n v="40.7517759996"/>
    <n v="-73.9768479998"/>
    <s v="Subway Station"/>
    <s v="SN 402"/>
    <n v="1"/>
    <x v="2"/>
    <s v="Turtle Bay-East Midtown"/>
    <n v="10017"/>
  </r>
  <r>
    <n v="12153"/>
    <x v="1"/>
    <x v="7"/>
    <s v="mn-01-138618"/>
    <s v="201 HUDSON STREET"/>
    <n v="40.723403709999999"/>
    <n v="-74.008084389800004"/>
    <s v="Outdoor Kiosk"/>
    <s v="Tablet Internet -phone , Free 1 GB Wi-FI Service"/>
    <n v="1"/>
    <x v="2"/>
    <s v="SoHo-TriBeCa-Civic Center-Little Italy"/>
    <n v="10013"/>
  </r>
  <r>
    <n v="12745"/>
    <x v="1"/>
    <x v="7"/>
    <s v="mn-05-133536"/>
    <s v="200 WEST 45 STREET"/>
    <n v="40.758022000300002"/>
    <n v="-73.985831999599995"/>
    <s v="Outdoor Kiosk"/>
    <s v="Tablet Internet -phone , Free 1 GB Wi-FI Service"/>
    <n v="1"/>
    <x v="2"/>
    <s v="Midtown-Midtown South"/>
    <n v="10036"/>
  </r>
  <r>
    <n v="12526"/>
    <x v="1"/>
    <x v="7"/>
    <s v="mn-06-136181"/>
    <s v="936 3 AVENUE"/>
    <n v="40.759755999600003"/>
    <n v="-73.9680480002"/>
    <s v="Outdoor Kiosk"/>
    <s v="Tablet Internet -phone , Free 1 GB Wi-FI Service"/>
    <n v="1"/>
    <x v="2"/>
    <s v="Turtle Bay-East Midtown"/>
    <n v="10022"/>
  </r>
  <r>
    <n v="11208"/>
    <x v="1"/>
    <x v="7"/>
    <s v="mn-03-121470"/>
    <s v="224 2 AVENUE"/>
    <n v="40.732205999900003"/>
    <n v="-73.984822529499993"/>
    <s v="Outdoor Kiosk"/>
    <s v="Tablet Internet -phone , Free 1 GB Wi-FI Service"/>
    <n v="1"/>
    <x v="2"/>
    <s v="East Village"/>
    <n v="10003"/>
  </r>
  <r>
    <n v="11922"/>
    <x v="1"/>
    <x v="7"/>
    <s v="bk-02-145747"/>
    <s v="907 FULTON STREET"/>
    <n v="40.683590999800003"/>
    <n v="-73.967092999900004"/>
    <s v="Outdoor Kiosk"/>
    <s v="Tablet Internet -phone , Free 1 GB Wi-FI Service"/>
    <n v="3"/>
    <x v="1"/>
    <s v="Clinton Hill"/>
    <n v="11238"/>
  </r>
  <r>
    <n v="9821"/>
    <x v="1"/>
    <x v="7"/>
    <s v="mn-06-121688"/>
    <s v="966 1 AVENUE"/>
    <n v="40.755811739899997"/>
    <n v="-73.964595189600004"/>
    <s v="Outdoor Kiosk"/>
    <s v="Tablet Internet -phone , Free 1 GB Wi-FI Service"/>
    <n v="1"/>
    <x v="2"/>
    <s v="Turtle Bay-East Midtown"/>
    <n v="10022"/>
  </r>
  <r>
    <n v="12717"/>
    <x v="1"/>
    <x v="7"/>
    <s v="mn-05-133538"/>
    <s v="300 MADISON AVENUE"/>
    <n v="40.752335260300001"/>
    <n v="-73.9797382406"/>
    <s v="Outdoor Kiosk"/>
    <s v="Tablet Internet -phone , Free 1 GB Wi-FI Service"/>
    <n v="1"/>
    <x v="2"/>
    <s v="Murray Hill-Kips Bay"/>
    <n v="10017"/>
  </r>
  <r>
    <n v="10249"/>
    <x v="1"/>
    <x v="7"/>
    <s v="bk-08-145919"/>
    <s v="488 Bergen Street"/>
    <n v="40.6806498897"/>
    <n v="-73.974374959800002"/>
    <s v="Outdoor Kiosk"/>
    <s v="Tablet Internet -phone , Free 1 GB Wi-FI Service"/>
    <n v="3"/>
    <x v="1"/>
    <s v="Prospect Heights"/>
    <n v="11217"/>
  </r>
  <r>
    <n v="11735"/>
    <x v="1"/>
    <x v="7"/>
    <s v="mn-01-137026"/>
    <s v="195 HUDSON STREET"/>
    <n v="40.723117590000001"/>
    <n v="-74.008138779500001"/>
    <s v="Outdoor Kiosk"/>
    <s v="Tablet Internet -phone , Free 1 GB Wi-FI Service"/>
    <n v="1"/>
    <x v="2"/>
    <s v="SoHo-TriBeCa-Civic Center-Little Italy"/>
    <n v="10013"/>
  </r>
  <r>
    <n v="10973"/>
    <x v="0"/>
    <x v="0"/>
    <s v="Railroad Park"/>
    <s v="NW area off 129th Ave"/>
    <n v="40.679471999699999"/>
    <n v="-73.7706930003"/>
    <s v="Outdoor TWC Aerial"/>
    <s v="3 free 10 min sessions"/>
    <n v="4"/>
    <x v="0"/>
    <s v="St. Albans"/>
    <n v="11434"/>
  </r>
  <r>
    <n v="10060"/>
    <x v="1"/>
    <x v="10"/>
    <s v="Hudson Park"/>
    <s v="66 LEROY STREET"/>
    <n v="40.729982914600001"/>
    <n v="-74.005331014500001"/>
    <s v="Library"/>
    <s v="NaN"/>
    <n v="1"/>
    <x v="2"/>
    <s v="West Village"/>
    <n v="10014"/>
  </r>
  <r>
    <n v="10081"/>
    <x v="1"/>
    <x v="10"/>
    <s v="Jerome Park"/>
    <s v="118 EAMES PLACE"/>
    <n v="40.8690393929"/>
    <n v="-73.901193791599994"/>
    <s v="Library"/>
    <s v="NaN"/>
    <n v="2"/>
    <x v="3"/>
    <s v="Van Cortlandt Village"/>
    <n v="10468"/>
  </r>
  <r>
    <n v="9873"/>
    <x v="1"/>
    <x v="2"/>
    <s v="NaN"/>
    <s v="333 Jay St."/>
    <n v="40.694010499999997"/>
    <n v="-73.986706500500006"/>
    <s v="Outdoor"/>
    <s v="NaN"/>
    <n v="3"/>
    <x v="1"/>
    <s v="DUMBO-Vinegar Hill-Downtown Brooklyn-Boerum Hill"/>
    <n v="11201"/>
  </r>
  <r>
    <n v="12596"/>
    <x v="1"/>
    <x v="10"/>
    <s v="Harlem"/>
    <s v="9 WEST 124 STREET"/>
    <n v="40.806160442100001"/>
    <n v="-73.943315598400005"/>
    <s v="Library"/>
    <s v="NaN"/>
    <n v="1"/>
    <x v="2"/>
    <s v="Central Harlem South"/>
    <n v="10027"/>
  </r>
  <r>
    <n v="12406"/>
    <x v="1"/>
    <x v="1"/>
    <s v="Hoyt St (2,3)"/>
    <s v="Hoyt St (2,3)"/>
    <n v="40.6905449996"/>
    <n v="-73.985064999900004"/>
    <s v="Subway Station"/>
    <s v="SN 336"/>
    <n v="3"/>
    <x v="1"/>
    <s v="DUMBO-Vinegar Hill-Downtown Brooklyn-Boerum Hill"/>
    <n v="11201"/>
  </r>
  <r>
    <n v="11642"/>
    <x v="0"/>
    <x v="0"/>
    <s v="Wolfe's Pond Park"/>
    <s v="Park entrance and parking lot"/>
    <n v="40.517148000100001"/>
    <n v="-74.189823000199993"/>
    <s v="Outdoor"/>
    <s v="3 free 10 min sessions"/>
    <n v="5"/>
    <x v="4"/>
    <s v="Annadale-Huguenot-Prince's Bay-Eltingville"/>
    <n v="10309"/>
  </r>
  <r>
    <n v="11675"/>
    <x v="0"/>
    <x v="5"/>
    <s v="Claremont Park"/>
    <s v="MORRIS AV 3 P/S/O MT EDEN PKWY"/>
    <n v="40.841707999800001"/>
    <n v="-73.909631000299996"/>
    <s v="Outdoor"/>
    <s v="3 free 10 min sessions"/>
    <n v="2"/>
    <x v="3"/>
    <s v="East Concourse-Concourse Village"/>
    <n v="10457"/>
  </r>
  <r>
    <n v="9949"/>
    <x v="1"/>
    <x v="4"/>
    <s v="Washington Irving - Brooklyn Public Library"/>
    <s v="360 IRVING AVENUE"/>
    <n v="40.697482248900002"/>
    <n v="-73.912210617499994"/>
    <s v="Library"/>
    <s v="NaN"/>
    <n v="3"/>
    <x v="1"/>
    <s v="Bushwick North"/>
    <n v="11237"/>
  </r>
  <r>
    <n v="10015"/>
    <x v="1"/>
    <x v="10"/>
    <s v="Riverside"/>
    <s v="127 AMSTERDAM AVENUE"/>
    <n v="40.774202905400003"/>
    <n v="-73.984454650100005"/>
    <s v="Library"/>
    <s v="NaN"/>
    <n v="1"/>
    <x v="2"/>
    <s v="Lincoln Square"/>
    <n v="10023"/>
  </r>
  <r>
    <n v="10187"/>
    <x v="1"/>
    <x v="7"/>
    <s v="qu-01-145956"/>
    <s v="48-18 NORTHERN BOULEVARD"/>
    <n v="40.753521499800001"/>
    <n v="-73.914501139400002"/>
    <s v="Outdoor Kiosk"/>
    <s v="Tablet Internet -phone , Free 1 GB Wi-FI Service"/>
    <n v="4"/>
    <x v="0"/>
    <s v="Hunters Point-Sunnyside-West Maspeth"/>
    <n v="11101"/>
  </r>
  <r>
    <n v="12300"/>
    <x v="1"/>
    <x v="7"/>
    <s v="qu-06-124194"/>
    <s v="107-40 QUEENS BOULEVARD"/>
    <n v="40.721525819999997"/>
    <n v="-73.844883709800001"/>
    <s v="Outdoor Kiosk"/>
    <s v="Tablet Internet -phone , Free 1 GB Wi-FI Service"/>
    <n v="4"/>
    <x v="0"/>
    <s v="Forest Hills"/>
    <n v="11375"/>
  </r>
  <r>
    <n v="10225"/>
    <x v="0"/>
    <x v="0"/>
    <s v="Rockaway Beach and Boardwalk"/>
    <s v="Beach 86 - SE Concession Shade Structure and Beach"/>
    <n v="40.584614000199998"/>
    <n v="-73.810694000400005"/>
    <s v="Outdoor"/>
    <s v="3 free 10 min sessions"/>
    <n v="4"/>
    <x v="0"/>
    <s v="Hammels-Arverne-Edgemere"/>
    <n v="11693"/>
  </r>
  <r>
    <n v="10681"/>
    <x v="1"/>
    <x v="7"/>
    <s v="mn-07-121228"/>
    <s v="2242 BROADWAY"/>
    <n v="40.784563999900001"/>
    <n v="-73.979223999599995"/>
    <s v="Outdoor Kiosk"/>
    <s v="Tablet Internet -phone , Free 1 GB Wi-FI Service"/>
    <n v="1"/>
    <x v="2"/>
    <s v="Upper West Side"/>
    <n v="10024"/>
  </r>
  <r>
    <n v="11486"/>
    <x v="1"/>
    <x v="7"/>
    <s v="mn-04-123500"/>
    <s v="210 7 AVENUE"/>
    <n v="40.743564210000002"/>
    <n v="-73.996168010100007"/>
    <s v="Outdoor Kiosk"/>
    <s v="Tablet Internet -phone , Free 1 GB Wi-FI Service"/>
    <n v="1"/>
    <x v="2"/>
    <s v="Hudson Yards-Chelsea-Flatiron-Union Square"/>
    <n v="10011"/>
  </r>
  <r>
    <n v="11527"/>
    <x v="1"/>
    <x v="2"/>
    <s v="NaN"/>
    <s v="9 Hanover Place (Gate)"/>
    <n v="40.6888250003"/>
    <n v="-73.982301999399994"/>
    <s v="Outdoor"/>
    <s v="NaN"/>
    <n v="3"/>
    <x v="1"/>
    <s v="DUMBO-Vinegar Hill-Downtown Brooklyn-Boerum Hill"/>
    <n v="11201"/>
  </r>
  <r>
    <n v="12481"/>
    <x v="1"/>
    <x v="7"/>
    <s v="mn-09-141129"/>
    <s v="3457 BROADWAY"/>
    <n v="40.823821340000002"/>
    <n v="-73.952581419799998"/>
    <s v="Outdoor Kiosk"/>
    <s v="Tablet Internet -phone , Free 1 GB Wi-FI Service"/>
    <n v="1"/>
    <x v="2"/>
    <s v="Hamilton Heights"/>
    <n v="10031"/>
  </r>
  <r>
    <n v="10205"/>
    <x v="1"/>
    <x v="11"/>
    <n v="0"/>
    <s v="95 Navy Walk"/>
    <n v="40.695317000099998"/>
    <n v="-73.981155200299995"/>
    <s v="Outdoor"/>
    <s v="NaN"/>
    <n v="3"/>
    <x v="1"/>
    <s v="DUMBO-Vinegar Hill-Downtown Brooklyn-Boerum Hill"/>
    <n v="11201"/>
  </r>
  <r>
    <n v="12184"/>
    <x v="1"/>
    <x v="7"/>
    <s v="mn-06-136682"/>
    <s v="828 2 AVENUE"/>
    <n v="40.751187539599997"/>
    <n v="-73.97106076"/>
    <s v="Outdoor Kiosk"/>
    <s v="Tablet Internet -phone , Free 1 GB Wi-FI Service"/>
    <n v="1"/>
    <x v="2"/>
    <s v="Turtle Bay-East Midtown"/>
    <n v="10017"/>
  </r>
  <r>
    <n v="11337"/>
    <x v="1"/>
    <x v="1"/>
    <s v="66th Street ΓÇô (Lincoln Center) - 1"/>
    <s v="66th St. ΓÇô Broadway (Lincoln Center)"/>
    <n v="40.773439999600001"/>
    <n v="-73.982208999999997"/>
    <s v="Subway Station"/>
    <s v="SN 314"/>
    <n v="1"/>
    <x v="2"/>
    <s v="Lincoln Square"/>
    <n v="10023"/>
  </r>
  <r>
    <n v="10547"/>
    <x v="1"/>
    <x v="7"/>
    <s v="mn-12-120768"/>
    <s v="1380 ST. NICHOLAS AVENUE"/>
    <n v="40.848082550199997"/>
    <n v="-73.934510060199997"/>
    <s v="Outdoor Kiosk"/>
    <s v="Tablet Internet -phone , Free 1 GB Wi-FI Service"/>
    <n v="1"/>
    <x v="2"/>
    <s v="Washington Heights South"/>
    <n v="10033"/>
  </r>
  <r>
    <n v="10708"/>
    <x v="1"/>
    <x v="7"/>
    <s v="mn-03-123268"/>
    <s v="160 2 AVENUE"/>
    <n v="40.7298307302"/>
    <n v="-73.986658369899999"/>
    <s v="Outdoor Kiosk"/>
    <s v="Tablet Internet -phone , Free 1 GB Wi-FI Service"/>
    <n v="1"/>
    <x v="2"/>
    <s v="East Village"/>
    <n v="10003"/>
  </r>
  <r>
    <n v="12121"/>
    <x v="1"/>
    <x v="7"/>
    <s v="mn-05-118228"/>
    <s v="1745 Broadway"/>
    <n v="40.765341219699998"/>
    <n v="-73.982129460199999"/>
    <s v="Outdoor Kiosk"/>
    <s v="Tablet Internet -phone , Free 1 GB Wi-FI Service"/>
    <n v="1"/>
    <x v="2"/>
    <s v="Midtown-Midtown South"/>
    <n v="10019"/>
  </r>
  <r>
    <n v="12756"/>
    <x v="1"/>
    <x v="7"/>
    <s v="mn-07-120610"/>
    <s v="718 AMSTERDAM AVENUE"/>
    <n v="40.793310000399998"/>
    <n v="-73.9710446606"/>
    <s v="Outdoor Kiosk"/>
    <s v="Tablet Internet -phone , Free 1 GB Wi-FI Service"/>
    <n v="1"/>
    <x v="2"/>
    <s v="Upper West Side"/>
    <n v="10025"/>
  </r>
  <r>
    <n v="11240"/>
    <x v="1"/>
    <x v="7"/>
    <s v="qu-01-142873"/>
    <s v="36-02 30 AVENUE"/>
    <n v="40.764902289799998"/>
    <n v="-73.917302759799995"/>
    <s v="Outdoor Kiosk"/>
    <s v="Tablet Internet -phone , Free 1 GB Wi-FI Service"/>
    <n v="4"/>
    <x v="0"/>
    <s v="Astoria"/>
    <n v="11103"/>
  </r>
  <r>
    <n v="9699"/>
    <x v="0"/>
    <x v="5"/>
    <s v="Prospect Park"/>
    <s v="SKATEING RINK PARTY ROOM"/>
    <n v="40.657001000400001"/>
    <n v="-73.963697000099998"/>
    <s v="Indoor"/>
    <s v="3 free 10 min sessions"/>
    <n v="3"/>
    <x v="1"/>
    <s v="park-cemetery-etc-Brooklyn"/>
    <n v="11215"/>
  </r>
  <r>
    <n v="12411"/>
    <x v="1"/>
    <x v="1"/>
    <s v="Nostrand Av (3)"/>
    <s v="Nostrand Av (3)"/>
    <n v="40.669846999900003"/>
    <n v="-73.950466000399999"/>
    <s v="Subway Station"/>
    <s v="SN 343"/>
    <n v="3"/>
    <x v="1"/>
    <s v="Crown Heights South"/>
    <n v="11225"/>
  </r>
  <r>
    <n v="10261"/>
    <x v="1"/>
    <x v="7"/>
    <s v="bk-01-145996"/>
    <s v="79 GRAND STREET"/>
    <n v="40.715731750099998"/>
    <n v="-73.9642430902"/>
    <s v="Outdoor Kiosk"/>
    <s v="Tablet Internet -phone , Free 1 GB Wi-FI Service"/>
    <n v="3"/>
    <x v="1"/>
    <s v="North Side-South Side"/>
    <n v="11249"/>
  </r>
  <r>
    <n v="10001"/>
    <x v="1"/>
    <x v="4"/>
    <s v="Brighton Beach - Brooklyn Public Library"/>
    <s v="16 BRIGHTON 1 ROAD"/>
    <n v="40.576107747000002"/>
    <n v="-73.966774876200006"/>
    <s v="Library"/>
    <s v="NaN"/>
    <n v="3"/>
    <x v="1"/>
    <s v="Brighton Beach"/>
    <n v="11235"/>
  </r>
  <r>
    <n v="12295"/>
    <x v="1"/>
    <x v="7"/>
    <s v="qu-09-115253"/>
    <s v="123-23 JAMAICA AVE"/>
    <n v="40.700864447400001"/>
    <n v="-73.826551020799997"/>
    <s v="Outdoor Kiosk"/>
    <s v="Tablet Internet -phone , Free 1 GB Wi-FI Service"/>
    <n v="4"/>
    <x v="0"/>
    <s v="Richmond Hill"/>
    <n v="11418"/>
  </r>
  <r>
    <n v="11153"/>
    <x v="1"/>
    <x v="7"/>
    <s v="bx-01-146024"/>
    <s v="249 WILLIS AVENUE"/>
    <n v="40.809668192799997"/>
    <n v="-73.922622834899997"/>
    <s v="Outdoor Kiosk"/>
    <s v="Tablet Internet -phone , Free 1 GB Wi-FI Service"/>
    <n v="2"/>
    <x v="3"/>
    <s v="Mott Haven-Port Morris"/>
    <n v="10454"/>
  </r>
  <r>
    <n v="11039"/>
    <x v="1"/>
    <x v="7"/>
    <s v="qu-01-125092"/>
    <s v="23-55 BROADWAY"/>
    <n v="40.763552879999999"/>
    <n v="-73.928513910299998"/>
    <s v="Outdoor Kiosk"/>
    <s v="Tablet Internet -phone , Free 1 GB Wi-FI Service"/>
    <n v="4"/>
    <x v="0"/>
    <s v="Astoria"/>
    <n v="11106"/>
  </r>
  <r>
    <n v="9905"/>
    <x v="1"/>
    <x v="2"/>
    <s v="NaN"/>
    <s v="160 Livingston St. (Pole #2)"/>
    <n v="40.690295999999996"/>
    <n v="-73.987845999599998"/>
    <s v="Outdoor"/>
    <s v="NaN"/>
    <n v="3"/>
    <x v="1"/>
    <s v="DUMBO-Vinegar Hill-Downtown Brooklyn-Boerum Hill"/>
    <n v="11201"/>
  </r>
  <r>
    <n v="11283"/>
    <x v="1"/>
    <x v="7"/>
    <s v="mn-02-122264"/>
    <s v="375 6 AVENUE"/>
    <n v="40.732884329699999"/>
    <n v="-74.000238410400001"/>
    <s v="Outdoor Kiosk"/>
    <s v="Tablet Internet -phone , Free 1 GB Wi-FI Service"/>
    <n v="1"/>
    <x v="2"/>
    <s v="West Village"/>
    <n v="10014"/>
  </r>
  <r>
    <n v="11632"/>
    <x v="0"/>
    <x v="0"/>
    <s v="Lawrence Virgilio Playground /Windmuller Park"/>
    <s v="Southside of Comfort Station"/>
    <n v="40.747454000300003"/>
    <n v="-73.910587999800001"/>
    <s v="Outdoor"/>
    <s v="3 free 10 min sessions"/>
    <n v="4"/>
    <x v="0"/>
    <s v="Woodside"/>
    <n v="11377"/>
  </r>
  <r>
    <n v="11978"/>
    <x v="1"/>
    <x v="7"/>
    <s v="qu-02-145792"/>
    <s v="23-03 JACKSON AVENUE"/>
    <n v="40.746088630099997"/>
    <n v="-73.945246049700003"/>
    <s v="Outdoor Kiosk"/>
    <s v="Tablet Internet -phone , Free 1 GB Wi-FI Service"/>
    <n v="4"/>
    <x v="0"/>
    <s v="Hunters Point-Sunnyside-West Maspeth"/>
    <n v="11101"/>
  </r>
  <r>
    <n v="9712"/>
    <x v="0"/>
    <x v="5"/>
    <s v="St. James Park"/>
    <s v="W WING CORRIDOR DROP CEILING"/>
    <n v="40.864729999700003"/>
    <n v="-73.899037000000007"/>
    <s v="Indoor"/>
    <s v="3 free 10 min sessions"/>
    <n v="2"/>
    <x v="3"/>
    <s v="Bedford Park-Fordham North"/>
    <n v="10468"/>
  </r>
  <r>
    <n v="11750"/>
    <x v="1"/>
    <x v="7"/>
    <s v="qu-02-139595"/>
    <s v="27-20 43 AVENUE"/>
    <n v="40.747666989800003"/>
    <n v="-73.941419729499998"/>
    <s v="Outdoor Kiosk"/>
    <s v="Tablet Internet -phone , Free 1 GB Wi-FI Service"/>
    <n v="4"/>
    <x v="0"/>
    <s v="Hunters Point-Sunnyside-West Maspeth"/>
    <n v="11101"/>
  </r>
  <r>
    <n v="12513"/>
    <x v="1"/>
    <x v="7"/>
    <s v="mn-06-121820"/>
    <s v="800 3Rd Ave"/>
    <n v="40.7558772099"/>
    <n v="-73.971029679799997"/>
    <s v="Outdoor Kiosk"/>
    <s v="Tablet Internet -phone , Free 1 GB Wi-FI Service"/>
    <n v="1"/>
    <x v="2"/>
    <s v="Turtle Bay-East Midtown"/>
    <n v="10022"/>
  </r>
  <r>
    <n v="9804"/>
    <x v="1"/>
    <x v="9"/>
    <s v="Macdonald Park"/>
    <s v="Entire Park"/>
    <n v="40.722099999699999"/>
    <n v="-73.846600000099997"/>
    <s v="Outdoor"/>
    <s v="NaN"/>
    <n v="4"/>
    <x v="0"/>
    <s v="Forest Hills"/>
    <n v="11375"/>
  </r>
  <r>
    <n v="12132"/>
    <x v="1"/>
    <x v="7"/>
    <s v="mn-07-121157"/>
    <s v="300 COLUMBUS AVENUE"/>
    <n v="40.778889040099997"/>
    <n v="-73.977853379999999"/>
    <s v="Outdoor Kiosk"/>
    <s v="Tablet Internet -phone , Free 1 GB Wi-FI Service"/>
    <n v="1"/>
    <x v="2"/>
    <s v="Upper West Side"/>
    <n v="10023"/>
  </r>
  <r>
    <n v="11273"/>
    <x v="1"/>
    <x v="7"/>
    <s v="mn-06-138318"/>
    <s v="643 2 AVE"/>
    <n v="40.745595960400003"/>
    <n v="-73.975445509500005"/>
    <s v="Outdoor Kiosk"/>
    <s v="Tablet Internet -phone , Free 1 GB Wi-FI Service"/>
    <n v="1"/>
    <x v="2"/>
    <s v="Murray Hill-Kips Bay"/>
    <n v="10016"/>
  </r>
  <r>
    <n v="12550"/>
    <x v="1"/>
    <x v="7"/>
    <s v="mn-05-122628"/>
    <s v="1775 Broadway"/>
    <n v="40.767270999600001"/>
    <n v="-73.982246999899999"/>
    <s v="Outdoor Kiosk"/>
    <s v="Tablet Internet -phone , Free 1 GB Wi-FI Service"/>
    <n v="1"/>
    <x v="2"/>
    <s v="Midtown-Midtown South"/>
    <n v="10019"/>
  </r>
  <r>
    <n v="9717"/>
    <x v="0"/>
    <x v="5"/>
    <s v="St. John's Recreation Center"/>
    <s v="ROOF MOUNTED   LEFT  SIDE"/>
    <n v="40.673866000300002"/>
    <n v="-73.934717000399999"/>
    <s v="Outdoor"/>
    <s v="3 free 10 min sessions"/>
    <n v="3"/>
    <x v="1"/>
    <s v="Crown Heights North"/>
    <n v="11213"/>
  </r>
  <r>
    <n v="11610"/>
    <x v="0"/>
    <x v="0"/>
    <s v="Thomas Jefferson Park"/>
    <s v="Lobby"/>
    <n v="40.793669000199998"/>
    <n v="-73.936816000500002"/>
    <s v="Indoor"/>
    <s v="3 free 10 min sessions"/>
    <n v="1"/>
    <x v="2"/>
    <s v="East Harlem North"/>
    <n v="10029"/>
  </r>
  <r>
    <n v="10676"/>
    <x v="1"/>
    <x v="7"/>
    <s v="mn-07-121229"/>
    <s v="2220 BROADWAY"/>
    <n v="40.783919999799998"/>
    <n v="-73.979707999799999"/>
    <s v="Outdoor Kiosk"/>
    <s v="Tablet Internet -phone , Free 1 GB Wi-FI Service"/>
    <n v="1"/>
    <x v="2"/>
    <s v="Upper West Side"/>
    <n v="10024"/>
  </r>
  <r>
    <n v="12251"/>
    <x v="1"/>
    <x v="7"/>
    <s v="mn-06-121506"/>
    <s v="200 EAST 30 STREET"/>
    <n v="40.743093000099996"/>
    <n v="-73.979812999499998"/>
    <s v="Outdoor Kiosk"/>
    <s v="Tablet Internet -phone , Free 1 GB Wi-FI Service"/>
    <n v="1"/>
    <x v="2"/>
    <s v="Murray Hill-Kips Bay"/>
    <n v="10016"/>
  </r>
  <r>
    <n v="12266"/>
    <x v="1"/>
    <x v="7"/>
    <s v="mn-06-121364"/>
    <s v="605 3 AVENUE"/>
    <n v="40.748914000100001"/>
    <n v="-73.975648000099994"/>
    <s v="Outdoor Kiosk"/>
    <s v="Tablet Internet -phone , Free 1 GB Wi-FI Service"/>
    <n v="1"/>
    <x v="2"/>
    <s v="Turtle Bay-East Midtown"/>
    <n v="10016"/>
  </r>
  <r>
    <n v="11404"/>
    <x v="1"/>
    <x v="1"/>
    <s v="23rd Street - N, R"/>
    <s v="23rd Street ΓÇô Broadway"/>
    <n v="40.741302999600002"/>
    <n v="-73.989343999799999"/>
    <s v="Subway Station"/>
    <s v="SN 14"/>
    <n v="1"/>
    <x v="2"/>
    <s v="Hudson Yards-Chelsea-Flatiron-Union Square"/>
    <n v="10010"/>
  </r>
  <r>
    <n v="11702"/>
    <x v="0"/>
    <x v="5"/>
    <s v="Coney Island Beach &amp; Boardwalk"/>
    <s v="ROOF OF CONEY ISLAND BEACH SHOP-REAR"/>
    <n v="40.573227000099997"/>
    <n v="-73.980356000200004"/>
    <s v="Outdoor"/>
    <s v="3 free 10 min sessions"/>
    <n v="3"/>
    <x v="1"/>
    <s v="Seagate-Coney Island"/>
    <n v="11224"/>
  </r>
  <r>
    <n v="12089"/>
    <x v="1"/>
    <x v="7"/>
    <s v="bx-07-111540"/>
    <s v="2408 UNIVERSITY AVENUE"/>
    <n v="40.8631140504"/>
    <n v="-73.904575079500006"/>
    <s v="Outdoor Kiosk"/>
    <s v="Tablet Internet -phone , Free 1 GB Wi-FI Service"/>
    <n v="2"/>
    <x v="3"/>
    <s v="Kingsbridge Heights"/>
    <n v="10468"/>
  </r>
  <r>
    <n v="11545"/>
    <x v="0"/>
    <x v="0"/>
    <s v="Lost Battalion Hall Recreation Center"/>
    <s v="1st Fl Gymnasium"/>
    <n v="40.731674999799999"/>
    <n v="-73.865607000300002"/>
    <s v="Indoor"/>
    <s v="3 free 10 min sessions"/>
    <n v="4"/>
    <x v="0"/>
    <s v="Rego Park"/>
    <n v="11374"/>
  </r>
  <r>
    <n v="12533"/>
    <x v="1"/>
    <x v="7"/>
    <s v="mn-06-121746"/>
    <s v="974 3Rd Ave"/>
    <n v="40.761483519999999"/>
    <n v="-73.966779259600003"/>
    <s v="Outdoor Kiosk"/>
    <s v="Tablet Internet -phone , Free 1 GB Wi-FI Service"/>
    <n v="1"/>
    <x v="2"/>
    <s v="Turtle Bay-East Midtown"/>
    <n v="10022"/>
  </r>
  <r>
    <n v="12443"/>
    <x v="1"/>
    <x v="7"/>
    <s v="mn-07-120513"/>
    <s v="230 WEST 97 STREET"/>
    <n v="40.7951709998"/>
    <n v="-73.971047999500001"/>
    <s v="Outdoor Kiosk"/>
    <s v="Tablet Internet -phone , Free 1 GB Wi-FI Service"/>
    <n v="1"/>
    <x v="2"/>
    <s v="Upper West Side"/>
    <n v="10025"/>
  </r>
  <r>
    <n v="12486"/>
    <x v="1"/>
    <x v="7"/>
    <s v="mn-09-111652"/>
    <s v="3480 BROADWAY"/>
    <n v="40.824558999799997"/>
    <n v="-73.951596999900005"/>
    <s v="Outdoor Kiosk"/>
    <s v="Tablet Internet -phone , Free 1 GB Wi-FI Service"/>
    <n v="1"/>
    <x v="2"/>
    <s v="Hamilton Heights"/>
    <n v="10031"/>
  </r>
  <r>
    <n v="10742"/>
    <x v="0"/>
    <x v="5"/>
    <s v="Crotona Park"/>
    <s v="Crotona Park-CROTONA AV 3 P/S/O CRONTA PARK NORTH"/>
    <n v="40.841820000200002"/>
    <n v="-73.894280999900005"/>
    <s v="Outdoor"/>
    <s v="3 free 10 min sessions"/>
    <n v="2"/>
    <x v="3"/>
    <s v="park-cemetery-etc-Bronx"/>
    <n v="10457"/>
  </r>
  <r>
    <n v="12685"/>
    <x v="1"/>
    <x v="7"/>
    <s v="mn-04-122579"/>
    <s v="300 West 46Th St"/>
    <n v="40.7597462397"/>
    <n v="-73.988113859899997"/>
    <s v="Outdoor Kiosk"/>
    <s v="Tablet Internet -phone , Free 1 GB Wi-FI Service"/>
    <n v="1"/>
    <x v="2"/>
    <s v="Clinton"/>
    <n v="10036"/>
  </r>
  <r>
    <n v="12024"/>
    <x v="1"/>
    <x v="7"/>
    <s v="bx-05-138759"/>
    <s v="1831 WEBSTER AVENUE"/>
    <n v="40.846169000000003"/>
    <n v="-73.901950999600004"/>
    <s v="Outdoor Kiosk"/>
    <s v="Tablet Internet -phone , Free 1 GB Wi-FI Service"/>
    <n v="2"/>
    <x v="3"/>
    <s v="Mount Hope"/>
    <n v="10457"/>
  </r>
  <r>
    <n v="11790"/>
    <x v="1"/>
    <x v="7"/>
    <s v="mn-02-108535"/>
    <s v="628 HUDSON STREET"/>
    <n v="40.738351049800002"/>
    <n v="-74.005465589899998"/>
    <s v="Outdoor Kiosk"/>
    <s v="Tablet Internet -phone , Free 1 GB Wi-FI Service"/>
    <n v="1"/>
    <x v="2"/>
    <s v="West Village"/>
    <n v="10014"/>
  </r>
  <r>
    <n v="11007"/>
    <x v="0"/>
    <x v="0"/>
    <s v="Chelsea Recreation Center"/>
    <s v="4th Floor Weight Rm"/>
    <n v="40.748270000399998"/>
    <n v="-74.002067999700003"/>
    <s v="Indoor"/>
    <s v="3 free 10 min sessions"/>
    <n v="1"/>
    <x v="2"/>
    <s v="Hudson Yards-Chelsea-Flatiron-Union Square"/>
    <n v="10001"/>
  </r>
  <r>
    <n v="10123"/>
    <x v="0"/>
    <x v="0"/>
    <s v="Clove Lakes Park - Stonehenge"/>
    <s v="North Hallway Outside the Office"/>
    <n v="40.618237000199997"/>
    <n v="-74.107213000399994"/>
    <s v="Indoor"/>
    <s v="3 free 10 min sessions"/>
    <n v="5"/>
    <x v="4"/>
    <s v="Westerleigh"/>
    <n v="10301"/>
  </r>
  <r>
    <n v="10574"/>
    <x v="1"/>
    <x v="7"/>
    <s v="bx-05-146095"/>
    <s v="1750 JEROME AVENUE"/>
    <n v="40.847799559999999"/>
    <n v="-73.912136930100004"/>
    <s v="Outdoor Kiosk"/>
    <s v="Tablet Internet -phone , Free 1 GB Wi-FI Service"/>
    <n v="2"/>
    <x v="3"/>
    <s v="Mount Hope"/>
    <n v="10453"/>
  </r>
  <r>
    <n v="11126"/>
    <x v="1"/>
    <x v="7"/>
    <s v="bk-08-145831"/>
    <s v="575 NOSTRAND AVENUE"/>
    <n v="40.677503999800003"/>
    <n v="-73.949697030199999"/>
    <s v="Outdoor Kiosk"/>
    <s v="Tablet Internet -phone , Free 1 GB Wi-FI Service"/>
    <n v="3"/>
    <x v="1"/>
    <s v="Crown Heights North"/>
    <n v="11216"/>
  </r>
  <r>
    <n v="10353"/>
    <x v="1"/>
    <x v="6"/>
    <s v="Governors Island"/>
    <s v="Nolan Building 1 Inside"/>
    <n v="40.6903200191"/>
    <n v="-74.013139996000007"/>
    <s v="Indoor"/>
    <s v="Free - up to 5 mbs"/>
    <n v="1"/>
    <x v="2"/>
    <s v="Governors Island"/>
    <n v="10004"/>
  </r>
  <r>
    <n v="10355"/>
    <x v="1"/>
    <x v="6"/>
    <s v="Governors Island"/>
    <s v="Building 403A Back"/>
    <n v="40.6891999996"/>
    <n v="-74.016960000099999"/>
    <s v="Outdoor"/>
    <s v="Free - up to 5 mbs"/>
    <n v="1"/>
    <x v="2"/>
    <s v="Governors Island"/>
    <n v="10004"/>
  </r>
  <r>
    <n v="12179"/>
    <x v="1"/>
    <x v="7"/>
    <s v="mn-05-133688"/>
    <s v="800 6 AVENUE"/>
    <n v="40.745494070200003"/>
    <n v="-73.990775409799994"/>
    <s v="Outdoor Kiosk"/>
    <s v="Tablet Internet -phone , Free 1 GB Wi-FI Service"/>
    <n v="1"/>
    <x v="2"/>
    <s v="Hudson Yards-Chelsea-Flatiron-Union Square"/>
    <n v="10001"/>
  </r>
  <r>
    <n v="10475"/>
    <x v="0"/>
    <x v="5"/>
    <s v="Van Cortlandt Park"/>
    <s v="Parade grounds-N/O /Tortoise &amp; Hare statue"/>
    <n v="40.894245999600003"/>
    <n v="-73.896288000300004"/>
    <s v="Outdoor"/>
    <s v="3 free 10 min sessions"/>
    <n v="2"/>
    <x v="3"/>
    <s v="park-cemetery-etc-Bronx"/>
    <n v="10471"/>
  </r>
  <r>
    <n v="10779"/>
    <x v="1"/>
    <x v="1"/>
    <s v="145 St (A,B,C,D)"/>
    <s v="145 St (A,B,C,D)"/>
    <n v="40.824783000099998"/>
    <n v="-73.944215999400001"/>
    <s v="Subway Station"/>
    <s v="SN 151"/>
    <n v="1"/>
    <x v="2"/>
    <s v="Hamilton Heights"/>
    <n v="10031"/>
  </r>
  <r>
    <n v="11716"/>
    <x v="0"/>
    <x v="5"/>
    <s v="Crotona Park"/>
    <s v="FRONT OF HANDBALL COURT INSIDE PARK, CROTONA PK EAST"/>
    <n v="40.837703999799999"/>
    <n v="-73.8903759998"/>
    <s v="Outdoor"/>
    <s v="3 free 10 min sessions"/>
    <n v="2"/>
    <x v="3"/>
    <s v="park-cemetery-etc-Bronx"/>
    <n v="10457"/>
  </r>
  <r>
    <n v="11266"/>
    <x v="1"/>
    <x v="7"/>
    <s v="mn-04-140298"/>
    <s v="281 11 AVENUE"/>
    <n v="40.752198230300003"/>
    <n v="-74.004755809900004"/>
    <s v="Outdoor Kiosk"/>
    <s v="Tablet Internet -phone , Free 1 GB Wi-FI Service"/>
    <n v="1"/>
    <x v="2"/>
    <s v="Hudson Yards-Chelsea-Flatiron-Union Square"/>
    <n v="10001"/>
  </r>
  <r>
    <n v="10713"/>
    <x v="1"/>
    <x v="7"/>
    <s v="mn-03-100726"/>
    <s v="211 BOWERY"/>
    <n v="40.721425000399996"/>
    <n v="-73.993453999899998"/>
    <s v="Outdoor Kiosk"/>
    <s v="Tablet Internet -phone , Free 1 GB Wi-FI Service"/>
    <n v="1"/>
    <x v="2"/>
    <s v="Chinatown"/>
    <n v="10002"/>
  </r>
  <r>
    <n v="10513"/>
    <x v="1"/>
    <x v="12"/>
    <s v="NaN"/>
    <s v="17th between 10th and 9th"/>
    <n v="40.743406151800002"/>
    <n v="-74.005215168600003"/>
    <s v="Outdoor"/>
    <s v="NaN"/>
    <n v="1"/>
    <x v="2"/>
    <s v="Hudson Yards-Chelsea-Flatiron-Union Square"/>
    <n v="10011"/>
  </r>
  <r>
    <n v="12904"/>
    <x v="1"/>
    <x v="7"/>
    <s v="mn-12-100263"/>
    <s v="1988 AMSTERDAM AVE"/>
    <n v="40.833860839800003"/>
    <n v="-73.941446609600007"/>
    <s v="Outdoor Kiosk"/>
    <s v="Tablet Internet -phone , Free 1 GB Wi-FI Service"/>
    <n v="1"/>
    <x v="2"/>
    <s v="Washington Heights South"/>
    <n v="10032"/>
  </r>
  <r>
    <n v="11372"/>
    <x v="1"/>
    <x v="1"/>
    <s v="36 STREET (NORTHERN BLVD)"/>
    <s v="IND-E-G-R-V-36TH ST"/>
    <n v="40.752038999900002"/>
    <n v="-73.928780999799997"/>
    <s v="Subway Station"/>
    <s v="SN 272"/>
    <n v="4"/>
    <x v="0"/>
    <s v="Hunters Point-Sunnyside-West Maspeth"/>
    <n v="11101"/>
  </r>
  <r>
    <n v="10366"/>
    <x v="0"/>
    <x v="5"/>
    <s v="Macombs Dam Park"/>
    <s v="PARKING STRUCTURE 3FLR NORTH FACING ON OUTSIDE  ( FOURTH RADIO IN FROM RIVER ST)"/>
    <n v="40.826103000300002"/>
    <n v="-73.928536999599999"/>
    <s v="Outdoor"/>
    <s v="3 free 10 min sessions"/>
    <n v="2"/>
    <x v="3"/>
    <s v="West Concourse"/>
    <n v="10451"/>
  </r>
  <r>
    <n v="10145"/>
    <x v="1"/>
    <x v="3"/>
    <s v="NaN"/>
    <s v="1780 Madison Ave_NYCHA"/>
    <n v="40.800478999799999"/>
    <n v="-73.944695999800004"/>
    <s v="Outdoor"/>
    <s v="NaN"/>
    <n v="1"/>
    <x v="2"/>
    <s v="East Harlem North"/>
    <n v="10035"/>
  </r>
  <r>
    <n v="12029"/>
    <x v="1"/>
    <x v="7"/>
    <s v="mn-05-137100"/>
    <s v="10 WEST 15 STREET"/>
    <n v="40.736805999600001"/>
    <n v="-73.993512999999993"/>
    <s v="Outdoor Kiosk"/>
    <s v="Tablet Internet -phone , Free 1 GB Wi-FI Service"/>
    <n v="1"/>
    <x v="2"/>
    <s v="Hudson Yards-Chelsea-Flatiron-Union Square"/>
    <n v="10011"/>
  </r>
  <r>
    <n v="10569"/>
    <x v="1"/>
    <x v="7"/>
    <s v="mn-09-146114"/>
    <s v="1467 AMSTERDAM AVENUE"/>
    <n v="40.8171570497"/>
    <n v="-73.953369889800001"/>
    <s v="Outdoor Kiosk"/>
    <s v="Tablet Internet -phone , Free 1 GB Wi-FI Service"/>
    <n v="1"/>
    <x v="2"/>
    <s v="Manhattanville"/>
    <n v="10027"/>
  </r>
  <r>
    <n v="10042"/>
    <x v="1"/>
    <x v="13"/>
    <s v="Hillcrest"/>
    <s v="187-05 UNION TURNPIKE"/>
    <n v="40.729252946300001"/>
    <n v="-73.781908916600003"/>
    <s v="Library"/>
    <s v="NaN"/>
    <n v="4"/>
    <x v="0"/>
    <s v="Fresh Meadows-Utopia"/>
    <n v="11366"/>
  </r>
  <r>
    <n v="12056"/>
    <x v="1"/>
    <x v="7"/>
    <s v="mn-08-121038"/>
    <s v="29 EAST 76 STREET"/>
    <n v="40.774497529900003"/>
    <n v="-73.963722690400004"/>
    <s v="Outdoor Kiosk"/>
    <s v="Tablet Internet -phone , Free 1 GB Wi-FI Service"/>
    <n v="1"/>
    <x v="2"/>
    <s v="Upper East Side-Carnegie Hill"/>
    <n v="10021"/>
  </r>
  <r>
    <n v="10528"/>
    <x v="0"/>
    <x v="0"/>
    <s v="McKinley Park"/>
    <s v="Basketball Courts at Bay Ridge Pkwy"/>
    <n v="40.625880000099997"/>
    <n v="-74.016509000300005"/>
    <s v="Outdoor TWC Aerial"/>
    <s v="3 free 10 min sessions"/>
    <n v="3"/>
    <x v="1"/>
    <s v="Dyker Heights"/>
    <n v="11228"/>
  </r>
  <r>
    <n v="10385"/>
    <x v="0"/>
    <x v="5"/>
    <s v="Manhattan Beach Park"/>
    <s v="OCEAN AV 4/P/S/O ORIENTAL BL"/>
    <n v="40.576099999699998"/>
    <n v="-73.946979999500002"/>
    <s v="Outdoor"/>
    <s v="3 free 10 min sessions"/>
    <n v="3"/>
    <x v="1"/>
    <s v="Sheepshead Bay-Gerritsen Beach-Manhattan Beach"/>
    <n v="11235"/>
  </r>
  <r>
    <n v="12702"/>
    <x v="1"/>
    <x v="7"/>
    <s v="mn-06-133664"/>
    <s v="221 LEXINGTON AVENUE"/>
    <n v="40.745823810099999"/>
    <n v="-73.980035070599996"/>
    <s v="Outdoor Kiosk"/>
    <s v="Tablet Internet -phone , Free 1 GB Wi-FI Service"/>
    <n v="1"/>
    <x v="2"/>
    <s v="Murray Hill-Kips Bay"/>
    <n v="10016"/>
  </r>
  <r>
    <n v="12438"/>
    <x v="1"/>
    <x v="1"/>
    <s v="168 St-Washington Heights (A,C,1)"/>
    <s v="168 St-Washington Heights (A,C,1)"/>
    <n v="40.840555999999999"/>
    <n v="-73.940133000299994"/>
    <s v="Subway Station"/>
    <s v="SN 302"/>
    <n v="1"/>
    <x v="2"/>
    <s v="Washington Heights South"/>
    <n v="10032"/>
  </r>
  <r>
    <n v="12207"/>
    <x v="1"/>
    <x v="7"/>
    <s v="mn-04-122427"/>
    <s v="125 WEST 14 STREET"/>
    <n v="40.737905830000003"/>
    <n v="-73.997920580200002"/>
    <s v="Outdoor Kiosk"/>
    <s v="Tablet Internet -phone , Free 1 GB Wi-FI Service"/>
    <n v="1"/>
    <x v="2"/>
    <s v="Hudson Yards-Chelsea-Flatiron-Union Square"/>
    <n v="10011"/>
  </r>
  <r>
    <n v="11187"/>
    <x v="1"/>
    <x v="7"/>
    <s v="qu-01-125088"/>
    <s v="34-02 BROADWAY"/>
    <n v="40.760712999900001"/>
    <n v="-73.922878999999995"/>
    <s v="Outdoor Kiosk"/>
    <s v="Tablet Internet -phone , Free 1 GB Wi-FI Service"/>
    <n v="4"/>
    <x v="0"/>
    <s v="Astoria"/>
    <n v="11106"/>
  </r>
  <r>
    <n v="12761"/>
    <x v="1"/>
    <x v="7"/>
    <s v="mn-07-120526"/>
    <s v="755 AMSTERDAM AVE"/>
    <n v="40.794604000200003"/>
    <n v="-73.969837000400005"/>
    <s v="Outdoor Kiosk"/>
    <s v="Tablet Internet -phone , Free 1 GB Wi-FI Service"/>
    <n v="1"/>
    <x v="2"/>
    <s v="Upper West Side"/>
    <n v="10025"/>
  </r>
  <r>
    <n v="9860"/>
    <x v="1"/>
    <x v="2"/>
    <s v="NaN"/>
    <s v="255 Duffield St."/>
    <n v="40.690406000300001"/>
    <n v="-73.983931000499993"/>
    <s v="Outdoor"/>
    <s v="NaN"/>
    <n v="3"/>
    <x v="1"/>
    <s v="DUMBO-Vinegar Hill-Downtown Brooklyn-Boerum Hill"/>
    <n v="11201"/>
  </r>
  <r>
    <n v="10588"/>
    <x v="0"/>
    <x v="0"/>
    <s v="Baisley Pond Park"/>
    <s v="Park Perimeter"/>
    <n v="40.6676"/>
    <n v="-73.789420000000007"/>
    <s v="Outdoor TWC Aerial"/>
    <s v="3 free 10 min sessions"/>
    <n v="4"/>
    <x v="0"/>
    <s v="Baisley Park"/>
    <n v="11436"/>
  </r>
  <r>
    <n v="9976"/>
    <x v="1"/>
    <x v="4"/>
    <s v="Carroll Gardens - Brooklyn Public Library"/>
    <s v="396 CLINTON STREET"/>
    <n v="40.683213515299997"/>
    <n v="-73.998019060299995"/>
    <s v="Library"/>
    <s v="NaN"/>
    <n v="3"/>
    <x v="1"/>
    <s v="Carroll Gardens-Columbia Street-Red Hook"/>
    <n v="11231"/>
  </r>
  <r>
    <n v="10545"/>
    <x v="1"/>
    <x v="7"/>
    <s v="si-02-125479"/>
    <s v="1351 HYLAN BOULEVARD"/>
    <n v="40.595456039699997"/>
    <n v="-74.086209849599996"/>
    <s v="Outdoor Kiosk"/>
    <s v="Tablet Internet -phone , Free 1 GB Wi-FI Service"/>
    <n v="5"/>
    <x v="4"/>
    <s v="Old Town-Dongan Hills-South Beach"/>
    <n v="10305"/>
  </r>
  <r>
    <n v="11959"/>
    <x v="1"/>
    <x v="7"/>
    <s v="qu-04-145776"/>
    <s v="51-01 GOLDSMITH STREET"/>
    <n v="40.736981999800001"/>
    <n v="-73.8803150002"/>
    <s v="Outdoor Kiosk"/>
    <s v="Tablet Internet -phone , Free 1 GB Wi-FI Service"/>
    <n v="4"/>
    <x v="0"/>
    <s v="Elmhurst"/>
    <n v="11373"/>
  </r>
  <r>
    <n v="12041"/>
    <x v="1"/>
    <x v="7"/>
    <s v="mn-08-136195"/>
    <s v="1331 1 AVENUE"/>
    <n v="40.7672819398"/>
    <n v="-73.956536600000007"/>
    <s v="Outdoor Kiosk"/>
    <s v="Tablet Internet -phone , Free 1 GB Wi-FI Service"/>
    <n v="1"/>
    <x v="2"/>
    <s v="Lenox Hill-Roosevelt Island"/>
    <n v="10021"/>
  </r>
  <r>
    <n v="10338"/>
    <x v="1"/>
    <x v="7"/>
    <s v="bk-14-145949"/>
    <s v="9 SNYDER AVENUE"/>
    <n v="40.648607120100003"/>
    <n v="-73.957819590300005"/>
    <s v="Outdoor Kiosk"/>
    <s v="Tablet Internet -phone , Free 1 GB Wi-FI Service"/>
    <n v="3"/>
    <x v="1"/>
    <s v="Erasmus"/>
    <n v="11226"/>
  </r>
  <r>
    <n v="9731"/>
    <x v="0"/>
    <x v="0"/>
    <s v="Hansborough Recreation Center"/>
    <s v="2nd Floor Game Rm"/>
    <n v="40.812680999599998"/>
    <n v="-73.939356999599994"/>
    <s v="Indoor"/>
    <s v="3 free 10 min sessions"/>
    <n v="1"/>
    <x v="2"/>
    <s v="Central Harlem North-Polo Grounds"/>
    <n v="10037"/>
  </r>
  <r>
    <n v="10666"/>
    <x v="1"/>
    <x v="7"/>
    <s v="mn-07-109544"/>
    <s v="2150 BROADWAY"/>
    <n v="40.781474000099998"/>
    <n v="-73.980960999600001"/>
    <s v="Outdoor Kiosk"/>
    <s v="Tablet Internet -phone , Free 1 GB Wi-FI Service"/>
    <n v="1"/>
    <x v="2"/>
    <s v="Upper West Side"/>
    <n v="10023"/>
  </r>
  <r>
    <n v="11090"/>
    <x v="1"/>
    <x v="7"/>
    <s v="mn-10-120002"/>
    <s v="2353 FREDERICK DOUGLASS BLVD"/>
    <n v="40.8109888097"/>
    <n v="-73.950710649499996"/>
    <s v="Outdoor Kiosk"/>
    <s v="Tablet Internet -phone , Free 1 GB Wi-FI Service"/>
    <n v="1"/>
    <x v="2"/>
    <s v="Central Harlem North-Polo Grounds"/>
    <n v="10027"/>
  </r>
  <r>
    <n v="11670"/>
    <x v="0"/>
    <x v="5"/>
    <s v="Brownsville Recreation Center"/>
    <s v="GAME ROOM"/>
    <n v="40.656200000200002"/>
    <n v="-73.902570000099999"/>
    <s v="Indoor"/>
    <s v="3 free 10 min sessions"/>
    <n v="3"/>
    <x v="1"/>
    <s v="Brownsville"/>
    <n v="11212"/>
  </r>
  <r>
    <n v="10476"/>
    <x v="0"/>
    <x v="5"/>
    <s v="Van Cortlandt Park"/>
    <s v="Parade grounds-S/O /Tortoise &amp; Hare statue"/>
    <n v="40.893739000399997"/>
    <n v="-73.896220000300005"/>
    <s v="Outdoor"/>
    <s v="3 free 10 min sessions"/>
    <n v="2"/>
    <x v="3"/>
    <s v="park-cemetery-etc-Bronx"/>
    <n v="10471"/>
  </r>
  <r>
    <n v="11595"/>
    <x v="0"/>
    <x v="0"/>
    <s v="Snug Harbor Cultural Center"/>
    <s v="Building P - SE towards barn/farm area"/>
    <n v="40.641797999600001"/>
    <n v="-74.101846000400002"/>
    <s v="Outdoor"/>
    <s v="3 free 10 min sessions"/>
    <n v="5"/>
    <x v="4"/>
    <s v="West New Brighton-New Brighton-St. George"/>
    <n v="10310"/>
  </r>
  <r>
    <n v="11223"/>
    <x v="1"/>
    <x v="7"/>
    <s v="mn-06-121794"/>
    <s v="251 EAST 49 STREET"/>
    <n v="40.754391849900003"/>
    <n v="-73.969184199899999"/>
    <s v="Outdoor Kiosk"/>
    <s v="Tablet Internet -phone , Free 1 GB Wi-FI Service"/>
    <n v="1"/>
    <x v="2"/>
    <s v="Turtle Bay-East Midtown"/>
    <n v="10022"/>
  </r>
  <r>
    <n v="9662"/>
    <x v="1"/>
    <x v="7"/>
    <s v="mn-06-121446"/>
    <s v="435 2 AVENUE"/>
    <n v="40.739137239599998"/>
    <n v="-73.980148120400003"/>
    <s v="Outdoor Kiosk"/>
    <s v="Tablet Internet -phone , Free 1 GB Wi-FI Service"/>
    <n v="1"/>
    <x v="2"/>
    <s v="Murray Hill-Kips Bay"/>
    <n v="10010"/>
  </r>
  <r>
    <n v="10030"/>
    <x v="1"/>
    <x v="4"/>
    <s v="Kensington - Brooklyn Public Library"/>
    <s v="410 DITMAS AVENUE"/>
    <n v="40.6356942225"/>
    <n v="-73.974594708799998"/>
    <s v="Library"/>
    <s v="NaN"/>
    <n v="3"/>
    <x v="1"/>
    <s v="Kensington-Ocean Parkway"/>
    <n v="11218"/>
  </r>
  <r>
    <n v="12006"/>
    <x v="1"/>
    <x v="7"/>
    <s v="bx-06-119390"/>
    <s v="426 EAST TREMONT AVENUE"/>
    <n v="40.847405909999999"/>
    <n v="-73.899948349699997"/>
    <s v="Outdoor Kiosk"/>
    <s v="Tablet Internet -phone , Free 1 GB Wi-FI Service"/>
    <n v="2"/>
    <x v="3"/>
    <s v="Mount Hope"/>
    <n v="10457"/>
  </r>
  <r>
    <n v="11552"/>
    <x v="0"/>
    <x v="0"/>
    <s v="Pelham Fritz Recreation Center"/>
    <s v="Backstage area"/>
    <n v="40.805012999699997"/>
    <n v="-73.944908999899994"/>
    <s v="Indoor"/>
    <s v="3 free 10 min sessions"/>
    <n v="1"/>
    <x v="2"/>
    <s v="East Harlem North"/>
    <n v="10027"/>
  </r>
  <r>
    <n v="9888"/>
    <x v="1"/>
    <x v="2"/>
    <s v="NaN"/>
    <s v="409 Fulton St."/>
    <n v="40.6921780001"/>
    <n v="-73.988303999899998"/>
    <s v="Outdoor"/>
    <s v="NaN"/>
    <n v="3"/>
    <x v="1"/>
    <s v="DUMBO-Vinegar Hill-Downtown Brooklyn-Boerum Hill"/>
    <n v="11201"/>
  </r>
  <r>
    <n v="9871"/>
    <x v="1"/>
    <x v="2"/>
    <s v="NaN"/>
    <s v="333 Jay St."/>
    <n v="40.694010499999997"/>
    <n v="-73.986706500500006"/>
    <s v="Outdoor"/>
    <s v="NaN"/>
    <n v="3"/>
    <x v="1"/>
    <s v="DUMBO-Vinegar Hill-Downtown Brooklyn-Boerum Hill"/>
    <n v="11201"/>
  </r>
  <r>
    <n v="12140"/>
    <x v="1"/>
    <x v="7"/>
    <s v="mn-07-120599"/>
    <s v="677 COLUMBUS AVENUE"/>
    <n v="40.790785780100002"/>
    <n v="-73.9689154406"/>
    <s v="Outdoor Kiosk"/>
    <s v="Tablet Internet -phone , Free 1 GB Wi-FI Service"/>
    <n v="1"/>
    <x v="2"/>
    <s v="Upper West Side"/>
    <n v="10025"/>
  </r>
  <r>
    <n v="10118"/>
    <x v="1"/>
    <x v="8"/>
    <n v="33"/>
    <s v="250 Greenwich Street, New York, NY 10007, USA"/>
    <n v="40.713298800300002"/>
    <n v="-74.0118026998"/>
    <s v="Outdoor"/>
    <s v="NaN"/>
    <n v="1"/>
    <x v="2"/>
    <s v="SoHo-TriBeCa-Civic Center-Little Italy"/>
    <n v="10007"/>
  </r>
  <r>
    <n v="9849"/>
    <x v="1"/>
    <x v="2"/>
    <s v="NaN"/>
    <s v="160 Schermerhorn St."/>
    <n v="40.689319000300003"/>
    <n v="-73.987161999899996"/>
    <s v="Outdoor"/>
    <s v="NaN"/>
    <n v="3"/>
    <x v="1"/>
    <s v="DUMBO-Vinegar Hill-Downtown Brooklyn-Boerum Hill"/>
    <n v="11201"/>
  </r>
  <r>
    <n v="10203"/>
    <x v="1"/>
    <x v="11"/>
    <n v="0"/>
    <s v="31 Fleet Walk"/>
    <n v="40.6948926998"/>
    <n v="-73.981180299599998"/>
    <s v="Outdoor"/>
    <s v="NaN"/>
    <n v="3"/>
    <x v="1"/>
    <s v="DUMBO-Vinegar Hill-Downtown Brooklyn-Boerum Hill"/>
    <n v="11201"/>
  </r>
  <r>
    <n v="10271"/>
    <x v="1"/>
    <x v="7"/>
    <s v="bk-01-146041"/>
    <s v="43 NORTH 10 STREET"/>
    <n v="40.721943419699997"/>
    <n v="-73.959774839999994"/>
    <s v="Outdoor Kiosk"/>
    <s v="Tablet Internet -phone , Free 1 GB Wi-FI Service"/>
    <n v="3"/>
    <x v="1"/>
    <s v="North Side-South Side"/>
    <n v="11249"/>
  </r>
  <r>
    <n v="10814"/>
    <x v="1"/>
    <x v="1"/>
    <s v="IND - Bedford Park Blvd - Grand Concourse (B) (D)"/>
    <s v="Bedford Park Blvd - Grand Concourse"/>
    <n v="40.8732440004"/>
    <n v="-73.887138000099995"/>
    <s v="Subway Station"/>
    <s v="SN 211"/>
    <n v="2"/>
    <x v="3"/>
    <s v="Bedford Park-Fordham North"/>
    <n v="10458"/>
  </r>
  <r>
    <n v="10584"/>
    <x v="0"/>
    <x v="5"/>
    <s v="Steeplechase Park"/>
    <s v="W 16TH ST 1 P/N/O SURF AV"/>
    <n v="40.575850000199999"/>
    <n v="-73.983499999700001"/>
    <s v="Outdoor"/>
    <s v="3 free 10 min sessions"/>
    <n v="3"/>
    <x v="1"/>
    <s v="Seagate-Coney Island"/>
    <n v="11224"/>
  </r>
  <r>
    <n v="12323"/>
    <x v="1"/>
    <x v="7"/>
    <s v="bx-04-119157"/>
    <s v="96 EAST 170 STREET"/>
    <n v="40.8394450001"/>
    <n v="-73.915848000500006"/>
    <s v="Outdoor Kiosk"/>
    <s v="Tablet Internet -phone , Free 1 GB Wi-FI Service"/>
    <n v="2"/>
    <x v="3"/>
    <s v="West Concourse"/>
    <n v="10452"/>
  </r>
  <r>
    <n v="10770"/>
    <x v="1"/>
    <x v="1"/>
    <s v="125 St (2,3)"/>
    <s v="125 St (2,3)"/>
    <n v="40.807745000200001"/>
    <n v="-73.945501999800001"/>
    <s v="Subway Station"/>
    <s v="SN 439"/>
    <n v="1"/>
    <x v="2"/>
    <s v="Central Harlem South"/>
    <n v="10027"/>
  </r>
  <r>
    <n v="12754"/>
    <x v="1"/>
    <x v="7"/>
    <s v="mn-05-122647"/>
    <s v="879 7 AVENUE"/>
    <n v="40.764718100000003"/>
    <n v="-73.9804775498"/>
    <s v="Outdoor Kiosk"/>
    <s v="Tablet Internet -phone , Free 1 GB Wi-FI Service"/>
    <n v="1"/>
    <x v="2"/>
    <s v="Midtown-Midtown South"/>
    <n v="10019"/>
  </r>
  <r>
    <n v="9710"/>
    <x v="0"/>
    <x v="5"/>
    <s v="Seton Falls Park"/>
    <s v="PRATT AV 2/P/S/O SETON AV"/>
    <n v="40.886621999799999"/>
    <n v="-73.834970000599995"/>
    <s v="Outdoor"/>
    <s v="3 free 10 min sessions"/>
    <n v="2"/>
    <x v="3"/>
    <s v="Eastchester-Edenwald-Baychester"/>
    <n v="10466"/>
  </r>
  <r>
    <n v="11897"/>
    <x v="1"/>
    <x v="7"/>
    <s v="mn-10-119982"/>
    <s v="2084 FREDERICK DOUGLASS BLVD"/>
    <n v="40.802368329799997"/>
    <n v="-73.956761559699999"/>
    <s v="Outdoor Kiosk"/>
    <s v="Tablet Internet -phone , Free 1 GB Wi-FI Service"/>
    <n v="1"/>
    <x v="2"/>
    <s v="Central Harlem South"/>
    <n v="10026"/>
  </r>
  <r>
    <n v="10303"/>
    <x v="1"/>
    <x v="7"/>
    <s v="bk-07-145866"/>
    <s v="825 4 AVENUE"/>
    <n v="40.657704000099997"/>
    <n v="-74.000688999700003"/>
    <s v="Outdoor Kiosk"/>
    <s v="Tablet Internet -phone , Free 1 GB Wi-FI Service"/>
    <n v="3"/>
    <x v="1"/>
    <s v="Sunset Park West"/>
    <n v="11232"/>
  </r>
  <r>
    <n v="9981"/>
    <x v="1"/>
    <x v="13"/>
    <s v="Briarwood"/>
    <s v="85-12 MAIN STREET"/>
    <n v="40.7100345578"/>
    <n v="-73.819453120099993"/>
    <s v="Library"/>
    <s v="NaN"/>
    <n v="4"/>
    <x v="0"/>
    <s v="Briarwood-Jamaica Hills"/>
    <n v="11435"/>
  </r>
  <r>
    <n v="10599"/>
    <x v="0"/>
    <x v="0"/>
    <s v="Baisley Pond Park"/>
    <s v="Park Perimeter"/>
    <n v="40.679340000300002"/>
    <n v="-73.784439999699998"/>
    <s v="Outdoor TWC Aerial"/>
    <s v="3 free 10 min sessions"/>
    <n v="4"/>
    <x v="0"/>
    <s v="Baisley Park"/>
    <n v="11434"/>
  </r>
  <r>
    <n v="11361"/>
    <x v="1"/>
    <x v="1"/>
    <s v="65TH STREET"/>
    <s v="IND-E-G-R-V-65TH ST"/>
    <n v="40.749669000300003"/>
    <n v="-73.898452999599996"/>
    <s v="Subway Station"/>
    <s v="SN 268"/>
    <n v="4"/>
    <x v="0"/>
    <s v="Woodside"/>
    <n v="11377"/>
  </r>
  <r>
    <n v="9689"/>
    <x v="0"/>
    <x v="5"/>
    <s v="Prospect Park"/>
    <s v="SNACK BAR  NORTH WEST CORNER"/>
    <n v="40.650721000399997"/>
    <n v="-73.968488999499996"/>
    <s v="Outdoor"/>
    <s v="3 free 10 min sessions"/>
    <n v="3"/>
    <x v="1"/>
    <s v="park-cemetery-etc-Brooklyn"/>
    <n v="11226"/>
  </r>
  <r>
    <n v="10861"/>
    <x v="0"/>
    <x v="0"/>
    <s v="Bowne Park"/>
    <s v="32nd Ave between 155th and 156th St"/>
    <n v="40.769750999999999"/>
    <n v="-73.808747999700003"/>
    <s v="Outdoor TWC Aerial"/>
    <s v="3 free 10 min sessions"/>
    <n v="4"/>
    <x v="0"/>
    <s v="Murray Hill"/>
    <n v="11354"/>
  </r>
  <r>
    <n v="12458"/>
    <x v="1"/>
    <x v="7"/>
    <s v="mn-07-120392"/>
    <s v="234 WEST 104 STREET"/>
    <n v="40.799629899800003"/>
    <n v="-73.967969619800002"/>
    <s v="Outdoor Kiosk"/>
    <s v="Tablet Internet -phone , Free 1 GB Wi-FI Service"/>
    <n v="1"/>
    <x v="2"/>
    <s v="Upper West Side"/>
    <n v="10025"/>
  </r>
  <r>
    <n v="11859"/>
    <x v="1"/>
    <x v="7"/>
    <s v="mn-06-134661"/>
    <s v="733 2 AVENUE"/>
    <n v="40.748120829599998"/>
    <n v="-73.973603710000006"/>
    <s v="Outdoor Kiosk"/>
    <s v="Tablet Internet -phone , Free 1 GB Wi-FI Service"/>
    <n v="1"/>
    <x v="2"/>
    <s v="Turtle Bay-East Midtown"/>
    <n v="10016"/>
  </r>
  <r>
    <n v="10710"/>
    <x v="1"/>
    <x v="7"/>
    <s v="mn-03-137104"/>
    <s v="66 3 AVENUE"/>
    <n v="40.731570490300001"/>
    <n v="-73.988579139600006"/>
    <s v="Outdoor Kiosk"/>
    <s v="Tablet Internet -phone , Free 1 GB Wi-FI Service"/>
    <n v="1"/>
    <x v="2"/>
    <s v="East Village"/>
    <n v="10003"/>
  </r>
  <r>
    <n v="11517"/>
    <x v="1"/>
    <x v="2"/>
    <s v="NaN"/>
    <s v="490 Fulton St."/>
    <n v="40.689633000100002"/>
    <n v="-73.983165000300005"/>
    <s v="Outdoor"/>
    <s v="NaN"/>
    <n v="3"/>
    <x v="1"/>
    <s v="DUMBO-Vinegar Hill-Downtown Brooklyn-Boerum Hill"/>
    <n v="11201"/>
  </r>
  <r>
    <n v="10029"/>
    <x v="1"/>
    <x v="4"/>
    <s v="Flatlands - Brooklyn Public Library"/>
    <s v="2065 FLATBUSH AVENUE"/>
    <n v="40.619768196300001"/>
    <n v="-73.933213256200006"/>
    <s v="Library"/>
    <s v="NaN"/>
    <n v="3"/>
    <x v="1"/>
    <s v="Flatlands"/>
    <n v="11234"/>
  </r>
  <r>
    <n v="12374"/>
    <x v="1"/>
    <x v="1"/>
    <s v="Myrtle-Wyckoff Avs (L,M)"/>
    <s v="Myrtle-Wyckoff Avs (L,M)"/>
    <n v="40.699813999600003"/>
    <n v="-73.911586"/>
    <s v="Subway Station"/>
    <s v="SN 128"/>
    <n v="3"/>
    <x v="1"/>
    <s v="Bushwick North"/>
    <n v="11385"/>
  </r>
  <r>
    <n v="10343"/>
    <x v="1"/>
    <x v="6"/>
    <s v="Governors Island"/>
    <s v="Liggett L Clayton"/>
    <n v="40.688729999899998"/>
    <n v="-74.017330000399994"/>
    <s v="Outdoor"/>
    <s v="Free - up to 5 mbs"/>
    <n v="1"/>
    <x v="2"/>
    <s v="Governors Island"/>
    <n v="10004"/>
  </r>
  <r>
    <n v="11207"/>
    <x v="1"/>
    <x v="7"/>
    <s v="mn-06-121457"/>
    <s v="245 EAST 23 STREET"/>
    <n v="40.738051729799999"/>
    <n v="-73.981055170499999"/>
    <s v="Outdoor Kiosk"/>
    <s v="Tablet Internet -phone , Free 1 GB Wi-FI Service"/>
    <n v="1"/>
    <x v="2"/>
    <s v="Gramercy"/>
    <n v="10010"/>
  </r>
  <r>
    <n v="11304"/>
    <x v="1"/>
    <x v="3"/>
    <s v="NaN"/>
    <s v="203 West 117 St. Adam Clayton Side _NYCHA"/>
    <n v="40.804169000400002"/>
    <n v="-73.952133000200007"/>
    <s v="Outdoor"/>
    <s v="NaN"/>
    <n v="1"/>
    <x v="2"/>
    <s v="Central Harlem South"/>
    <n v="10026"/>
  </r>
  <r>
    <n v="11105"/>
    <x v="1"/>
    <x v="7"/>
    <s v="si-02-145731"/>
    <s v="2205 HYLAN BOULEVARD"/>
    <n v="40.576810819999999"/>
    <n v="-74.103565380099994"/>
    <s v="Outdoor Kiosk"/>
    <s v="Tablet Internet -phone , Free 1 GB Wi-FI Service"/>
    <n v="5"/>
    <x v="4"/>
    <s v="New Dorp-Midland Beach"/>
    <n v="10306"/>
  </r>
  <r>
    <n v="12022"/>
    <x v="1"/>
    <x v="7"/>
    <s v="mn-07-137419"/>
    <s v="1003 COLUMBUS AVE"/>
    <n v="40.801247240199999"/>
    <n v="-73.961278529500007"/>
    <s v="Outdoor Kiosk"/>
    <s v="Tablet Internet -phone , Free 1 GB Wi-FI Service"/>
    <n v="1"/>
    <x v="2"/>
    <s v="Morningside Heights"/>
    <n v="10025"/>
  </r>
  <r>
    <n v="10365"/>
    <x v="0"/>
    <x v="5"/>
    <s v="Macombs Dam Park"/>
    <s v="PARKING STRUCTURE 3FLR NORTH FACING ON OUTSIDE ( THIRD RADIO IN FROM RIVER ST)"/>
    <n v="40.825947000100001"/>
    <n v="-73.928134000399993"/>
    <s v="Outdoor"/>
    <s v="3 free 10 min sessions"/>
    <n v="2"/>
    <x v="3"/>
    <s v="West Concourse"/>
    <n v="10451"/>
  </r>
  <r>
    <n v="12818"/>
    <x v="1"/>
    <x v="7"/>
    <s v="qu-12-141542"/>
    <s v="160-12 JAMAICA AVENUE"/>
    <n v="40.703928399699997"/>
    <n v="-73.798470279599997"/>
    <s v="Outdoor Kiosk"/>
    <s v="Tablet Internet -phone , Free 1 GB Wi-FI Service"/>
    <n v="4"/>
    <x v="0"/>
    <s v="Jamaica"/>
    <n v="11433"/>
  </r>
  <r>
    <n v="10867"/>
    <x v="0"/>
    <x v="0"/>
    <s v="Bryant Park"/>
    <s v="Back of library - 2nd St between 5th Ave and 6th Ave"/>
    <n v="40.7543170004"/>
    <n v="-73.983094000500003"/>
    <s v="Outdoor"/>
    <s v="3 free 10 min sessions"/>
    <n v="1"/>
    <x v="2"/>
    <s v="Midtown-Midtown South"/>
    <n v="10018"/>
  </r>
  <r>
    <n v="12816"/>
    <x v="1"/>
    <x v="7"/>
    <s v="qu-12-144028"/>
    <s v="159-29 JAMAICA AVENUE"/>
    <n v="40.703768560100002"/>
    <n v="-73.7993433197"/>
    <s v="Outdoor Kiosk"/>
    <s v="Tablet Internet -phone , Free 1 GB Wi-FI Service"/>
    <n v="4"/>
    <x v="0"/>
    <s v="Jamaica"/>
    <n v="11432"/>
  </r>
  <r>
    <n v="10091"/>
    <x v="1"/>
    <x v="4"/>
    <s v="Coney Island - Brooklyn Public Library"/>
    <s v="1901 MERMAID AVENUE"/>
    <n v="40.5766377761"/>
    <n v="-73.9860619926"/>
    <s v="Library"/>
    <s v="NaN"/>
    <n v="3"/>
    <x v="1"/>
    <s v="Seagate-Coney Island"/>
    <n v="11224"/>
  </r>
  <r>
    <n v="12111"/>
    <x v="1"/>
    <x v="7"/>
    <s v="mn-05-133361"/>
    <s v="1600 BROADWAY"/>
    <n v="40.760412940099997"/>
    <n v="-73.984540799599998"/>
    <s v="Outdoor Kiosk"/>
    <s v="Tablet Internet -phone , Free 1 GB Wi-FI Service"/>
    <n v="1"/>
    <x v="2"/>
    <s v="Midtown-Midtown South"/>
    <n v="10019"/>
  </r>
  <r>
    <n v="11671"/>
    <x v="0"/>
    <x v="5"/>
    <s v="Brownsville Recreation Center"/>
    <s v="GYMNASIUM"/>
    <n v="40.656100000099997"/>
    <n v="-73.902759999699995"/>
    <s v="Indoor"/>
    <s v="3 free 10 min sessions"/>
    <n v="3"/>
    <x v="1"/>
    <s v="Brownsville"/>
    <n v="11212"/>
  </r>
  <r>
    <n v="11730"/>
    <x v="1"/>
    <x v="7"/>
    <s v="mn-09-120571"/>
    <s v="477 W 141 STREET"/>
    <n v="40.822663469600002"/>
    <n v="-73.949259390400002"/>
    <s v="Outdoor Kiosk"/>
    <s v="Tablet Internet -phone , Free 1 GB Wi-FI Service"/>
    <n v="1"/>
    <x v="2"/>
    <s v="Hamilton Heights"/>
    <n v="10031"/>
  </r>
  <r>
    <n v="11849"/>
    <x v="1"/>
    <x v="7"/>
    <s v="qu-04-136655"/>
    <s v="92-12 ROOSEVELT AVENUE"/>
    <n v="40.748594681299998"/>
    <n v="-73.874203069199993"/>
    <s v="Outdoor Kiosk"/>
    <s v="Tablet Internet -phone , Free 1 GB Wi-FI Service"/>
    <n v="4"/>
    <x v="0"/>
    <s v="Elmhurst"/>
    <n v="11373"/>
  </r>
  <r>
    <n v="12525"/>
    <x v="1"/>
    <x v="7"/>
    <s v="mn-06-121850"/>
    <s v="930 3Rd Ave"/>
    <n v="40.759610000400002"/>
    <n v="-73.968242000199993"/>
    <s v="Outdoor Kiosk"/>
    <s v="Tablet Internet -phone , Free 1 GB Wi-FI Service"/>
    <n v="1"/>
    <x v="2"/>
    <s v="Turtle Bay-East Midtown"/>
    <n v="10022"/>
  </r>
  <r>
    <n v="10059"/>
    <x v="1"/>
    <x v="10"/>
    <s v="Stephen A. Schwarzman Building"/>
    <s v="5 AVENUE &amp; 42 STREET"/>
    <n v="40.753184045799998"/>
    <n v="-73.982158104099994"/>
    <s v="Library"/>
    <s v="NaN"/>
    <n v="1"/>
    <x v="2"/>
    <s v="Midtown-Midtown South"/>
    <n v="10018"/>
  </r>
  <r>
    <n v="11908"/>
    <x v="1"/>
    <x v="15"/>
    <s v="QUEENS BRIDGE - JACOB A. RIIS Settlement House"/>
    <s v="10-25 41 AVENUE"/>
    <n v="40.755735268199999"/>
    <n v="-73.944584431999999"/>
    <s v="Indoor AP - Community Center - Activity Rm 1"/>
    <s v="Free - Up to 25 mbs Wi-Fi Service"/>
    <n v="4"/>
    <x v="0"/>
    <s v="Queensbridge-Ravenswood-Long Island City"/>
    <n v="11101"/>
  </r>
  <r>
    <n v="11212"/>
    <x v="1"/>
    <x v="7"/>
    <s v="mn-05-121579"/>
    <s v="101 EAST 32 STREET"/>
    <n v="40.745739849899998"/>
    <n v="-73.981987109900004"/>
    <s v="Outdoor Kiosk"/>
    <s v="Tablet Internet -phone , Free 1 GB Wi-FI Service"/>
    <n v="1"/>
    <x v="2"/>
    <s v="Murray Hill-Kips Bay"/>
    <n v="10016"/>
  </r>
  <r>
    <n v="12669"/>
    <x v="1"/>
    <x v="7"/>
    <s v="mn-04-122299"/>
    <s v="80 8 AVENUE"/>
    <n v="40.7398460004"/>
    <n v="-74.002305000199996"/>
    <s v="Outdoor Kiosk"/>
    <s v="Tablet Internet -phone , Free 1 GB Wi-FI Service"/>
    <n v="1"/>
    <x v="2"/>
    <s v="Hudson Yards-Chelsea-Flatiron-Union Square"/>
    <n v="10011"/>
  </r>
  <r>
    <n v="11612"/>
    <x v="0"/>
    <x v="0"/>
    <s v="Thomas Jefferson Park"/>
    <s v="GED Room"/>
    <n v="40.793669000199998"/>
    <n v="-73.936816000500002"/>
    <s v="Indoor"/>
    <s v="3 free 10 min sessions"/>
    <n v="1"/>
    <x v="2"/>
    <s v="East Harlem North"/>
    <n v="10029"/>
  </r>
  <r>
    <n v="10786"/>
    <x v="1"/>
    <x v="1"/>
    <s v="181 St (A)"/>
    <s v="181 St (A)"/>
    <n v="40.851694999700001"/>
    <n v="-73.937968999700004"/>
    <s v="Subway Station"/>
    <s v="SN 146"/>
    <n v="1"/>
    <x v="2"/>
    <s v="Washington Heights North"/>
    <n v="10033"/>
  </r>
  <r>
    <n v="10535"/>
    <x v="0"/>
    <x v="0"/>
    <s v="Midland Beach and Franklin D. Roosevelt Boardwalk"/>
    <s v="Along Boardwalk and Beach"/>
    <n v="40.5701950001"/>
    <n v="-74.088546999599998"/>
    <s v="Outdoor"/>
    <s v="3 free 10 min sessions"/>
    <n v="5"/>
    <x v="4"/>
    <s v="New Dorp-Midland Beach"/>
    <n v="10305"/>
  </r>
  <r>
    <n v="9963"/>
    <x v="1"/>
    <x v="4"/>
    <s v="Kings Bay - Brooklyn Public Library"/>
    <s v="3650 NOSTRAND AVENUE"/>
    <n v="40.5948615151"/>
    <n v="-73.941124923000004"/>
    <s v="Library"/>
    <s v="NaN"/>
    <n v="3"/>
    <x v="1"/>
    <s v="Sheepshead Bay-Gerritsen Beach-Manhattan Beach"/>
    <n v="11229"/>
  </r>
  <r>
    <n v="11271"/>
    <x v="1"/>
    <x v="7"/>
    <s v="mn-07-134272"/>
    <s v="472 COLUMBUS AVENUE"/>
    <n v="40.7844233402"/>
    <n v="-73.973816140500006"/>
    <s v="Outdoor Kiosk"/>
    <s v="Tablet Internet -phone , Free 1 GB Wi-FI Service"/>
    <n v="1"/>
    <x v="2"/>
    <s v="Upper West Side"/>
    <n v="10024"/>
  </r>
  <r>
    <n v="11244"/>
    <x v="1"/>
    <x v="7"/>
    <s v="mn-10-142513"/>
    <s v="2197 ADAM CLAYTON POWELL JR BOULEVARD"/>
    <n v="40.811973430400002"/>
    <n v="-73.945916920399995"/>
    <s v="Outdoor Kiosk"/>
    <s v="Tablet Internet -phone , Free 1 GB Wi-FI Service"/>
    <n v="1"/>
    <x v="2"/>
    <s v="Central Harlem North-Polo Grounds"/>
    <n v="10027"/>
  </r>
  <r>
    <n v="10781"/>
    <x v="1"/>
    <x v="1"/>
    <s v="155 St (C)"/>
    <s v="155 St (C)"/>
    <n v="40.830518000200001"/>
    <n v="-73.941513999600005"/>
    <s v="Subway Station"/>
    <s v="SN 150"/>
    <n v="1"/>
    <x v="2"/>
    <s v="Hamilton Heights"/>
    <n v="10032"/>
  </r>
  <r>
    <n v="11374"/>
    <x v="1"/>
    <x v="1"/>
    <s v="STEINWAY STREET"/>
    <s v="IND-E-G-R-V-STEINWAY ST"/>
    <n v="40.756878999800001"/>
    <n v="-73.920739999999995"/>
    <s v="Subway Station"/>
    <s v="SN 271"/>
    <n v="4"/>
    <x v="0"/>
    <s v="Astoria"/>
    <n v="11103"/>
  </r>
  <r>
    <n v="12050"/>
    <x v="1"/>
    <x v="7"/>
    <s v="mn-06-121676"/>
    <s v="943 1 AVENUE"/>
    <n v="40.755080699799997"/>
    <n v="-73.965434250100003"/>
    <s v="Outdoor Kiosk"/>
    <s v="Tablet Internet -phone , Free 1 GB Wi-FI Service"/>
    <n v="1"/>
    <x v="2"/>
    <s v="Turtle Bay-East Midtown"/>
    <n v="10022"/>
  </r>
  <r>
    <n v="12033"/>
    <x v="1"/>
    <x v="7"/>
    <s v="mn-04-136625"/>
    <s v="306 WEST 57 STREET"/>
    <n v="40.766861289799998"/>
    <n v="-73.983441530299999"/>
    <s v="Outdoor Kiosk"/>
    <s v="Tablet Internet -phone , Free 1 GB Wi-FI Service"/>
    <n v="1"/>
    <x v="2"/>
    <s v="Clinton"/>
    <n v="10019"/>
  </r>
  <r>
    <n v="11747"/>
    <x v="1"/>
    <x v="7"/>
    <s v="qu-04-136456"/>
    <s v="81-02 ROOSEVELT AVENUE"/>
    <n v="40.747489940299999"/>
    <n v="-73.884689500099995"/>
    <s v="Outdoor Kiosk"/>
    <s v="Tablet Internet -phone , Free 1 GB Wi-FI Service"/>
    <n v="4"/>
    <x v="0"/>
    <s v="Elmhurst"/>
    <n v="11373"/>
  </r>
  <r>
    <n v="12426"/>
    <x v="1"/>
    <x v="1"/>
    <s v="14 St-Union Square (L,N,Q,R,4,5,6)"/>
    <s v="14 St-Union Square (L,N,Q,R,4,5,6)"/>
    <n v="40.735736000000003"/>
    <n v="-73.990568000400003"/>
    <s v="Subway Station"/>
    <s v="SN 15"/>
    <n v="1"/>
    <x v="2"/>
    <s v="Hudson Yards-Chelsea-Flatiron-Union Square"/>
    <n v="10003"/>
  </r>
  <r>
    <n v="11660"/>
    <x v="0"/>
    <x v="5"/>
    <s v="Bensonhurst Park"/>
    <s v="FRNT OF PLAYGROUND"/>
    <n v="40.597154000300002"/>
    <n v="-73.999685000200003"/>
    <s v="Outdoor"/>
    <s v="3 free 10 min sessions"/>
    <n v="3"/>
    <x v="1"/>
    <s v="Bath Beach"/>
    <n v="11214"/>
  </r>
  <r>
    <n v="11714"/>
    <x v="0"/>
    <x v="5"/>
    <s v="Crotona Park"/>
    <s v="FRONT OF STAGE INSIDE PARK SW/O/ INDIAN LAKE"/>
    <n v="40.837502999900003"/>
    <n v="-73.894892999800007"/>
    <s v="Outdoor"/>
    <s v="3 free 10 min sessions"/>
    <n v="2"/>
    <x v="3"/>
    <s v="park-cemetery-etc-Bronx"/>
    <n v="10457"/>
  </r>
  <r>
    <n v="11104"/>
    <x v="1"/>
    <x v="7"/>
    <s v="si-02-145823"/>
    <s v="2271 HYLAN BOULEVARD"/>
    <n v="40.575553180199996"/>
    <n v="-74.104816500400005"/>
    <s v="Outdoor Kiosk"/>
    <s v="Tablet Internet -phone , Free 1 GB Wi-FI Service"/>
    <n v="5"/>
    <x v="4"/>
    <s v="New Dorp-Midland Beach"/>
    <n v="10306"/>
  </r>
  <r>
    <n v="12039"/>
    <x v="1"/>
    <x v="7"/>
    <s v="mn-04-137195"/>
    <s v="455 WEST 53 STREET"/>
    <n v="40.766683194800002"/>
    <n v="-73.990210097399995"/>
    <s v="Outdoor Kiosk"/>
    <s v="Tablet Internet -phone , Free 1 GB Wi-FI Service"/>
    <n v="1"/>
    <x v="2"/>
    <s v="Clinton"/>
    <n v="10019"/>
  </r>
  <r>
    <n v="10040"/>
    <x v="1"/>
    <x v="13"/>
    <s v="Ravenswood, Now a Family Literacy Center"/>
    <s v="35-32 21 STREET"/>
    <n v="40.760643117599997"/>
    <n v="-73.936471987499999"/>
    <s v="Library"/>
    <s v="NaN"/>
    <n v="4"/>
    <x v="0"/>
    <s v="Queensbridge-Ravenswood-Long Island City"/>
    <n v="11106"/>
  </r>
  <r>
    <n v="10171"/>
    <x v="1"/>
    <x v="7"/>
    <s v="bk-01-145892"/>
    <s v="145 MONTROSE AVENUE"/>
    <n v="40.707379000099998"/>
    <n v="-73.943398999899998"/>
    <s v="Outdoor Kiosk"/>
    <s v="Tablet Internet -phone , Free 1 GB Wi-FI Service"/>
    <n v="3"/>
    <x v="1"/>
    <s v="East Williamsburg"/>
    <n v="11206"/>
  </r>
  <r>
    <n v="10125"/>
    <x v="0"/>
    <x v="0"/>
    <s v="Coffey Park"/>
    <s v="Open Seating"/>
    <n v="40.677192999699997"/>
    <n v="-74.008722999599996"/>
    <s v="Outdoor"/>
    <s v="3 free 10 min sessions"/>
    <n v="3"/>
    <x v="1"/>
    <s v="Carroll Gardens-Columbia Street-Red Hook"/>
    <n v="11231"/>
  </r>
  <r>
    <n v="9864"/>
    <x v="1"/>
    <x v="2"/>
    <s v="NaN"/>
    <s v="333 Adams St."/>
    <n v="40.693625000099999"/>
    <n v="-73.988518999999997"/>
    <s v="Outdoor"/>
    <s v="NaN"/>
    <n v="3"/>
    <x v="1"/>
    <s v="DUMBO-Vinegar Hill-Downtown Brooklyn-Boerum Hill"/>
    <n v="11201"/>
  </r>
  <r>
    <n v="9998"/>
    <x v="1"/>
    <x v="13"/>
    <s v="Laurelton"/>
    <s v="134-26 225 STREET"/>
    <n v="40.676952728000003"/>
    <n v="-73.745673561299995"/>
    <s v="Library"/>
    <s v="NaN"/>
    <n v="4"/>
    <x v="0"/>
    <s v="Laurelton"/>
    <n v="11413"/>
  </r>
  <r>
    <n v="9866"/>
    <x v="1"/>
    <x v="2"/>
    <s v="NaN"/>
    <s v="333 Adams St."/>
    <n v="40.6936359997"/>
    <n v="-73.988346999599997"/>
    <s v="Outdoor"/>
    <s v="NaN"/>
    <n v="3"/>
    <x v="1"/>
    <s v="DUMBO-Vinegar Hill-Downtown Brooklyn-Boerum Hill"/>
    <n v="11201"/>
  </r>
  <r>
    <n v="10540"/>
    <x v="1"/>
    <x v="7"/>
    <s v="qu-03-125402"/>
    <s v="102-02 NORTHERN BOULEVARD"/>
    <n v="40.757445620200002"/>
    <n v="-73.866434259599998"/>
    <s v="Outdoor Kiosk"/>
    <s v="Tablet Internet -phone , Free 1 GB Wi-FI Service"/>
    <n v="4"/>
    <x v="0"/>
    <s v="North Corona"/>
    <n v="11368"/>
  </r>
  <r>
    <n v="11178"/>
    <x v="1"/>
    <x v="7"/>
    <s v="qu-01-125113"/>
    <s v="37-20 30 AVENUE"/>
    <n v="40.764272570099997"/>
    <n v="-73.915958100200001"/>
    <s v="Outdoor Kiosk"/>
    <s v="Tablet Internet -phone , Free 1 GB Wi-FI Service"/>
    <n v="4"/>
    <x v="0"/>
    <s v="Astoria"/>
    <n v="11103"/>
  </r>
  <r>
    <n v="11806"/>
    <x v="1"/>
    <x v="7"/>
    <s v="mn-04-123657"/>
    <s v="225 10 AVENUE"/>
    <n v="40.747888550100001"/>
    <n v="-74.004177060399996"/>
    <s v="Outdoor Kiosk"/>
    <s v="Tablet Internet -phone , Free 1 GB Wi-FI Service"/>
    <n v="1"/>
    <x v="2"/>
    <s v="Hudson Yards-Chelsea-Flatiron-Union Square"/>
    <n v="10011"/>
  </r>
  <r>
    <n v="11918"/>
    <x v="1"/>
    <x v="7"/>
    <s v="bk-02-145810"/>
    <s v="79 HENRY STREET"/>
    <n v="40.698280380299998"/>
    <n v="-73.992554600399998"/>
    <s v="Outdoor Kiosk"/>
    <s v="Tablet Internet -phone , Free 1 GB Wi-FI Service"/>
    <n v="3"/>
    <x v="1"/>
    <s v="Brooklyn Heights-Cobble Hill"/>
    <n v="11201"/>
  </r>
  <r>
    <n v="10254"/>
    <x v="1"/>
    <x v="7"/>
    <s v="bk-01-146047"/>
    <s v="1 TEN EYCK STREET"/>
    <n v="40.709571630100001"/>
    <n v="-73.950706370000006"/>
    <s v="Outdoor Kiosk"/>
    <s v="Tablet Internet -phone , Free 1 GB Wi-FI Service"/>
    <n v="3"/>
    <x v="1"/>
    <s v="North Side-South Side"/>
    <n v="11206"/>
  </r>
  <r>
    <n v="12831"/>
    <x v="1"/>
    <x v="7"/>
    <s v="mn-08-120986"/>
    <s v="1172 3 AVENUE"/>
    <n v="40.767308999599997"/>
    <n v="-73.962529999799997"/>
    <s v="Outdoor Kiosk"/>
    <s v="Tablet Internet -phone , Free 1 GB Wi-FI Service"/>
    <n v="1"/>
    <x v="2"/>
    <s v="Upper East Side-Carnegie Hill"/>
    <n v="10065"/>
  </r>
  <r>
    <n v="10380"/>
    <x v="0"/>
    <x v="5"/>
    <s v="Manhattan Beach Park"/>
    <s v="ORIENTAL BL  1/P/W/O NORFOLK ST"/>
    <n v="40.578430000200001"/>
    <n v="-73.939069999899999"/>
    <s v="Outdoor"/>
    <s v="3 free 10 min sessions"/>
    <n v="3"/>
    <x v="1"/>
    <s v="Sheepshead Bay-Gerritsen Beach-Manhattan Beach"/>
    <n v="11235"/>
  </r>
  <r>
    <n v="10445"/>
    <x v="0"/>
    <x v="0"/>
    <s v="Elmhurst Park"/>
    <s v="Park Area"/>
    <n v="40.730822000099998"/>
    <n v="-73.884478999899997"/>
    <s v="Outdoor TWC Aerial"/>
    <s v="3 free 10 min sessions"/>
    <n v="4"/>
    <x v="0"/>
    <s v="Elmhurst"/>
    <n v="11373"/>
  </r>
  <r>
    <n v="11315"/>
    <x v="0"/>
    <x v="0"/>
    <s v="Washington Square Park"/>
    <s v="W Area off MacDougal St"/>
    <n v="40.730255000100001"/>
    <n v="-73.997991000200003"/>
    <s v="Outdoor"/>
    <s v="3 free 10 min sessions"/>
    <n v="1"/>
    <x v="2"/>
    <s v="West Village"/>
    <n v="10011"/>
  </r>
  <r>
    <n v="12269"/>
    <x v="1"/>
    <x v="7"/>
    <s v="mn-06-137977"/>
    <s v="650 3 AVENUE"/>
    <n v="40.750377969600002"/>
    <n v="-73.974887769700004"/>
    <s v="Outdoor Kiosk"/>
    <s v="Tablet Internet -phone , Free 1 GB Wi-FI Service"/>
    <n v="1"/>
    <x v="2"/>
    <s v="Murray Hill-Kips Bay"/>
    <n v="10017"/>
  </r>
  <r>
    <n v="11617"/>
    <x v="0"/>
    <x v="0"/>
    <s v="Thomas Jefferson Park"/>
    <s v="Noth Soccer Field"/>
    <n v="40.793748000199997"/>
    <n v="-73.936242000099995"/>
    <s v="Outdoor TWC Aerial"/>
    <s v="3 free 10 min sessions"/>
    <n v="1"/>
    <x v="2"/>
    <s v="East Harlem North"/>
    <n v="10029"/>
  </r>
  <r>
    <n v="11789"/>
    <x v="1"/>
    <x v="7"/>
    <s v="qu-01-108373"/>
    <s v="29-01 BROADWAY"/>
    <n v="40.762720000199998"/>
    <n v="-73.926808000299999"/>
    <s v="Outdoor Kiosk"/>
    <s v="Tablet Internet -phone , Free 1 GB Wi-FI Service"/>
    <n v="4"/>
    <x v="0"/>
    <s v="Astoria"/>
    <n v="11106"/>
  </r>
  <r>
    <n v="11410"/>
    <x v="1"/>
    <x v="1"/>
    <s v="33rd Street - 6"/>
    <s v="33rd Street - Park Avenue South"/>
    <n v="40.746080999999997"/>
    <n v="-73.982076000299998"/>
    <s v="Subway Station"/>
    <s v="SN 403"/>
    <n v="1"/>
    <x v="2"/>
    <s v="Midtown-Midtown South"/>
    <n v="10016"/>
  </r>
  <r>
    <n v="11163"/>
    <x v="1"/>
    <x v="7"/>
    <s v="bx-01-146063"/>
    <s v="776 MELROSE AVE"/>
    <n v="40.822111982000003"/>
    <n v="-73.914849077499994"/>
    <s v="Outdoor Kiosk"/>
    <s v="Tablet Internet -phone , Free 1 GB Wi-FI Service"/>
    <n v="2"/>
    <x v="3"/>
    <s v="Melrose South-Mott Haven North"/>
    <n v="10451"/>
  </r>
  <r>
    <n v="11817"/>
    <x v="1"/>
    <x v="7"/>
    <s v="bx-05-119631"/>
    <s v="1876 JEROME AVENUE"/>
    <n v="40.849486000299997"/>
    <n v="-73.910930999900003"/>
    <s v="Outdoor Kiosk"/>
    <s v="Tablet Internet -phone , Free 1 GB Wi-FI Service"/>
    <n v="2"/>
    <x v="3"/>
    <s v="Mount Hope"/>
    <n v="10453"/>
  </r>
  <r>
    <n v="12110"/>
    <x v="1"/>
    <x v="7"/>
    <s v="mn-05-122171"/>
    <s v="1450 Broadway"/>
    <n v="40.754850870200002"/>
    <n v="-73.986359440100003"/>
    <s v="Outdoor Kiosk"/>
    <s v="Tablet Internet -phone , Free 1 GB Wi-FI Service"/>
    <n v="1"/>
    <x v="2"/>
    <s v="Midtown-Midtown South"/>
    <n v="10018"/>
  </r>
  <r>
    <n v="10530"/>
    <x v="0"/>
    <x v="0"/>
    <s v="McKinley Park"/>
    <s v="Comfort station &amp; Playground area"/>
    <n v="40.626553000299999"/>
    <n v="-74.016786999399997"/>
    <s v="Outdoor TWC Aerial"/>
    <s v="3 free 10 min sessions"/>
    <n v="3"/>
    <x v="1"/>
    <s v="Dyker Heights"/>
    <n v="11228"/>
  </r>
  <r>
    <n v="10612"/>
    <x v="1"/>
    <x v="7"/>
    <s v="bx-06-144410"/>
    <s v="1961 ARTHUR AVENUE"/>
    <n v="40.8465224499"/>
    <n v="-73.893397669699993"/>
    <s v="Outdoor Kiosk"/>
    <s v="Tablet Internet -phone , Free 1 GB Wi-FI Service"/>
    <n v="2"/>
    <x v="3"/>
    <s v="East Tremont"/>
    <n v="10457"/>
  </r>
  <r>
    <n v="11768"/>
    <x v="1"/>
    <x v="7"/>
    <s v="mn-07-134640"/>
    <s v="574 COLUMBUS AVE"/>
    <n v="40.787697829800003"/>
    <n v="-73.971413110399993"/>
    <s v="Outdoor Kiosk"/>
    <s v="Tablet Internet -phone , Free 1 GB Wi-FI Service"/>
    <n v="1"/>
    <x v="2"/>
    <s v="Upper West Side"/>
    <n v="10024"/>
  </r>
  <r>
    <n v="9978"/>
    <x v="1"/>
    <x v="13"/>
    <s v="Langston Hughes"/>
    <s v="100-01 NORTHERN BOULEVARD"/>
    <n v="40.757711898799997"/>
    <n v="-73.868200295700007"/>
    <s v="Library"/>
    <s v="NaN"/>
    <n v="4"/>
    <x v="0"/>
    <s v="East Elmhurst"/>
    <n v="11368"/>
  </r>
  <r>
    <n v="12162"/>
    <x v="1"/>
    <x v="7"/>
    <s v="mn-04-137461"/>
    <s v="800 10 AVENUE"/>
    <n v="40.767047359899998"/>
    <n v="-73.989933070099994"/>
    <s v="Outdoor Kiosk"/>
    <s v="Tablet Internet -phone , Free 1 GB Wi-FI Service"/>
    <n v="1"/>
    <x v="2"/>
    <s v="Clinton"/>
    <n v="10019"/>
  </r>
  <r>
    <n v="11014"/>
    <x v="1"/>
    <x v="10"/>
    <s v="125th Street"/>
    <s v="224 EAST 125 STREET"/>
    <n v="40.803018161399997"/>
    <n v="-73.934847563299996"/>
    <s v="Library"/>
    <s v="NaN"/>
    <n v="1"/>
    <x v="2"/>
    <s v="East Harlem North"/>
    <n v="10035"/>
  </r>
  <r>
    <n v="9832"/>
    <x v="1"/>
    <x v="7"/>
    <s v="bx-01-146062"/>
    <s v="624 MELROSE AVE"/>
    <n v="40.818016549600003"/>
    <n v="-73.916790959899998"/>
    <s v="Outdoor Kiosk"/>
    <s v="Tablet Internet -phone , Free 1 GB Wi-FI Service"/>
    <n v="2"/>
    <x v="3"/>
    <s v="Melrose South-Mott Haven North"/>
    <n v="10455"/>
  </r>
  <r>
    <n v="11131"/>
    <x v="1"/>
    <x v="7"/>
    <s v="bx-04-146072"/>
    <s v="2 East 172 Street"/>
    <n v="40.842202630199999"/>
    <n v="-73.916032419800004"/>
    <s v="Outdoor Kiosk"/>
    <s v="Tablet Internet -phone , Free 1 GB Wi-FI Service"/>
    <n v="2"/>
    <x v="3"/>
    <s v="West Concourse"/>
    <n v="10452"/>
  </r>
  <r>
    <n v="11827"/>
    <x v="1"/>
    <x v="7"/>
    <s v="mn-10-119961"/>
    <s v="2010 ADAM CLAYTON POWELL JR BOULEVARD"/>
    <n v="40.805950280399998"/>
    <n v="-73.950754279400002"/>
    <s v="Outdoor Kiosk"/>
    <s v="Tablet Internet -phone , Free 1 GB Wi-FI Service"/>
    <n v="1"/>
    <x v="2"/>
    <s v="Central Harlem South"/>
    <n v="10027"/>
  </r>
  <r>
    <n v="10508"/>
    <x v="1"/>
    <x v="12"/>
    <s v="NaN"/>
    <s v="8th and 17th"/>
    <n v="40.741554838500001"/>
    <n v="-74.001111387899996"/>
    <s v="Outdoor"/>
    <s v="NaN"/>
    <n v="1"/>
    <x v="2"/>
    <s v="Hudson Yards-Chelsea-Flatiron-Union Square"/>
    <n v="10011"/>
  </r>
  <r>
    <n v="12471"/>
    <x v="1"/>
    <x v="7"/>
    <s v="mn-09-134690"/>
    <s v="2878 BROADWAY"/>
    <n v="40.805279640400002"/>
    <n v="-73.965669519599999"/>
    <s v="Outdoor Kiosk"/>
    <s v="Tablet Internet -phone , Free 1 GB Wi-FI Service"/>
    <n v="1"/>
    <x v="2"/>
    <s v="Morningside Heights"/>
    <n v="10025"/>
  </r>
  <r>
    <n v="10348"/>
    <x v="1"/>
    <x v="6"/>
    <s v="Governors Island"/>
    <s v="Nolan Building 17 Rooftop"/>
    <n v="40.689340000199998"/>
    <n v="-74.014669999399999"/>
    <s v="Outdoor"/>
    <s v="Free - up to 5 mbs"/>
    <n v="1"/>
    <x v="2"/>
    <s v="Governors Island"/>
    <n v="10004"/>
  </r>
  <r>
    <n v="11886"/>
    <x v="1"/>
    <x v="7"/>
    <s v="mn-11-120314"/>
    <s v="2256 2 AVENUE"/>
    <n v="40.796824809999997"/>
    <n v="-73.937766279599998"/>
    <s v="Outdoor Kiosk"/>
    <s v="Tablet Internet -phone , Free 1 GB Wi-FI Service"/>
    <n v="1"/>
    <x v="2"/>
    <s v="East Harlem North"/>
    <n v="10029"/>
  </r>
  <r>
    <n v="9700"/>
    <x v="0"/>
    <x v="5"/>
    <s v="Prospect Park"/>
    <s v="SKATEING RINK PARTY ROOM"/>
    <n v="40.657001000400001"/>
    <n v="-73.963697000099998"/>
    <s v="Indoor"/>
    <s v="3 free 10 min sessions"/>
    <n v="3"/>
    <x v="1"/>
    <s v="park-cemetery-etc-Brooklyn"/>
    <n v="11215"/>
  </r>
  <r>
    <n v="10840"/>
    <x v="1"/>
    <x v="1"/>
    <s v="3 Av (L)"/>
    <s v="3 Av (L)"/>
    <n v="40.732848999700003"/>
    <n v="-73.986122000199998"/>
    <s v="Subway Station"/>
    <s v="SN 118"/>
    <n v="1"/>
    <x v="2"/>
    <s v="Gramercy"/>
    <n v="10003"/>
  </r>
  <r>
    <n v="9928"/>
    <x v="1"/>
    <x v="13"/>
    <s v="Woodhaven"/>
    <s v="85-41 FOREST PARKWAY"/>
    <n v="40.694546578500002"/>
    <n v="-73.8614464594"/>
    <s v="Library"/>
    <s v="NaN"/>
    <n v="4"/>
    <x v="0"/>
    <s v="Woodhaven"/>
    <n v="11421"/>
  </r>
  <r>
    <n v="12856"/>
    <x v="1"/>
    <x v="7"/>
    <s v="mn-08-121019"/>
    <s v="1505 3 AVENUE"/>
    <n v="40.778003000299996"/>
    <n v="-73.954428000500002"/>
    <s v="Outdoor Kiosk"/>
    <s v="Tablet Internet -phone , Free 1 GB Wi-FI Service"/>
    <n v="1"/>
    <x v="2"/>
    <s v="Yorkville"/>
    <n v="10028"/>
  </r>
  <r>
    <n v="10850"/>
    <x v="1"/>
    <x v="1"/>
    <s v="Chambers St (1,2,3)"/>
    <s v="Chambers St (1,2,3)"/>
    <n v="40.715478000099999"/>
    <n v="-74.009266000500006"/>
    <s v="Subway Station"/>
    <s v="SN 327"/>
    <n v="1"/>
    <x v="2"/>
    <s v="SoHo-TriBeCa-Civic Center-Little Italy"/>
    <n v="10007"/>
  </r>
  <r>
    <n v="12498"/>
    <x v="1"/>
    <x v="7"/>
    <s v="si-02-125472"/>
    <s v="201 NEW DORP LANE"/>
    <n v="40.5728531898"/>
    <n v="-74.114086660200002"/>
    <s v="Outdoor Kiosk"/>
    <s v="Tablet Internet -phone , Free 1 GB Wi-FI Service"/>
    <n v="5"/>
    <x v="4"/>
    <s v="New Dorp-Midland Beach"/>
    <n v="10306"/>
  </r>
  <r>
    <n v="10392"/>
    <x v="1"/>
    <x v="12"/>
    <s v="NaN"/>
    <s v="9th and 15th"/>
    <n v="40.741583289099999"/>
    <n v="-74.004710913099998"/>
    <s v="Outdoor"/>
    <s v="NaN"/>
    <n v="1"/>
    <x v="2"/>
    <s v="Hudson Yards-Chelsea-Flatiron-Union Square"/>
    <n v="10011"/>
  </r>
  <r>
    <n v="9678"/>
    <x v="0"/>
    <x v="5"/>
    <s v="Pelham Bay Park"/>
    <s v="MIDDLETOWN RD 1/P/W/O KENNELLWORTH PL"/>
    <n v="40.847596000099998"/>
    <n v="-73.822230000000005"/>
    <s v="Outdoor"/>
    <s v="3 free 10 min sessions"/>
    <n v="2"/>
    <x v="3"/>
    <s v="park-cemetery-etc-Bronx"/>
    <n v="10465"/>
  </r>
  <r>
    <n v="12125"/>
    <x v="1"/>
    <x v="7"/>
    <s v="mn-03-123149"/>
    <s v="145 4Th Ave"/>
    <n v="40.734140559799997"/>
    <n v="-73.989412090399995"/>
    <s v="Outdoor Kiosk"/>
    <s v="Tablet Internet -phone , Free 1 GB Wi-FI Service"/>
    <n v="1"/>
    <x v="2"/>
    <s v="East Village"/>
    <n v="10003"/>
  </r>
  <r>
    <n v="11146"/>
    <x v="1"/>
    <x v="7"/>
    <s v="qu-04-145914"/>
    <s v="83-02 BROADWAY"/>
    <n v="40.740936745500001"/>
    <n v="-73.879924848499996"/>
    <s v="Outdoor Kiosk"/>
    <s v="Tablet Internet -phone , Free 1 GB Wi-FI Service"/>
    <n v="4"/>
    <x v="0"/>
    <s v="Elmhurst-Maspeth"/>
    <n v="11373"/>
  </r>
  <r>
    <n v="10333"/>
    <x v="1"/>
    <x v="7"/>
    <s v="bk-17-146003"/>
    <s v="3723 CHURCH AVENUE"/>
    <n v="40.651229970400003"/>
    <n v="-73.942062079999999"/>
    <s v="Outdoor Kiosk"/>
    <s v="Tablet Internet -phone , Free 1 GB Wi-FI Service"/>
    <n v="3"/>
    <x v="1"/>
    <s v="East Flatbush-Farragut"/>
    <n v="11203"/>
  </r>
  <r>
    <n v="12530"/>
    <x v="1"/>
    <x v="7"/>
    <s v="mn-06-121857"/>
    <s v="953 3 AVENUE"/>
    <n v="40.760347130299998"/>
    <n v="-73.967305669699996"/>
    <s v="Outdoor Kiosk"/>
    <s v="Tablet Internet -phone , Free 1 GB Wi-FI Service"/>
    <n v="1"/>
    <x v="2"/>
    <s v="Turtle Bay-East Midtown"/>
    <n v="10022"/>
  </r>
  <r>
    <n v="11306"/>
    <x v="1"/>
    <x v="12"/>
    <s v="NaN"/>
    <s v="19th between 9th and 10th r"/>
    <n v="40.744570308599997"/>
    <n v="-74.0045885368"/>
    <s v="Outdoor"/>
    <s v="NaN"/>
    <n v="1"/>
    <x v="2"/>
    <s v="Hudson Yards-Chelsea-Flatiron-Union Square"/>
    <n v="10011"/>
  </r>
  <r>
    <n v="10723"/>
    <x v="1"/>
    <x v="7"/>
    <s v="mn-02-123542"/>
    <s v="18 WEST 14 STREET"/>
    <n v="40.736387000199997"/>
    <n v="-73.994741999400006"/>
    <s v="Outdoor Kiosk"/>
    <s v="Tablet Internet -phone , Free 1 GB Wi-FI Service"/>
    <n v="1"/>
    <x v="2"/>
    <s v="West Village"/>
    <n v="10011"/>
  </r>
  <r>
    <n v="12241"/>
    <x v="1"/>
    <x v="7"/>
    <s v="mn-06-134921"/>
    <s v="341 3Rd AVENUE"/>
    <n v="40.740218230099998"/>
    <n v="-73.981988479600005"/>
    <s v="Outdoor Kiosk"/>
    <s v="Tablet Internet -phone , Free 1 GB Wi-FI Service"/>
    <n v="1"/>
    <x v="2"/>
    <s v="Murray Hill-Kips Bay"/>
    <n v="10010"/>
  </r>
  <r>
    <n v="9732"/>
    <x v="0"/>
    <x v="0"/>
    <s v="Hansborough Recreation Center"/>
    <s v="Lobby"/>
    <n v="40.812680999599998"/>
    <n v="-73.939356999599994"/>
    <s v="Indoor"/>
    <s v="3 free 10 min sessions"/>
    <n v="1"/>
    <x v="2"/>
    <s v="Central Harlem North-Polo Grounds"/>
    <n v="10037"/>
  </r>
  <r>
    <n v="10235"/>
    <x v="0"/>
    <x v="0"/>
    <s v="Rockaway Beach and Boardwalk"/>
    <s v="Beach 108 -NE Caracus Bar and Beach"/>
    <n v="40.580704000200001"/>
    <n v="-73.825968999699995"/>
    <s v="Outdoor"/>
    <s v="3 free 10 min sessions"/>
    <n v="4"/>
    <x v="0"/>
    <s v="Breezy Point-Belle Harbor-Rockaway Park-Broad Channel"/>
    <n v="11694"/>
  </r>
  <r>
    <n v="11966"/>
    <x v="1"/>
    <x v="7"/>
    <s v="qu-02-145787"/>
    <s v="46-01 58 STREET"/>
    <n v="40.741433962499997"/>
    <n v="-73.907534157699999"/>
    <s v="Outdoor Kiosk"/>
    <s v="Tablet Internet -phone , Free 1 GB Wi-FI Service"/>
    <n v="4"/>
    <x v="0"/>
    <s v="Woodside"/>
    <n v="11377"/>
  </r>
  <r>
    <n v="9669"/>
    <x v="1"/>
    <x v="7"/>
    <s v="qu-02-125015"/>
    <s v="46-45 VERNON BOULEVARD"/>
    <n v="40.745496410400001"/>
    <n v="-73.952966259899995"/>
    <s v="Outdoor Kiosk"/>
    <s v="Tablet Internet -phone , Free 1 GB Wi-FI Service"/>
    <n v="4"/>
    <x v="0"/>
    <s v="Hunters Point-Sunnyside-West Maspeth"/>
    <n v="11101"/>
  </r>
  <r>
    <n v="10375"/>
    <x v="0"/>
    <x v="5"/>
    <s v="Manhattan Beach Park"/>
    <s v="C/O ORIENTAL BL  /IRWIN ST"/>
    <n v="40.577979999599997"/>
    <n v="-73.943550000100004"/>
    <s v="Outdoor"/>
    <s v="3 free 10 min sessions"/>
    <n v="3"/>
    <x v="1"/>
    <s v="Sheepshead Bay-Gerritsen Beach-Manhattan Beach"/>
    <n v="11235"/>
  </r>
  <r>
    <n v="11512"/>
    <x v="0"/>
    <x v="5"/>
    <s v="Linden Park"/>
    <s v="IN PARK SOUTH WEST SIDE PLAYGROUND AREA"/>
    <n v="40.658147999800001"/>
    <n v="-73.887439999999998"/>
    <s v="Outdoor"/>
    <s v="3 free 10 min sessions"/>
    <n v="3"/>
    <x v="1"/>
    <s v="East New York"/>
    <n v="11207"/>
  </r>
  <r>
    <n v="9859"/>
    <x v="1"/>
    <x v="2"/>
    <s v="NaN"/>
    <s v="255 Duffield St."/>
    <n v="40.690406000300001"/>
    <n v="-73.983931000499993"/>
    <s v="Outdoor"/>
    <s v="NaN"/>
    <n v="3"/>
    <x v="1"/>
    <s v="DUMBO-Vinegar Hill-Downtown Brooklyn-Boerum Hill"/>
    <n v="11201"/>
  </r>
  <r>
    <n v="12439"/>
    <x v="1"/>
    <x v="1"/>
    <s v="Nevins St (2,3,4,5)"/>
    <s v="Nevins St (2,3,4,5)"/>
    <n v="40.688245999899998"/>
    <n v="-73.980492000200002"/>
    <s v="Subway Station"/>
    <s v="SN 337"/>
    <n v="3"/>
    <x v="1"/>
    <s v="Fort Greene"/>
    <n v="11217"/>
  </r>
  <r>
    <n v="12584"/>
    <x v="1"/>
    <x v="7"/>
    <s v="qu-12-141553"/>
    <s v="168-06 JAMAICA AVENUE"/>
    <n v="40.706357360299997"/>
    <n v="-73.792205179899995"/>
    <s v="Outdoor Kiosk"/>
    <s v="Tablet Internet -phone , Free 1 GB Wi-FI Service"/>
    <n v="4"/>
    <x v="0"/>
    <s v="Jamaica"/>
    <n v="11433"/>
  </r>
  <r>
    <n v="12275"/>
    <x v="1"/>
    <x v="7"/>
    <s v="mn-06-121370"/>
    <s v="733 3Rd Ave"/>
    <n v="40.753195999600003"/>
    <n v="-73.972445000299999"/>
    <s v="Outdoor Kiosk"/>
    <s v="Tablet Internet -phone , Free 1 GB Wi-FI Service"/>
    <n v="1"/>
    <x v="2"/>
    <s v="Turtle Bay-East Midtown"/>
    <n v="10017"/>
  </r>
  <r>
    <n v="10562"/>
    <x v="0"/>
    <x v="0"/>
    <s v="Prospect Park Band Shell"/>
    <s v="Park Bandshell Area"/>
    <n v="40.663255999999997"/>
    <n v="-73.976164000300002"/>
    <s v="Outdoor TWC Aerial"/>
    <s v="3 free 10 min sessions"/>
    <n v="3"/>
    <x v="1"/>
    <s v="park-cemetery-etc-Brooklyn"/>
    <n v="11215"/>
  </r>
  <r>
    <n v="12551"/>
    <x v="1"/>
    <x v="7"/>
    <s v="mn-04-123508"/>
    <s v="197 8 AVENUE"/>
    <n v="40.743578699799997"/>
    <n v="-73.9998942199"/>
    <s v="Outdoor Kiosk"/>
    <s v="Tablet Internet -phone , Free 1 GB Wi-FI Service"/>
    <n v="1"/>
    <x v="2"/>
    <s v="Hudson Yards-Chelsea-Flatiron-Union Square"/>
    <n v="10011"/>
  </r>
  <r>
    <n v="10751"/>
    <x v="0"/>
    <x v="5"/>
    <s v="Ferry Point Park"/>
    <s v="HUTCHINSON RVR PK 2 P/S/O SCHLEY AV"/>
    <n v="40.815345999999998"/>
    <n v="-73.837671000100002"/>
    <s v="Outdoor"/>
    <s v="3 free 10 min sessions"/>
    <n v="2"/>
    <x v="3"/>
    <s v="Schuylerville-Throgs Neck-Edgewater Park"/>
    <n v="10465"/>
  </r>
  <r>
    <n v="10663"/>
    <x v="1"/>
    <x v="7"/>
    <s v="mn-07-133406"/>
    <s v="2130 BROADWAY"/>
    <n v="40.7808257501"/>
    <n v="-73.981172760500002"/>
    <s v="Outdoor Kiosk"/>
    <s v="Tablet Internet -phone , Free 1 GB Wi-FI Service"/>
    <n v="1"/>
    <x v="2"/>
    <s v="Upper West Side"/>
    <n v="10023"/>
  </r>
  <r>
    <n v="12177"/>
    <x v="1"/>
    <x v="7"/>
    <s v="mn-04-136045"/>
    <s v="735 10 AVENUE"/>
    <n v="40.764624479799998"/>
    <n v="-73.991966530100001"/>
    <s v="Outdoor Kiosk"/>
    <s v="Tablet Internet -phone , Free 1 GB Wi-FI Service"/>
    <n v="1"/>
    <x v="2"/>
    <s v="Clinton"/>
    <n v="10019"/>
  </r>
  <r>
    <n v="12566"/>
    <x v="1"/>
    <x v="7"/>
    <s v="mn-04-122621"/>
    <s v="302 West 57Th St"/>
    <n v="40.766963249699998"/>
    <n v="-73.982853210200005"/>
    <s v="Outdoor Kiosk"/>
    <s v="Tablet Internet -phone , Free 1 GB Wi-FI Service"/>
    <n v="1"/>
    <x v="2"/>
    <s v="Clinton"/>
    <n v="10019"/>
  </r>
  <r>
    <n v="11087"/>
    <x v="1"/>
    <x v="7"/>
    <s v="mn-10-119988"/>
    <s v="2190 FREDERICK DOUGLASS BOULEVARD"/>
    <n v="40.805792474299999"/>
    <n v="-73.954262736499999"/>
    <s v="Outdoor Kiosk"/>
    <s v="Tablet Internet -phone , Free 1 GB Wi-FI Service"/>
    <n v="1"/>
    <x v="2"/>
    <s v="Central Harlem South"/>
    <n v="10026"/>
  </r>
  <r>
    <n v="10777"/>
    <x v="1"/>
    <x v="1"/>
    <s v="145 St (1)"/>
    <s v="145 St (1)"/>
    <n v="40.826550999600002"/>
    <n v="-73.950360000000003"/>
    <s v="Subway Station"/>
    <s v="SN 304"/>
    <n v="1"/>
    <x v="2"/>
    <s v="Hamilton Heights"/>
    <n v="10031"/>
  </r>
  <r>
    <n v="12218"/>
    <x v="1"/>
    <x v="7"/>
    <s v="mn-06-135588"/>
    <s v="147 3 AVENUE"/>
    <n v="40.734222109999997"/>
    <n v="-73.986658249499996"/>
    <s v="Outdoor Kiosk"/>
    <s v="Tablet Internet -phone , Free 1 GB Wi-FI Service"/>
    <n v="1"/>
    <x v="2"/>
    <s v="Gramercy"/>
    <n v="10003"/>
  </r>
  <r>
    <n v="9898"/>
    <x v="1"/>
    <x v="7"/>
    <s v="bk-01-145863"/>
    <s v="984 MANHATTAN AVENUE"/>
    <n v="40.732734999900003"/>
    <n v="-73.954580999800001"/>
    <s v="Outdoor Kiosk"/>
    <s v="Tablet Internet -phone , Free 1 GB Wi-FI Service"/>
    <n v="3"/>
    <x v="1"/>
    <s v="Greenpoint"/>
    <n v="11222"/>
  </r>
  <r>
    <n v="10074"/>
    <x v="1"/>
    <x v="10"/>
    <s v="Eastchester"/>
    <s v="1385 EAST GUNHILL ROAD"/>
    <n v="40.870139703"/>
    <n v="-73.845064275300004"/>
    <s v="Library"/>
    <s v="NaN"/>
    <n v="2"/>
    <x v="3"/>
    <s v="Eastchester-Edenwald-Baychester"/>
    <n v="10469"/>
  </r>
  <r>
    <n v="10471"/>
    <x v="0"/>
    <x v="5"/>
    <s v="Owen F. Dolen Park"/>
    <s v="BA ON WEST SIDE OF BLDG"/>
    <n v="40.840657000199997"/>
    <n v="-73.842668000200007"/>
    <s v="Outdoor"/>
    <s v="3 free 10 min sessions"/>
    <n v="2"/>
    <x v="3"/>
    <s v="Van Nest-Morris Park-Westchester Square"/>
    <n v="10461"/>
  </r>
  <r>
    <n v="12765"/>
    <x v="1"/>
    <x v="7"/>
    <s v="mn-07-133672"/>
    <s v="816 AMSTERDAM AVE"/>
    <n v="40.796532999599997"/>
    <n v="-73.968681999599994"/>
    <s v="Outdoor Kiosk"/>
    <s v="Tablet Internet -phone , Free 1 GB Wi-FI Service"/>
    <n v="1"/>
    <x v="2"/>
    <s v="Upper West Side"/>
    <n v="10025"/>
  </r>
  <r>
    <n v="10835"/>
    <x v="1"/>
    <x v="1"/>
    <s v="Canal St (J,M,N,Q,R,Z,6)"/>
    <s v="Canal St (J,M,N,Q,R,Z,6)"/>
    <n v="40.719527000200003"/>
    <n v="-74.001774999600002"/>
    <s v="Subway Station"/>
    <s v="SN 18"/>
    <n v="1"/>
    <x v="2"/>
    <s v="SoHo-TriBeCa-Civic Center-Little Italy"/>
    <n v="10013"/>
  </r>
  <r>
    <n v="10010"/>
    <x v="1"/>
    <x v="10"/>
    <s v="Inwood"/>
    <s v="4790 BROADWAY"/>
    <n v="40.865729541299999"/>
    <n v="-73.925853309600001"/>
    <s v="Library"/>
    <s v="NaN"/>
    <n v="1"/>
    <x v="2"/>
    <s v="Marble Hill-Inwood"/>
    <n v="10034"/>
  </r>
  <r>
    <n v="12355"/>
    <x v="1"/>
    <x v="1"/>
    <s v="Broadway-Lafayette St (B,D,F)/Bleecker St (6)"/>
    <s v="Broadway-Lafayette St (B,D,F)/Bleecker St (6)"/>
    <n v="40.725915000000001"/>
    <n v="-73.994658999999999"/>
    <s v="Subway Station"/>
    <s v="SN 408"/>
    <n v="1"/>
    <x v="2"/>
    <s v="West Village"/>
    <n v="10012"/>
  </r>
  <r>
    <n v="9789"/>
    <x v="1"/>
    <x v="7"/>
    <s v="bk-03-108944"/>
    <s v="846 BROADWAY"/>
    <n v="40.6989557598"/>
    <n v="-73.938932349699996"/>
    <s v="Outdoor Kiosk"/>
    <s v="Tablet Internet -phone , Free 1 GB Wi-FI Service"/>
    <n v="3"/>
    <x v="1"/>
    <s v="Bushwick South"/>
    <n v="11206"/>
  </r>
  <r>
    <n v="11227"/>
    <x v="1"/>
    <x v="7"/>
    <s v="mn-05-121993"/>
    <s v="535 7 AVENUE"/>
    <n v="40.753978009900003"/>
    <n v="-73.988321629699996"/>
    <s v="Outdoor Kiosk"/>
    <s v="Tablet Internet -phone , Free 1 GB Wi-FI Service"/>
    <n v="1"/>
    <x v="2"/>
    <s v="Midtown-Midtown South"/>
    <n v="10018"/>
  </r>
  <r>
    <n v="10707"/>
    <x v="1"/>
    <x v="7"/>
    <s v="mn-02-123843"/>
    <s v="268 GREENE STREET"/>
    <n v="40.731160160100004"/>
    <n v="-73.994079220100005"/>
    <s v="Outdoor Kiosk"/>
    <s v="Tablet Internet -phone , Free 1 GB Wi-FI Service"/>
    <n v="1"/>
    <x v="2"/>
    <s v="West Village"/>
    <n v="10003"/>
  </r>
  <r>
    <n v="11929"/>
    <x v="1"/>
    <x v="7"/>
    <s v="bk-14-145836"/>
    <s v="927 FLATBUSH AVENUE"/>
    <n v="40.649115000400002"/>
    <n v="-73.958290999699997"/>
    <s v="Outdoor Kiosk"/>
    <s v="Tablet Internet -phone , Free 1 GB Wi-FI Service"/>
    <n v="3"/>
    <x v="1"/>
    <s v="Erasmus"/>
    <n v="11226"/>
  </r>
  <r>
    <n v="12301"/>
    <x v="1"/>
    <x v="7"/>
    <s v="qu-06-128370"/>
    <s v="101-20 QUEENS BOULEVARD"/>
    <n v="40.726082000399998"/>
    <n v="-73.852197000000004"/>
    <s v="Outdoor Kiosk"/>
    <s v="Tablet Internet -phone , Free 1 GB Wi-FI Service"/>
    <n v="4"/>
    <x v="0"/>
    <s v="Forest Hills"/>
    <n v="11375"/>
  </r>
  <r>
    <n v="10907"/>
    <x v="1"/>
    <x v="7"/>
    <s v="bx-01-116238"/>
    <s v="460 WILLIS AVENUE"/>
    <n v="40.813997520100003"/>
    <n v="-73.919171370200004"/>
    <s v="Outdoor Kiosk"/>
    <s v="Tablet Internet -phone , Free 1 GB Wi-FI Service"/>
    <n v="2"/>
    <x v="3"/>
    <s v="Mott Haven-Port Morris"/>
    <n v="10455"/>
  </r>
  <r>
    <n v="12093"/>
    <x v="1"/>
    <x v="7"/>
    <s v="bx-05-119587"/>
    <s v="150 EAST 188 STREET"/>
    <n v="40.861655120000002"/>
    <n v="-73.898580909900005"/>
    <s v="Outdoor Kiosk"/>
    <s v="Tablet Internet -phone , Free 1 GB Wi-FI Service"/>
    <n v="2"/>
    <x v="3"/>
    <s v="Fordham South"/>
    <n v="10468"/>
  </r>
  <r>
    <n v="11027"/>
    <x v="1"/>
    <x v="7"/>
    <s v="mn-04-135811"/>
    <s v="175 7 AVENUE"/>
    <n v="40.742300810000003"/>
    <n v="-73.996830360199993"/>
    <s v="Outdoor Kiosk"/>
    <s v="Tablet Internet -phone , Free 1 GB Wi-FI Service"/>
    <n v="1"/>
    <x v="2"/>
    <s v="Hudson Yards-Chelsea-Flatiron-Union Square"/>
    <n v="10011"/>
  </r>
  <r>
    <n v="12407"/>
    <x v="1"/>
    <x v="1"/>
    <s v="Atlantic Av (B,Q,2,3,4,5)/Pacific St (D,M,N,R)"/>
    <s v="Atlantic Av (B,Q,2,3,4,5)/Pacific St (D,M,N,R)"/>
    <n v="40.684358999700002"/>
    <n v="-73.977665999999999"/>
    <s v="Subway Station"/>
    <s v="SN 338"/>
    <n v="3"/>
    <x v="1"/>
    <s v="Fort Greene"/>
    <n v="11217"/>
  </r>
  <r>
    <n v="11048"/>
    <x v="1"/>
    <x v="7"/>
    <s v="bk-02-126016"/>
    <s v="348 ATLANTIC AVENUE"/>
    <n v="40.687593607899998"/>
    <n v="-73.987068113500001"/>
    <s v="Outdoor Kiosk"/>
    <s v="Tablet Internet -phone , Free 1 GB Wi-FI Service"/>
    <n v="3"/>
    <x v="1"/>
    <s v="DUMBO-Vinegar Hill-Downtown Brooklyn-Boerum Hill"/>
    <n v="11217"/>
  </r>
  <r>
    <n v="11971"/>
    <x v="1"/>
    <x v="7"/>
    <s v="mn-09-146042"/>
    <s v="1895 Amsterdam Ave"/>
    <n v="40.830746241500002"/>
    <n v="-73.943445940999993"/>
    <s v="Outdoor Kiosk"/>
    <s v="Tablet Internet -phone , Free 1 GB Wi-FI Service"/>
    <n v="1"/>
    <x v="2"/>
    <s v="Hamilton Heights"/>
    <n v="10032"/>
  </r>
  <r>
    <n v="10370"/>
    <x v="0"/>
    <x v="5"/>
    <s v="Macombs Dam Park"/>
    <s v="DOT POLE 161 ST I/P/W/O RIVER AVE"/>
    <n v="40.827868000000002"/>
    <n v="-73.926903000600007"/>
    <s v="Outdoor"/>
    <s v="3 free 10 min sessions"/>
    <n v="2"/>
    <x v="3"/>
    <s v="West Concourse"/>
    <n v="10451"/>
  </r>
  <r>
    <n v="12622"/>
    <x v="1"/>
    <x v="7"/>
    <s v="mn-12-120445"/>
    <s v="581 WEST 161 STREET"/>
    <n v="40.836500999599998"/>
    <n v="-73.942787000099997"/>
    <s v="Outdoor Kiosk"/>
    <s v="Tablet Internet -phone , Free 1 GB Wi-FI Service"/>
    <n v="1"/>
    <x v="2"/>
    <s v="Washington Heights South"/>
    <n v="10032"/>
  </r>
  <r>
    <n v="12786"/>
    <x v="1"/>
    <x v="7"/>
    <s v="mn-09-136200"/>
    <s v="1340 AMSTERDAM AVENUE"/>
    <n v="40.813668989900002"/>
    <n v="-73.956189969899995"/>
    <s v="Outdoor Kiosk"/>
    <s v="Tablet Internet -phone , Free 1 GB Wi-FI Service"/>
    <n v="1"/>
    <x v="2"/>
    <s v="Manhattanville"/>
    <n v="10027"/>
  </r>
  <r>
    <n v="12780"/>
    <x v="1"/>
    <x v="7"/>
    <s v="mn-12-120796"/>
    <s v="4100 BROADWAY"/>
    <n v="40.844492930400001"/>
    <n v="-73.938787679699999"/>
    <s v="Outdoor Kiosk"/>
    <s v="Tablet Internet -phone , Free 1 GB Wi-FI Service"/>
    <n v="1"/>
    <x v="2"/>
    <s v="Washington Heights South"/>
    <n v="10032"/>
  </r>
  <r>
    <n v="9753"/>
    <x v="1"/>
    <x v="11"/>
    <n v="0"/>
    <s v="331 Myrtle Ave"/>
    <n v="40.693441799699997"/>
    <n v="-73.9731930998"/>
    <s v="Outdoor"/>
    <s v="NaN"/>
    <n v="3"/>
    <x v="1"/>
    <s v="Fort Greene"/>
    <n v="11205"/>
  </r>
  <r>
    <n v="11420"/>
    <x v="1"/>
    <x v="1"/>
    <s v="59th Street - Columbus Circle - 1"/>
    <s v="Broadway - West 59 Street- Columbus Circle"/>
    <n v="40.768246999699997"/>
    <n v="-73.981928999999994"/>
    <s v="Subway Station"/>
    <s v="SN 315"/>
    <n v="1"/>
    <x v="2"/>
    <s v="Lincoln Square"/>
    <n v="10023"/>
  </r>
  <r>
    <n v="10950"/>
    <x v="1"/>
    <x v="3"/>
    <s v="NaN"/>
    <s v="Pole 92 - LenES1N130"/>
    <n v="40.811137999899998"/>
    <n v="-73.942846000200007"/>
    <s v="Outdoor"/>
    <s v="NaN"/>
    <n v="1"/>
    <x v="2"/>
    <s v="Central Harlem North-Polo Grounds"/>
    <n v="10037"/>
  </r>
  <r>
    <n v="9622"/>
    <x v="1"/>
    <x v="7"/>
    <s v="mn-11-120248"/>
    <s v="2265 3 AVENUE"/>
    <n v="40.802636969700004"/>
    <n v="-73.936467979499994"/>
    <s v="Outdoor Kiosk"/>
    <s v="Tablet Internet -phone , Free 1 GB Wi-FI Service"/>
    <n v="1"/>
    <x v="2"/>
    <s v="East Harlem North"/>
    <n v="10035"/>
  </r>
  <r>
    <n v="11779"/>
    <x v="1"/>
    <x v="7"/>
    <s v="mn-03-107871"/>
    <s v="18 DELANCEY STREET"/>
    <n v="40.720188340299998"/>
    <n v="-73.993067710099993"/>
    <s v="Outdoor Kiosk"/>
    <s v="Tablet Internet -phone , Free 1 GB Wi-FI Service"/>
    <n v="1"/>
    <x v="2"/>
    <s v="Chinatown"/>
    <n v="10002"/>
  </r>
  <r>
    <n v="12503"/>
    <x v="1"/>
    <x v="7"/>
    <s v="bx-07-119874"/>
    <s v="56 WEST KINGSBRIDGE ROAD"/>
    <n v="40.867828709999998"/>
    <n v="-73.8995757"/>
    <s v="Outdoor Kiosk"/>
    <s v="Tablet Internet -phone , Free 1 GB Wi-FI Service"/>
    <n v="2"/>
    <x v="3"/>
    <s v="Kingsbridge Heights"/>
    <n v="10468"/>
  </r>
  <r>
    <n v="11284"/>
    <x v="1"/>
    <x v="7"/>
    <s v="mn-07-121275"/>
    <s v="454 COLUMBUS AVENUE"/>
    <n v="40.783825379600003"/>
    <n v="-73.974248900099994"/>
    <s v="Outdoor Kiosk"/>
    <s v="Tablet Internet -phone , Free 1 GB Wi-FI Service"/>
    <n v="1"/>
    <x v="2"/>
    <s v="Upper West Side"/>
    <n v="10024"/>
  </r>
  <r>
    <n v="10948"/>
    <x v="1"/>
    <x v="3"/>
    <s v="NaN"/>
    <s v="Pole 89 - 135SS1ELen"/>
    <n v="40.813645999899997"/>
    <n v="-73.940052999599999"/>
    <s v="Outdoor"/>
    <s v="NaN"/>
    <n v="1"/>
    <x v="2"/>
    <s v="Central Harlem North-Polo Grounds"/>
    <n v="10037"/>
  </r>
  <r>
    <n v="10485"/>
    <x v="0"/>
    <x v="5"/>
    <s v="Williamsbridge Oval"/>
    <s v="RESERVOIR OVAL E  1/p/E O BAINBRIDGE AV"/>
    <n v="40.877000999899998"/>
    <n v="-73.879322000499997"/>
    <s v="Outdoor"/>
    <s v="3 free 10 min sessions"/>
    <n v="2"/>
    <x v="3"/>
    <s v="Norwood"/>
    <n v="10467"/>
  </r>
  <r>
    <n v="12637"/>
    <x v="1"/>
    <x v="7"/>
    <s v="bk-02-142293"/>
    <s v="36 BOND STREET"/>
    <n v="40.688672300100002"/>
    <n v="-73.983710079600002"/>
    <s v="Outdoor Kiosk"/>
    <s v="Tablet Internet -phone , Free 1 GB Wi-FI Service"/>
    <n v="3"/>
    <x v="1"/>
    <s v="DUMBO-Vinegar Hill-Downtown Brooklyn-Boerum Hill"/>
    <n v="11201"/>
  </r>
  <r>
    <n v="11351"/>
    <x v="1"/>
    <x v="1"/>
    <s v="Times Square - 7"/>
    <s v="Times Square - 42nd Street"/>
    <n v="40.755477000200003"/>
    <n v="-73.987690999400002"/>
    <s v="Subway Station"/>
    <s v="SN 467"/>
    <n v="1"/>
    <x v="2"/>
    <s v="Midtown-Midtown South"/>
    <n v="10036"/>
  </r>
  <r>
    <n v="10218"/>
    <x v="0"/>
    <x v="0"/>
    <s v="Red Hook Recreation Center"/>
    <s v="Weight Room"/>
    <n v="40.672515000300002"/>
    <n v="-74.004648000399996"/>
    <s v="Indoor"/>
    <s v="3 free 10 min sessions"/>
    <n v="3"/>
    <x v="1"/>
    <s v="Carroll Gardens-Columbia Street-Red Hook"/>
    <n v="11231"/>
  </r>
  <r>
    <n v="11703"/>
    <x v="0"/>
    <x v="5"/>
    <s v="Coney Island Beach &amp; Boardwalk"/>
    <s v="ROOF OF ABE STARK ICE RINK-RIGHT SIDE MIDDLE"/>
    <n v="40.572783999599999"/>
    <n v="-73.985628999400006"/>
    <s v="Outdoor"/>
    <s v="3 free 10 min sessions"/>
    <n v="3"/>
    <x v="1"/>
    <s v="Seagate-Coney Island"/>
    <n v="11224"/>
  </r>
  <r>
    <n v="10103"/>
    <x v="1"/>
    <x v="8"/>
    <n v="18"/>
    <s v="55 Water Street, New York, NY 10041, USA"/>
    <n v="40.702899899800002"/>
    <n v="-74.009597800199998"/>
    <s v="Outdoor"/>
    <s v="NaN"/>
    <n v="1"/>
    <x v="2"/>
    <s v="Battery Park City-Lower Manhattan"/>
    <n v="10041"/>
  </r>
  <r>
    <n v="10589"/>
    <x v="0"/>
    <x v="0"/>
    <s v="Baisley Pond Park"/>
    <s v="Park Perimeter"/>
    <n v="40.681610000200003"/>
    <n v="-73.788250000600001"/>
    <s v="Outdoor TWC Aerial"/>
    <s v="3 free 10 min sessions"/>
    <n v="4"/>
    <x v="0"/>
    <s v="Baisley Park"/>
    <n v="11434"/>
  </r>
  <r>
    <n v="12605"/>
    <x v="1"/>
    <x v="1"/>
    <s v="190 St (A) (A-C)"/>
    <s v="190 St (A)"/>
    <n v="40.859021999799999"/>
    <n v="-73.934179999600005"/>
    <s v="Subway Station"/>
    <s v="SN 145"/>
    <n v="1"/>
    <x v="2"/>
    <s v="Washington Heights North"/>
    <n v="10040"/>
  </r>
  <r>
    <n v="12164"/>
    <x v="1"/>
    <x v="7"/>
    <s v="qu-04-136653"/>
    <s v="77-14 ROOSEVELT AVENUE"/>
    <n v="40.747152890000002"/>
    <n v="-73.887925919500006"/>
    <s v="Outdoor Kiosk"/>
    <s v="Tablet Internet -phone , Free 1 GB Wi-FI Service"/>
    <n v="4"/>
    <x v="0"/>
    <s v="Elmhurst"/>
    <n v="11373"/>
  </r>
  <r>
    <n v="9991"/>
    <x v="1"/>
    <x v="4"/>
    <s v="Gravesend - Brooklyn Public Library"/>
    <s v="303 AVENUE X"/>
    <n v="40.590544389999998"/>
    <n v="-73.971808446300003"/>
    <s v="Library"/>
    <s v="NaN"/>
    <n v="3"/>
    <x v="1"/>
    <s v="Gravesend"/>
    <n v="11223"/>
  </r>
  <r>
    <n v="12071"/>
    <x v="1"/>
    <x v="7"/>
    <s v="bk-06-125930"/>
    <s v="168 5 AVENUE"/>
    <n v="40.677619610400001"/>
    <n v="-73.979737990399997"/>
    <s v="Outdoor Kiosk"/>
    <s v="Tablet Internet -phone , Free 1 GB Wi-FI Service"/>
    <n v="3"/>
    <x v="1"/>
    <s v="Park Slope-Gowanus"/>
    <n v="11217"/>
  </r>
  <r>
    <n v="10791"/>
    <x v="1"/>
    <x v="1"/>
    <s v="IRT - Brook Av (6)"/>
    <s v="Brook Av (6)"/>
    <n v="40.8075659999"/>
    <n v="-73.919240000299993"/>
    <s v="Subway Station"/>
    <s v="SN 376"/>
    <n v="2"/>
    <x v="3"/>
    <s v="Mott Haven-Port Morris"/>
    <n v="10454"/>
  </r>
  <r>
    <n v="12892"/>
    <x v="1"/>
    <x v="7"/>
    <s v="mn-09-120269"/>
    <s v="602 WEST 112 STREET"/>
    <n v="40.8055162299"/>
    <n v="-73.966051830500007"/>
    <s v="Outdoor Kiosk"/>
    <s v="Tablet Internet -phone , Free 1 GB Wi-FI Service"/>
    <n v="1"/>
    <x v="2"/>
    <s v="Morningside Heights"/>
    <n v="10025"/>
  </r>
  <r>
    <n v="12654"/>
    <x v="1"/>
    <x v="7"/>
    <s v="mn-03-138575"/>
    <s v="192 2 AVENUE"/>
    <n v="40.731079999899997"/>
    <n v="-73.985739000400002"/>
    <s v="Outdoor Kiosk"/>
    <s v="Tablet Internet -phone , Free 1 GB Wi-FI Service"/>
    <n v="1"/>
    <x v="2"/>
    <s v="East Village"/>
    <n v="10003"/>
  </r>
  <r>
    <n v="10246"/>
    <x v="1"/>
    <x v="7"/>
    <s v="bk-01-145997"/>
    <s v="500 GRAND STREET"/>
    <n v="40.710869829899998"/>
    <n v="-73.951310719399999"/>
    <s v="Outdoor Kiosk"/>
    <s v="Tablet Internet -phone , Free 1 GB Wi-FI Service"/>
    <n v="3"/>
    <x v="1"/>
    <s v="North Side-South Side"/>
    <n v="11211"/>
  </r>
  <r>
    <n v="12069"/>
    <x v="1"/>
    <x v="7"/>
    <s v="bk-01-140988"/>
    <s v="182 Bedford Ave"/>
    <n v="40.717770240100002"/>
    <n v="-73.9578690795"/>
    <s v="Outdoor Kiosk"/>
    <s v="Tablet Internet -phone , Free 1 GB Wi-FI Service"/>
    <n v="3"/>
    <x v="1"/>
    <s v="North Side-South Side"/>
    <n v="11249"/>
  </r>
  <r>
    <n v="11230"/>
    <x v="1"/>
    <x v="7"/>
    <s v="mn-05-122204"/>
    <s v="3 WEST 44 STREET"/>
    <n v="40.754952510199999"/>
    <n v="-73.980193249799996"/>
    <s v="Outdoor Kiosk"/>
    <s v="Tablet Internet -phone , Free 1 GB Wi-FI Service"/>
    <n v="1"/>
    <x v="2"/>
    <s v="Midtown-Midtown South"/>
    <n v="10036"/>
  </r>
  <r>
    <n v="11012"/>
    <x v="1"/>
    <x v="13"/>
    <s v="Middle Village"/>
    <s v="72-31 METROPOLITAN AVENUE"/>
    <n v="40.7129435708"/>
    <n v="-73.880864273399993"/>
    <s v="Library"/>
    <s v="NaN"/>
    <n v="4"/>
    <x v="0"/>
    <s v="Middle Village"/>
    <n v="11379"/>
  </r>
  <r>
    <n v="11719"/>
    <x v="0"/>
    <x v="5"/>
    <s v="Crotona Park"/>
    <s v="INSIDE PARK NEXT TO PLAYGROUND S/O CROTONA PK NORTH"/>
    <n v="40.8389879996"/>
    <n v="-73.888714000299998"/>
    <s v="Outdoor"/>
    <s v="3 free 10 min sessions"/>
    <n v="2"/>
    <x v="3"/>
    <s v="park-cemetery-etc-Bronx"/>
    <n v="10457"/>
  </r>
  <r>
    <n v="12485"/>
    <x v="1"/>
    <x v="7"/>
    <s v="mn-09-120387"/>
    <s v="600 WEST 114 STREET"/>
    <n v="40.806760000099999"/>
    <n v="-73.965108000100003"/>
    <s v="Outdoor Kiosk"/>
    <s v="Tablet Internet -phone , Free 1 GB Wi-FI Service"/>
    <n v="1"/>
    <x v="2"/>
    <s v="Morningside Heights"/>
    <n v="10025"/>
  </r>
  <r>
    <n v="11577"/>
    <x v="0"/>
    <x v="0"/>
    <s v="Roy Wilkins Recreation Center"/>
    <s v="Classroom 2 (AKA Rm B1)"/>
    <n v="40.687190999999999"/>
    <n v="-73.769558999599994"/>
    <s v="Indoor"/>
    <s v="3 free 10 min sessions"/>
    <n v="4"/>
    <x v="0"/>
    <s v="St. Albans"/>
    <n v="11434"/>
  </r>
  <r>
    <n v="12577"/>
    <x v="1"/>
    <x v="7"/>
    <s v="mn-05-108471"/>
    <s v="494 8 Avenue"/>
    <n v="40.752699790400001"/>
    <n v="-73.992756419800003"/>
    <s v="Outdoor Kiosk"/>
    <s v="Tablet Internet -phone , Free 1 GB Wi-FI Service"/>
    <n v="1"/>
    <x v="2"/>
    <s v="Midtown-Midtown South"/>
    <n v="10001"/>
  </r>
  <r>
    <n v="11072"/>
    <x v="1"/>
    <x v="7"/>
    <s v="bx-05-119638"/>
    <s v="2493 VALENTINE AVENUE"/>
    <n v="40.862050980299998"/>
    <n v="-73.896078542200001"/>
    <s v="Outdoor Kiosk"/>
    <s v="Tablet Internet -phone , Free 1 GB Wi-FI Service"/>
    <n v="2"/>
    <x v="3"/>
    <s v="Bedford Park-Fordham North"/>
    <n v="10458"/>
  </r>
  <r>
    <n v="9637"/>
    <x v="1"/>
    <x v="7"/>
    <s v="mn-05-134089"/>
    <s v="278 PARK AVENUE SOUTH"/>
    <n v="40.739464329699999"/>
    <n v="-73.9870521701"/>
    <s v="Outdoor Kiosk"/>
    <s v="Tablet Internet -phone , Free 1 GB Wi-FI Service"/>
    <n v="1"/>
    <x v="2"/>
    <s v="Hudson Yards-Chelsea-Flatiron-Union Square"/>
    <n v="10010"/>
  </r>
  <r>
    <n v="10797"/>
    <x v="1"/>
    <x v="1"/>
    <s v="Delancey St (F)/Essex St (J,M,Z) (Essex Street)"/>
    <s v="Delancey St (F)/Essex St (J,M,Z)"/>
    <n v="40.718315000399997"/>
    <n v="-73.987437000499995"/>
    <s v="Subway Station"/>
    <s v="SN 102"/>
    <n v="1"/>
    <x v="2"/>
    <s v="Chinatown"/>
    <n v="10002"/>
  </r>
  <r>
    <n v="12247"/>
    <x v="1"/>
    <x v="7"/>
    <s v="mn-06-121496"/>
    <s v="395 3 AVENUE"/>
    <n v="40.742006999700003"/>
    <n v="-73.980680000000007"/>
    <s v="Outdoor Kiosk"/>
    <s v="Tablet Internet -phone , Free 1 GB Wi-FI Service"/>
    <n v="1"/>
    <x v="2"/>
    <s v="Murray Hill-Kips Bay"/>
    <n v="10016"/>
  </r>
  <r>
    <n v="9755"/>
    <x v="1"/>
    <x v="7"/>
    <s v="mn-06-121437"/>
    <s v="490 2 AVENUE"/>
    <n v="40.740893999599997"/>
    <n v="-73.978560999600006"/>
    <s v="Outdoor Kiosk"/>
    <s v="Tablet Internet -phone , Free 1 GB Wi-FI Service"/>
    <n v="1"/>
    <x v="2"/>
    <s v="Murray Hill-Kips Bay"/>
    <n v="10016"/>
  </r>
  <r>
    <n v="10410"/>
    <x v="1"/>
    <x v="3"/>
    <s v="NaN"/>
    <s v="50 Lenox Ave_NYCHA"/>
    <n v="40.799703000299999"/>
    <n v="-73.950994000600005"/>
    <s v="Outdoor"/>
    <s v="NaN"/>
    <n v="1"/>
    <x v="2"/>
    <s v="Central Harlem South"/>
    <n v="10026"/>
  </r>
  <r>
    <n v="10567"/>
    <x v="1"/>
    <x v="9"/>
    <s v="Central Park"/>
    <s v="South side near Rumsey Playfield"/>
    <n v="40.770999999799997"/>
    <n v="-73.970899999500006"/>
    <s v="Outdoor"/>
    <s v="NaN"/>
    <n v="1"/>
    <x v="2"/>
    <s v="park-cemetery-etc-Manhattan"/>
    <n v="10065"/>
  </r>
  <r>
    <n v="9959"/>
    <x v="1"/>
    <x v="10"/>
    <s v="Van Cortlandt"/>
    <s v="3874 SEDGWICK AVENUE"/>
    <n v="40.882759756200002"/>
    <n v="-73.8939224115"/>
    <s v="Library"/>
    <s v="NaN"/>
    <n v="2"/>
    <x v="3"/>
    <s v="Van Cortlandt Village"/>
    <n v="10463"/>
  </r>
  <r>
    <n v="11656"/>
    <x v="0"/>
    <x v="5"/>
    <s v="Bensonhurst Park"/>
    <s v="CROPSEY AV E/O/21ST AV"/>
    <n v="40.5982570002"/>
    <n v="-74.0001399999"/>
    <s v="Outdoor"/>
    <s v="3 free 10 min sessions"/>
    <n v="3"/>
    <x v="1"/>
    <s v="Bath Beach"/>
    <n v="11214"/>
  </r>
  <r>
    <n v="10051"/>
    <x v="1"/>
    <x v="13"/>
    <s v="Ridgewood"/>
    <s v="20-12 MADISON STREET"/>
    <n v="40.705172312899997"/>
    <n v="-73.902572375000005"/>
    <s v="Library"/>
    <s v="NaN"/>
    <n v="4"/>
    <x v="0"/>
    <s v="Ridgewood"/>
    <n v="11385"/>
  </r>
  <r>
    <n v="10275"/>
    <x v="1"/>
    <x v="7"/>
    <s v="qu-01-145948"/>
    <s v="44-02 30 AVENUE"/>
    <n v="40.762277619800003"/>
    <n v="-73.911717080200006"/>
    <s v="Outdoor Kiosk"/>
    <s v="Tablet Internet -phone , Free 1 GB Wi-FI Service"/>
    <n v="4"/>
    <x v="0"/>
    <s v="Astoria"/>
    <n v="11103"/>
  </r>
  <r>
    <n v="9891"/>
    <x v="1"/>
    <x v="2"/>
    <s v="NaN"/>
    <s v="110 Livingston St."/>
    <n v="40.690882999800003"/>
    <n v="-73.989634999499998"/>
    <s v="Outdoor"/>
    <s v="NaN"/>
    <n v="3"/>
    <x v="1"/>
    <s v="Brooklyn Heights-Cobble Hill"/>
    <n v="11201"/>
  </r>
  <r>
    <n v="10982"/>
    <x v="0"/>
    <x v="0"/>
    <s v="Alfred E. Smith Playground"/>
    <s v="Basketball Court 2"/>
    <n v="40.7102499999"/>
    <n v="-73.997979999899997"/>
    <s v="Indoor"/>
    <s v="3 free 10 min sessions"/>
    <n v="1"/>
    <x v="2"/>
    <s v="Chinatown"/>
    <n v="10038"/>
  </r>
  <r>
    <n v="12604"/>
    <x v="1"/>
    <x v="7"/>
    <s v="mn-09-120352"/>
    <s v="3601 BROADWAY"/>
    <n v="40.828541849600001"/>
    <n v="-73.949132260300004"/>
    <s v="Outdoor Kiosk"/>
    <s v="Tablet Internet -phone , Free 1 GB Wi-FI Service"/>
    <n v="1"/>
    <x v="2"/>
    <s v="Hamilton Heights"/>
    <n v="10031"/>
  </r>
  <r>
    <n v="11444"/>
    <x v="1"/>
    <x v="7"/>
    <s v="mn-02-123611"/>
    <s v="482 HUDSON STREET"/>
    <n v="40.732307779999999"/>
    <n v="-74.006415359599998"/>
    <s v="Outdoor Kiosk"/>
    <s v="Tablet Internet -phone , Free 1 GB Wi-FI Service"/>
    <n v="1"/>
    <x v="2"/>
    <s v="West Village"/>
    <n v="10014"/>
  </r>
  <r>
    <n v="11580"/>
    <x v="0"/>
    <x v="0"/>
    <s v="Roy Wilkins Recreation Center"/>
    <s v="Family waiting area"/>
    <n v="40.687190999999999"/>
    <n v="-73.769558999599994"/>
    <s v="Indoor"/>
    <s v="3 free 10 min sessions"/>
    <n v="4"/>
    <x v="0"/>
    <s v="St. Albans"/>
    <n v="11434"/>
  </r>
  <r>
    <n v="12569"/>
    <x v="1"/>
    <x v="7"/>
    <s v="mn-04-123656"/>
    <s v="327 8 AVENUE"/>
    <n v="40.747377169899998"/>
    <n v="-73.997126869699997"/>
    <s v="Outdoor Kiosk"/>
    <s v="Tablet Internet -phone , Free 1 GB Wi-FI Service"/>
    <n v="1"/>
    <x v="2"/>
    <s v="Hudson Yards-Chelsea-Flatiron-Union Square"/>
    <n v="10001"/>
  </r>
  <r>
    <n v="11949"/>
    <x v="1"/>
    <x v="7"/>
    <s v="bk-03-145816"/>
    <s v="1741 FULTON STREET"/>
    <n v="40.679381000100001"/>
    <n v="-73.929833999500005"/>
    <s v="Outdoor Kiosk"/>
    <s v="Tablet Internet -phone , Free 1 GB Wi-FI Service"/>
    <n v="3"/>
    <x v="1"/>
    <s v="Crown Heights North"/>
    <n v="11233"/>
  </r>
  <r>
    <n v="11667"/>
    <x v="0"/>
    <x v="5"/>
    <s v="Brownsville Recreation Center"/>
    <s v="WEIGHT &amp; FITNESS ROOM"/>
    <n v="40.656700000000001"/>
    <n v="-73.902800000100001"/>
    <s v="Indoor"/>
    <s v="3 free 10 min sessions"/>
    <n v="3"/>
    <x v="1"/>
    <s v="Brownsville"/>
    <n v="11212"/>
  </r>
  <r>
    <n v="10595"/>
    <x v="0"/>
    <x v="0"/>
    <s v="Baisley Pond Park"/>
    <s v="Park Perimeter"/>
    <n v="40.684620000000002"/>
    <n v="-73.785890000500004"/>
    <s v="Outdoor TWC Aerial"/>
    <s v="3 free 10 min sessions"/>
    <n v="4"/>
    <x v="0"/>
    <s v="Baisley Park"/>
    <n v="11434"/>
  </r>
  <r>
    <n v="10997"/>
    <x v="0"/>
    <x v="0"/>
    <s v="Cadman Plaza Park"/>
    <s v="Comfort Station"/>
    <n v="40.696731999699999"/>
    <n v="-73.990348999700004"/>
    <s v="Outdoor"/>
    <s v="3 free 10 min sessions"/>
    <n v="3"/>
    <x v="1"/>
    <s v="DUMBO-Vinegar Hill-Downtown Brooklyn-Boerum Hill"/>
    <n v="11201"/>
  </r>
  <r>
    <n v="11794"/>
    <x v="1"/>
    <x v="7"/>
    <s v="qu-09-133287"/>
    <s v="86-15 JAMAICA AVENUE"/>
    <n v="40.692671999600002"/>
    <n v="-73.857546999899995"/>
    <s v="Outdoor Kiosk"/>
    <s v="Tablet Internet -phone , Free 1 GB Wi-FI Service"/>
    <n v="4"/>
    <x v="0"/>
    <s v="Woodhaven"/>
    <n v="11421"/>
  </r>
  <r>
    <n v="11484"/>
    <x v="1"/>
    <x v="7"/>
    <s v="mn-04-123359"/>
    <s v="245 7 AVENUE"/>
    <n v="40.744815000000003"/>
    <n v="-73.994985999799994"/>
    <s v="Outdoor Kiosk"/>
    <s v="Tablet Internet -phone , Free 1 GB Wi-FI Service"/>
    <n v="1"/>
    <x v="2"/>
    <s v="Hudson Yards-Chelsea-Flatiron-Union Square"/>
    <n v="10001"/>
  </r>
  <r>
    <n v="10199"/>
    <x v="1"/>
    <x v="11"/>
    <n v="0"/>
    <s v="177 Myrtle Ave"/>
    <n v="40.693861999900001"/>
    <n v="-73.982906199499993"/>
    <s v="Outdoor"/>
    <s v="NaN"/>
    <n v="3"/>
    <x v="1"/>
    <s v="DUMBO-Vinegar Hill-Downtown Brooklyn-Boerum Hill"/>
    <n v="11201"/>
  </r>
  <r>
    <n v="9693"/>
    <x v="0"/>
    <x v="5"/>
    <s v="Prospect Park"/>
    <s v="BEHIND BOAT HOUSE  BTWN M-118 &amp; M-119"/>
    <n v="40.660469000200003"/>
    <n v="-73.965167999900004"/>
    <s v="Outdoor"/>
    <s v="3 free 10 min sessions"/>
    <n v="3"/>
    <x v="1"/>
    <s v="park-cemetery-etc-Brooklyn"/>
    <n v="11215"/>
  </r>
  <r>
    <n v="11752"/>
    <x v="1"/>
    <x v="7"/>
    <s v="mn-04-134100"/>
    <s v="711 6 AVENUE"/>
    <n v="40.742827920300002"/>
    <n v="-73.993003479799995"/>
    <s v="Outdoor Kiosk"/>
    <s v="Tablet Internet -phone , Free 1 GB Wi-FI Service"/>
    <n v="1"/>
    <x v="2"/>
    <s v="Hudson Yards-Chelsea-Flatiron-Union Square"/>
    <n v="10011"/>
  </r>
  <r>
    <n v="10580"/>
    <x v="0"/>
    <x v="5"/>
    <s v="St. Mary's Park"/>
    <s v="FAN ROOM -3RD FLOOR"/>
    <n v="40.811543999999998"/>
    <n v="-73.914137999900007"/>
    <s v="Indoor"/>
    <s v="3 free 10 min sessions"/>
    <n v="2"/>
    <x v="3"/>
    <s v="Mott Haven-Port Morris"/>
    <n v="10454"/>
  </r>
  <r>
    <n v="10088"/>
    <x v="1"/>
    <x v="10"/>
    <s v="Allerton"/>
    <s v="2740 BARNES AVENUE"/>
    <n v="40.866804428999998"/>
    <n v="-73.863222484800005"/>
    <s v="Library"/>
    <s v="NaN"/>
    <n v="2"/>
    <x v="3"/>
    <s v="Bronxdale"/>
    <n v="10467"/>
  </r>
  <r>
    <n v="10440"/>
    <x v="0"/>
    <x v="0"/>
    <s v="Cunningham Park"/>
    <s v="Parking lot and Tennis Courts"/>
    <n v="40.730123999600004"/>
    <n v="-73.773856999700001"/>
    <s v="Outdoor"/>
    <s v="3 free 10 min sessions"/>
    <n v="4"/>
    <x v="0"/>
    <s v="park-cemetery-etc-Queens"/>
    <n v="11423"/>
  </r>
  <r>
    <n v="9968"/>
    <x v="1"/>
    <x v="4"/>
    <s v="New Utrecht - Brooklyn Public Library"/>
    <s v="1743 86 STREET"/>
    <n v="40.608009350000003"/>
    <n v="-74.003376545099997"/>
    <s v="Library"/>
    <s v="NaN"/>
    <n v="3"/>
    <x v="1"/>
    <s v="Bath Beach"/>
    <n v="11214"/>
  </r>
  <r>
    <n v="11684"/>
    <x v="0"/>
    <x v="5"/>
    <s v="Coney Island Beach &amp; Boardwalk"/>
    <s v="W 15TH ST -3/P/S/O SURF AV"/>
    <n v="40.574278"/>
    <n v="-73.981995999700004"/>
    <s v="Outdoor"/>
    <s v="3 free 10 min sessions"/>
    <n v="3"/>
    <x v="1"/>
    <s v="Seagate-Coney Island"/>
    <n v="11224"/>
  </r>
  <r>
    <n v="12343"/>
    <x v="1"/>
    <x v="7"/>
    <s v="mn-07-107814"/>
    <s v="2350 BROADWAY"/>
    <n v="40.788001679600001"/>
    <n v="-73.976551030600007"/>
    <s v="Outdoor Kiosk"/>
    <s v="Tablet Internet -phone , Free 1 GB Wi-FI Service"/>
    <n v="1"/>
    <x v="2"/>
    <s v="Upper West Side"/>
    <n v="10024"/>
  </r>
  <r>
    <n v="12836"/>
    <x v="1"/>
    <x v="7"/>
    <s v="mn-08-120995"/>
    <s v="200 EAST 71 STREET"/>
    <n v="40.768943140099999"/>
    <n v="-73.960951900200001"/>
    <s v="Outdoor Kiosk"/>
    <s v="Tablet Internet -phone , Free 1 GB Wi-FI Service"/>
    <n v="1"/>
    <x v="2"/>
    <s v="Lenox Hill-Roosevelt Island"/>
    <n v="10021"/>
  </r>
  <r>
    <n v="12188"/>
    <x v="1"/>
    <x v="7"/>
    <s v="mn-04-134558"/>
    <s v="170 WEST 25 STREET"/>
    <n v="40.745267579900002"/>
    <n v="-73.994563169700001"/>
    <s v="Outdoor Kiosk"/>
    <s v="Tablet Internet -phone , Free 1 GB Wi-FI Service"/>
    <n v="1"/>
    <x v="2"/>
    <s v="Hudson Yards-Chelsea-Flatiron-Union Square"/>
    <n v="10001"/>
  </r>
  <r>
    <n v="12658"/>
    <x v="1"/>
    <x v="7"/>
    <s v="mn-04-136316"/>
    <s v="575 8 Avenue"/>
    <n v="40.7548808397"/>
    <n v="-73.991661620100004"/>
    <s v="Outdoor Kiosk"/>
    <s v="Tablet Internet -phone , Free 1 GB Wi-FI Service"/>
    <n v="1"/>
    <x v="2"/>
    <s v="Clinton"/>
    <n v="10018"/>
  </r>
  <r>
    <n v="12018"/>
    <x v="1"/>
    <x v="7"/>
    <s v="bk-01-125263"/>
    <s v="1007 MANHATTAN AVENUE"/>
    <n v="40.733400000099998"/>
    <n v="-73.954886000299993"/>
    <s v="Outdoor Kiosk"/>
    <s v="Tablet Internet -phone , Free 1 GB Wi-FI Service"/>
    <n v="3"/>
    <x v="1"/>
    <s v="Greenpoint"/>
    <n v="11222"/>
  </r>
  <r>
    <n v="10627"/>
    <x v="1"/>
    <x v="7"/>
    <s v="mn-11-120232"/>
    <s v="2004 3 AVENUE"/>
    <n v="40.7942731204"/>
    <n v="-73.942858939900006"/>
    <s v="Outdoor Kiosk"/>
    <s v="Tablet Internet -phone , Free 1 GB Wi-FI Service"/>
    <n v="1"/>
    <x v="2"/>
    <s v="East Harlem South"/>
    <n v="10029"/>
  </r>
  <r>
    <n v="12488"/>
    <x v="1"/>
    <x v="7"/>
    <s v="mn-09-135619"/>
    <s v="3501 BROADWAY"/>
    <n v="40.825318549999999"/>
    <n v="-73.951487949500006"/>
    <s v="Outdoor Kiosk"/>
    <s v="Tablet Internet -phone , Free 1 GB Wi-FI Service"/>
    <n v="1"/>
    <x v="2"/>
    <s v="Hamilton Heights"/>
    <n v="10031"/>
  </r>
  <r>
    <n v="12742"/>
    <x v="1"/>
    <x v="7"/>
    <s v="mn-03-108238"/>
    <s v="217 BOWERY"/>
    <n v="40.721716000000001"/>
    <n v="-73.993343000300001"/>
    <s v="Outdoor Kiosk"/>
    <s v="Tablet Internet -phone , Free 1 GB Wi-FI Service"/>
    <n v="1"/>
    <x v="2"/>
    <s v="Chinatown"/>
    <n v="10002"/>
  </r>
  <r>
    <n v="12003"/>
    <x v="1"/>
    <x v="7"/>
    <s v="mn-03-122032"/>
    <s v="418 EAST 14 STREET"/>
    <n v="40.730877569800001"/>
    <n v="-73.9816594495"/>
    <s v="Outdoor Kiosk"/>
    <s v="Tablet Internet -phone , Free 1 GB Wi-FI Service"/>
    <n v="1"/>
    <x v="2"/>
    <s v="East Village"/>
    <n v="10009"/>
  </r>
  <r>
    <n v="11521"/>
    <x v="1"/>
    <x v="2"/>
    <s v="NaN"/>
    <s v="54 Willoughby St."/>
    <n v="40.692143999999999"/>
    <n v="-73.986787000099994"/>
    <s v="Outdoor"/>
    <s v="NaN"/>
    <n v="3"/>
    <x v="1"/>
    <s v="DUMBO-Vinegar Hill-Downtown Brooklyn-Boerum Hill"/>
    <n v="11201"/>
  </r>
  <r>
    <n v="11449"/>
    <x v="1"/>
    <x v="7"/>
    <s v="mn-06-121692"/>
    <s v="1026 1 AVENUE"/>
    <n v="40.757701219600001"/>
    <n v="-73.963213320199998"/>
    <s v="Outdoor Kiosk"/>
    <s v="Tablet Internet -phone , Free 1 GB Wi-FI Service"/>
    <n v="1"/>
    <x v="2"/>
    <s v="Turtle Bay-East Midtown"/>
    <n v="10022"/>
  </r>
  <r>
    <n v="10523"/>
    <x v="0"/>
    <x v="0"/>
    <s v="McCarren Park"/>
    <s v="Track &amp; Field"/>
    <n v="40.7200789997"/>
    <n v="-73.949510999799998"/>
    <s v="Outdoor"/>
    <s v="3 free 10 min sessions"/>
    <n v="3"/>
    <x v="1"/>
    <s v="North Side-South Side"/>
    <n v="11222"/>
  </r>
  <r>
    <n v="10865"/>
    <x v="0"/>
    <x v="0"/>
    <s v="Bryant Park"/>
    <s v="Back of library - Corner of 6th Ave by Jose Bonifacio de Andrada e Silva Monument"/>
    <n v="40.754446999800003"/>
    <n v="-73.984221999799999"/>
    <s v="Outdoor"/>
    <s v="3 free 10 min sessions"/>
    <n v="1"/>
    <x v="2"/>
    <s v="Midtown-Midtown South"/>
    <n v="10018"/>
  </r>
  <r>
    <n v="11506"/>
    <x v="0"/>
    <x v="0"/>
    <s v="Overlook Park"/>
    <s v="Area by comfort station"/>
    <n v="40.709772999999998"/>
    <n v="-73.835599000100004"/>
    <s v="Outdoor"/>
    <s v="3 free 10 min sessions"/>
    <n v="4"/>
    <x v="0"/>
    <s v="Kew Gardens"/>
    <n v="11415"/>
  </r>
  <r>
    <n v="11602"/>
    <x v="0"/>
    <x v="0"/>
    <s v="Snug Harbor Cultural Center"/>
    <s v="Building L (Office)"/>
    <n v="40.643167000200002"/>
    <n v="-74.102285000500004"/>
    <s v="Indoor"/>
    <s v="3 free 10 min sessions"/>
    <n v="5"/>
    <x v="4"/>
    <s v="West New Brighton-New Brighton-St. George"/>
    <n v="10310"/>
  </r>
  <r>
    <n v="12724"/>
    <x v="1"/>
    <x v="7"/>
    <s v="mn-05-121966"/>
    <s v="527 Madison Ave"/>
    <n v="40.760249450000003"/>
    <n v="-73.973633200400002"/>
    <s v="Outdoor Kiosk"/>
    <s v="Tablet Internet -phone , Free 1 GB Wi-FI Service"/>
    <n v="1"/>
    <x v="2"/>
    <s v="Midtown-Midtown South"/>
    <n v="10022"/>
  </r>
  <r>
    <n v="11634"/>
    <x v="0"/>
    <x v="0"/>
    <s v="Lawrence Virgilio Playground /Windmuller Park"/>
    <s v="Front of Public School 011"/>
    <n v="40.7462380001"/>
    <n v="-73.909415000300001"/>
    <s v="Outdoor"/>
    <s v="3 free 10 min sessions"/>
    <n v="4"/>
    <x v="0"/>
    <s v="Woodside"/>
    <n v="11377"/>
  </r>
  <r>
    <n v="11348"/>
    <x v="1"/>
    <x v="1"/>
    <s v="Grand Central - 7"/>
    <s v="Lexington Avenue and East 42 Street"/>
    <n v="40.751431000300002"/>
    <n v="-73.976040999899993"/>
    <s v="Subway Station"/>
    <s v="SN 465"/>
    <n v="1"/>
    <x v="2"/>
    <s v="Murray Hill-Kips Bay"/>
    <n v="10017"/>
  </r>
  <r>
    <n v="12673"/>
    <x v="1"/>
    <x v="7"/>
    <s v="mn-05-122593"/>
    <s v="830 8 AVENUE"/>
    <n v="40.762331000000003"/>
    <n v="-73.985922999500005"/>
    <s v="Outdoor Kiosk"/>
    <s v="Tablet Internet -phone , Free 1 GB Wi-FI Service"/>
    <n v="1"/>
    <x v="2"/>
    <s v="Midtown-Midtown South"/>
    <n v="10019"/>
  </r>
  <r>
    <n v="11914"/>
    <x v="1"/>
    <x v="7"/>
    <s v="bk-08-127080"/>
    <s v="27 6 AVENUE"/>
    <n v="40.682132535699999"/>
    <n v="-73.973932821800005"/>
    <s v="Outdoor Kiosk"/>
    <s v="Tablet Internet -phone , Free 1 GB Wi-FI Service"/>
    <n v="3"/>
    <x v="1"/>
    <s v="Prospect Heights"/>
    <n v="11217"/>
  </r>
  <r>
    <n v="10071"/>
    <x v="1"/>
    <x v="10"/>
    <s v="Schomburg Center For Research In Black Culture"/>
    <s v="515 MALCOLM X BOULEVARD"/>
    <n v="40.814688627899997"/>
    <n v="-73.940952989099998"/>
    <s v="Library"/>
    <s v="NaN"/>
    <n v="1"/>
    <x v="2"/>
    <s v="Central Harlem North-Polo Grounds"/>
    <n v="10037"/>
  </r>
  <r>
    <n v="10738"/>
    <x v="0"/>
    <x v="5"/>
    <s v="Crotona Park"/>
    <s v="Crotona Park-CROTONA AV 4 P/S/O CRONTA PARK NORTH"/>
    <n v="40.8407099999"/>
    <n v="-73.896045000300006"/>
    <s v="Outdoor"/>
    <s v="3 free 10 min sessions"/>
    <n v="2"/>
    <x v="3"/>
    <s v="park-cemetery-etc-Bronx"/>
    <n v="10457"/>
  </r>
  <r>
    <n v="12737"/>
    <x v="1"/>
    <x v="7"/>
    <s v="mn-03-123273"/>
    <s v="104 2 AVENUE"/>
    <n v="40.727459860400003"/>
    <n v="-73.988371669599999"/>
    <s v="Outdoor Kiosk"/>
    <s v="Tablet Internet -phone , Free 1 GB Wi-FI Service"/>
    <n v="1"/>
    <x v="2"/>
    <s v="East Village"/>
    <n v="10003"/>
  </r>
  <r>
    <n v="11641"/>
    <x v="0"/>
    <x v="0"/>
    <s v="Wolfe's Pond Park"/>
    <s v="South parking lot beach side"/>
    <n v="40.517044999699998"/>
    <n v="-74.190322999800003"/>
    <s v="Outdoor"/>
    <s v="3 free 10 min sessions"/>
    <n v="5"/>
    <x v="4"/>
    <s v="Annadale-Huguenot-Prince's Bay-Eltingville"/>
    <n v="10309"/>
  </r>
  <r>
    <n v="12103"/>
    <x v="1"/>
    <x v="7"/>
    <s v="mn-05-139806"/>
    <s v="1170 BROADWAY"/>
    <n v="40.745127050199997"/>
    <n v="-73.9886708895"/>
    <s v="Outdoor Kiosk"/>
    <s v="Tablet Internet -phone , Free 1 GB Wi-FI Service"/>
    <n v="1"/>
    <x v="2"/>
    <s v="Hudson Yards-Chelsea-Flatiron-Union Square"/>
    <n v="10001"/>
  </r>
  <r>
    <n v="12930"/>
    <x v="1"/>
    <x v="7"/>
    <s v="mn-07-138046"/>
    <s v="155 WEST 68 STREET"/>
    <n v="40.775999000299997"/>
    <n v="-73.9832470005"/>
    <s v="Outdoor Kiosk"/>
    <s v="Tablet Internet -phone , Free 1 GB Wi-FI Service"/>
    <n v="1"/>
    <x v="2"/>
    <s v="Lincoln Square"/>
    <n v="10023"/>
  </r>
  <r>
    <n v="11326"/>
    <x v="1"/>
    <x v="3"/>
    <s v="NaN"/>
    <s v="pole 59: 7avNWC128"/>
    <n v="40.810975000399999"/>
    <n v="-73.947029000100002"/>
    <s v="Outdoor"/>
    <s v="NaN"/>
    <n v="1"/>
    <x v="2"/>
    <s v="Central Harlem North-Polo Grounds"/>
    <n v="10027"/>
  </r>
  <r>
    <n v="10307"/>
    <x v="1"/>
    <x v="7"/>
    <s v="qu-09-145987"/>
    <s v="82-02 LEFFERTS BOULEVARD"/>
    <n v="40.7075305503"/>
    <n v="-73.831360819899999"/>
    <s v="Outdoor Kiosk"/>
    <s v="Tablet Internet -phone , Free 1 GB Wi-FI Service"/>
    <n v="4"/>
    <x v="0"/>
    <s v="Kew Gardens"/>
    <n v="11415"/>
  </r>
  <r>
    <n v="9706"/>
    <x v="0"/>
    <x v="5"/>
    <s v="SARATOGA PARK"/>
    <s v="ON ROOF OF PARKS BLDG LEFT SIDE"/>
    <n v="40.685032000200003"/>
    <n v="-73.919070000000005"/>
    <s v="Outdoor"/>
    <s v="3 free 10 min sessions"/>
    <n v="3"/>
    <x v="1"/>
    <s v="Stuyvesant Heights"/>
    <n v="11233"/>
  </r>
  <r>
    <n v="12801"/>
    <x v="1"/>
    <x v="7"/>
    <s v="mn-08-136969"/>
    <s v="650 MADISON AVENUE"/>
    <n v="40.763741999700002"/>
    <n v="-73.971424000100001"/>
    <s v="Outdoor Kiosk"/>
    <s v="Tablet Internet -phone , Free 1 GB Wi-FI Service"/>
    <n v="1"/>
    <x v="2"/>
    <s v="Upper East Side-Carnegie Hill"/>
    <n v="10022"/>
  </r>
  <r>
    <n v="12054"/>
    <x v="1"/>
    <x v="7"/>
    <s v="mn-03-136971"/>
    <s v="344 EAST 11 STREET"/>
    <n v="40.729449080400002"/>
    <n v="-73.984309089999996"/>
    <s v="Outdoor Kiosk"/>
    <s v="Tablet Internet -phone , Free 1 GB Wi-FI Service"/>
    <n v="1"/>
    <x v="2"/>
    <s v="East Village"/>
    <n v="10003"/>
  </r>
  <r>
    <n v="10405"/>
    <x v="1"/>
    <x v="3"/>
    <s v="NaN"/>
    <s v="pole 41: 7avNWC124"/>
    <n v="40.808337999800003"/>
    <n v="-73.948988999999997"/>
    <s v="Outdoor"/>
    <s v="NaN"/>
    <n v="1"/>
    <x v="2"/>
    <s v="Central Harlem South"/>
    <n v="10027"/>
  </r>
  <r>
    <n v="11167"/>
    <x v="1"/>
    <x v="7"/>
    <s v="mn-11-120233"/>
    <s v="1987 3 AVE"/>
    <n v="40.793569999600003"/>
    <n v="-73.9430640004"/>
    <s v="Outdoor Kiosk"/>
    <s v="Tablet Internet -phone , Free 1 GB Wi-FI Service"/>
    <n v="1"/>
    <x v="2"/>
    <s v="East Harlem North"/>
    <n v="10029"/>
  </r>
  <r>
    <n v="10678"/>
    <x v="1"/>
    <x v="7"/>
    <s v="mn-07-137051"/>
    <s v="2239 BROADWAY"/>
    <n v="40.784462999699997"/>
    <n v="-73.979745000099996"/>
    <s v="Outdoor Kiosk"/>
    <s v="Tablet Internet -phone , Free 1 GB Wi-FI Service"/>
    <n v="1"/>
    <x v="2"/>
    <s v="Upper West Side"/>
    <n v="10024"/>
  </r>
  <r>
    <n v="10897"/>
    <x v="1"/>
    <x v="7"/>
    <s v="mn-12-111670"/>
    <s v="1441 ST. NICHOLAS AVE"/>
    <n v="40.8500375096"/>
    <n v="-73.933341980099996"/>
    <s v="Outdoor Kiosk"/>
    <s v="Tablet Internet -phone , Free 1 GB Wi-FI Service"/>
    <n v="1"/>
    <x v="2"/>
    <s v="Washington Heights North"/>
    <n v="10033"/>
  </r>
  <r>
    <n v="10033"/>
    <x v="1"/>
    <x v="13"/>
    <s v="Baisley Park"/>
    <s v="117-11 SUTPHIN BOULEVARD"/>
    <n v="40.680311311600001"/>
    <n v="-73.791678611099996"/>
    <s v="Library"/>
    <s v="Temporary Closing reopen in Summer 2019"/>
    <n v="4"/>
    <x v="0"/>
    <s v="Baisley Park"/>
    <n v="11436"/>
  </r>
  <r>
    <n v="11065"/>
    <x v="1"/>
    <x v="7"/>
    <s v="mn-10-137182"/>
    <s v="2321 ADAM CLAYTON POWELL JR BOULEVARD"/>
    <n v="40.816445560299996"/>
    <n v="-73.942648580400004"/>
    <s v="Outdoor Kiosk"/>
    <s v="Tablet Internet -phone , Free 1 GB Wi-FI Service"/>
    <n v="1"/>
    <x v="2"/>
    <s v="Central Harlem North-Polo Grounds"/>
    <n v="10030"/>
  </r>
  <r>
    <n v="11462"/>
    <x v="1"/>
    <x v="7"/>
    <s v="mn-08-121040"/>
    <s v="39 EAST 81 STREET"/>
    <n v="40.777606139900001"/>
    <n v="-73.960946570199994"/>
    <s v="Outdoor Kiosk"/>
    <s v="Tablet Internet -phone , Free 1 GB Wi-FI Service"/>
    <n v="1"/>
    <x v="2"/>
    <s v="Upper East Side-Carnegie Hill"/>
    <n v="10028"/>
  </r>
  <r>
    <n v="12037"/>
    <x v="1"/>
    <x v="7"/>
    <s v="mn-05-137241"/>
    <s v="245 PARK AVENUE SOUTH"/>
    <n v="40.738096879899999"/>
    <n v="-73.987738400200001"/>
    <s v="Outdoor Kiosk"/>
    <s v="Tablet Internet -phone , Free 1 GB Wi-FI Service"/>
    <n v="1"/>
    <x v="2"/>
    <s v="Gramercy"/>
    <n v="10003"/>
  </r>
  <r>
    <n v="9664"/>
    <x v="1"/>
    <x v="7"/>
    <s v="mn-06-134831"/>
    <s v="444 2 AVENUE"/>
    <n v="40.739646660299996"/>
    <n v="-73.979465719999993"/>
    <s v="Outdoor Kiosk"/>
    <s v="Tablet Internet -phone , Free 1 GB Wi-FI Service"/>
    <n v="1"/>
    <x v="2"/>
    <s v="Murray Hill-Kips Bay"/>
    <n v="10010"/>
  </r>
  <r>
    <n v="11549"/>
    <x v="0"/>
    <x v="0"/>
    <s v="Pelham Fritz Recreation Center"/>
    <s v="Dining Hall"/>
    <n v="40.805012999699997"/>
    <n v="-73.944908999899994"/>
    <s v="Indoor"/>
    <s v="3 free 10 min sessions"/>
    <n v="1"/>
    <x v="2"/>
    <s v="East Harlem North"/>
    <n v="10027"/>
  </r>
  <r>
    <n v="12945"/>
    <x v="1"/>
    <x v="7"/>
    <s v="mn-06-121792"/>
    <s v="300 EAST 49 STREET"/>
    <n v="40.754137999999998"/>
    <n v="-73.968835999500001"/>
    <s v="Outdoor Kiosk"/>
    <s v="Tablet Internet -phone , Free 1 GB Wi-FI Service"/>
    <n v="1"/>
    <x v="2"/>
    <s v="Turtle Bay-East Midtown"/>
    <n v="10017"/>
  </r>
  <r>
    <n v="10286"/>
    <x v="1"/>
    <x v="7"/>
    <s v="qu-09-145889"/>
    <s v="112-25 JAMAICA AVENUE"/>
    <n v="40.697902150300003"/>
    <n v="-73.835657089999998"/>
    <s v="Outdoor Kiosk"/>
    <s v="Tablet Internet -phone , Free 1 GB Wi-FI Service"/>
    <n v="4"/>
    <x v="0"/>
    <s v="Richmond Hill"/>
    <n v="11418"/>
  </r>
  <r>
    <n v="10292"/>
    <x v="1"/>
    <x v="7"/>
    <s v="bk-06-145872"/>
    <s v="110 5 AVENUE"/>
    <n v="40.679501009600003"/>
    <n v="-73.9784649196"/>
    <s v="Outdoor Kiosk"/>
    <s v="Tablet Internet -phone , Free 1 GB Wi-FI Service"/>
    <n v="3"/>
    <x v="1"/>
    <s v="Park Slope-Gowanus"/>
    <n v="11217"/>
  </r>
  <r>
    <n v="12542"/>
    <x v="1"/>
    <x v="7"/>
    <s v="mn-02-128511"/>
    <s v="74 8 AVENUE"/>
    <n v="40.739447470099996"/>
    <n v="-74.002599979600006"/>
    <s v="Outdoor Kiosk"/>
    <s v="Tablet Internet -phone , Free 1 GB Wi-FI Service"/>
    <n v="1"/>
    <x v="2"/>
    <s v="West Village"/>
    <n v="10011"/>
  </r>
  <r>
    <n v="11378"/>
    <x v="1"/>
    <x v="1"/>
    <s v="67TH AVENUE"/>
    <s v="IND-E-G-R-V-67TH AVE"/>
    <n v="40.726522999899998"/>
    <n v="-73.852718999499999"/>
    <s v="Subway Station"/>
    <s v="SN 262"/>
    <n v="4"/>
    <x v="0"/>
    <s v="Forest Hills"/>
    <n v="11375"/>
  </r>
  <r>
    <n v="11882"/>
    <x v="1"/>
    <x v="7"/>
    <s v="mn-11-120242"/>
    <s v="133 EAST 124 STREET"/>
    <n v="40.803833513299999"/>
    <n v="-73.938107074599998"/>
    <s v="Outdoor Kiosk"/>
    <s v="Tablet Internet -phone , Free 1 GB Wi-FI Service"/>
    <n v="1"/>
    <x v="2"/>
    <s v="East Harlem North"/>
    <n v="10035"/>
  </r>
  <r>
    <n v="11538"/>
    <x v="0"/>
    <x v="0"/>
    <s v="London Planetree Playground"/>
    <s v="Playground"/>
    <n v="40.685616000099998"/>
    <n v="-73.852882000400001"/>
    <s v="Outdoor TWC Aerial"/>
    <s v="3 free 10 min sessions"/>
    <n v="4"/>
    <x v="0"/>
    <s v="Woodhaven"/>
    <n v="11416"/>
  </r>
  <r>
    <n v="11135"/>
    <x v="1"/>
    <x v="7"/>
    <s v="qu-02-145926"/>
    <s v="27-35 JACKSON AVENUE"/>
    <n v="40.7481038954"/>
    <n v="-73.939951977700005"/>
    <s v="Outdoor Kiosk"/>
    <s v="Tablet Internet -phone , Free 1 GB Wi-FI Service"/>
    <n v="4"/>
    <x v="0"/>
    <s v="Hunters Point-Sunnyside-West Maspeth"/>
    <n v="11101"/>
  </r>
  <r>
    <n v="11195"/>
    <x v="1"/>
    <x v="7"/>
    <s v="qu-01-125085"/>
    <s v="31-01 BROADWAY"/>
    <n v="40.7618968787"/>
    <n v="-73.925050305699997"/>
    <s v="Outdoor Kiosk"/>
    <s v="Tablet Internet -phone , Free 1 GB Wi-FI Service"/>
    <n v="4"/>
    <x v="0"/>
    <s v="Astoria"/>
    <n v="11106"/>
  </r>
  <r>
    <n v="12557"/>
    <x v="1"/>
    <x v="7"/>
    <s v="mn-05-137326"/>
    <s v="243 West 27Th St"/>
    <n v="40.747905000300001"/>
    <n v="-73.996434000400001"/>
    <s v="Outdoor Kiosk"/>
    <s v="Tablet Internet -phone , Free 1 GB Wi-FI Service"/>
    <n v="1"/>
    <x v="2"/>
    <s v="Midtown-Midtown South"/>
    <n v="10001"/>
  </r>
  <r>
    <n v="10638"/>
    <x v="1"/>
    <x v="7"/>
    <s v="mn-11-144673"/>
    <s v="192 EAST 125 STREET"/>
    <n v="40.803731000399999"/>
    <n v="-73.936139000400004"/>
    <s v="Outdoor Kiosk"/>
    <s v="Tablet Internet -phone , Free 1 GB Wi-FI Service"/>
    <n v="1"/>
    <x v="2"/>
    <s v="East Harlem North"/>
    <n v="10035"/>
  </r>
  <r>
    <n v="11954"/>
    <x v="1"/>
    <x v="7"/>
    <s v="qu-04-145768"/>
    <s v="90-20 QUEENS BOULEVARD"/>
    <n v="40.733578999700001"/>
    <n v="-73.871648000500002"/>
    <s v="Outdoor Kiosk"/>
    <s v="Tablet Internet -phone , Free 1 GB Wi-FI Service"/>
    <n v="4"/>
    <x v="0"/>
    <s v="Elmhurst"/>
    <n v="11373"/>
  </r>
  <r>
    <n v="12898"/>
    <x v="1"/>
    <x v="7"/>
    <s v="mn-09-100231"/>
    <s v="500 WEST 148 STREET"/>
    <n v="40.827196230200002"/>
    <n v="-73.946440650499994"/>
    <s v="Outdoor Kiosk"/>
    <s v="Tablet Internet -phone , Free 1 GB Wi-FI Service"/>
    <n v="1"/>
    <x v="2"/>
    <s v="Hamilton Heights"/>
    <n v="10031"/>
  </r>
  <r>
    <n v="9649"/>
    <x v="1"/>
    <x v="7"/>
    <s v="mn-02-122259"/>
    <s v="347 6 AVENUE"/>
    <n v="40.731887170299999"/>
    <n v="-74.001194070099999"/>
    <s v="Outdoor Kiosk"/>
    <s v="Tablet Internet -phone , Free 1 GB Wi-FI Service"/>
    <n v="1"/>
    <x v="2"/>
    <s v="West Village"/>
    <n v="10014"/>
  </r>
  <r>
    <n v="9738"/>
    <x v="1"/>
    <x v="11"/>
    <n v="0"/>
    <s v="78 Monument Walk"/>
    <n v="40.694623000199996"/>
    <n v="-73.979909200500003"/>
    <s v="Outdoor"/>
    <s v="NaN"/>
    <n v="3"/>
    <x v="1"/>
    <s v="Fort Greene"/>
    <n v="11205"/>
  </r>
  <r>
    <n v="10397"/>
    <x v="1"/>
    <x v="3"/>
    <s v="NaN"/>
    <s v="1641 Madison Ave_NYCHA"/>
    <n v="40.795988000000001"/>
    <n v="-73.947426000600004"/>
    <s v="Outdoor"/>
    <s v="NaN"/>
    <n v="1"/>
    <x v="2"/>
    <s v="East Harlem South"/>
    <n v="10029"/>
  </r>
  <r>
    <n v="9854"/>
    <x v="1"/>
    <x v="2"/>
    <s v="NaN"/>
    <s v="2 Metrotech Center"/>
    <n v="40.693350000099997"/>
    <n v="-73.985787999799996"/>
    <s v="Outdoor"/>
    <s v="NaN"/>
    <n v="3"/>
    <x v="1"/>
    <s v="DUMBO-Vinegar Hill-Downtown Brooklyn-Boerum Hill"/>
    <n v="11201"/>
  </r>
  <r>
    <n v="10328"/>
    <x v="1"/>
    <x v="7"/>
    <s v="bk-05-145936"/>
    <s v="22 GEORGIA AVENUE"/>
    <n v="40.677042530199998"/>
    <n v="-73.899212079700007"/>
    <s v="Outdoor Kiosk"/>
    <s v="Tablet Internet -phone , Free 1 GB Wi-FI Service"/>
    <n v="3"/>
    <x v="1"/>
    <s v="East New York"/>
    <n v="11207"/>
  </r>
  <r>
    <n v="12290"/>
    <x v="1"/>
    <x v="7"/>
    <s v="qu-09-128721"/>
    <s v="115-09 JAMAICA AVE"/>
    <n v="40.6988997204"/>
    <n v="-73.833834389900005"/>
    <s v="Outdoor Kiosk"/>
    <s v="Tablet Internet -phone , Free 1 GB Wi-FI Service"/>
    <n v="4"/>
    <x v="0"/>
    <s v="Richmond Hill"/>
    <n v="11418"/>
  </r>
  <r>
    <n v="11742"/>
    <x v="1"/>
    <x v="7"/>
    <s v="mn-05-133687"/>
    <s v="322 7 AVENUE"/>
    <n v="40.747418789999998"/>
    <n v="-73.993363330500003"/>
    <s v="Outdoor Kiosk"/>
    <s v="Tablet Internet -phone , Free 1 GB Wi-FI Service"/>
    <n v="1"/>
    <x v="2"/>
    <s v="Midtown-Midtown South"/>
    <n v="10001"/>
  </r>
  <r>
    <n v="12130"/>
    <x v="1"/>
    <x v="7"/>
    <s v="mn-04-123535"/>
    <s v="133 WEST 14 STREET"/>
    <n v="40.738074160300002"/>
    <n v="-73.998319280499999"/>
    <s v="Outdoor Kiosk"/>
    <s v="Tablet Internet -phone , Free 1 GB Wi-FI Service"/>
    <n v="1"/>
    <x v="2"/>
    <s v="Hudson Yards-Chelsea-Flatiron-Union Square"/>
    <n v="10011"/>
  </r>
  <r>
    <n v="10494"/>
    <x v="1"/>
    <x v="8"/>
    <n v="9"/>
    <s v="125-133 Maiden Lane, New York, NY 10038, USA"/>
    <n v="40.706298800200003"/>
    <n v="-74.006103500099996"/>
    <s v="Outdoor"/>
    <s v="NaN"/>
    <n v="1"/>
    <x v="2"/>
    <s v="Battery Park City-Lower Manhattan"/>
    <n v="10038"/>
  </r>
  <r>
    <n v="11481"/>
    <x v="1"/>
    <x v="7"/>
    <s v="mn-03-123288"/>
    <s v="219 1 AVENUE"/>
    <n v="40.730833050000001"/>
    <n v="-73.983097969699998"/>
    <s v="Outdoor Kiosk"/>
    <s v="Tablet Internet -phone , Free 1 GB Wi-FI Service"/>
    <n v="1"/>
    <x v="2"/>
    <s v="East Village"/>
    <n v="10003"/>
  </r>
  <r>
    <n v="11839"/>
    <x v="1"/>
    <x v="7"/>
    <s v="qu-04-145788"/>
    <s v="90-20 QUEENS BOULEVARD"/>
    <n v="40.733342100100003"/>
    <n v="-73.870837750500002"/>
    <s v="Outdoor Kiosk"/>
    <s v="Tablet Internet -phone , Free 1 GB Wi-FI Service"/>
    <n v="4"/>
    <x v="0"/>
    <s v="Elmhurst"/>
    <n v="11373"/>
  </r>
  <r>
    <n v="11291"/>
    <x v="0"/>
    <x v="5"/>
    <s v="St. James Park"/>
    <s v="E WING CORRIDOR DROP CEILING"/>
    <n v="40.864729999700003"/>
    <n v="-73.899037000000007"/>
    <s v="Indoor"/>
    <s v="3 free 10 min sessions"/>
    <n v="2"/>
    <x v="3"/>
    <s v="Bedford Park-Fordham North"/>
    <n v="10468"/>
  </r>
  <r>
    <n v="11870"/>
    <x v="1"/>
    <x v="7"/>
    <s v="qu-03-139600"/>
    <s v="37-99 84 STREET"/>
    <n v="40.747990929700002"/>
    <n v="-73.882033700099996"/>
    <s v="Outdoor Kiosk"/>
    <s v="Tablet Internet -phone , Free 1 GB Wi-FI Service"/>
    <n v="4"/>
    <x v="0"/>
    <s v="Jackson Heights"/>
    <n v="11372"/>
  </r>
  <r>
    <n v="10034"/>
    <x v="1"/>
    <x v="13"/>
    <s v="Glendale"/>
    <s v="78-60 73 PLACE"/>
    <n v="40.702576664799999"/>
    <n v="-73.875797108900002"/>
    <s v="Library"/>
    <s v="NaN"/>
    <n v="4"/>
    <x v="0"/>
    <s v="Glendale"/>
    <n v="11385"/>
  </r>
  <r>
    <n v="9605"/>
    <x v="1"/>
    <x v="15"/>
    <s v="QUEENS BRIDGE - JACOB A. RIIS Settlement House"/>
    <s v="10-05 41 AVENUE"/>
    <n v="40.755751000099998"/>
    <n v="-73.945165999699995"/>
    <s v="Indoor AP - North Maintenance Area"/>
    <s v="Free - Up to 25 mbs Wi-Fi Service"/>
    <n v="4"/>
    <x v="0"/>
    <s v="Queensbridge-Ravenswood-Long Island City"/>
    <n v="11101"/>
  </r>
  <r>
    <n v="11872"/>
    <x v="1"/>
    <x v="7"/>
    <s v="qu-03-136451"/>
    <s v="85-05 ROOSEVELT AVENUE"/>
    <n v="40.748019620400001"/>
    <n v="-73.880923729800003"/>
    <s v="Outdoor Kiosk"/>
    <s v="Tablet Internet -phone , Free 1 GB Wi-FI Service"/>
    <n v="4"/>
    <x v="0"/>
    <s v="Jackson Heights"/>
    <n v="11372"/>
  </r>
  <r>
    <n v="9800"/>
    <x v="0"/>
    <x v="0"/>
    <s v="J. Hood Wright Park"/>
    <s v="BB Court and East Entrance"/>
    <n v="40.8464440001"/>
    <n v="-73.939980999499994"/>
    <s v="Outdoor"/>
    <s v="3 free 10 min sessions"/>
    <n v="1"/>
    <x v="2"/>
    <s v="Washington Heights South"/>
    <n v="10033"/>
  </r>
  <r>
    <n v="10824"/>
    <x v="1"/>
    <x v="1"/>
    <s v="Lexington Av -53 St (E)/51 St(6)"/>
    <s v="51st St"/>
    <n v="40.757106999900003"/>
    <n v="-73.971919999500003"/>
    <s v="Subway Station"/>
    <s v="SN 401"/>
    <n v="1"/>
    <x v="2"/>
    <s v="Turtle Bay-East Midtown"/>
    <n v="10022"/>
  </r>
  <r>
    <n v="10179"/>
    <x v="1"/>
    <x v="14"/>
    <n v="0"/>
    <s v="300 Jay Street"/>
    <n v="40.695920600400001"/>
    <n v="-73.988118499500004"/>
    <s v="Outdoor"/>
    <s v="NaN"/>
    <n v="3"/>
    <x v="1"/>
    <s v="DUMBO-Vinegar Hill-Downtown Brooklyn-Boerum Hill"/>
    <n v="11201"/>
  </r>
  <r>
    <n v="10360"/>
    <x v="1"/>
    <x v="6"/>
    <s v="Governors Island"/>
    <s v="Gresham Road Ball Field"/>
    <n v="40.687260000099997"/>
    <n v="-74.022509999999997"/>
    <s v="Outdoor"/>
    <s v="Free - up to 5 mbs"/>
    <n v="1"/>
    <x v="2"/>
    <s v="Governors Island"/>
    <n v="10004"/>
  </r>
  <r>
    <n v="9936"/>
    <x v="1"/>
    <x v="10"/>
    <s v="Kingsbridge"/>
    <s v="280 WEST 231 STREET"/>
    <n v="40.880322277300003"/>
    <n v="-73.907983371499995"/>
    <s v="Library"/>
    <s v="NaN"/>
    <n v="2"/>
    <x v="3"/>
    <s v="Spuyten Duyvil-Kingsbridge"/>
    <n v="10463"/>
  </r>
  <r>
    <n v="10892"/>
    <x v="1"/>
    <x v="7"/>
    <s v="mn-10-102771"/>
    <s v="218 ST NICHOLAS AVENUE"/>
    <n v="40.807325670099999"/>
    <n v="-73.952788679400001"/>
    <s v="Outdoor Kiosk"/>
    <s v="Tablet Internet -phone , Free 1 GB Wi-FI Service"/>
    <n v="1"/>
    <x v="2"/>
    <s v="Central Harlem South"/>
    <n v="10027"/>
  </r>
  <r>
    <n v="11321"/>
    <x v="0"/>
    <x v="0"/>
    <s v="Hansborough Recreation Center"/>
    <s v="5th Floor Roof Top"/>
    <n v="40.812680999599998"/>
    <n v="-73.939356999599994"/>
    <s v="Outdoor"/>
    <s v="3 free 10 min sessions"/>
    <n v="1"/>
    <x v="2"/>
    <s v="Central Harlem North-Polo Grounds"/>
    <n v="10037"/>
  </r>
  <r>
    <n v="9721"/>
    <x v="0"/>
    <x v="5"/>
    <s v="St. John's Recreation Center"/>
    <s v="POOL AREA SIDE WALL"/>
    <n v="40.673726999899998"/>
    <n v="-73.934867000500006"/>
    <s v="Indoor"/>
    <s v="3 free 10 min sessions"/>
    <n v="3"/>
    <x v="1"/>
    <s v="Crown Heights North"/>
    <n v="11213"/>
  </r>
  <r>
    <n v="11856"/>
    <x v="1"/>
    <x v="7"/>
    <s v="mn-09-134111"/>
    <s v="1760 AMSTERDAM AVENUE"/>
    <n v="40.826707089599999"/>
    <n v="-73.946664800500002"/>
    <s v="Outdoor Kiosk"/>
    <s v="Tablet Internet -phone , Free 1 GB Wi-FI Service"/>
    <n v="1"/>
    <x v="2"/>
    <s v="Hamilton Heights"/>
    <n v="10031"/>
  </r>
  <r>
    <n v="11802"/>
    <x v="1"/>
    <x v="7"/>
    <s v="qu-03-111054"/>
    <s v="87-15 ROOSEVELT AVENUE"/>
    <n v="40.748252670399999"/>
    <n v="-73.8787156896"/>
    <s v="Outdoor Kiosk"/>
    <s v="Tablet Internet -phone , Free 1 GB Wi-FI Service"/>
    <n v="4"/>
    <x v="0"/>
    <s v="Jackson Heights"/>
    <n v="11372"/>
  </r>
  <r>
    <n v="11986"/>
    <x v="1"/>
    <x v="7"/>
    <s v="bx-01-145820"/>
    <s v="140 EAST 144 STREET"/>
    <n v="40.816751643400004"/>
    <n v="-73.929242848599998"/>
    <s v="Outdoor Kiosk"/>
    <s v="Tablet Internet -phone , Free 1 GB Wi-FI Service"/>
    <n v="2"/>
    <x v="3"/>
    <s v="West Concourse"/>
    <n v="10451"/>
  </r>
  <r>
    <n v="10422"/>
    <x v="1"/>
    <x v="2"/>
    <s v="NaN"/>
    <s v="110 Livingston St."/>
    <n v="40.690882999800003"/>
    <n v="-73.989634999499998"/>
    <s v="Outdoor"/>
    <s v="NaN"/>
    <n v="3"/>
    <x v="1"/>
    <s v="Brooklyn Heights-Cobble Hill"/>
    <n v="11201"/>
  </r>
  <r>
    <n v="9903"/>
    <x v="1"/>
    <x v="2"/>
    <s v="NaN"/>
    <s v="160 Livingston St. (Pole #1)"/>
    <n v="40.689924000200001"/>
    <n v="-73.988116999699997"/>
    <s v="Outdoor"/>
    <s v="NaN"/>
    <n v="3"/>
    <x v="1"/>
    <s v="DUMBO-Vinegar Hill-Downtown Brooklyn-Boerum Hill"/>
    <n v="11201"/>
  </r>
  <r>
    <n v="10552"/>
    <x v="0"/>
    <x v="0"/>
    <s v="Kissena Park"/>
    <s v="Park Perimeter"/>
    <n v="40.747610000199998"/>
    <n v="-73.811700000499997"/>
    <s v="Outdoor TWC Aerial"/>
    <s v="3 free 10 min sessions"/>
    <n v="4"/>
    <x v="0"/>
    <s v="park-cemetery-etc-Queens"/>
    <n v="11365"/>
  </r>
  <r>
    <n v="12108"/>
    <x v="1"/>
    <x v="7"/>
    <s v="mn-05-122175"/>
    <s v="1407 BROADWAY"/>
    <n v="40.7530590804"/>
    <n v="-73.9873860302"/>
    <s v="Outdoor Kiosk"/>
    <s v="Tablet Internet -phone , Free 1 GB Wi-FI Service"/>
    <n v="1"/>
    <x v="2"/>
    <s v="Midtown-Midtown South"/>
    <n v="10018"/>
  </r>
  <r>
    <n v="11597"/>
    <x v="0"/>
    <x v="0"/>
    <s v="Snug Harbor Cultural Center"/>
    <s v="Building G - SW towards social affair area"/>
    <n v="40.6438200001"/>
    <n v="-74.102404000199996"/>
    <s v="Outdoor"/>
    <s v="3 free 10 min sessions"/>
    <n v="5"/>
    <x v="4"/>
    <s v="West New Brighton-New Brighton-St. George"/>
    <n v="10310"/>
  </r>
  <r>
    <n v="10520"/>
    <x v="0"/>
    <x v="0"/>
    <s v="Clove Lakes Park - Lake Club Restaurant"/>
    <s v="Lake Club Restaurant Indoor Dining Area"/>
    <n v="40.617749999799997"/>
    <n v="-74.108185000299997"/>
    <s v="Indoor"/>
    <s v="3 free 10 min sessions"/>
    <n v="5"/>
    <x v="4"/>
    <s v="Westerleigh"/>
    <n v="10301"/>
  </r>
  <r>
    <n v="12258"/>
    <x v="1"/>
    <x v="7"/>
    <s v="mn-06-121512"/>
    <s v="528 3 AVENUE"/>
    <n v="40.746538880300001"/>
    <n v="-73.9776875803"/>
    <s v="Outdoor Kiosk"/>
    <s v="Tablet Internet -phone , Free 1 GB Wi-FI Service"/>
    <n v="1"/>
    <x v="2"/>
    <s v="Murray Hill-Kips Bay"/>
    <n v="10016"/>
  </r>
  <r>
    <n v="10809"/>
    <x v="1"/>
    <x v="1"/>
    <s v="Inwood-207 St (A)"/>
    <s v="Inwood-207 St (A)"/>
    <n v="40.868071999999998"/>
    <n v="-73.919898999799997"/>
    <s v="Subway Station"/>
    <s v="SN 143"/>
    <n v="1"/>
    <x v="2"/>
    <s v="Marble Hill-Inwood"/>
    <n v="10034"/>
  </r>
  <r>
    <n v="10766"/>
    <x v="0"/>
    <x v="5"/>
    <s v="Heckscher Playground"/>
    <s v="BACK LEFT SIDE OF ROOFTOP OF 335 CENTRAL AV"/>
    <n v="40.694836999700001"/>
    <n v="-73.918627000499995"/>
    <s v="Outdoor"/>
    <s v="3 free 10 min sessions"/>
    <n v="3"/>
    <x v="1"/>
    <s v="Bushwick South"/>
    <n v="11221"/>
  </r>
  <r>
    <n v="10668"/>
    <x v="1"/>
    <x v="7"/>
    <s v="mn-07-133404"/>
    <s v="2160 BROADWAY"/>
    <n v="40.781843000000002"/>
    <n v="-73.980833000600001"/>
    <s v="Outdoor Kiosk"/>
    <s v="Tablet Internet -phone , Free 1 GB Wi-FI Service"/>
    <n v="1"/>
    <x v="2"/>
    <s v="Upper West Side"/>
    <n v="10023"/>
  </r>
  <r>
    <n v="10616"/>
    <x v="1"/>
    <x v="7"/>
    <s v="mn-02-122344"/>
    <s v="203 GRAND STREET"/>
    <n v="40.71903975"/>
    <n v="-73.996630870399997"/>
    <s v="Outdoor Kiosk"/>
    <s v="Tablet Internet -phone , Free 1 GB Wi-FI Service"/>
    <n v="1"/>
    <x v="2"/>
    <s v="SoHo-TriBeCa-Civic Center-Little Italy"/>
    <n v="10013"/>
  </r>
  <r>
    <n v="12927"/>
    <x v="1"/>
    <x v="7"/>
    <s v="qu-02-125014"/>
    <s v="10-63 JACKSON AVE"/>
    <n v="40.742919339799997"/>
    <n v="-73.952126659499996"/>
    <s v="Outdoor Kiosk"/>
    <s v="Tablet Internet -phone , Free 1 GB Wi-FI Service"/>
    <n v="4"/>
    <x v="0"/>
    <s v="Hunters Point-Sunnyside-West Maspeth"/>
    <n v="11101"/>
  </r>
  <r>
    <n v="9886"/>
    <x v="1"/>
    <x v="2"/>
    <s v="NaN"/>
    <s v="409 Fulton St."/>
    <n v="40.691976000399997"/>
    <n v="-73.988311000099998"/>
    <s v="Outdoor"/>
    <s v="NaN"/>
    <n v="3"/>
    <x v="1"/>
    <s v="DUMBO-Vinegar Hill-Downtown Brooklyn-Boerum Hill"/>
    <n v="11201"/>
  </r>
  <r>
    <n v="10643"/>
    <x v="1"/>
    <x v="7"/>
    <s v="mn-07-134467"/>
    <s v="1972 BROADWAY"/>
    <n v="40.773805999799997"/>
    <n v="-73.981930000299997"/>
    <s v="Outdoor Kiosk"/>
    <s v="Tablet Internet -phone , Free 1 GB Wi-FI Service"/>
    <n v="1"/>
    <x v="2"/>
    <s v="Lincoln Square"/>
    <n v="10023"/>
  </r>
  <r>
    <n v="11092"/>
    <x v="1"/>
    <x v="7"/>
    <s v="mn-10-120039"/>
    <s v="163 WEST 125 STREET"/>
    <n v="40.808939000199999"/>
    <n v="-73.948010999700003"/>
    <s v="Outdoor Kiosk"/>
    <s v="Tablet Internet -phone , Free 1 GB Wi-FI Service"/>
    <n v="1"/>
    <x v="2"/>
    <s v="Central Harlem South"/>
    <n v="10027"/>
  </r>
  <r>
    <n v="12867"/>
    <x v="1"/>
    <x v="7"/>
    <s v="mn-08-119833"/>
    <s v="1622 3 AVENUE"/>
    <n v="40.782158999899998"/>
    <n v="-73.951699000000005"/>
    <s v="Outdoor Kiosk"/>
    <s v="Tablet Internet -phone , Free 1 GB Wi-FI Service"/>
    <n v="1"/>
    <x v="2"/>
    <s v="Upper East Side-Carnegie Hill"/>
    <n v="10128"/>
  </r>
  <r>
    <n v="11489"/>
    <x v="1"/>
    <x v="7"/>
    <s v="mn-05-123789"/>
    <s v="25 EAST 29 STREET"/>
    <n v="40.7446140001"/>
    <n v="-73.985068999399999"/>
    <s v="Outdoor Kiosk"/>
    <s v="Tablet Internet -phone , Free 1 GB Wi-FI Service"/>
    <n v="1"/>
    <x v="2"/>
    <s v="Midtown-Midtown South"/>
    <n v="10016"/>
  </r>
  <r>
    <n v="12379"/>
    <x v="1"/>
    <x v="1"/>
    <s v="Jay St-Borough Hall (A,C,F)"/>
    <s v="Jay St-Borough Hall (A,C,F)"/>
    <n v="40.692337999599999"/>
    <n v="-73.987342000500007"/>
    <s v="Subway Station"/>
    <s v="SN 174"/>
    <n v="3"/>
    <x v="1"/>
    <s v="DUMBO-Vinegar Hill-Downtown Brooklyn-Boerum Hill"/>
    <n v="11201"/>
  </r>
  <r>
    <n v="12008"/>
    <x v="1"/>
    <x v="7"/>
    <s v="bx-05-123186"/>
    <s v="1846 JEROME AVENUE"/>
    <n v="40.848729999900002"/>
    <n v="-73.9114700003"/>
    <s v="Outdoor Kiosk"/>
    <s v="Tablet Internet -phone , Free 1 GB Wi-FI Service"/>
    <n v="2"/>
    <x v="3"/>
    <s v="Mount Hope"/>
    <n v="10453"/>
  </r>
  <r>
    <n v="12213"/>
    <x v="1"/>
    <x v="7"/>
    <s v="mn-03-123265"/>
    <s v="123 3 AVENUE"/>
    <n v="40.733106999699999"/>
    <n v="-73.987162000599994"/>
    <s v="Outdoor Kiosk"/>
    <s v="Tablet Internet -phone , Free 1 GB Wi-FI Service"/>
    <n v="1"/>
    <x v="2"/>
    <s v="East Village"/>
    <n v="10003"/>
  </r>
  <r>
    <n v="10156"/>
    <x v="1"/>
    <x v="3"/>
    <s v="NaN"/>
    <s v="pole 30: 8avSEC119"/>
    <n v="40.806229999800003"/>
    <n v="-73.953922000099993"/>
    <s v="Outdoor"/>
    <s v="NaN"/>
    <n v="1"/>
    <x v="2"/>
    <s v="Central Harlem South"/>
    <n v="10026"/>
  </r>
  <r>
    <n v="11430"/>
    <x v="1"/>
    <x v="7"/>
    <s v="mn-08-121988"/>
    <s v="30 EAST 64 STREET"/>
    <n v="40.766735999600002"/>
    <n v="-73.969308000400005"/>
    <s v="Outdoor Kiosk"/>
    <s v="Tablet Internet -phone , Free 1 GB Wi-FI Service"/>
    <n v="1"/>
    <x v="2"/>
    <s v="Upper East Side-Carnegie Hill"/>
    <n v="10065"/>
  </r>
  <r>
    <n v="10961"/>
    <x v="1"/>
    <x v="3"/>
    <s v="NaN"/>
    <s v="pole 17: 111C7av"/>
    <n v="40.799928000400001"/>
    <n v="-73.954549000499995"/>
    <s v="Outdoor"/>
    <s v="NaN"/>
    <n v="1"/>
    <x v="2"/>
    <s v="Central Harlem South"/>
    <n v="10026"/>
  </r>
  <r>
    <n v="10189"/>
    <x v="1"/>
    <x v="7"/>
    <s v="qu-01-146067_x000a_qu-01-146067_x000a_qu-01-146067"/>
    <s v="37-1 37 STREET"/>
    <n v="40.752348174600002"/>
    <n v="-73.926599829300002"/>
    <s v="Outdoor Kiosk"/>
    <s v="Tablet Internet -phone , Free 1 GB Wi-FI Service"/>
    <n v="4"/>
    <x v="0"/>
    <s v="Queensbridge-Ravenswood-Long Island City"/>
    <n v="11101"/>
  </r>
  <r>
    <n v="12239"/>
    <x v="1"/>
    <x v="7"/>
    <s v="mn-06-103457"/>
    <s v="200 EAST 25 STREET"/>
    <n v="40.739975200300002"/>
    <n v="-73.982034840400004"/>
    <s v="Outdoor Kiosk"/>
    <s v="Tablet Internet -phone , Free 1 GB Wi-FI Service"/>
    <n v="1"/>
    <x v="2"/>
    <s v="Murray Hill-Kips Bay"/>
    <n v="10010"/>
  </r>
  <r>
    <n v="12517"/>
    <x v="1"/>
    <x v="7"/>
    <s v="mn-06-133477"/>
    <s v="845 3 AVENUE"/>
    <n v="40.756911350000003"/>
    <n v="-73.969816210100007"/>
    <s v="Outdoor Kiosk"/>
    <s v="Tablet Internet -phone , Free 1 GB Wi-FI Service"/>
    <n v="1"/>
    <x v="2"/>
    <s v="Turtle Bay-East Midtown"/>
    <n v="10022"/>
  </r>
  <r>
    <n v="10846"/>
    <x v="1"/>
    <x v="1"/>
    <s v="World Trade Center"/>
    <s v="World Trade Center"/>
    <n v="40.712581999699999"/>
    <n v="-74.009781000299995"/>
    <s v="Subway Station"/>
    <s v="SN 171"/>
    <n v="1"/>
    <x v="2"/>
    <s v="SoHo-TriBeCa-Civic Center-Little Italy"/>
    <n v="10007"/>
  </r>
  <r>
    <n v="9768"/>
    <x v="1"/>
    <x v="7"/>
    <s v="mn-12-131047"/>
    <s v="599 WEST 190 STREET"/>
    <n v="40.854875710000002"/>
    <n v="-73.929389599800004"/>
    <s v="Outdoor Kiosk"/>
    <s v="Tablet Internet -phone , Free 1 GB Wi-FI Service"/>
    <n v="1"/>
    <x v="2"/>
    <s v="Washington Heights North"/>
    <n v="10040"/>
  </r>
  <r>
    <n v="11824"/>
    <x v="1"/>
    <x v="7"/>
    <s v="mn-04-134628"/>
    <s v="675 6 AVENUE"/>
    <n v="40.742125649800002"/>
    <n v="-73.993521829399995"/>
    <s v="Outdoor Kiosk"/>
    <s v="Tablet Internet -phone , Free 1 GB Wi-FI Service"/>
    <n v="1"/>
    <x v="2"/>
    <s v="Hudson Yards-Chelsea-Flatiron-Union Square"/>
    <n v="10011"/>
  </r>
  <r>
    <n v="10110"/>
    <x v="1"/>
    <x v="8"/>
    <n v="25"/>
    <s v="10-30 Broadway, New York, NY 10004, USA"/>
    <n v="40.705100999899997"/>
    <n v="-74.013900800100004"/>
    <s v="Outdoor"/>
    <s v="NaN"/>
    <n v="1"/>
    <x v="2"/>
    <s v="Battery Park City-Lower Manhattan"/>
    <n v="10004"/>
  </r>
  <r>
    <n v="12519"/>
    <x v="1"/>
    <x v="7"/>
    <s v="mn-06-121839"/>
    <s v="866 3Rd Ave"/>
    <n v="40.7577290503"/>
    <n v="-73.969614960100003"/>
    <s v="Outdoor Kiosk"/>
    <s v="Tablet Internet -phone , Free 1 GB Wi-FI Service"/>
    <n v="1"/>
    <x v="2"/>
    <s v="Turtle Bay-East Midtown"/>
    <n v="10022"/>
  </r>
  <r>
    <n v="9674"/>
    <x v="0"/>
    <x v="5"/>
    <s v="Wingate Park"/>
    <s v="HAWTHRONE ST 1 P/N/O/BROOKLYN AV"/>
    <n v="40.658000000299999"/>
    <n v="-73.947230000399998"/>
    <s v="Outdoor"/>
    <s v="3 free 10 min sessions"/>
    <n v="3"/>
    <x v="1"/>
    <s v="Prospect Lefferts Gardens-Wingate"/>
    <n v="11203"/>
  </r>
  <r>
    <n v="12367"/>
    <x v="1"/>
    <x v="1"/>
    <s v="45 St (R)"/>
    <s v="45 St (R)"/>
    <n v="40.648938999800002"/>
    <n v="-74.010005999599997"/>
    <s v="Subway Station"/>
    <s v="SN 33"/>
    <n v="3"/>
    <x v="1"/>
    <s v="Sunset Park West"/>
    <n v="11220"/>
  </r>
  <r>
    <n v="11114"/>
    <x v="1"/>
    <x v="7"/>
    <s v="bx-08-145850"/>
    <s v="119 WEST KINGSBRIDGE ROAD"/>
    <n v="40.868698489800003"/>
    <n v="-73.902100899399997"/>
    <s v="Outdoor Kiosk"/>
    <s v="Tablet Internet -phone , Free 1 GB Wi-FI Service"/>
    <n v="2"/>
    <x v="3"/>
    <s v="Van Cortlandt Village"/>
    <n v="10468"/>
  </r>
  <r>
    <n v="9785"/>
    <x v="1"/>
    <x v="7"/>
    <s v="qu-03-134030"/>
    <s v="73-02 NORTHERN BOULEVARD"/>
    <n v="40.7545069998"/>
    <n v="-73.893638999999993"/>
    <s v="Outdoor Kiosk"/>
    <s v="Tablet Internet -phone , Free 1 GB Wi-FI Service"/>
    <n v="4"/>
    <x v="0"/>
    <s v="Jackson Heights"/>
    <n v="11372"/>
  </r>
  <r>
    <n v="12435"/>
    <x v="1"/>
    <x v="1"/>
    <s v="7 Av (F)"/>
    <s v="7 Av (F)"/>
    <n v="40.666270999699996"/>
    <n v="-73.980305000499996"/>
    <s v="Subway Station"/>
    <s v="SN 240"/>
    <n v="3"/>
    <x v="1"/>
    <s v="Park Slope-Gowanus"/>
    <n v="11215"/>
  </r>
  <r>
    <n v="11812"/>
    <x v="1"/>
    <x v="7"/>
    <s v="bx-01-118944"/>
    <s v="2914 3 AVENUE"/>
    <n v="40.817234999999997"/>
    <n v="-73.915829259899994"/>
    <s v="Outdoor Kiosk"/>
    <s v="Tablet Internet -phone , Free 1 GB Wi-FI Service"/>
    <n v="2"/>
    <x v="3"/>
    <s v="Melrose South-Mott Haven North"/>
    <n v="10455"/>
  </r>
  <r>
    <n v="10932"/>
    <x v="1"/>
    <x v="3"/>
    <s v="NaN"/>
    <s v="Pole 73 - 132NS2ELe"/>
    <n v="40.811835000099997"/>
    <n v="-73.941349999799996"/>
    <s v="Outdoor"/>
    <s v="NaN"/>
    <n v="1"/>
    <x v="2"/>
    <s v="Central Harlem North-Polo Grounds"/>
    <n v="10037"/>
  </r>
  <r>
    <n v="12732"/>
    <x v="1"/>
    <x v="7"/>
    <s v="mn-03-108511"/>
    <s v="37 1/2 ST MARKS PLACE"/>
    <n v="40.728755649900002"/>
    <n v="-73.987914439500003"/>
    <s v="Outdoor Kiosk"/>
    <s v="Tablet Internet -phone , Free 1 GB Wi-FI Service"/>
    <n v="1"/>
    <x v="2"/>
    <s v="East Village"/>
    <n v="10003"/>
  </r>
  <r>
    <n v="9918"/>
    <x v="1"/>
    <x v="13"/>
    <s v="Glen Oaks"/>
    <s v="256-04 UNION TURNPIKE"/>
    <n v="40.745150518199999"/>
    <n v="-73.714837757200002"/>
    <s v="Library"/>
    <s v="NaN"/>
    <n v="4"/>
    <x v="0"/>
    <s v="Glen Oaks-Floral Park-New Hyde Park"/>
    <n v="11004"/>
  </r>
  <r>
    <n v="12769"/>
    <x v="1"/>
    <x v="7"/>
    <s v="mn-07-133671"/>
    <s v="842 AMSTERDAM AVE"/>
    <n v="40.797390999699999"/>
    <n v="-73.968070000500006"/>
    <s v="Outdoor Kiosk"/>
    <s v="Tablet Internet -phone , Free 1 GB Wi-FI Service"/>
    <n v="1"/>
    <x v="2"/>
    <s v="Upper West Side"/>
    <n v="10025"/>
  </r>
  <r>
    <n v="10045"/>
    <x v="1"/>
    <x v="13"/>
    <s v="Howard Beach"/>
    <s v="92-06 156 AVENUE"/>
    <n v="40.663804460599998"/>
    <n v="-73.841796863799999"/>
    <s v="Library"/>
    <s v="NaN"/>
    <n v="4"/>
    <x v="0"/>
    <s v="Lindenwood-Howard Beach"/>
    <n v="11414"/>
  </r>
  <r>
    <n v="11055"/>
    <x v="1"/>
    <x v="7"/>
    <s v="bk-14-126362"/>
    <s v="1626 CORTELYOU ROAD"/>
    <n v="40.641858349899998"/>
    <n v="-73.962835849599998"/>
    <s v="Outdoor Kiosk"/>
    <s v="Tablet Internet -phone , Free 1 GB Wi-FI Service"/>
    <n v="3"/>
    <x v="1"/>
    <s v="Flatbush"/>
    <n v="11226"/>
  </r>
  <r>
    <n v="12705"/>
    <x v="1"/>
    <x v="7"/>
    <s v="mn-06-137950"/>
    <s v="355 Lexington Ave"/>
    <n v="40.750014500200002"/>
    <n v="-73.976518509599998"/>
    <s v="Outdoor Kiosk"/>
    <s v="Tablet Internet -phone , Free 1 GB Wi-FI Service"/>
    <n v="1"/>
    <x v="2"/>
    <s v="Murray Hill-Kips Bay"/>
    <n v="10017"/>
  </r>
  <r>
    <n v="12710"/>
    <x v="1"/>
    <x v="7"/>
    <s v="mn-05-136857"/>
    <s v="660 LEXINGTON AVENUE"/>
    <n v="40.7598006399"/>
    <n v="-73.970071560199997"/>
    <s v="Outdoor Kiosk"/>
    <s v="Tablet Internet -phone , Free 1 GB Wi-FI Service"/>
    <n v="1"/>
    <x v="2"/>
    <s v="Turtle Bay-East Midtown"/>
    <n v="10022"/>
  </r>
  <r>
    <n v="10727"/>
    <x v="1"/>
    <x v="7"/>
    <s v="mn-05-123662"/>
    <s v="179 WEST 26 STREET"/>
    <n v="40.7459684803"/>
    <n v="-73.994039130499999"/>
    <s v="Outdoor Kiosk"/>
    <s v="Tablet Internet -phone , Free 1 GB Wi-FI Service"/>
    <n v="1"/>
    <x v="2"/>
    <s v="Midtown-Midtown South"/>
    <n v="10001"/>
  </r>
  <r>
    <n v="9632"/>
    <x v="1"/>
    <x v="7"/>
    <s v="mn-07-120277"/>
    <s v="251 WEST 105 STREET"/>
    <n v="40.800680999599997"/>
    <n v="-73.968260000000001"/>
    <s v="Outdoor Kiosk"/>
    <s v="Tablet Internet -phone , Free 1 GB Wi-FI Service"/>
    <n v="1"/>
    <x v="2"/>
    <s v="Upper West Side"/>
    <n v="10025"/>
  </r>
  <r>
    <n v="11981"/>
    <x v="1"/>
    <x v="7"/>
    <s v="qu-02-145795"/>
    <s v="48-15 11th St"/>
    <n v="40.7433823398"/>
    <n v="-73.950805770000002"/>
    <s v="Outdoor Kiosk"/>
    <s v="Tablet Internet -phone , Free 1 GB Wi-FI Service"/>
    <n v="4"/>
    <x v="0"/>
    <s v="Hunters Point-Sunnyside-West Maspeth"/>
    <n v="11101"/>
  </r>
  <r>
    <n v="10147"/>
    <x v="1"/>
    <x v="3"/>
    <s v="NaN"/>
    <s v="1330 5th Avenue_TAHL"/>
    <n v="40.797893000000002"/>
    <n v="-73.948785999799995"/>
    <s v="Outdoor"/>
    <s v="NaN"/>
    <n v="1"/>
    <x v="2"/>
    <s v="Central Harlem South"/>
    <n v="10026"/>
  </r>
  <r>
    <n v="9654"/>
    <x v="1"/>
    <x v="7"/>
    <s v="mn-06-138509"/>
    <s v="397 EAST 54 STREET"/>
    <n v="40.756298359900001"/>
    <n v="-73.963978009599998"/>
    <s v="Outdoor Kiosk"/>
    <s v="Tablet Internet -phone , Free 1 GB Wi-FI Service"/>
    <n v="1"/>
    <x v="2"/>
    <s v="Turtle Bay-East Midtown"/>
    <n v="10022"/>
  </r>
  <r>
    <n v="10755"/>
    <x v="0"/>
    <x v="5"/>
    <s v="Gravesend Park"/>
    <s v="EASEMENT 57TH ST 3 P/S/18TH AV"/>
    <n v="40.623000999699997"/>
    <n v="-73.984688999900001"/>
    <s v="Outdoor"/>
    <s v="3 free 10 min sessions"/>
    <n v="3"/>
    <x v="1"/>
    <s v="Borough Park"/>
    <n v="11204"/>
  </r>
  <r>
    <n v="12913"/>
    <x v="1"/>
    <x v="7"/>
    <s v="bk-03-127093"/>
    <s v="1805 FULTON STREET"/>
    <n v="40.6791430002"/>
    <n v="-73.925473999700003"/>
    <s v="Outdoor Kiosk"/>
    <s v="Tablet Internet -phone , Free 1 GB Wi-FI Service"/>
    <n v="3"/>
    <x v="1"/>
    <s v="Crown Heights North"/>
    <n v="11233"/>
  </r>
  <r>
    <n v="9839"/>
    <x v="1"/>
    <x v="7"/>
    <s v="bk-06-145906"/>
    <s v="333 BALTIC STREET"/>
    <n v="40.684798950100003"/>
    <n v="-73.991581040200003"/>
    <s v="Outdoor Kiosk"/>
    <s v="Tablet Internet -phone , Free 1 GB Wi-FI Service"/>
    <n v="3"/>
    <x v="1"/>
    <s v="DUMBO-Vinegar Hill-Downtown Brooklyn-Boerum Hill"/>
    <n v="11201"/>
  </r>
  <r>
    <n v="12572"/>
    <x v="1"/>
    <x v="7"/>
    <s v="mn-05-122061"/>
    <s v="400 8 AVENUE"/>
    <n v="40.749536999599997"/>
    <n v="-73.995244999500002"/>
    <s v="Outdoor Kiosk"/>
    <s v="Tablet Internet -phone , Free 1 GB Wi-FI Service"/>
    <n v="1"/>
    <x v="2"/>
    <s v="Midtown-Midtown South"/>
    <n v="10001"/>
  </r>
  <r>
    <n v="12466"/>
    <x v="1"/>
    <x v="7"/>
    <s v="mn-07-134069"/>
    <s v="2794 BROADWAY"/>
    <n v="40.802736000099998"/>
    <n v="-73.967461000200004"/>
    <s v="Outdoor Kiosk"/>
    <s v="Tablet Internet -phone , Free 1 GB Wi-FI Service"/>
    <n v="1"/>
    <x v="2"/>
    <s v="Morningside Heights"/>
    <n v="10025"/>
  </r>
  <r>
    <n v="9826"/>
    <x v="1"/>
    <x v="6"/>
    <s v="Governors Island"/>
    <s v="Liggett F Clayton"/>
    <n v="40.690259999600002"/>
    <n v="-74.0191500002"/>
    <s v="Outdoor"/>
    <s v="Free - up to 5 mbs"/>
    <n v="1"/>
    <x v="2"/>
    <s v="Governors Island"/>
    <n v="10004"/>
  </r>
  <r>
    <n v="12601"/>
    <x v="0"/>
    <x v="0"/>
    <s v="Recreation Center 54"/>
    <s v="3rd floor cardio/basketball court"/>
    <n v="40.757418000400001"/>
    <n v="-73.965084000000004"/>
    <s v="Indoor"/>
    <s v="3 free 10 min sessions"/>
    <n v="1"/>
    <x v="2"/>
    <s v="Turtle Bay-East Midtown"/>
    <n v="10022"/>
  </r>
  <r>
    <n v="12725"/>
    <x v="1"/>
    <x v="7"/>
    <s v="mn-05-121964"/>
    <s v="551 Madison Ave"/>
    <n v="40.760963329900001"/>
    <n v="-73.973101419399995"/>
    <s v="Outdoor Kiosk"/>
    <s v="Tablet Internet -phone , Free 1 GB Wi-FI Service"/>
    <n v="1"/>
    <x v="2"/>
    <s v="Midtown-Midtown South"/>
    <n v="10022"/>
  </r>
  <r>
    <n v="10115"/>
    <x v="1"/>
    <x v="8"/>
    <n v="30"/>
    <s v="74 Broadway, New York, NY 10006, USA"/>
    <n v="40.7079009996"/>
    <n v="-74.012199399400004"/>
    <s v="Outdoor"/>
    <s v="NaN"/>
    <n v="1"/>
    <x v="2"/>
    <s v="Battery Park City-Lower Manhattan"/>
    <n v="10004"/>
  </r>
  <r>
    <n v="10427"/>
    <x v="1"/>
    <x v="3"/>
    <s v="NaN"/>
    <s v="pole 08: 112NS3ELe"/>
    <n v="40.798806000100001"/>
    <n v="-73.949974999800006"/>
    <s v="Outdoor"/>
    <s v="NaN"/>
    <n v="1"/>
    <x v="2"/>
    <s v="Central Harlem South"/>
    <n v="10026"/>
  </r>
  <r>
    <n v="9896"/>
    <x v="1"/>
    <x v="7"/>
    <s v="bk-01-145864"/>
    <s v="1133 MANHATTAN AVENUE"/>
    <n v="40.736913489700001"/>
    <n v="-73.955453189599993"/>
    <s v="Outdoor Kiosk"/>
    <s v="Tablet Internet -phone , Free 1 GB Wi-FI Service"/>
    <n v="3"/>
    <x v="1"/>
    <s v="Greenpoint"/>
    <n v="11222"/>
  </r>
  <r>
    <n v="11476"/>
    <x v="1"/>
    <x v="7"/>
    <s v="mn-05-123077"/>
    <s v="100 EAST 22 STREET"/>
    <n v="40.739408999799998"/>
    <n v="-73.986712000200001"/>
    <s v="Outdoor Kiosk"/>
    <s v="Tablet Internet -phone , Free 1 GB Wi-FI Service"/>
    <n v="1"/>
    <x v="2"/>
    <s v="Gramercy"/>
    <n v="10010"/>
  </r>
  <r>
    <n v="10773"/>
    <x v="1"/>
    <x v="1"/>
    <s v="135 St (2,3)"/>
    <s v="135 St (2,3)"/>
    <n v="40.814229000300003"/>
    <n v="-73.940769999899999"/>
    <s v="Subway Station"/>
    <s v="SN 438"/>
    <n v="1"/>
    <x v="2"/>
    <s v="Central Harlem North-Polo Grounds"/>
    <n v="10030"/>
  </r>
  <r>
    <n v="9610"/>
    <x v="1"/>
    <x v="15"/>
    <s v="QUEENS BRIDGE - JACOB A. RIIS Settlement House"/>
    <s v="41-15 VERNON BLVD"/>
    <n v="40.755636000000003"/>
    <n v="-73.947657000299998"/>
    <s v="Indoor AP - South Maintenance Area"/>
    <s v="Free - Up to 25 mbs Wi-Fi Service"/>
    <n v="4"/>
    <x v="0"/>
    <s v="Queensbridge-Ravenswood-Long Island City"/>
    <n v="11101"/>
  </r>
  <r>
    <n v="11222"/>
    <x v="1"/>
    <x v="7"/>
    <s v="mn-06-121772"/>
    <s v="300 EAST 57 STREET"/>
    <n v="40.759149149499997"/>
    <n v="-73.965162417100004"/>
    <s v="Outdoor Kiosk"/>
    <s v="Tablet Internet -phone , Free 1 GB Wi-FI Service"/>
    <n v="1"/>
    <x v="2"/>
    <s v="Turtle Bay-East Midtown"/>
    <n v="10022"/>
  </r>
  <r>
    <n v="12403"/>
    <x v="1"/>
    <x v="1"/>
    <s v="Classon Av (G)"/>
    <s v="Classon Av (G)"/>
    <n v="40.688872999799997"/>
    <n v="-73.960069999699996"/>
    <s v="Subway Station"/>
    <s v="SN 290"/>
    <n v="3"/>
    <x v="1"/>
    <s v="Clinton Hill"/>
    <n v="11238"/>
  </r>
  <r>
    <n v="12807"/>
    <x v="1"/>
    <x v="7"/>
    <s v="qu-12-141535"/>
    <s v="147-05 JAMAICA AVENUE"/>
    <n v="40.7018269999"/>
    <n v="-73.807661000300001"/>
    <s v="Outdoor Kiosk"/>
    <s v="Tablet Internet -phone , Free 1 GB Wi-FI Service"/>
    <n v="4"/>
    <x v="0"/>
    <s v="Jamaica"/>
    <n v="11435"/>
  </r>
  <r>
    <n v="11559"/>
    <x v="0"/>
    <x v="0"/>
    <s v="Rockaway Beach and Boardwalk"/>
    <s v="Beach 109 - Street and Beach"/>
    <n v="40.579985999900003"/>
    <n v="-73.829854999700004"/>
    <s v="Outdoor"/>
    <s v="3 free 10 min sessions"/>
    <n v="4"/>
    <x v="0"/>
    <s v="Breezy Point-Belle Harbor-Rockaway Park-Broad Channel"/>
    <n v="11694"/>
  </r>
  <r>
    <n v="11553"/>
    <x v="0"/>
    <x v="0"/>
    <s v="Pelham Fritz Recreation Center"/>
    <s v="North Hallway"/>
    <n v="40.805012999699997"/>
    <n v="-73.944908999899994"/>
    <s v="Indoor"/>
    <s v="3 free 10 min sessions"/>
    <n v="1"/>
    <x v="2"/>
    <s v="East Harlem North"/>
    <n v="10027"/>
  </r>
  <r>
    <n v="12311"/>
    <x v="1"/>
    <x v="7"/>
    <s v="qu-02-142124"/>
    <s v="43-02 QUEENS BOULEVARD"/>
    <n v="40.743221000399998"/>
    <n v="-73.921257000599994"/>
    <s v="Outdoor Kiosk"/>
    <s v="Tablet Internet -phone , Free 1 GB Wi-FI Service"/>
    <n v="4"/>
    <x v="0"/>
    <s v="Hunters Point-Sunnyside-West Maspeth"/>
    <n v="11104"/>
  </r>
  <r>
    <n v="12299"/>
    <x v="1"/>
    <x v="7"/>
    <s v="qu-06-124180"/>
    <s v="110-44 QUEENS BOULEVARD"/>
    <n v="40.719293000199997"/>
    <n v="-73.839740999699998"/>
    <s v="Outdoor Kiosk"/>
    <s v="Tablet Internet -phone , Free 1 GB Wi-FI Service"/>
    <n v="4"/>
    <x v="0"/>
    <s v="Forest Hills"/>
    <n v="11375"/>
  </r>
  <r>
    <n v="9881"/>
    <x v="1"/>
    <x v="2"/>
    <s v="NaN"/>
    <s v="375 Jay St."/>
    <n v="40.692416999999999"/>
    <n v="-73.987116999999998"/>
    <s v="Outdoor"/>
    <s v="NaN"/>
    <n v="3"/>
    <x v="1"/>
    <s v="DUMBO-Vinegar Hill-Downtown Brooklyn-Boerum Hill"/>
    <n v="11201"/>
  </r>
  <r>
    <n v="10467"/>
    <x v="0"/>
    <x v="5"/>
    <s v="MARINE PARK"/>
    <s v="EXHIBIT HALL OF NATURE CENTER"/>
    <n v="40.604067999800002"/>
    <n v="-73.930760000000006"/>
    <s v="Indoor"/>
    <s v="3 free 10 min sessions"/>
    <n v="3"/>
    <x v="1"/>
    <s v="park-cemetery-etc-Brooklyn"/>
    <n v="11234"/>
  </r>
  <r>
    <n v="10086"/>
    <x v="1"/>
    <x v="10"/>
    <s v="Hamilton Fish Park"/>
    <s v="415 EAST HOUSTON STREET"/>
    <n v="40.719397283799999"/>
    <n v="-73.979605595899997"/>
    <s v="Library"/>
    <s v="NaN"/>
    <n v="1"/>
    <x v="2"/>
    <s v="Lower East Side"/>
    <n v="10002"/>
  </r>
  <r>
    <n v="11340"/>
    <x v="1"/>
    <x v="1"/>
    <s v="79th Street - 1"/>
    <s v="79th Street - Broadway"/>
    <n v="40.783933999600002"/>
    <n v="-73.979917000599997"/>
    <s v="Subway Station"/>
    <s v="SN 312"/>
    <n v="1"/>
    <x v="2"/>
    <s v="Upper West Side"/>
    <n v="10024"/>
  </r>
  <r>
    <n v="10621"/>
    <x v="1"/>
    <x v="7"/>
    <s v="mn-11-120225"/>
    <s v="1896 3 AVENUE"/>
    <n v="40.790862000099999"/>
    <n v="-73.945348000300001"/>
    <s v="Outdoor Kiosk"/>
    <s v="Tablet Internet -phone , Free 1 GB Wi-FI Service"/>
    <n v="1"/>
    <x v="2"/>
    <s v="East Harlem South"/>
    <n v="10029"/>
  </r>
  <r>
    <n v="12148"/>
    <x v="1"/>
    <x v="7"/>
    <s v="mn-09-135244"/>
    <s v="1800 AMSTERDAM AVENUE"/>
    <n v="40.827925070200003"/>
    <n v="-73.945775429700006"/>
    <s v="Outdoor Kiosk"/>
    <s v="Tablet Internet -phone , Free 1 GB Wi-FI Service"/>
    <n v="1"/>
    <x v="2"/>
    <s v="Hamilton Heights"/>
    <n v="10031"/>
  </r>
  <r>
    <n v="10023"/>
    <x v="1"/>
    <x v="10"/>
    <s v="67th Street"/>
    <s v="328 EAST 67 STREET"/>
    <n v="40.764915006300001"/>
    <n v="-73.959549945800006"/>
    <s v="Library"/>
    <s v="NaN"/>
    <n v="1"/>
    <x v="2"/>
    <s v="Lenox Hill-Roosevelt Island"/>
    <n v="10065"/>
  </r>
  <r>
    <n v="12626"/>
    <x v="1"/>
    <x v="7"/>
    <s v="bk-03-145739"/>
    <s v="1245 FULTON STREET"/>
    <n v="40.680556000300001"/>
    <n v="-73.951380999600005"/>
    <s v="Outdoor Kiosk"/>
    <s v="Tablet Internet -phone , Free 1 GB Wi-FI Service"/>
    <n v="3"/>
    <x v="1"/>
    <s v="Bedford"/>
    <n v="11216"/>
  </r>
  <r>
    <n v="9908"/>
    <x v="1"/>
    <x v="7"/>
    <s v="bk-01-145859"/>
    <s v="475 MANHATTAN AVENUE"/>
    <n v="40.720110999699997"/>
    <n v="-73.947627000300002"/>
    <s v="Outdoor Kiosk"/>
    <s v="Tablet Internet -phone , Free 1 GB Wi-FI Service"/>
    <n v="3"/>
    <x v="1"/>
    <s v="Greenpoint"/>
    <n v="11222"/>
  </r>
  <r>
    <n v="12784"/>
    <x v="1"/>
    <x v="7"/>
    <s v="mn-09-142793"/>
    <s v="1244 AMSTERDAM AVENUE"/>
    <n v="40.810163000199999"/>
    <n v="-73.958744000500005"/>
    <s v="Outdoor Kiosk"/>
    <s v="Tablet Internet -phone , Free 1 GB Wi-FI Service"/>
    <n v="1"/>
    <x v="2"/>
    <s v="Morningside Heights"/>
    <n v="10027"/>
  </r>
  <r>
    <n v="10415"/>
    <x v="1"/>
    <x v="2"/>
    <s v="NaN"/>
    <s v="1 Boerum Place"/>
    <n v="40.691569000299999"/>
    <n v="-73.988711000199999"/>
    <s v="Outdoor"/>
    <s v="NaN"/>
    <n v="3"/>
    <x v="1"/>
    <s v="DUMBO-Vinegar Hill-Downtown Brooklyn-Boerum Hill"/>
    <n v="11201"/>
  </r>
  <r>
    <n v="12013"/>
    <x v="1"/>
    <x v="7"/>
    <s v="qu-01-125114"/>
    <s v="40-17 30 AVENUE"/>
    <n v="40.763620999899999"/>
    <n v="-73.914258999899999"/>
    <s v="Outdoor Kiosk"/>
    <s v="Tablet Internet -phone , Free 1 GB Wi-FI Service"/>
    <n v="4"/>
    <x v="0"/>
    <s v="Astoria"/>
    <n v="11103"/>
  </r>
  <r>
    <n v="12352"/>
    <x v="1"/>
    <x v="1"/>
    <s v="Metropolitan Av (G)/Lorimer St (L)"/>
    <s v="Metropolitan Av (G)/Lorimer St (L)"/>
    <n v="40.714063000000003"/>
    <n v="-73.950275000399998"/>
    <s v="Subway Station"/>
    <s v="SN 121"/>
    <n v="3"/>
    <x v="1"/>
    <s v="North Side-South Side"/>
    <n v="11211"/>
  </r>
  <r>
    <n v="9774"/>
    <x v="1"/>
    <x v="7"/>
    <s v="mn-04-135797"/>
    <s v="656 10 AVENUE"/>
    <n v="40.7623362896"/>
    <n v="-73.993367689899998"/>
    <s v="Outdoor Kiosk"/>
    <s v="Tablet Internet -phone , Free 1 GB Wi-FI Service"/>
    <n v="1"/>
    <x v="2"/>
    <s v="Clinton"/>
    <n v="10036"/>
  </r>
  <r>
    <n v="10096"/>
    <x v="1"/>
    <x v="10"/>
    <s v="Mulberry Street"/>
    <s v="10 Jersey Street"/>
    <n v="40.724096360899999"/>
    <n v="-73.995698993000005"/>
    <s v="Library"/>
    <s v="NaN"/>
    <n v="1"/>
    <x v="2"/>
    <s v="SoHo-TriBeCa-Civic Center-Little Italy"/>
    <n v="10012"/>
  </r>
  <r>
    <n v="10819"/>
    <x v="1"/>
    <x v="1"/>
    <s v="Tremont Ave (B,D)"/>
    <s v="Tremont Ave"/>
    <n v="40.850410000399997"/>
    <n v="-73.905226999999996"/>
    <s v="Subway Station"/>
    <s v="SN 215"/>
    <n v="2"/>
    <x v="3"/>
    <s v="Mount Hope"/>
    <n v="10457"/>
  </r>
  <r>
    <n v="9987"/>
    <x v="1"/>
    <x v="4"/>
    <s v="Midwood - Brooklyn Public Library"/>
    <s v="975 EAST 16 STREET"/>
    <n v="40.625893307200002"/>
    <n v="-73.960314492799995"/>
    <s v="Library"/>
    <s v="NaN"/>
    <n v="3"/>
    <x v="1"/>
    <s v="Midwood"/>
    <n v="11230"/>
  </r>
  <r>
    <n v="9811"/>
    <x v="0"/>
    <x v="0"/>
    <s v="Jackie Robinson Recreation Center"/>
    <s v="Computer Lab"/>
    <n v="40.824130999799998"/>
    <n v="-73.942464000599998"/>
    <s v="Indoor"/>
    <s v="3 free 10 min sessions"/>
    <n v="1"/>
    <x v="2"/>
    <s v="Hamilton Heights"/>
    <n v="10039"/>
  </r>
  <r>
    <n v="10387"/>
    <x v="1"/>
    <x v="6"/>
    <s v="Governors Island"/>
    <s v="Motor Pool Building 925 Rooftop"/>
    <n v="40.685169999800003"/>
    <n v="-74.025260000200007"/>
    <s v="Outdoor"/>
    <s v="Free - up to 5 mbs"/>
    <n v="1"/>
    <x v="2"/>
    <s v="Governors Island"/>
    <n v="10004"/>
  </r>
  <r>
    <n v="10734"/>
    <x v="1"/>
    <x v="7"/>
    <s v="bk-02-126433"/>
    <s v="395 FLATBUSH AVENUE EXTENSION"/>
    <n v="40.689026000299997"/>
    <n v="-73.980862000000002"/>
    <s v="Outdoor Kiosk"/>
    <s v="Tablet Internet -phone , Free 1 GB Wi-FI Service"/>
    <n v="3"/>
    <x v="1"/>
    <s v="Fort Greene"/>
    <n v="11201"/>
  </r>
  <r>
    <n v="10489"/>
    <x v="1"/>
    <x v="8"/>
    <n v="4"/>
    <s v="11 Fulton Street, New York, NY 10038, USA"/>
    <n v="40.706600199900002"/>
    <n v="-74.0031966998"/>
    <s v="Outdoor"/>
    <s v="NaN"/>
    <n v="1"/>
    <x v="2"/>
    <s v="Battery Park City-Lower Manhattan"/>
    <n v="10038"/>
  </r>
  <r>
    <n v="10500"/>
    <x v="1"/>
    <x v="12"/>
    <s v="NaN"/>
    <s v="16th between 8th and 9th"/>
    <n v="40.741839346299997"/>
    <n v="-74.003257155200004"/>
    <s v="Outdoor"/>
    <s v="NaN"/>
    <n v="1"/>
    <x v="2"/>
    <s v="Hudson Yards-Chelsea-Flatiron-Union Square"/>
    <n v="10011"/>
  </r>
  <r>
    <n v="11629"/>
    <x v="0"/>
    <x v="0"/>
    <s v="Washington Square Park"/>
    <s v="NE Area off Washington Sq N"/>
    <n v="40.731844000300001"/>
    <n v="-73.999041999400006"/>
    <s v="Outdoor"/>
    <s v="3 free 10 min sessions"/>
    <n v="1"/>
    <x v="2"/>
    <s v="West Village"/>
    <n v="10011"/>
  </r>
  <r>
    <n v="10695"/>
    <x v="1"/>
    <x v="7"/>
    <s v="mn-06-107988"/>
    <s v="949 2 AVENUE"/>
    <n v="40.755193000200002"/>
    <n v="-73.9684439997"/>
    <s v="Outdoor Kiosk"/>
    <s v="Tablet Internet -phone , Free 1 GB Wi-FI Service"/>
    <n v="1"/>
    <x v="2"/>
    <s v="Turtle Bay-East Midtown"/>
    <n v="10022"/>
  </r>
  <r>
    <n v="12328"/>
    <x v="1"/>
    <x v="7"/>
    <s v="mn-07-133391"/>
    <s v="216 WEST 89 STREET"/>
    <n v="40.790053000100002"/>
    <n v="-73.974767000499995"/>
    <s v="Outdoor Kiosk"/>
    <s v="Tablet Internet -phone , Free 1 GB Wi-FI Service"/>
    <n v="1"/>
    <x v="2"/>
    <s v="Upper West Side"/>
    <n v="10024"/>
  </r>
  <r>
    <n v="11041"/>
    <x v="1"/>
    <x v="7"/>
    <s v="qu-01-125086"/>
    <s v="32-21 BROADWAY"/>
    <n v="40.7613410003"/>
    <n v="-73.923869999600001"/>
    <s v="Outdoor Kiosk"/>
    <s v="Tablet Internet -phone , Free 1 GB Wi-FI Service"/>
    <n v="4"/>
    <x v="0"/>
    <s v="Astoria"/>
    <n v="11106"/>
  </r>
  <r>
    <n v="12812"/>
    <x v="1"/>
    <x v="7"/>
    <s v="qu-12-138109"/>
    <s v="166-08 JAMAICA AVENUE"/>
    <n v="40.705839060199999"/>
    <n v="-73.793730050299999"/>
    <s v="Outdoor Kiosk"/>
    <s v="Tablet Internet -phone , Free 1 GB Wi-FI Service"/>
    <n v="4"/>
    <x v="0"/>
    <s v="Jamaica"/>
    <n v="11433"/>
  </r>
  <r>
    <n v="12693"/>
    <x v="1"/>
    <x v="7"/>
    <s v="mn-06-138284"/>
    <s v="137 EAST 24 STREET"/>
    <n v="40.740092450100001"/>
    <n v="-73.983924529600003"/>
    <s v="Outdoor Kiosk"/>
    <s v="Tablet Internet -phone , Free 1 GB Wi-FI Service"/>
    <n v="1"/>
    <x v="2"/>
    <s v="Gramercy"/>
    <n v="10010"/>
  </r>
  <r>
    <n v="10878"/>
    <x v="1"/>
    <x v="9"/>
    <s v="Brooklyn Bridge Park"/>
    <s v="Near Atlantic Ave and Brooklyn Queens Expressway"/>
    <n v="40.692999999599998"/>
    <n v="-74.001900000600003"/>
    <s v="Outdoor"/>
    <s v="NaN"/>
    <n v="1"/>
    <x v="2"/>
    <s v="park-cemetery-etc-Manhattan"/>
    <n v="11201"/>
  </r>
  <r>
    <n v="10194"/>
    <x v="1"/>
    <x v="7"/>
    <s v="qu-01-GF44202"/>
    <s v="33-20 31 AVENUE"/>
    <n v="40.763207000199998"/>
    <n v="-73.921267000100002"/>
    <s v="Outdoor Kiosk"/>
    <s v="Tablet Internet -phone , Free 1 GB Wi-FI Service"/>
    <n v="4"/>
    <x v="0"/>
    <s v="Astoria"/>
    <n v="11106"/>
  </r>
  <r>
    <n v="11933"/>
    <x v="1"/>
    <x v="7"/>
    <s v="bk-14-145758"/>
    <s v="1088 FLATBUSH AVENUE"/>
    <n v="40.643940860400001"/>
    <n v="-73.957990259699997"/>
    <s v="Outdoor Kiosk"/>
    <s v="Tablet Internet -phone , Free 1 GB Wi-FI Service"/>
    <n v="3"/>
    <x v="1"/>
    <s v="Flatbush"/>
    <n v="11226"/>
  </r>
  <r>
    <n v="12135"/>
    <x v="1"/>
    <x v="7"/>
    <s v="mn-05-122860"/>
    <s v="2 WEST 54 STREET"/>
    <n v="40.7611177506"/>
    <n v="-73.975683647099999"/>
    <s v="Outdoor Kiosk"/>
    <s v="Tablet Internet -phone , Free 1 GB Wi-FI Service"/>
    <n v="1"/>
    <x v="2"/>
    <s v="Midtown-Midtown South"/>
    <n v="10019"/>
  </r>
  <r>
    <n v="10260"/>
    <x v="1"/>
    <x v="7"/>
    <s v="bk-01-146016"/>
    <s v="28 NORTH 5 STREET"/>
    <n v="40.719067362700002"/>
    <n v="-73.962765350300003"/>
    <s v="Outdoor Kiosk"/>
    <s v="Tablet Internet -phone , Free 1 GB Wi-FI Service"/>
    <n v="3"/>
    <x v="1"/>
    <s v="North Side-South Side"/>
    <n v="11249"/>
  </r>
  <r>
    <n v="12065"/>
    <x v="1"/>
    <x v="7"/>
    <s v="bk-14-126536"/>
    <s v="1216 FLATBUSH AVENUE"/>
    <n v="40.6406662264"/>
    <n v="-73.9559243864"/>
    <s v="Outdoor Kiosk"/>
    <s v="Tablet Internet -phone , Free 1 GB Wi-FI Service"/>
    <n v="3"/>
    <x v="1"/>
    <s v="Flatbush"/>
    <n v="11226"/>
  </r>
  <r>
    <n v="10646"/>
    <x v="1"/>
    <x v="7"/>
    <s v="mn-07-133488"/>
    <s v="1972 BROADWAY"/>
    <n v="40.774894000400003"/>
    <n v="-73.982571000099995"/>
    <s v="Outdoor Kiosk"/>
    <s v="Tablet Internet -phone , Free 1 GB Wi-FI Service"/>
    <n v="1"/>
    <x v="2"/>
    <s v="Lincoln Square"/>
    <n v="10023"/>
  </r>
  <r>
    <n v="9913"/>
    <x v="1"/>
    <x v="4"/>
    <s v="Canarsie - Brooklyn Public Library"/>
    <s v="1580 ROCKAWAY PARKWAY"/>
    <n v="40.642208453199999"/>
    <n v="-73.899524421199999"/>
    <s v="Library"/>
    <s v="NaN"/>
    <n v="3"/>
    <x v="1"/>
    <s v="Canarsie"/>
    <n v="11236"/>
  </r>
  <r>
    <n v="10214"/>
    <x v="0"/>
    <x v="0"/>
    <s v="Red Hook Park"/>
    <s v="Park Perimeter"/>
    <n v="40.6711669998"/>
    <n v="-74.003688000400004"/>
    <s v="Outdoor TWC Aerial"/>
    <s v="3 free 10 min sessions"/>
    <n v="3"/>
    <x v="1"/>
    <s v="Carroll Gardens-Columbia Street-Red Hook"/>
    <n v="11231"/>
  </r>
  <r>
    <n v="11060"/>
    <x v="1"/>
    <x v="7"/>
    <s v="mn-10-119898"/>
    <s v="2690 FREDERICK DOUGLASS BLVD"/>
    <n v="40.821595510199998"/>
    <n v="-73.942699300000001"/>
    <s v="Outdoor Kiosk"/>
    <s v="Tablet Internet -phone , Free 1 GB Wi-FI Service"/>
    <n v="1"/>
    <x v="2"/>
    <s v="Central Harlem North-Polo Grounds"/>
    <n v="10030"/>
  </r>
  <r>
    <n v="12912"/>
    <x v="1"/>
    <x v="7"/>
    <s v="mn-07-120273"/>
    <s v="240 WEST 102 STREET"/>
    <n v="40.798538000000001"/>
    <n v="-73.969278859799999"/>
    <s v="Outdoor Kiosk"/>
    <s v="Tablet Internet -phone , Free 1 GB Wi-FI Service"/>
    <n v="1"/>
    <x v="2"/>
    <s v="Upper West Side"/>
    <n v="10025"/>
  </r>
  <r>
    <n v="10056"/>
    <x v="1"/>
    <x v="4"/>
    <s v="Fort Hamilton - Brooklyn Public Library"/>
    <s v="9424 FOURTH AVENUE"/>
    <n v="40.616373110600001"/>
    <n v="-74.0313694054"/>
    <s v="Library"/>
    <s v="NaN"/>
    <n v="3"/>
    <x v="1"/>
    <s v="Bay Ridge"/>
    <n v="11209"/>
  </r>
  <r>
    <n v="11688"/>
    <x v="0"/>
    <x v="5"/>
    <s v="Coney Island Beach &amp; Boardwalk"/>
    <s v="ROOF OF AQUARIUM"/>
    <n v="40.573491000200001"/>
    <n v="-73.977862999500005"/>
    <s v="Outdoor"/>
    <s v="3 free 10 min sessions"/>
    <n v="3"/>
    <x v="1"/>
    <s v="Seagate-Coney Island"/>
    <n v="11224"/>
  </r>
  <r>
    <n v="12888"/>
    <x v="1"/>
    <x v="7"/>
    <s v="mn-09-120359"/>
    <s v="600 WEST 142 STREET"/>
    <n v="40.824578000199999"/>
    <n v="-73.952133999899999"/>
    <s v="Outdoor Kiosk"/>
    <s v="Tablet Internet -phone , Free 1 GB Wi-FI Service"/>
    <n v="1"/>
    <x v="2"/>
    <s v="Hamilton Heights"/>
    <n v="10031"/>
  </r>
  <r>
    <n v="12547"/>
    <x v="1"/>
    <x v="7"/>
    <s v="mn-04-135231"/>
    <s v="158 8 AVENUE"/>
    <n v="40.742046479800003"/>
    <n v="-74.000710859999998"/>
    <s v="Outdoor Kiosk"/>
    <s v="Tablet Internet -phone , Free 1 GB Wi-FI Service"/>
    <n v="1"/>
    <x v="2"/>
    <s v="Hudson Yards-Chelsea-Flatiron-Union Square"/>
    <n v="10011"/>
  </r>
  <r>
    <n v="12747"/>
    <x v="1"/>
    <x v="7"/>
    <s v="mn-05-122148"/>
    <s v="719 7 AVENUE"/>
    <n v="40.759713000399998"/>
    <n v="-73.984130999499996"/>
    <s v="Outdoor Kiosk"/>
    <s v="Tablet Internet -phone , Free 1 GB Wi-FI Service"/>
    <n v="1"/>
    <x v="2"/>
    <s v="Midtown-Midtown South"/>
    <n v="10036"/>
  </r>
  <r>
    <n v="10242"/>
    <x v="1"/>
    <x v="7"/>
    <s v="qu-01-145950"/>
    <s v="42-27 35 AVENUE"/>
    <n v="40.754135517599998"/>
    <n v="-73.919818707199994"/>
    <s v="Outdoor Kiosk"/>
    <s v="Tablet Internet -phone , Free 1 GB Wi-FI Service"/>
    <n v="4"/>
    <x v="0"/>
    <s v="Astoria"/>
    <n v="11101"/>
  </r>
  <r>
    <n v="10318"/>
    <x v="1"/>
    <x v="7"/>
    <s v="bk-05-126737"/>
    <s v="2 Eldert Ln"/>
    <n v="40.691021430200003"/>
    <n v="-73.868094859600006"/>
    <s v="Outdoor Kiosk"/>
    <s v="Tablet Internet -phone , Free 1 GB Wi-FI Service"/>
    <n v="3"/>
    <x v="1"/>
    <s v="Cypress Hills-City Line"/>
    <n v="11208"/>
  </r>
  <r>
    <n v="11544"/>
    <x v="0"/>
    <x v="0"/>
    <s v="Lost Battalion Hall Recreation Center"/>
    <s v="Intersection of 62 Ave &amp; dead end"/>
    <n v="40.732686000199998"/>
    <n v="-73.865119000000007"/>
    <s v="Outdoor TWC Aerial"/>
    <s v="3 free 10 min sessions"/>
    <n v="4"/>
    <x v="0"/>
    <s v="Rego Park"/>
    <n v="11374"/>
  </r>
  <r>
    <n v="11737"/>
    <x v="1"/>
    <x v="7"/>
    <s v="qu-04-137921"/>
    <s v="75-20 ROOSEVELT AVENUE"/>
    <n v="40.746966380300002"/>
    <n v="-73.889705449999994"/>
    <s v="Outdoor Kiosk"/>
    <s v="Tablet Internet -phone , Free 1 GB Wi-FI Service"/>
    <n v="4"/>
    <x v="0"/>
    <s v="Elmhurst"/>
    <n v="11373"/>
  </r>
  <r>
    <n v="12199"/>
    <x v="1"/>
    <x v="7"/>
    <s v="mn-06-134845"/>
    <s v="541 3 AVENUE"/>
    <n v="40.746850050200003"/>
    <n v="-73.977158839699996"/>
    <s v="Outdoor Kiosk"/>
    <s v="Tablet Internet -phone , Free 1 GB Wi-FI Service"/>
    <n v="1"/>
    <x v="2"/>
    <s v="Murray Hill-Kips Bay"/>
    <n v="10016"/>
  </r>
  <r>
    <n v="12536"/>
    <x v="1"/>
    <x v="7"/>
    <s v="mn-06-136126"/>
    <s v="161 E 27Th STREET"/>
    <n v="40.741487090200003"/>
    <n v="-73.981480389799998"/>
    <s v="Outdoor Kiosk"/>
    <s v="Tablet Internet -phone , Free 1 GB Wi-FI Service"/>
    <n v="1"/>
    <x v="2"/>
    <s v="Gramercy"/>
    <n v="10016"/>
  </r>
  <r>
    <n v="11699"/>
    <x v="0"/>
    <x v="5"/>
    <s v="Coney Island Beach &amp; Boardwalk"/>
    <s v="CROOF OF  NATHANS-FRONT"/>
    <n v="40.573276000100002"/>
    <n v="-73.979854999799997"/>
    <s v="Outdoor"/>
    <s v="3 free 10 min sessions"/>
    <n v="3"/>
    <x v="1"/>
    <s v="Seagate-Coney Island"/>
    <n v="11224"/>
  </r>
  <r>
    <n v="9955"/>
    <x v="1"/>
    <x v="13"/>
    <s v="Poppenhusen"/>
    <s v="121-23 14 AVENUE"/>
    <n v="40.786249136000002"/>
    <n v="-73.846013278399994"/>
    <s v="Library"/>
    <s v="NaN"/>
    <n v="4"/>
    <x v="0"/>
    <s v="College Point"/>
    <n v="11356"/>
  </r>
  <r>
    <n v="10563"/>
    <x v="0"/>
    <x v="0"/>
    <s v="Prospect Park Band Shell"/>
    <s v="Park Bandshell Area"/>
    <n v="40.663018999800002"/>
    <n v="-73.976292000200004"/>
    <s v="Outdoor TWC Aerial"/>
    <s v="3 free 10 min sessions"/>
    <n v="3"/>
    <x v="1"/>
    <s v="park-cemetery-etc-Brooklyn"/>
    <n v="11215"/>
  </r>
  <r>
    <n v="9995"/>
    <x v="1"/>
    <x v="10"/>
    <s v="Terrence Cardinal Cooke-Cathedral"/>
    <s v="560 LEXINGTON AVENUE"/>
    <n v="40.756857177599997"/>
    <n v="-73.972632471699995"/>
    <s v="Library"/>
    <s v="NaN"/>
    <n v="1"/>
    <x v="2"/>
    <s v="Turtle Bay-East Midtown"/>
    <n v="10022"/>
  </r>
  <r>
    <n v="10700"/>
    <x v="1"/>
    <x v="7"/>
    <s v="mn-06-121780"/>
    <s v="1043 2 AVENUE"/>
    <n v="40.757974900199997"/>
    <n v="-73.966421359700007"/>
    <s v="Outdoor Kiosk"/>
    <s v="Tablet Internet -phone , Free 1 GB Wi-FI Service"/>
    <n v="1"/>
    <x v="2"/>
    <s v="Turtle Bay-East Midtown"/>
    <n v="10022"/>
  </r>
  <r>
    <n v="10606"/>
    <x v="0"/>
    <x v="0"/>
    <s v="Baisley Pond Park"/>
    <s v="Park Perimeter"/>
    <n v="40.675059999799998"/>
    <n v="-73.787439999599997"/>
    <s v="Outdoor TWC Aerial"/>
    <s v="3 free 10 min sessions"/>
    <n v="4"/>
    <x v="0"/>
    <s v="Baisley Park"/>
    <n v="11434"/>
  </r>
  <r>
    <n v="10965"/>
    <x v="1"/>
    <x v="3"/>
    <s v="NaN"/>
    <s v="pole 11: 116C5av"/>
    <n v="40.800592000400002"/>
    <n v="-73.946684999699997"/>
    <s v="Outdoor"/>
    <s v="NaN"/>
    <n v="1"/>
    <x v="2"/>
    <s v="Central Harlem South"/>
    <n v="10026"/>
  </r>
  <r>
    <n v="11097"/>
    <x v="1"/>
    <x v="7"/>
    <s v="bx-01-145852"/>
    <s v="141 LINCOLN AVENUE"/>
    <n v="40.808544259999998"/>
    <n v="-73.929073780400003"/>
    <s v="Outdoor Kiosk"/>
    <s v="Tablet Internet -phone , Free 1 GB Wi-FI Service"/>
    <n v="2"/>
    <x v="3"/>
    <s v="Mott Haven-Port Morris"/>
    <n v="10454"/>
  </r>
  <r>
    <n v="12641"/>
    <x v="1"/>
    <x v="7"/>
    <s v="bk-06-125915"/>
    <s v="555 5 AVENUE"/>
    <n v="40.665617999600002"/>
    <n v="-73.989159000000001"/>
    <s v="Outdoor Kiosk"/>
    <s v="Tablet Internet -phone , Free 1 GB Wi-FI Service"/>
    <n v="3"/>
    <x v="1"/>
    <s v="Park Slope-Gowanus"/>
    <n v="11215"/>
  </r>
  <r>
    <n v="11901"/>
    <x v="1"/>
    <x v="7"/>
    <s v="bk-01-126669"/>
    <s v="45 AVENUE OF PUERTO RICO"/>
    <n v="40.702935999799998"/>
    <n v="-73.942563000199996"/>
    <s v="Outdoor Kiosk"/>
    <s v="Tablet Internet -phone , Free 1 GB Wi-FI Service"/>
    <n v="3"/>
    <x v="1"/>
    <s v="East Williamsburg"/>
    <n v="11206"/>
  </r>
  <r>
    <n v="10435"/>
    <x v="0"/>
    <x v="0"/>
    <s v="Coffey Park"/>
    <s v="Playground Area"/>
    <n v="40.677192999699997"/>
    <n v="-74.008722999599996"/>
    <s v="Outdoor"/>
    <s v="3 free 10 min sessions"/>
    <n v="3"/>
    <x v="1"/>
    <s v="Carroll Gardens-Columbia Street-Red Hook"/>
    <n v="11231"/>
  </r>
  <r>
    <n v="9617"/>
    <x v="1"/>
    <x v="7"/>
    <s v="mn-11-146076"/>
    <s v="2182 3 AVENUE"/>
    <n v="40.800095730400002"/>
    <n v="-73.938605140099995"/>
    <s v="Outdoor Kiosk"/>
    <s v="Tablet Internet -phone , Free 1 GB Wi-FI Service"/>
    <n v="1"/>
    <x v="2"/>
    <s v="East Harlem North"/>
    <n v="10035"/>
  </r>
  <r>
    <n v="11998"/>
    <x v="1"/>
    <x v="7"/>
    <s v="qu-09-124794"/>
    <s v="107-23 JAMAICA AVENUE"/>
    <n v="40.6956027998"/>
    <n v="-73.839606589599995"/>
    <s v="Outdoor Kiosk"/>
    <s v="Tablet Internet -phone , Free 1 GB Wi-FI Service"/>
    <n v="4"/>
    <x v="0"/>
    <s v="Richmond Hill"/>
    <n v="11418"/>
  </r>
  <r>
    <n v="12587"/>
    <x v="1"/>
    <x v="7"/>
    <s v="qu-06-124184"/>
    <s v="116-12 QUEENS BOULEVARD"/>
    <n v="40.715758000299999"/>
    <n v="-73.833513000300002"/>
    <s v="Outdoor Kiosk"/>
    <s v="Tablet Internet -phone , Free 1 GB Wi-FI Service"/>
    <n v="4"/>
    <x v="0"/>
    <s v="Forest Hills"/>
    <n v="11375"/>
  </r>
  <r>
    <n v="11842"/>
    <x v="1"/>
    <x v="7"/>
    <s v="qu-06-145764"/>
    <s v="98-108 QUEENS BOULEVARD"/>
    <n v="40.727094999899997"/>
    <n v="-73.854788999999997"/>
    <s v="Outdoor Kiosk"/>
    <s v="Tablet Internet -phone , Free 1 GB Wi-FI Service"/>
    <n v="4"/>
    <x v="0"/>
    <s v="Forest Hills"/>
    <n v="11374"/>
  </r>
  <r>
    <n v="9749"/>
    <x v="1"/>
    <x v="11"/>
    <n v="0"/>
    <s v="152 N Elliott Walk"/>
    <n v="40.693740000399998"/>
    <n v="-73.977796199500006"/>
    <s v="Outdoor"/>
    <s v="NaN"/>
    <n v="3"/>
    <x v="1"/>
    <s v="Fort Greene"/>
    <n v="11205"/>
  </r>
  <r>
    <n v="10231"/>
    <x v="0"/>
    <x v="0"/>
    <s v="Rockaway Beach and Boardwalk"/>
    <s v="Beach 97 - Comfort Station and Beach"/>
    <n v="40.583098999900002"/>
    <n v="-73.816688999999997"/>
    <s v="Outdoor"/>
    <s v="3 free 10 min sessions"/>
    <n v="4"/>
    <x v="0"/>
    <s v="Breezy Point-Belle Harbor-Rockaway Park-Broad Channel"/>
    <n v="11693"/>
  </r>
  <r>
    <n v="10910"/>
    <x v="1"/>
    <x v="3"/>
    <s v="NaN"/>
    <s v="Pole 42: 115w124"/>
    <n v="40.807263000100001"/>
    <n v="-73.946636999999996"/>
    <s v="Outdoor"/>
    <s v="NaN"/>
    <n v="1"/>
    <x v="2"/>
    <s v="Central Harlem South"/>
    <n v="10027"/>
  </r>
  <r>
    <n v="11397"/>
    <x v="1"/>
    <x v="1"/>
    <s v="14th Street -7th Avenue - 1, 2, 3"/>
    <s v="14th Street - 7th Avenue"/>
    <n v="40.7378259997"/>
    <n v="-74.000200999499995"/>
    <s v="Subway Station"/>
    <s v="SN 322"/>
    <n v="1"/>
    <x v="2"/>
    <s v="West Village"/>
    <n v="10011"/>
  </r>
  <r>
    <n v="11783"/>
    <x v="1"/>
    <x v="7"/>
    <s v="mn-04-108085"/>
    <s v="100 WEST 26 STREET"/>
    <n v="40.7448470402"/>
    <n v="-73.991677049700002"/>
    <s v="Outdoor Kiosk"/>
    <s v="Tablet Internet -phone , Free 1 GB Wi-FI Service"/>
    <n v="1"/>
    <x v="2"/>
    <s v="Hudson Yards-Chelsea-Flatiron-Union Square"/>
    <n v="10001"/>
  </r>
  <r>
    <n v="10683"/>
    <x v="1"/>
    <x v="7"/>
    <s v="mn-07-138882"/>
    <s v="2260 BROADWAY"/>
    <n v="40.785066460000003"/>
    <n v="-73.978658150300006"/>
    <s v="Outdoor Kiosk"/>
    <s v="Tablet Internet -phone , Free 1 GB Wi-FI Service"/>
    <n v="1"/>
    <x v="2"/>
    <s v="Upper West Side"/>
    <n v="10024"/>
  </r>
  <r>
    <n v="12310"/>
    <x v="1"/>
    <x v="7"/>
    <s v="qu-02-128387"/>
    <s v="45-02 44 STREET"/>
    <n v="40.743062709599997"/>
    <n v="-73.920681500000001"/>
    <s v="Outdoor Kiosk"/>
    <s v="Tablet Internet -phone , Free 1 GB Wi-FI Service"/>
    <n v="4"/>
    <x v="0"/>
    <s v="Hunters Point-Sunnyside-West Maspeth"/>
    <n v="11104"/>
  </r>
  <r>
    <n v="12098"/>
    <x v="1"/>
    <x v="7"/>
    <s v="mn-05-122622"/>
    <s v="944 8 AVENUE"/>
    <n v="40.765829619599998"/>
    <n v="-73.983367870400002"/>
    <s v="Outdoor Kiosk"/>
    <s v="Tablet Internet -phone , Free 1 GB Wi-FI Service"/>
    <n v="1"/>
    <x v="2"/>
    <s v="Midtown-Midtown South"/>
    <n v="10019"/>
  </r>
  <r>
    <n v="12678"/>
    <x v="1"/>
    <x v="7"/>
    <s v="mn-04-139460"/>
    <s v="907 8 AVENUE"/>
    <n v="40.764743999799997"/>
    <n v="-73.984469999599995"/>
    <s v="Outdoor Kiosk"/>
    <s v="Tablet Internet -phone , Free 1 GB Wi-FI Service"/>
    <n v="1"/>
    <x v="2"/>
    <s v="Clinton"/>
    <n v="10019"/>
  </r>
  <r>
    <n v="12233"/>
    <x v="1"/>
    <x v="7"/>
    <s v="mn-06-133890"/>
    <s v="205 3 AVENUE"/>
    <n v="40.735838999800002"/>
    <n v="-73.985171000199998"/>
    <s v="Outdoor Kiosk"/>
    <s v="Tablet Internet -phone , Free 1 GB Wi-FI Service"/>
    <n v="1"/>
    <x v="2"/>
    <s v="Gramercy"/>
    <n v="10003"/>
  </r>
  <r>
    <n v="10211"/>
    <x v="0"/>
    <x v="0"/>
    <s v="Red Hook Park"/>
    <s v="Park Perimeter"/>
    <n v="40.673030999700003"/>
    <n v="-74.004849999599998"/>
    <s v="Outdoor TWC Aerial"/>
    <s v="3 free 10 min sessions"/>
    <n v="3"/>
    <x v="1"/>
    <s v="Carroll Gardens-Columbia Street-Red Hook"/>
    <n v="11231"/>
  </r>
  <r>
    <n v="9972"/>
    <x v="1"/>
    <x v="13"/>
    <s v="Jackson Heights"/>
    <s v="35-51 81 STREET"/>
    <n v="40.750196085600003"/>
    <n v="-73.885069324699998"/>
    <s v="Library"/>
    <s v="NaN"/>
    <n v="4"/>
    <x v="0"/>
    <s v="Jackson Heights"/>
    <n v="11372"/>
  </r>
  <r>
    <n v="9812"/>
    <x v="0"/>
    <x v="0"/>
    <s v="Jackie Robinson Recreation Center"/>
    <s v="Gymnasium"/>
    <n v="40.824130999799998"/>
    <n v="-73.942464000599998"/>
    <s v="Indoor"/>
    <s v="3 free 10 min sessions"/>
    <n v="1"/>
    <x v="2"/>
    <s v="Hamilton Heights"/>
    <n v="10039"/>
  </r>
  <r>
    <n v="12157"/>
    <x v="1"/>
    <x v="7"/>
    <s v="mn-06-134832"/>
    <s v="476 2 AVENUE"/>
    <n v="40.740232909900001"/>
    <n v="-73.9790481597"/>
    <s v="Outdoor Kiosk"/>
    <s v="Tablet Internet -phone , Free 1 GB Wi-FI Service"/>
    <n v="1"/>
    <x v="2"/>
    <s v="Murray Hill-Kips Bay"/>
    <n v="10016"/>
  </r>
  <r>
    <n v="12797"/>
    <x v="1"/>
    <x v="7"/>
    <s v="mn-09-135240"/>
    <s v="1701 AMSTERDAM AVE"/>
    <n v="40.824645999799998"/>
    <n v="-73.947909000099997"/>
    <s v="Outdoor Kiosk"/>
    <s v="Tablet Internet -phone , Free 1 GB Wi-FI Service"/>
    <n v="1"/>
    <x v="2"/>
    <s v="Hamilton Heights"/>
    <n v="10031"/>
  </r>
  <r>
    <n v="10279"/>
    <x v="1"/>
    <x v="7"/>
    <s v="qu-09-145883"/>
    <s v="96-01 JAMAICA AVENUE"/>
    <n v="40.694675949999997"/>
    <n v="-73.848587430500004"/>
    <s v="Outdoor Kiosk"/>
    <s v="Tablet Internet -phone , Free 1 GB Wi-FI Service"/>
    <n v="4"/>
    <x v="0"/>
    <s v="Woodhaven"/>
    <n v="11421"/>
  </r>
  <r>
    <n v="11440"/>
    <x v="1"/>
    <x v="7"/>
    <s v="mn-06-121791"/>
    <s v="260 E 48 ST"/>
    <n v="40.753660599699998"/>
    <n v="-73.969648710300007"/>
    <s v="Outdoor Kiosk"/>
    <s v="Tablet Internet -phone , Free 1 GB Wi-FI Service"/>
    <n v="1"/>
    <x v="2"/>
    <s v="Turtle Bay-East Midtown"/>
    <n v="10017"/>
  </r>
  <r>
    <n v="11637"/>
    <x v="0"/>
    <x v="0"/>
    <s v="Lawrence Virgilio Playground /Windmuller Park"/>
    <s v="Woodside Ave &amp;  54th St"/>
    <n v="40.747449999600001"/>
    <n v="-73.909531999899997"/>
    <s v="Outdoor TWC Aerial"/>
    <s v="3 free 10 min sessions"/>
    <n v="4"/>
    <x v="0"/>
    <s v="Woodside"/>
    <n v="11377"/>
  </r>
  <r>
    <n v="10986"/>
    <x v="0"/>
    <x v="0"/>
    <s v="Alley Pond Park"/>
    <s v="Comfort Station and Ball Field"/>
    <n v="40.739908999900003"/>
    <n v="-73.734580000400001"/>
    <s v="Outdoor"/>
    <s v="3 free 10 min sessions"/>
    <n v="4"/>
    <x v="0"/>
    <s v="Bellerose"/>
    <n v="11426"/>
  </r>
  <r>
    <n v="10457"/>
    <x v="0"/>
    <x v="0"/>
    <s v="Greenbelt Recreation Center"/>
    <s v="1st Floor"/>
    <n v="40.591847000400001"/>
    <n v="-74.1391530004"/>
    <s v="Indoor"/>
    <s v="3 free 10 min sessions"/>
    <n v="5"/>
    <x v="4"/>
    <s v="New Springville-Bloomfield-Travis"/>
    <n v="10314"/>
  </r>
  <r>
    <n v="12331"/>
    <x v="1"/>
    <x v="7"/>
    <s v="mn-07-121255"/>
    <s v="2440 BROADWAY"/>
    <n v="40.790901289600001"/>
    <n v="-73.974302289899995"/>
    <s v="Outdoor Kiosk"/>
    <s v="Tablet Internet -phone , Free 1 GB Wi-FI Service"/>
    <n v="1"/>
    <x v="2"/>
    <s v="Upper West Side"/>
    <n v="10024"/>
  </r>
  <r>
    <n v="12824"/>
    <x v="1"/>
    <x v="7"/>
    <s v="mn-08-134750"/>
    <s v="1031 3 AVENUE"/>
    <n v="40.762896000399998"/>
    <n v="-73.965443000400001"/>
    <s v="Outdoor Kiosk"/>
    <s v="Tablet Internet -phone , Free 1 GB Wi-FI Service"/>
    <n v="1"/>
    <x v="2"/>
    <s v="Lenox Hill-Roosevelt Island"/>
    <n v="10065"/>
  </r>
  <r>
    <n v="12619"/>
    <x v="1"/>
    <x v="7"/>
    <s v="mn-12-111616"/>
    <s v="3823 BROADWAY"/>
    <n v="40.835545999600001"/>
    <n v="-73.944011000200007"/>
    <s v="Outdoor Kiosk"/>
    <s v="Tablet Internet -phone , Free 1 GB Wi-FI Service"/>
    <n v="1"/>
    <x v="2"/>
    <s v="Washington Heights South"/>
    <n v="10032"/>
  </r>
  <r>
    <n v="11371"/>
    <x v="1"/>
    <x v="1"/>
    <s v="GRAND AVENUE - NEWTOWN"/>
    <s v="IND-E-G-R-V-GRAND AVE - NEWTOWN"/>
    <n v="40.737015000200003"/>
    <n v="-73.877222999799997"/>
    <s v="Subway Station"/>
    <s v="SN 265"/>
    <n v="4"/>
    <x v="0"/>
    <s v="Elmhurst"/>
    <n v="11373"/>
  </r>
  <r>
    <n v="9686"/>
    <x v="0"/>
    <x v="5"/>
    <s v="Poe Park"/>
    <s v="left side of bandshell"/>
    <n v="40.864458000399999"/>
    <n v="-73.895114999599997"/>
    <s v="Outdoor"/>
    <s v="3 free 10 min sessions"/>
    <n v="2"/>
    <x v="3"/>
    <s v="Bedford Park-Fordham North"/>
    <n v="10458"/>
  </r>
  <r>
    <n v="11889"/>
    <x v="1"/>
    <x v="7"/>
    <s v="qu-01-125071"/>
    <s v="48-12 BROADWAY"/>
    <n v="40.755763999599999"/>
    <n v="-73.912336000400003"/>
    <s v="Outdoor Kiosk"/>
    <s v="Tablet Internet -phone , Free 1 GB Wi-FI Service"/>
    <n v="4"/>
    <x v="0"/>
    <s v="Astoria"/>
    <n v="11103"/>
  </r>
  <r>
    <n v="11584"/>
    <x v="0"/>
    <x v="0"/>
    <s v="Roy Wilkins Recreation Center"/>
    <s v="Rehearsal Rm - 2nd Fl"/>
    <n v="40.687190999999999"/>
    <n v="-73.769558999599994"/>
    <s v="Indoor"/>
    <s v="3 free 10 min sessions"/>
    <n v="4"/>
    <x v="0"/>
    <s v="St. Albans"/>
    <n v="11434"/>
  </r>
  <r>
    <n v="10020"/>
    <x v="1"/>
    <x v="4"/>
    <s v="Crown Heights - Brooklyn Public Library"/>
    <s v="560 NEW YORK AVENUE"/>
    <n v="40.661189307699999"/>
    <n v="-73.9481022991"/>
    <s v="Library"/>
    <s v="NaN"/>
    <n v="3"/>
    <x v="1"/>
    <s v="Prospect Lefferts Gardens-Wingate"/>
    <n v="11225"/>
  </r>
  <r>
    <n v="11117"/>
    <x v="1"/>
    <x v="7"/>
    <s v="si-02-145735"/>
    <s v="1220 HYLAN BOULEVARD"/>
    <n v="40.598001994500002"/>
    <n v="-74.083050385600004"/>
    <s v="Outdoor Kiosk"/>
    <s v="Tablet Internet -phone , Free 1 GB Wi-FI Service"/>
    <n v="5"/>
    <x v="4"/>
    <s v="Grasmere-Arrochar-Ft. Wadsworth"/>
    <n v="10305"/>
  </r>
  <r>
    <n v="11569"/>
    <x v="0"/>
    <x v="0"/>
    <s v="Rockaway Beach and Boardwalk"/>
    <s v="Parking Lot and Skate Park"/>
    <n v="40.595592000099998"/>
    <n v="-73.747612000299995"/>
    <s v="Outdoor"/>
    <s v="3 free 10 min sessions"/>
    <n v="4"/>
    <x v="0"/>
    <s v="Far Rockaway-Bayswater"/>
    <n v="11691"/>
  </r>
  <r>
    <n v="12752"/>
    <x v="1"/>
    <x v="7"/>
    <s v="mn-05-122656"/>
    <s v="200 WEST 52 STREET"/>
    <n v="40.762365999799997"/>
    <n v="-73.9825520001"/>
    <s v="Outdoor Kiosk"/>
    <s v="Tablet Internet -phone , Free 1 GB Wi-FI Service"/>
    <n v="1"/>
    <x v="2"/>
    <s v="Midtown-Midtown South"/>
    <n v="10019"/>
  </r>
  <r>
    <n v="11620"/>
    <x v="0"/>
    <x v="0"/>
    <s v="Tony Dapolito Recreation Center"/>
    <s v="Basketball court"/>
    <n v="40.729564000000003"/>
    <n v="-74.005461999800005"/>
    <s v="Indoor"/>
    <s v="3 free 10 min sessions"/>
    <n v="1"/>
    <x v="2"/>
    <s v="West Village"/>
    <n v="10014"/>
  </r>
  <r>
    <n v="11186"/>
    <x v="1"/>
    <x v="7"/>
    <s v="qu-01-125077"/>
    <s v="37-17 BROADWAY"/>
    <n v="40.7594900004"/>
    <n v="-73.919926000399997"/>
    <s v="Outdoor Kiosk"/>
    <s v="Tablet Internet -phone , Free 1 GB Wi-FI Service"/>
    <n v="4"/>
    <x v="0"/>
    <s v="Astoria"/>
    <n v="11103"/>
  </r>
  <r>
    <n v="12267"/>
    <x v="1"/>
    <x v="7"/>
    <s v="mn-06-135586"/>
    <s v="633 3Rd Ave"/>
    <n v="40.749657549699997"/>
    <n v="-73.975104419999994"/>
    <s v="Outdoor Kiosk"/>
    <s v="Tablet Internet -phone , Free 1 GB Wi-FI Service"/>
    <n v="1"/>
    <x v="2"/>
    <s v="Turtle Bay-East Midtown"/>
    <n v="10017"/>
  </r>
  <r>
    <n v="11504"/>
    <x v="0"/>
    <x v="0"/>
    <s v="Midland Beach and Franklin D. Roosevelt Boardwalk"/>
    <s v="Along Boardwalk and Beach"/>
    <n v="40.579986000399998"/>
    <n v="-74.0758989996"/>
    <s v="Outdoor"/>
    <s v="3 free 10 min sessions"/>
    <n v="5"/>
    <x v="4"/>
    <s v="Old Town-Dongan Hills-South Beach"/>
    <n v="10305"/>
  </r>
  <r>
    <n v="10255"/>
    <x v="1"/>
    <x v="7"/>
    <s v="bk-01-145999"/>
    <s v="31 NASSAU AVENUE"/>
    <n v="40.7230135004"/>
    <n v="-73.9532335504"/>
    <s v="Outdoor Kiosk"/>
    <s v="Tablet Internet -phone , Free 1 GB Wi-FI Service"/>
    <n v="3"/>
    <x v="1"/>
    <s v="Greenpoint"/>
    <n v="11222"/>
  </r>
  <r>
    <n v="12508"/>
    <x v="1"/>
    <x v="7"/>
    <s v="bx-05-119590"/>
    <s v="104 EAST BURNSIDE AVENUE"/>
    <n v="40.853042979599998"/>
    <n v="-73.905552219800001"/>
    <s v="Outdoor Kiosk"/>
    <s v="Tablet Internet -phone , Free 1 GB Wi-FI Service"/>
    <n v="2"/>
    <x v="3"/>
    <s v="Mount Hope"/>
    <n v="10453"/>
  </r>
  <r>
    <n v="11001"/>
    <x v="1"/>
    <x v="4"/>
    <s v="Mapleton - Brooklyn Public Library"/>
    <s v="1702 60 STREET"/>
    <n v="40.623064534400001"/>
    <n v="-73.989446767199993"/>
    <s v="Library"/>
    <s v="NaN"/>
    <n v="3"/>
    <x v="1"/>
    <s v="Borough Park"/>
    <n v="11204"/>
  </r>
  <r>
    <n v="10055"/>
    <x v="1"/>
    <x v="4"/>
    <s v="Ryder - Brooklyn Public Library"/>
    <s v="5902 23 AVENUE"/>
    <n v="40.6159160785"/>
    <n v="-73.976040489400006"/>
    <s v="Library"/>
    <s v="NaN"/>
    <n v="3"/>
    <x v="1"/>
    <s v="Borough Park"/>
    <n v="11204"/>
  </r>
  <r>
    <n v="10126"/>
    <x v="1"/>
    <x v="3"/>
    <s v="NaN"/>
    <s v="3e 118th st_HCZ"/>
    <n v="40.801845999900003"/>
    <n v="-73.945137000100004"/>
    <s v="Outdoor"/>
    <s v="NaN"/>
    <n v="1"/>
    <x v="2"/>
    <s v="East Harlem North"/>
    <n v="10035"/>
  </r>
  <r>
    <n v="11835"/>
    <x v="1"/>
    <x v="7"/>
    <s v="mn-10-119896"/>
    <s v="2711 FREDERICK DOUGLASS BOULEVARD"/>
    <n v="40.822307799999997"/>
    <n v="-73.942444530299994"/>
    <s v="Outdoor Kiosk"/>
    <s v="Tablet Internet -phone , Free 1 GB Wi-FI Service"/>
    <n v="1"/>
    <x v="2"/>
    <s v="Central Harlem North-Polo Grounds"/>
    <n v="10030"/>
  </r>
  <r>
    <n v="11416"/>
    <x v="1"/>
    <x v="1"/>
    <s v="49th Street ΓÇô 7th Avenue - N, R"/>
    <s v="49th Street - 7th Avenue"/>
    <n v="40.759900999899997"/>
    <n v="-73.984138999600006"/>
    <s v="Subway Station"/>
    <s v="SN 10"/>
    <n v="1"/>
    <x v="2"/>
    <s v="Midtown-Midtown South"/>
    <n v="10019"/>
  </r>
  <r>
    <n v="12792"/>
    <x v="1"/>
    <x v="7"/>
    <s v="mn-09-139323"/>
    <s v="1580 AMSTERDAM AVENUE"/>
    <n v="40.8209600004"/>
    <n v="-73.950862999400002"/>
    <s v="Outdoor Kiosk"/>
    <s v="Tablet Internet -phone , Free 1 GB Wi-FI Service"/>
    <n v="1"/>
    <x v="2"/>
    <s v="Hamilton Heights"/>
    <n v="10031"/>
  </r>
  <r>
    <n v="9923"/>
    <x v="1"/>
    <x v="4"/>
    <s v="Greenpoint - Brooklyn Public Library"/>
    <s v="107 NORMAN AVENUE"/>
    <n v="40.726050662299997"/>
    <n v="-73.950690293500003"/>
    <s v="Library"/>
    <s v="NaN"/>
    <n v="3"/>
    <x v="1"/>
    <s v="Greenpoint"/>
    <n v="11222"/>
  </r>
  <r>
    <n v="10893"/>
    <x v="1"/>
    <x v="7"/>
    <s v="bx-05-111503"/>
    <s v="305 EAST BURNSIDE AVENUE"/>
    <n v="40.850548410400002"/>
    <n v="-73.900954110200004"/>
    <s v="Outdoor Kiosk"/>
    <s v="Tablet Internet -phone , Free 1 GB Wi-FI Service"/>
    <n v="2"/>
    <x v="3"/>
    <s v="Mount Hope"/>
    <n v="10457"/>
  </r>
  <r>
    <n v="11696"/>
    <x v="0"/>
    <x v="5"/>
    <s v="Coney Island Beach &amp; Boardwalk"/>
    <s v="ROOF OF CONEY ISLAND CONES"/>
    <n v="40.573384000099999"/>
    <n v="-73.978936999699997"/>
    <s v="Outdoor"/>
    <s v="3 free 10 min sessions"/>
    <n v="3"/>
    <x v="1"/>
    <s v="Seagate-Coney Island"/>
    <n v="11224"/>
  </r>
  <r>
    <n v="9982"/>
    <x v="1"/>
    <x v="10"/>
    <s v="Tremont"/>
    <s v="1866 WASHINGTON AVENUE"/>
    <n v="40.846042324899997"/>
    <n v="-73.898340255600004"/>
    <s v="Library"/>
    <s v="NaN"/>
    <n v="2"/>
    <x v="3"/>
    <s v="Claremont-Bathgate"/>
    <n v="10457"/>
  </r>
  <r>
    <n v="11033"/>
    <x v="1"/>
    <x v="7"/>
    <s v="mn-03-123295"/>
    <s v="56 1 AVENUE"/>
    <n v="40.724613999600003"/>
    <n v="-73.987336369600001"/>
    <s v="Outdoor Kiosk"/>
    <s v="Tablet Internet -phone , Free 1 GB Wi-FI Service"/>
    <n v="1"/>
    <x v="2"/>
    <s v="East Village"/>
    <n v="10009"/>
  </r>
  <r>
    <n v="12661"/>
    <x v="1"/>
    <x v="7"/>
    <s v="mn-04-122075"/>
    <s v="615 8 AVENUE"/>
    <n v="40.755878089699998"/>
    <n v="-73.990932849999993"/>
    <s v="Outdoor Kiosk"/>
    <s v="Tablet Internet -phone , Free 1 GB Wi-FI Service"/>
    <n v="1"/>
    <x v="2"/>
    <s v="Clinton"/>
    <n v="10018"/>
  </r>
  <r>
    <n v="10916"/>
    <x v="1"/>
    <x v="3"/>
    <s v="NaN"/>
    <s v="pole 52n madnwc126"/>
    <n v="40.806413000100001"/>
    <n v="-73.940149000399998"/>
    <s v="Outdoor"/>
    <s v="NaN"/>
    <n v="1"/>
    <x v="2"/>
    <s v="Central Harlem North-Polo Grounds"/>
    <n v="10035"/>
  </r>
  <r>
    <n v="10527"/>
    <x v="0"/>
    <x v="0"/>
    <s v="McKinley Park"/>
    <s v="Tennis Courts at 76th St. &amp; Hamilton"/>
    <n v="40.625312999800002"/>
    <n v="-74.017343999600001"/>
    <s v="Outdoor TWC Aerial"/>
    <s v="3 free 10 min sessions"/>
    <n v="3"/>
    <x v="1"/>
    <s v="Dyker Heights"/>
    <n v="11228"/>
  </r>
  <r>
    <n v="12873"/>
    <x v="1"/>
    <x v="7"/>
    <s v="mn-11-120214"/>
    <s v="1888 3 AVENUE"/>
    <n v="40.789607999899999"/>
    <n v="-73.946262000100006"/>
    <s v="Outdoor Kiosk"/>
    <s v="Tablet Internet -phone , Free 1 GB Wi-FI Service"/>
    <n v="1"/>
    <x v="2"/>
    <s v="East Harlem South"/>
    <n v="10029"/>
  </r>
  <r>
    <n v="11171"/>
    <x v="1"/>
    <x v="7"/>
    <s v="mn-12-120655"/>
    <s v="1495 ST. NICHOLAS AVE"/>
    <n v="40.851620179900003"/>
    <n v="-73.932186519599995"/>
    <s v="Outdoor Kiosk"/>
    <s v="Tablet Internet -phone , Free 1 GB Wi-FI Service"/>
    <n v="1"/>
    <x v="2"/>
    <s v="Washington Heights North"/>
    <n v="10033"/>
  </r>
  <r>
    <n v="12720"/>
    <x v="1"/>
    <x v="7"/>
    <s v="mn-05-137210"/>
    <s v="410 MADISON AVENUE"/>
    <n v="40.756742180400003"/>
    <n v="-73.976529760099993"/>
    <s v="Outdoor Kiosk"/>
    <s v="Tablet Internet -phone , Free 1 GB Wi-FI Service"/>
    <n v="1"/>
    <x v="2"/>
    <s v="Midtown-Midtown South"/>
    <n v="10017"/>
  </r>
  <r>
    <n v="10164"/>
    <x v="1"/>
    <x v="3"/>
    <s v="NaN"/>
    <s v="pole 39: 124SS2E5av"/>
    <n v="40.806568999900001"/>
    <n v="-73.9449769995"/>
    <s v="Outdoor"/>
    <s v="NaN"/>
    <n v="1"/>
    <x v="2"/>
    <s v="Central Harlem South"/>
    <n v="10027"/>
  </r>
  <r>
    <n v="11958"/>
    <x v="1"/>
    <x v="7"/>
    <s v="qu-04-145745"/>
    <s v="86-10 QUEENS BOULEVARD"/>
    <n v="40.736272999900002"/>
    <n v="-73.877364"/>
    <s v="Outdoor Kiosk"/>
    <s v="Tablet Internet -phone , Free 1 GB Wi-FI Service"/>
    <n v="4"/>
    <x v="0"/>
    <s v="Elmhurst"/>
    <n v="11373"/>
  </r>
  <r>
    <n v="11451"/>
    <x v="1"/>
    <x v="7"/>
    <s v="mn-02-123497"/>
    <s v="41 HORATIO STREET"/>
    <n v="40.738797829600003"/>
    <n v="-74.005285459800007"/>
    <s v="Outdoor Kiosk"/>
    <s v="Tablet Internet -phone , Free 1 GB Wi-FI Service"/>
    <n v="1"/>
    <x v="2"/>
    <s v="West Village"/>
    <n v="10014"/>
  </r>
  <r>
    <n v="10067"/>
    <x v="1"/>
    <x v="13"/>
    <s v="Richmond Hill"/>
    <s v="118-14 HILLSIDE AVENUE"/>
    <n v="40.700765267999998"/>
    <n v="-73.831625416899996"/>
    <s v="Library"/>
    <s v="NaN"/>
    <n v="4"/>
    <x v="0"/>
    <s v="Richmond Hill"/>
    <n v="11418"/>
  </r>
  <r>
    <n v="11235"/>
    <x v="1"/>
    <x v="7"/>
    <s v="mn-05-122269"/>
    <s v="712 6 AVENUE"/>
    <n v="40.742722740200001"/>
    <n v="-73.992799500100006"/>
    <s v="Outdoor Kiosk"/>
    <s v="Tablet Internet -phone , Free 1 GB Wi-FI Service"/>
    <n v="1"/>
    <x v="2"/>
    <s v="Hudson Yards-Chelsea-Flatiron-Union Square"/>
    <n v="10010"/>
  </r>
  <r>
    <n v="12476"/>
    <x v="1"/>
    <x v="7"/>
    <s v="mn-09-120374"/>
    <s v="601 WEST 135 STREET"/>
    <n v="40.820279589999998"/>
    <n v="-73.955268040099995"/>
    <s v="Outdoor Kiosk"/>
    <s v="Tablet Internet -phone , Free 1 GB Wi-FI Service"/>
    <n v="1"/>
    <x v="2"/>
    <s v="Manhattanville"/>
    <n v="10031"/>
  </r>
  <r>
    <n v="9742"/>
    <x v="1"/>
    <x v="11"/>
    <n v="0"/>
    <s v="102 Cumberland Walk"/>
    <n v="40.694892000099998"/>
    <n v="-73.9754162001"/>
    <s v="Outdoor"/>
    <s v="NaN"/>
    <n v="3"/>
    <x v="1"/>
    <s v="Fort Greene"/>
    <n v="11205"/>
  </r>
  <r>
    <n v="10182"/>
    <x v="1"/>
    <x v="14"/>
    <n v="0"/>
    <s v="300 Jay Street"/>
    <n v="40.695110100400001"/>
    <n v="-73.988482100300004"/>
    <s v="Outdoor"/>
    <s v="NaN"/>
    <n v="3"/>
    <x v="1"/>
    <s v="DUMBO-Vinegar Hill-Downtown Brooklyn-Boerum Hill"/>
    <n v="11201"/>
  </r>
  <r>
    <n v="12007"/>
    <x v="1"/>
    <x v="7"/>
    <s v="bx-05-119610"/>
    <s v="48 WEST BURNSIDE AVENUE"/>
    <n v="40.853842030300001"/>
    <n v="-73.909387980199995"/>
    <s v="Outdoor Kiosk"/>
    <s v="Tablet Internet -phone , Free 1 GB Wi-FI Service"/>
    <n v="2"/>
    <x v="3"/>
    <s v="University Heights-Morris Heights"/>
    <n v="10453"/>
  </r>
  <r>
    <n v="11429"/>
    <x v="1"/>
    <x v="7"/>
    <s v="mn-08-121140"/>
    <s v="24 EAST 70 STREET"/>
    <n v="40.770516570300003"/>
    <n v="-73.966604460100001"/>
    <s v="Outdoor Kiosk"/>
    <s v="Tablet Internet -phone , Free 1 GB Wi-FI Service"/>
    <n v="1"/>
    <x v="2"/>
    <s v="Upper East Side-Carnegie Hill"/>
    <n v="10021"/>
  </r>
  <r>
    <n v="11588"/>
    <x v="0"/>
    <x v="0"/>
    <s v="Staten Island Zoo"/>
    <s v="Area off Broadway and Greenwood Pl"/>
    <n v="40.624698000099997"/>
    <n v="-74.114210999799994"/>
    <s v="Outdoor TWC Aerial"/>
    <s v="3 free 10 min sessions"/>
    <n v="5"/>
    <x v="4"/>
    <s v="West New Brighton-New Brighton-St. George"/>
    <n v="10310"/>
  </r>
  <r>
    <n v="10311"/>
    <x v="1"/>
    <x v="7"/>
    <s v="bk-06-145871"/>
    <s v="459 BERGEN STREET"/>
    <n v="40.681038720300002"/>
    <n v="-73.975730170099993"/>
    <s v="Outdoor Kiosk"/>
    <s v="Tablet Internet -phone , Free 1 GB Wi-FI Service"/>
    <n v="3"/>
    <x v="1"/>
    <s v="Park Slope-Gowanus"/>
    <n v="11217"/>
  </r>
  <r>
    <n v="10963"/>
    <x v="1"/>
    <x v="3"/>
    <s v="NaN"/>
    <s v="pole 13: 110SS3E5av"/>
    <n v="40.796527999600002"/>
    <n v="-73.948492000499996"/>
    <s v="Outdoor"/>
    <s v="NaN"/>
    <n v="1"/>
    <x v="2"/>
    <s v="East Harlem South"/>
    <n v="10029"/>
  </r>
  <r>
    <n v="10631"/>
    <x v="1"/>
    <x v="7"/>
    <s v="mn-11-116230"/>
    <s v="2119 3 AVENUE"/>
    <n v="40.797709000399998"/>
    <n v="-73.940034999700003"/>
    <s v="Outdoor Kiosk"/>
    <s v="Tablet Internet -phone , Free 1 GB Wi-FI Service"/>
    <n v="1"/>
    <x v="2"/>
    <s v="East Harlem North"/>
    <n v="10029"/>
  </r>
  <r>
    <n v="9895"/>
    <x v="1"/>
    <x v="7"/>
    <s v="bk-06-145875"/>
    <s v="280 SMITH STREET"/>
    <n v="40.682409869600001"/>
    <n v="-73.993467129699994"/>
    <s v="Outdoor Kiosk"/>
    <s v="Tablet Internet -phone , Free 1 GB Wi-FI Service"/>
    <n v="3"/>
    <x v="1"/>
    <s v="Carroll Gardens-Columbia Street-Red Hook"/>
    <n v="11231"/>
  </r>
  <r>
    <n v="10703"/>
    <x v="1"/>
    <x v="7"/>
    <s v="mn-02-135935"/>
    <s v="325 HUDSON STREET"/>
    <n v="40.726888999700002"/>
    <n v="-74.007486999700006"/>
    <s v="Outdoor Kiosk"/>
    <s v="Tablet Internet -phone , Free 1 GB Wi-FI Service"/>
    <n v="1"/>
    <x v="2"/>
    <s v="SoHo-TriBeCa-Civic Center-Little Italy"/>
    <n v="10013"/>
  </r>
  <r>
    <n v="9681"/>
    <x v="0"/>
    <x v="5"/>
    <s v="Pelham Bay Park"/>
    <s v="IN PARK POLE 4/P/N/O  STADIUM AV"/>
    <n v="40.849232999599998"/>
    <n v="-73.821049999500005"/>
    <s v="Outdoor"/>
    <s v="3 free 10 min sessions"/>
    <n v="2"/>
    <x v="3"/>
    <s v="park-cemetery-etc-Bronx"/>
    <n v="10465"/>
  </r>
  <r>
    <n v="10282"/>
    <x v="1"/>
    <x v="7"/>
    <s v="qu-09-145880"/>
    <s v="106-15 JAMAICA AVENUE"/>
    <n v="40.695419810399997"/>
    <n v="-73.840550559500002"/>
    <s v="Outdoor Kiosk"/>
    <s v="Tablet Internet -phone , Free 1 GB Wi-FI Service"/>
    <n v="4"/>
    <x v="0"/>
    <s v="Richmond Hill"/>
    <n v="11418"/>
  </r>
  <r>
    <n v="12546"/>
    <x v="1"/>
    <x v="7"/>
    <s v="mn-04-136455"/>
    <s v="142 8 AVENUE"/>
    <n v="40.741509999800002"/>
    <n v="-74.001088000500005"/>
    <s v="Outdoor Kiosk"/>
    <s v="Tablet Internet -phone , Free 1 GB Wi-FI Service"/>
    <n v="1"/>
    <x v="2"/>
    <s v="Hudson Yards-Chelsea-Flatiron-Union Square"/>
    <n v="10011"/>
  </r>
  <r>
    <n v="10462"/>
    <x v="1"/>
    <x v="2"/>
    <s v="NaN"/>
    <s v="160 Schermerhorn St."/>
    <n v="40.689319000300003"/>
    <n v="-73.987161999899996"/>
    <s v="Outdoor"/>
    <s v="NaN"/>
    <n v="3"/>
    <x v="1"/>
    <s v="DUMBO-Vinegar Hill-Downtown Brooklyn-Boerum Hill"/>
    <n v="11201"/>
  </r>
  <r>
    <n v="10868"/>
    <x v="0"/>
    <x v="0"/>
    <s v="Bryant Park"/>
    <s v="Back of library - 40th St between 5th Ave and 6th Ave"/>
    <n v="40.753163999599998"/>
    <n v="-73.983964000200004"/>
    <s v="Outdoor"/>
    <s v="3 free 10 min sessions"/>
    <n v="1"/>
    <x v="2"/>
    <s v="Midtown-Midtown South"/>
    <n v="10018"/>
  </r>
  <r>
    <n v="12099"/>
    <x v="1"/>
    <x v="7"/>
    <s v="mn-05-122514"/>
    <s v="3 Columbus Circle"/>
    <n v="40.767007811100001"/>
    <n v="-73.981859290299994"/>
    <s v="Outdoor Kiosk"/>
    <s v="Tablet Internet -phone , Free 1 GB Wi-FI Service"/>
    <n v="1"/>
    <x v="2"/>
    <s v="Midtown-Midtown South"/>
    <n v="10019"/>
  </r>
  <r>
    <n v="11797"/>
    <x v="1"/>
    <x v="7"/>
    <s v="qu-09-126735"/>
    <s v="74-39 JAMAICA AVENUE"/>
    <n v="40.6914500002"/>
    <n v="-73.866733999999994"/>
    <s v="Outdoor Kiosk"/>
    <s v="Tablet Internet -phone , Free 1 GB Wi-FI Service"/>
    <n v="4"/>
    <x v="0"/>
    <s v="Woodhaven"/>
    <n v="11421"/>
  </r>
  <r>
    <n v="10716"/>
    <x v="1"/>
    <x v="7"/>
    <s v="mn-03-138537"/>
    <s v="35 3 AVENUE"/>
    <n v="40.7302316504"/>
    <n v="-73.989262170000003"/>
    <s v="Outdoor Kiosk"/>
    <s v="Tablet Internet -phone , Free 1 GB Wi-FI Service"/>
    <n v="1"/>
    <x v="2"/>
    <s v="East Village"/>
    <n v="10003"/>
  </r>
  <r>
    <n v="9850"/>
    <x v="1"/>
    <x v="2"/>
    <s v="NaN"/>
    <s v="162 Flatbush Ave. Extension (Pole)"/>
    <n v="40.694692999600001"/>
    <n v="-73.983849000299998"/>
    <s v="Outdoor"/>
    <s v="NaN"/>
    <n v="3"/>
    <x v="1"/>
    <s v="DUMBO-Vinegar Hill-Downtown Brooklyn-Boerum Hill"/>
    <n v="11201"/>
  </r>
  <r>
    <n v="11295"/>
    <x v="1"/>
    <x v="4"/>
    <s v="Pacific - Brooklyn Public Library"/>
    <s v="25 4 AVENUE"/>
    <n v="40.683458832500001"/>
    <n v="-73.978541475499995"/>
    <s v="Library"/>
    <s v="NaN"/>
    <n v="3"/>
    <x v="1"/>
    <s v="Park Slope-Gowanus"/>
    <n v="11217"/>
  </r>
  <r>
    <n v="12692"/>
    <x v="1"/>
    <x v="7"/>
    <s v="mn-05-123299"/>
    <s v="50 LEXINGTON AVENUE"/>
    <n v="40.740309800399999"/>
    <n v="-73.984278900500001"/>
    <s v="Outdoor Kiosk"/>
    <s v="Tablet Internet -phone , Free 1 GB Wi-FI Service"/>
    <n v="1"/>
    <x v="2"/>
    <s v="Gramercy"/>
    <n v="10010"/>
  </r>
  <r>
    <n v="11536"/>
    <x v="0"/>
    <x v="0"/>
    <s v="Juniper Valley Park"/>
    <s v="71st St Ball Field Center Area"/>
    <n v="40.718224000200003"/>
    <n v="-73.882523999599997"/>
    <s v="Outdoor TWC Aerial"/>
    <s v="3 free 10 min sessions"/>
    <n v="4"/>
    <x v="0"/>
    <s v="Middle Village"/>
    <n v="11379"/>
  </r>
  <r>
    <n v="10296"/>
    <x v="1"/>
    <x v="7"/>
    <s v="bk-06-145873"/>
    <s v="482 5 AVENUE"/>
    <n v="40.667873000199997"/>
    <n v="-73.987508999499994"/>
    <s v="Outdoor Kiosk"/>
    <s v="Tablet Internet -phone , Free 1 GB Wi-FI Service"/>
    <n v="3"/>
    <x v="1"/>
    <s v="Park Slope-Gowanus"/>
    <n v="11215"/>
  </r>
  <r>
    <n v="12779"/>
    <x v="1"/>
    <x v="7"/>
    <s v="mn-09-120436"/>
    <s v="3560 BROADWAY"/>
    <n v="40.827117000400001"/>
    <n v="-73.949737999899995"/>
    <s v="Outdoor Kiosk"/>
    <s v="Tablet Internet -phone , Free 1 GB Wi-FI Service"/>
    <n v="1"/>
    <x v="2"/>
    <s v="Hamilton Heights"/>
    <n v="10031"/>
  </r>
  <r>
    <n v="12863"/>
    <x v="1"/>
    <x v="7"/>
    <s v="mn-08-136620"/>
    <s v="200 E 87ST"/>
    <n v="40.779366999700002"/>
    <n v="-73.953326999599994"/>
    <s v="Outdoor Kiosk"/>
    <s v="Tablet Internet -phone , Free 1 GB Wi-FI Service"/>
    <n v="1"/>
    <x v="2"/>
    <s v="Yorkville"/>
    <n v="10028"/>
  </r>
  <r>
    <n v="12733"/>
    <x v="1"/>
    <x v="7"/>
    <s v="mn-03-131017"/>
    <s v="131 2 AVENUE"/>
    <n v="40.728480390100003"/>
    <n v="-73.987875920099995"/>
    <s v="Outdoor Kiosk"/>
    <s v="Tablet Internet -phone , Free 1 GB Wi-FI Service"/>
    <n v="1"/>
    <x v="2"/>
    <s v="East Village"/>
    <n v="10003"/>
  </r>
  <r>
    <n v="12432"/>
    <x v="1"/>
    <x v="1"/>
    <s v="Bay Ridge-95 St (R)"/>
    <s v="Bay Ridge-95 St (R)"/>
    <n v="40.6166219996"/>
    <n v="-74.030875999800003"/>
    <s v="Subway Station"/>
    <s v="SN 39"/>
    <n v="3"/>
    <x v="1"/>
    <s v="Bay Ridge"/>
    <n v="11209"/>
  </r>
  <r>
    <n v="12077"/>
    <x v="1"/>
    <x v="7"/>
    <s v="bk-06-125626"/>
    <s v="445 5 AVENUE"/>
    <n v="40.669017999899999"/>
    <n v="-73.986316999500005"/>
    <s v="Outdoor Kiosk"/>
    <s v="Tablet Internet -phone , Free 1 GB Wi-FI Service"/>
    <n v="3"/>
    <x v="1"/>
    <s v="Park Slope-Gowanus"/>
    <n v="11215"/>
  </r>
  <r>
    <n v="10548"/>
    <x v="0"/>
    <x v="0"/>
    <s v="Kissena Park"/>
    <s v="Park Perimeter"/>
    <n v="40.747260000099999"/>
    <n v="-73.802859999899994"/>
    <s v="Outdoor TWC Aerial"/>
    <s v="3 free 10 min sessions"/>
    <n v="4"/>
    <x v="0"/>
    <s v="East Flushing"/>
    <n v="11365"/>
  </r>
  <r>
    <n v="11120"/>
    <x v="1"/>
    <x v="7"/>
    <s v="si-02-145825"/>
    <s v="1755 RICHMOND ROAD"/>
    <n v="40.587385230000002"/>
    <n v="-74.103708219500007"/>
    <s v="Outdoor Kiosk"/>
    <s v="Tablet Internet -phone , Free 1 GB Wi-FI Service"/>
    <n v="5"/>
    <x v="4"/>
    <s v="Todt Hill-Emerson Hill-Heartland Village-Lighthouse Hill"/>
    <n v="10304"/>
  </r>
  <r>
    <n v="11990"/>
    <x v="1"/>
    <x v="7"/>
    <s v="bx-01-144251"/>
    <s v="3097 3 AVENUE"/>
    <n v="40.821436999699998"/>
    <n v="-73.912326999900003"/>
    <s v="Outdoor Kiosk"/>
    <s v="Tablet Internet -phone , Free 1 GB Wi-FI Service"/>
    <n v="2"/>
    <x v="3"/>
    <s v="Melrose South-Mott Haven North"/>
    <n v="10451"/>
  </r>
  <r>
    <n v="10006"/>
    <x v="1"/>
    <x v="10"/>
    <s v="St. Agnes"/>
    <s v="444 AMSTERDAM AVENUE"/>
    <n v="40.784834636699998"/>
    <n v="-73.977452115899993"/>
    <s v="Library"/>
    <s v="NaN"/>
    <n v="1"/>
    <x v="2"/>
    <s v="Upper West Side"/>
    <n v="10024"/>
  </r>
  <r>
    <n v="11681"/>
    <x v="0"/>
    <x v="5"/>
    <s v="Coney Island Beach &amp; Boardwalk"/>
    <s v="W 15TH ST -5/P/S/O SURF AV"/>
    <n v="40.5737390002"/>
    <n v="-73.981893999600004"/>
    <s v="Outdoor"/>
    <s v="3 free 10 min sessions"/>
    <n v="3"/>
    <x v="1"/>
    <s v="Seagate-Coney Island"/>
    <n v="11224"/>
  </r>
  <r>
    <n v="11466"/>
    <x v="1"/>
    <x v="7"/>
    <s v="mn-09-120570"/>
    <s v="1661 AMSTERDAM AVENUE"/>
    <n v="40.823361000200002"/>
    <n v="-73.948844000400001"/>
    <s v="Outdoor Kiosk"/>
    <s v="Tablet Internet -phone , Free 1 GB Wi-FI Service"/>
    <n v="1"/>
    <x v="2"/>
    <s v="Hamilton Heights"/>
    <n v="10031"/>
  </r>
  <r>
    <n v="10634"/>
    <x v="1"/>
    <x v="7"/>
    <s v="mn-11-120235"/>
    <s v="2246 3 AVENUE"/>
    <n v="40.8018986103"/>
    <n v="-73.937289069800002"/>
    <s v="Outdoor Kiosk"/>
    <s v="Tablet Internet -phone , Free 1 GB Wi-FI Service"/>
    <n v="1"/>
    <x v="2"/>
    <s v="East Harlem North"/>
    <n v="10035"/>
  </r>
  <r>
    <n v="10324"/>
    <x v="1"/>
    <x v="7"/>
    <s v="bk-05-145938"/>
    <s v="3480 FULTON STREET"/>
    <n v="40.685130940400001"/>
    <n v="-73.866777329900003"/>
    <s v="Outdoor Kiosk"/>
    <s v="Tablet Internet -phone , Free 1 GB Wi-FI Service"/>
    <n v="3"/>
    <x v="1"/>
    <s v="Cypress Hills-City Line"/>
    <n v="11208"/>
  </r>
  <r>
    <n v="12294"/>
    <x v="1"/>
    <x v="7"/>
    <s v="qu-09-124777"/>
    <s v="86-43 LEFFERTS BOULEVARD"/>
    <n v="40.700158649899997"/>
    <n v="-73.830913700500005"/>
    <s v="Outdoor Kiosk"/>
    <s v="Tablet Internet -phone , Free 1 GB Wi-FI Service"/>
    <n v="4"/>
    <x v="0"/>
    <s v="Richmond Hill"/>
    <n v="11418"/>
  </r>
  <r>
    <n v="11080"/>
    <x v="1"/>
    <x v="7"/>
    <s v="bx-01-118955"/>
    <s v="2901 3 AVENUE"/>
    <n v="40.8171412003"/>
    <n v="-73.916208439900004"/>
    <s v="Outdoor Kiosk"/>
    <s v="Tablet Internet -phone , Free 1 GB Wi-FI Service"/>
    <n v="2"/>
    <x v="3"/>
    <s v="Melrose South-Mott Haven North"/>
    <n v="10455"/>
  </r>
  <r>
    <n v="11894"/>
    <x v="1"/>
    <x v="7"/>
    <s v="qu-01-125118"/>
    <s v="43-02 30 AVENUE"/>
    <n v="40.762663279999998"/>
    <n v="-73.912541289499998"/>
    <s v="Outdoor Kiosk"/>
    <s v="Tablet Internet -phone , Free 1 GB Wi-FI Service"/>
    <n v="4"/>
    <x v="0"/>
    <s v="Astoria"/>
    <n v="11103"/>
  </r>
  <r>
    <n v="11609"/>
    <x v="0"/>
    <x v="0"/>
    <s v="Tappen Park"/>
    <s v="North side of Park off Canal St"/>
    <n v="40.626579000200003"/>
    <n v="-74.076172999999997"/>
    <s v="Outdoor TWC Aerial"/>
    <s v="3 free 10 min sessions"/>
    <n v="5"/>
    <x v="4"/>
    <s v="Stapleton-Rosebank"/>
    <n v="10304"/>
  </r>
  <r>
    <n v="11038"/>
    <x v="1"/>
    <x v="7"/>
    <s v="bx-05-123185"/>
    <s v="23 WEST BURNSIDE AVENUE"/>
    <n v="40.853881000199998"/>
    <n v="-73.908661999399996"/>
    <s v="Outdoor Kiosk"/>
    <s v="Tablet Internet -phone , Free 1 GB Wi-FI Service"/>
    <n v="2"/>
    <x v="3"/>
    <s v="University Heights-Morris Heights"/>
    <n v="10453"/>
  </r>
  <r>
    <n v="11139"/>
    <x v="1"/>
    <x v="7"/>
    <s v="mn-10-146057"/>
    <s v="2620 FREDERICK DOUGLAS BOULEVARD"/>
    <n v="40.819549000000002"/>
    <n v="-73.944182999999995"/>
    <s v="Outdoor Kiosk"/>
    <s v="Tablet Internet -phone , Free 1 GB Wi-FI Service"/>
    <n v="1"/>
    <x v="2"/>
    <s v="Central Harlem North-Polo Grounds"/>
    <n v="10030"/>
  </r>
  <r>
    <n v="12561"/>
    <x v="1"/>
    <x v="7"/>
    <s v="mn-05-107818"/>
    <s v="670 8 AVENUE"/>
    <n v="40.757544000400003"/>
    <n v="-73.9894090003"/>
    <s v="Outdoor Kiosk"/>
    <s v="Tablet Internet -phone , Free 1 GB Wi-FI Service"/>
    <n v="1"/>
    <x v="2"/>
    <s v="Midtown-Midtown South"/>
    <n v="10036"/>
  </r>
  <r>
    <n v="10516"/>
    <x v="1"/>
    <x v="12"/>
    <s v="NaN"/>
    <s v="16th east of 10th Av"/>
    <n v="40.743241547300002"/>
    <n v="-74.006803035499999"/>
    <s v="Outdoor"/>
    <s v="NaN"/>
    <n v="1"/>
    <x v="2"/>
    <s v="Hudson Yards-Chelsea-Flatiron-Union Square"/>
    <n v="10011"/>
  </r>
  <r>
    <n v="10140"/>
    <x v="1"/>
    <x v="3"/>
    <s v="NaN"/>
    <s v="203 West 117 St. St. Nicholas Side _NYCHA"/>
    <n v="40.804278999600001"/>
    <n v="-73.952532999799999"/>
    <s v="Outdoor"/>
    <s v="NaN"/>
    <n v="1"/>
    <x v="2"/>
    <s v="Central Harlem South"/>
    <n v="10026"/>
  </r>
  <r>
    <n v="10805"/>
    <x v="1"/>
    <x v="1"/>
    <s v="Fulton St (J,M,Z,2,3,4,5)/Bway-Nassau St (A,C) (4-5)"/>
    <s v="Fulton St (A,C,J,Z,2,3,4,5)"/>
    <n v="40.710367999699997"/>
    <n v="-74.009508999700003"/>
    <s v="Subway Station"/>
    <s v="SN 412"/>
    <n v="1"/>
    <x v="2"/>
    <s v="Battery Park City-Lower Manhattan"/>
    <n v="10038"/>
  </r>
  <r>
    <n v="12088"/>
    <x v="1"/>
    <x v="7"/>
    <s v="bk-02-126506"/>
    <s v="339 LIVINGSTON STREET"/>
    <n v="40.687648980299997"/>
    <n v="-73.980423550400005"/>
    <s v="Outdoor Kiosk"/>
    <s v="Tablet Internet -phone , Free 1 GB Wi-FI Service"/>
    <n v="3"/>
    <x v="1"/>
    <s v="DUMBO-Vinegar Hill-Downtown Brooklyn-Boerum Hill"/>
    <n v="11217"/>
  </r>
  <r>
    <n v="9796"/>
    <x v="1"/>
    <x v="7"/>
    <s v="qu-09-138287"/>
    <s v="87-06 126 STREET"/>
    <n v="40.701039999899997"/>
    <n v="-73.824718999799998"/>
    <s v="Outdoor Kiosk"/>
    <s v="Tablet Internet -phone , Free 1 GB Wi-FI Service"/>
    <n v="4"/>
    <x v="0"/>
    <s v="Richmond Hill"/>
    <n v="11418"/>
  </r>
  <r>
    <n v="11926"/>
    <x v="1"/>
    <x v="7"/>
    <s v="bk-14-145754"/>
    <s v="741 FLATBUSH AVENUE"/>
    <n v="40.654704330400001"/>
    <n v="-73.9595678795"/>
    <s v="Outdoor Kiosk"/>
    <s v="Tablet Internet -phone , Free 1 GB Wi-FI Service"/>
    <n v="3"/>
    <x v="1"/>
    <s v="Prospect Lefferts Gardens-Wingate"/>
    <n v="11226"/>
  </r>
  <r>
    <n v="12493"/>
    <x v="1"/>
    <x v="7"/>
    <s v="mn-09-120565"/>
    <s v="1722 AMSTERDAM AVENUE"/>
    <n v="40.8254190002"/>
    <n v="-73.947604000599995"/>
    <s v="Outdoor Kiosk"/>
    <s v="Tablet Internet -phone , Free 1 GB Wi-FI Service"/>
    <n v="1"/>
    <x v="2"/>
    <s v="Hamilton Heights"/>
    <n v="10031"/>
  </r>
  <r>
    <n v="9725"/>
    <x v="0"/>
    <x v="0"/>
    <s v="Hamilton Fish Recreation Center"/>
    <s v="CRC Center"/>
    <n v="40.720005000199997"/>
    <n v="-73.981437999500002"/>
    <s v="Indoor"/>
    <s v="3 free 10 min sessions"/>
    <n v="1"/>
    <x v="2"/>
    <s v="Lower East Side"/>
    <n v="10002"/>
  </r>
  <r>
    <n v="11499"/>
    <x v="0"/>
    <x v="0"/>
    <s v="Midland Beach and Franklin D. Roosevelt Boardwalk"/>
    <s v="Along Boardwalk and Beach"/>
    <n v="40.576482999900001"/>
    <n v="-74.079624000500004"/>
    <s v="Outdoor"/>
    <s v="3 free 10 min sessions"/>
    <n v="5"/>
    <x v="4"/>
    <s v="Old Town-Dongan Hills-South Beach"/>
    <n v="10305"/>
  </r>
  <r>
    <n v="9718"/>
    <x v="0"/>
    <x v="5"/>
    <s v="St. John's Recreation Center"/>
    <s v="GYM WALL"/>
    <n v="40.673805000199998"/>
    <n v="-73.934784999800002"/>
    <s v="Indoor"/>
    <s v="3 free 10 min sessions"/>
    <n v="3"/>
    <x v="1"/>
    <s v="Crown Heights North"/>
    <n v="11213"/>
  </r>
  <r>
    <n v="10490"/>
    <x v="1"/>
    <x v="8"/>
    <n v="5"/>
    <s v="16 Bond Street, New York, NY 10038, USA"/>
    <n v="40.705101000299997"/>
    <n v="-74.002601599399995"/>
    <s v="Outdoor"/>
    <s v="NaN"/>
    <n v="1"/>
    <x v="2"/>
    <s v="Battery Park City-Lower Manhattan"/>
    <n v="10012"/>
  </r>
  <r>
    <n v="10404"/>
    <x v="1"/>
    <x v="3"/>
    <s v="NaN"/>
    <s v="Pole 70 - 5avWS1N130"/>
    <n v="40.809888000400001"/>
    <n v="-73.939012000199995"/>
    <s v="Outdoor"/>
    <s v="NaN"/>
    <n v="1"/>
    <x v="2"/>
    <s v="Central Harlem North-Polo Grounds"/>
    <n v="10037"/>
  </r>
  <r>
    <n v="9940"/>
    <x v="1"/>
    <x v="13"/>
    <s v="Kew Gardens Hills"/>
    <s v="72-33 VLEIGH PLACE"/>
    <n v="40.725918485599998"/>
    <n v="-73.820719069600003"/>
    <s v="Library"/>
    <s v="NaN"/>
    <n v="4"/>
    <x v="0"/>
    <s v="Kew Gardens Hills"/>
    <n v="11367"/>
  </r>
  <r>
    <n v="12262"/>
    <x v="1"/>
    <x v="7"/>
    <s v="mn-06-121352"/>
    <s v="581B 3 AVENUE"/>
    <n v="40.7482890004"/>
    <n v="-73.976104999499995"/>
    <s v="Outdoor Kiosk"/>
    <s v="Tablet Internet -phone , Free 1 GB Wi-FI Service"/>
    <n v="1"/>
    <x v="2"/>
    <s v="Murray Hill-Kips Bay"/>
    <n v="10016"/>
  </r>
  <r>
    <n v="10221"/>
    <x v="0"/>
    <x v="0"/>
    <s v="Rockaway Beach and Boardwalk"/>
    <s v="Beach 73 - Comfort Station and Beach"/>
    <n v="40.586556000000002"/>
    <n v="-73.7998939995"/>
    <s v="Outdoor"/>
    <s v="3 free 10 min sessions"/>
    <n v="4"/>
    <x v="0"/>
    <s v="Hammels-Arverne-Edgemere"/>
    <n v="11692"/>
  </r>
  <r>
    <n v="10575"/>
    <x v="1"/>
    <x v="7"/>
    <s v="bk-01-146091"/>
    <s v="178 BROADWAY"/>
    <n v="40.709900000200001"/>
    <n v="-73.962440000499996"/>
    <s v="Outdoor Kiosk"/>
    <s v="Tablet Internet -phone , Free 1 GB Wi-FI Service"/>
    <n v="3"/>
    <x v="1"/>
    <s v="North Side-South Side"/>
    <n v="11211"/>
  </r>
  <r>
    <n v="11766"/>
    <x v="1"/>
    <x v="7"/>
    <s v="mn-03-138884"/>
    <s v="180 1 AVENUE"/>
    <n v="40.729219870000001"/>
    <n v="-73.983979449900005"/>
    <s v="Outdoor Kiosk"/>
    <s v="Tablet Internet -phone , Free 1 GB Wi-FI Service"/>
    <n v="1"/>
    <x v="2"/>
    <s v="East Village"/>
    <n v="10009"/>
  </r>
  <r>
    <n v="11911"/>
    <x v="1"/>
    <x v="7"/>
    <s v="bk-08-127047"/>
    <s v="632 NOSTRAND AVENUE"/>
    <n v="40.676751999899999"/>
    <n v="-73.949935000500005"/>
    <s v="Outdoor Kiosk"/>
    <s v="Tablet Internet -phone , Free 1 GB Wi-FI Service"/>
    <n v="3"/>
    <x v="1"/>
    <s v="Crown Heights North"/>
    <n v="11216"/>
  </r>
  <r>
    <n v="12383"/>
    <x v="1"/>
    <x v="1"/>
    <s v="Franklin Av (C,S)"/>
    <s v="Franklin Av (C,S)"/>
    <n v="40.681379999800001"/>
    <n v="-73.956847999900006"/>
    <s v="Subway Station"/>
    <s v="SN 178"/>
    <n v="3"/>
    <x v="1"/>
    <s v="Clinton Hill"/>
    <n v="11238"/>
  </r>
  <r>
    <n v="10356"/>
    <x v="1"/>
    <x v="6"/>
    <s v="Governors Island"/>
    <s v="Nolan Building 1 Front"/>
    <n v="40.6903199996"/>
    <n v="-74.013309999599997"/>
    <s v="Outdoor"/>
    <s v="Free - up to 5 mbs"/>
    <n v="1"/>
    <x v="2"/>
    <s v="Governors Island"/>
    <n v="10004"/>
  </r>
  <r>
    <n v="11325"/>
    <x v="1"/>
    <x v="13"/>
    <s v="Elmhurst"/>
    <s v="86-01 BROADWAY"/>
    <n v="40.738581457400002"/>
    <n v="-73.876758766400002"/>
    <s v="Library"/>
    <s v="NaN"/>
    <n v="4"/>
    <x v="0"/>
    <s v="Elmhurst"/>
    <n v="11373"/>
  </r>
  <r>
    <n v="11434"/>
    <x v="1"/>
    <x v="7"/>
    <s v="mn-03-123464"/>
    <s v="70 STANTON STREET"/>
    <n v="40.721773000399999"/>
    <n v="-73.989420999399997"/>
    <s v="Outdoor Kiosk"/>
    <s v="Tablet Internet -phone , Free 1 GB Wi-FI Service"/>
    <n v="1"/>
    <x v="2"/>
    <s v="Chinatown"/>
    <n v="10002"/>
  </r>
  <r>
    <n v="11867"/>
    <x v="1"/>
    <x v="7"/>
    <s v="qu-01-136769"/>
    <s v="34-01 38 AVENUE"/>
    <n v="40.752278519599997"/>
    <n v="-73.929054629600003"/>
    <s v="Outdoor Kiosk"/>
    <s v="Tablet Internet -phone , Free 1 GB Wi-FI Service"/>
    <n v="4"/>
    <x v="0"/>
    <s v="Queensbridge-Ravenswood-Long Island City"/>
    <n v="11101"/>
  </r>
  <r>
    <n v="9945"/>
    <x v="1"/>
    <x v="10"/>
    <s v="Mid Manhattan"/>
    <s v="455 5 AVENUE"/>
    <n v="40.751891561699999"/>
    <n v="-73.981698510800001"/>
    <s v="Library"/>
    <s v="NaN"/>
    <n v="1"/>
    <x v="2"/>
    <s v="Murray Hill-Kips Bay"/>
    <n v="10016"/>
  </r>
  <r>
    <n v="11652"/>
    <x v="0"/>
    <x v="0"/>
    <s v="NYC - Detective Keith Williams Park"/>
    <s v="Outdoor - Park Area"/>
    <n v="40.702056999900002"/>
    <n v="-73.784528999399996"/>
    <s v="Outdoor TWC Aerial"/>
    <s v="3 free 10 min sessions"/>
    <n v="4"/>
    <x v="0"/>
    <s v="South Jamaica"/>
    <n v="11433"/>
  </r>
  <r>
    <n v="12918"/>
    <x v="1"/>
    <x v="7"/>
    <s v="qu-06-145762"/>
    <s v="110-72 QUEENS BLVD"/>
    <n v="40.718953000200003"/>
    <n v="-73.838976000200006"/>
    <s v="Outdoor Kiosk"/>
    <s v="Tablet Internet -phone , Free 1 GB Wi-FI Service"/>
    <n v="4"/>
    <x v="0"/>
    <s v="Forest Hills"/>
    <n v="11375"/>
  </r>
  <r>
    <n v="12415"/>
    <x v="1"/>
    <x v="1"/>
    <s v="Sterling St (2,5)"/>
    <s v="Sterling St (2,5)"/>
    <n v="40.6627419999"/>
    <n v="-73.950849999499994"/>
    <s v="Subway Station"/>
    <s v="SN 354"/>
    <n v="3"/>
    <x v="1"/>
    <s v="Prospect Lefferts Gardens-Wingate"/>
    <n v="11225"/>
  </r>
  <r>
    <n v="12841"/>
    <x v="1"/>
    <x v="7"/>
    <s v="mn-08-120998"/>
    <s v="1329 3 AVENUE"/>
    <n v="40.772357769800003"/>
    <n v="-73.958540219499994"/>
    <s v="Outdoor Kiosk"/>
    <s v="Tablet Internet -phone , Free 1 GB Wi-FI Service"/>
    <n v="1"/>
    <x v="2"/>
    <s v="Lenox Hill-Roosevelt Island"/>
    <n v="10021"/>
  </r>
  <r>
    <n v="9764"/>
    <x v="1"/>
    <x v="7"/>
    <s v="bx-01-119011"/>
    <s v="548 EAST 138 STREET"/>
    <n v="40.806819540399999"/>
    <n v="-73.917657399899994"/>
    <s v="Outdoor Kiosk"/>
    <s v="Tablet Internet -phone , Free 1 GB Wi-FI Service"/>
    <n v="2"/>
    <x v="3"/>
    <s v="Mott Haven-Port Morris"/>
    <n v="10454"/>
  </r>
  <r>
    <n v="10927"/>
    <x v="1"/>
    <x v="3"/>
    <s v="NaN"/>
    <s v="pole 65: 131NS1E7av"/>
    <n v="40.812417999899999"/>
    <n v="-73.944689000500006"/>
    <s v="Outdoor"/>
    <s v="NaN"/>
    <n v="1"/>
    <x v="2"/>
    <s v="Central Harlem North-Polo Grounds"/>
    <n v="10027"/>
  </r>
  <r>
    <n v="11218"/>
    <x v="1"/>
    <x v="7"/>
    <s v="mn-08-121697"/>
    <s v="400 EAST 63 STREET"/>
    <n v="40.761993239699997"/>
    <n v="-73.959998220100005"/>
    <s v="Outdoor Kiosk"/>
    <s v="Tablet Internet -phone , Free 1 GB Wi-FI Service"/>
    <n v="1"/>
    <x v="2"/>
    <s v="Lenox Hill-Roosevelt Island"/>
    <n v="10065"/>
  </r>
  <r>
    <n v="11936"/>
    <x v="1"/>
    <x v="7"/>
    <s v="bk-08-145991"/>
    <s v="658 Franklin Ave"/>
    <n v="40.6757450701"/>
    <n v="-73.956211579699996"/>
    <s v="Outdoor Kiosk"/>
    <s v="Tablet Internet -phone , Free 1 GB Wi-FI Service"/>
    <n v="3"/>
    <x v="1"/>
    <s v="Crown Heights North"/>
    <n v="11238"/>
  </r>
  <r>
    <n v="11419"/>
    <x v="1"/>
    <x v="1"/>
    <s v="57th Street - N, Q, R"/>
    <s v="57th Street - 7th Avenue (Midtown)"/>
    <n v="40.7646640002"/>
    <n v="-73.980658000199995"/>
    <s v="Subway Station"/>
    <s v="SN 9"/>
    <n v="1"/>
    <x v="2"/>
    <s v="Midtown-Midtown South"/>
    <n v="10019"/>
  </r>
  <r>
    <n v="10019"/>
    <x v="1"/>
    <x v="4"/>
    <s v="Brownsville - Brooklyn Public Library"/>
    <s v="61 GLENMORE AVENUE"/>
    <n v="40.671526655900003"/>
    <n v="-73.908603432899994"/>
    <s v="Library"/>
    <s v="NaN"/>
    <n v="3"/>
    <x v="1"/>
    <s v="Brownsville"/>
    <n v="11212"/>
  </r>
  <r>
    <n v="11393"/>
    <x v="1"/>
    <x v="1"/>
    <s v="IRT-6-3RD AVE - 138TH STREET"/>
    <s v="3 Avenue - 138 St [6]"/>
    <n v="40.8104760003"/>
    <n v="-73.926138000099996"/>
    <s v="Subway Station"/>
    <s v="SN 377"/>
    <n v="2"/>
    <x v="3"/>
    <s v="Mott Haven-Port Morris"/>
    <n v="10454"/>
  </r>
  <r>
    <n v="10883"/>
    <x v="0"/>
    <x v="0"/>
    <s v="Kissena Park"/>
    <s v="Park Perimeter"/>
    <n v="40.741909999999997"/>
    <n v="-73.808160000000001"/>
    <s v="Outdoor TWC Aerial"/>
    <s v="3 free 10 min sessions"/>
    <n v="4"/>
    <x v="0"/>
    <s v="Queensboro Hill"/>
    <n v="11365"/>
  </r>
  <r>
    <n v="11531"/>
    <x v="1"/>
    <x v="2"/>
    <s v="NaN"/>
    <s v="Boro Hall Park 2 (Pole)"/>
    <n v="40.693069000000001"/>
    <n v="-73.990088999700006"/>
    <s v="Outdoor"/>
    <s v="NaN"/>
    <n v="3"/>
    <x v="1"/>
    <s v="DUMBO-Vinegar Hill-Downtown Brooklyn-Boerum Hill"/>
    <n v="11201"/>
  </r>
  <r>
    <n v="9781"/>
    <x v="1"/>
    <x v="7"/>
    <s v="bx-01-119017"/>
    <s v="710 EAST 138 STREET"/>
    <n v="40.804705520399999"/>
    <n v="-73.91293263"/>
    <s v="Outdoor Kiosk"/>
    <s v="Tablet Internet -phone , Free 1 GB Wi-FI Service"/>
    <n v="2"/>
    <x v="3"/>
    <s v="Mott Haven-Port Morris"/>
    <n v="10454"/>
  </r>
  <r>
    <n v="9962"/>
    <x v="1"/>
    <x v="4"/>
    <s v="Dekalb - Brooklyn Public Library"/>
    <s v="790 BUSHWICK AVENUE"/>
    <n v="40.694816699999997"/>
    <n v="-73.928398667400003"/>
    <s v="Library"/>
    <s v="NaN"/>
    <n v="3"/>
    <x v="1"/>
    <s v="Bushwick South"/>
    <n v="11221"/>
  </r>
  <r>
    <n v="10686"/>
    <x v="1"/>
    <x v="7"/>
    <s v="mn-07-121302"/>
    <s v="2282 BROADWAY"/>
    <n v="40.785813049600002"/>
    <n v="-73.978293119499995"/>
    <s v="Outdoor Kiosk"/>
    <s v="Tablet Internet -phone , Free 1 GB Wi-FI Service"/>
    <n v="1"/>
    <x v="2"/>
    <s v="Upper West Side"/>
    <n v="10024"/>
  </r>
  <r>
    <n v="10731"/>
    <x v="1"/>
    <x v="7"/>
    <s v="mn-05-107760"/>
    <s v="3 WEST 31 STREET"/>
    <n v="40.746708869700001"/>
    <n v="-73.986207110099997"/>
    <s v="Outdoor Kiosk"/>
    <s v="Tablet Internet -phone , Free 1 GB Wi-FI Service"/>
    <n v="1"/>
    <x v="2"/>
    <s v="Midtown-Midtown South"/>
    <n v="10001"/>
  </r>
  <r>
    <n v="11816"/>
    <x v="1"/>
    <x v="7"/>
    <s v="qu-04-136003"/>
    <s v="40-02 73 STREET"/>
    <n v="40.746623816899998"/>
    <n v="-73.892355653500005"/>
    <s v="Outdoor Kiosk"/>
    <s v="Tablet Internet -phone , Free 1 GB Wi-FI Service"/>
    <n v="4"/>
    <x v="0"/>
    <s v="Elmhurst-Maspeth"/>
    <n v="11377"/>
  </r>
  <r>
    <n v="12939"/>
    <x v="1"/>
    <x v="7"/>
    <s v="mn-06-121429"/>
    <s v="748 2 AVENUE"/>
    <n v="40.748578530400003"/>
    <n v="-73.972961410500005"/>
    <s v="Outdoor Kiosk"/>
    <s v="Tablet Internet -phone , Free 1 GB Wi-FI Service"/>
    <n v="1"/>
    <x v="2"/>
    <s v="Turtle Bay-East Midtown"/>
    <n v="10017"/>
  </r>
  <r>
    <n v="11329"/>
    <x v="0"/>
    <x v="0"/>
    <s v="Rockaway Beach and Boardwalk"/>
    <s v="Beach 86 - Comfort Station and Beach"/>
    <n v="40.584485000400001"/>
    <n v="-73.811216999600006"/>
    <s v="Outdoor"/>
    <s v="3 free 10 min sessions"/>
    <n v="4"/>
    <x v="0"/>
    <s v="Hammels-Arverne-Edgemere"/>
    <n v="11693"/>
  </r>
  <r>
    <n v="10062"/>
    <x v="1"/>
    <x v="13"/>
    <s v="North Forest Park"/>
    <s v="98-27 METROPOLITAN AVENUE"/>
    <n v="40.711185629100001"/>
    <n v="-73.853672778499998"/>
    <s v="Library"/>
    <s v="NaN"/>
    <n v="4"/>
    <x v="0"/>
    <s v="Forest Hills"/>
    <n v="11375"/>
  </r>
  <r>
    <n v="11879"/>
    <x v="1"/>
    <x v="7"/>
    <s v="mn-11-120199"/>
    <s v="2240 2 AVENUE"/>
    <n v="40.7963604555"/>
    <n v="-73.938107317000004"/>
    <s v="Outdoor Kiosk"/>
    <s v="Tablet Internet -phone , Free 1 GB Wi-FI Service"/>
    <n v="1"/>
    <x v="2"/>
    <s v="East Harlem North"/>
    <n v="10029"/>
  </r>
  <r>
    <n v="11254"/>
    <x v="1"/>
    <x v="7"/>
    <s v="qu-03-100928"/>
    <s v="80-05 ROOSEVELT AVENUE"/>
    <n v="40.747538820099997"/>
    <n v="-73.885497610200005"/>
    <s v="Outdoor Kiosk"/>
    <s v="Tablet Internet -phone , Free 1 GB Wi-FI Service"/>
    <n v="4"/>
    <x v="0"/>
    <s v="Jackson Heights"/>
    <n v="11372"/>
  </r>
  <r>
    <n v="12714"/>
    <x v="1"/>
    <x v="7"/>
    <s v="mn-05-121973"/>
    <s v="43 EAST 57 STREET"/>
    <n v="40.762324369700004"/>
    <n v="-73.972203169899998"/>
    <s v="Outdoor Kiosk"/>
    <s v="Tablet Internet -phone , Free 1 GB Wi-FI Service"/>
    <n v="1"/>
    <x v="2"/>
    <s v="Midtown-Midtown South"/>
    <n v="10022"/>
  </r>
  <r>
    <n v="11461"/>
    <x v="1"/>
    <x v="7"/>
    <s v="mn-12-120772"/>
    <s v="1359 SAINT NICHOLAS AVENUE"/>
    <n v="40.847270160000001"/>
    <n v="-73.935362110499995"/>
    <s v="Outdoor Kiosk"/>
    <s v="Tablet Internet -phone , Free 1 GB Wi-FI Service"/>
    <n v="1"/>
    <x v="2"/>
    <s v="Washington Heights South"/>
    <n v="10033"/>
  </r>
  <r>
    <n v="12210"/>
    <x v="1"/>
    <x v="7"/>
    <s v="mn-04-123524"/>
    <s v="400 WEST"/>
    <n v="40.742803140299998"/>
    <n v="-74.004169709999999"/>
    <s v="Outdoor Kiosk"/>
    <s v="Tablet Internet -phone , Free 1 GB Wi-FI Service"/>
    <n v="1"/>
    <x v="2"/>
    <s v="Hudson Yards-Chelsea-Flatiron-Union Square"/>
    <n v="10011"/>
  </r>
  <r>
    <n v="12363"/>
    <x v="1"/>
    <x v="1"/>
    <s v="Atlantic Av (B,Q,2,3,4,5)/Pacific St (D,M,N,R)"/>
    <s v="Atlantic Av (B,Q,2,3,4,5)/Pacific St (D,M,N,R)"/>
    <n v="40.683665999600002"/>
    <n v="-73.978809999500001"/>
    <s v="Subway Station"/>
    <s v="SN 27"/>
    <n v="3"/>
    <x v="1"/>
    <s v="Park Slope-Gowanus"/>
    <n v="11217"/>
  </r>
  <r>
    <n v="10820"/>
    <x v="1"/>
    <x v="1"/>
    <s v="174-175 Sts (B,D)"/>
    <s v="174th St"/>
    <n v="40.845899999799997"/>
    <n v="-73.910136000500003"/>
    <s v="Subway Station"/>
    <s v="SN 216"/>
    <n v="2"/>
    <x v="3"/>
    <s v="Mount Hope"/>
    <n v="10457"/>
  </r>
  <r>
    <n v="9713"/>
    <x v="0"/>
    <x v="5"/>
    <s v="St. John's Recreation Center"/>
    <s v="ROOF MOUNTED  BACK LEFT SIDE"/>
    <n v="40.674012999600002"/>
    <n v="-73.934697999799994"/>
    <s v="Outdoor"/>
    <s v="3 free 10 min sessions"/>
    <n v="3"/>
    <x v="1"/>
    <s v="Crown Heights North"/>
    <n v="11213"/>
  </r>
  <r>
    <n v="11277"/>
    <x v="1"/>
    <x v="7"/>
    <s v="mn-07-121267"/>
    <s v="517 COLUMBUS AVENUE"/>
    <n v="40.785681849900001"/>
    <n v="-73.9726287095"/>
    <s v="Outdoor Kiosk"/>
    <s v="Tablet Internet -phone , Free 1 GB Wi-FI Service"/>
    <n v="1"/>
    <x v="2"/>
    <s v="Upper West Side"/>
    <n v="10024"/>
  </r>
  <r>
    <n v="12152"/>
    <x v="1"/>
    <x v="7"/>
    <s v="mn-08-135869"/>
    <s v="1208 1 AVENUE"/>
    <n v="40.763432960400003"/>
    <n v="-73.959038810300001"/>
    <s v="Outdoor Kiosk"/>
    <s v="Tablet Internet -phone , Free 1 GB Wi-FI Service"/>
    <n v="1"/>
    <x v="2"/>
    <s v="Lenox Hill-Roosevelt Island"/>
    <n v="10065"/>
  </r>
  <r>
    <n v="11472"/>
    <x v="1"/>
    <x v="7"/>
    <s v="mn-05-122768"/>
    <s v="899 6 AVENUE"/>
    <n v="40.748772220100001"/>
    <n v="-73.988673029699996"/>
    <s v="Outdoor Kiosk"/>
    <s v="Tablet Internet -phone , Free 1 GB Wi-FI Service"/>
    <n v="1"/>
    <x v="2"/>
    <s v="Midtown-Midtown South"/>
    <n v="10001"/>
  </r>
  <r>
    <n v="10991"/>
    <x v="0"/>
    <x v="0"/>
    <s v="Bowne Playground"/>
    <s v="Playground Area"/>
    <n v="40.758580000099997"/>
    <n v="-73.825078000399998"/>
    <s v="Outdoor TWC Aerial"/>
    <s v="3 free 10 min sessions"/>
    <n v="4"/>
    <x v="0"/>
    <s v="Flushing"/>
    <n v="11355"/>
  </r>
  <r>
    <n v="10996"/>
    <x v="0"/>
    <x v="0"/>
    <s v="Brooklyn Heights Promenade"/>
    <s v="Along Promenade"/>
    <n v="40.698103000400003"/>
    <n v="-73.996944000100001"/>
    <s v="Outdoor"/>
    <s v="3 free 10 min sessions"/>
    <n v="3"/>
    <x v="1"/>
    <s v="Brooklyn Heights-Cobble Hill"/>
    <n v="11201"/>
  </r>
  <r>
    <n v="9876"/>
    <x v="1"/>
    <x v="2"/>
    <s v="NaN"/>
    <s v="34 Dekalb Ave. (Pole)"/>
    <n v="40.689942000000002"/>
    <n v="-73.982158000499993"/>
    <s v="Outdoor"/>
    <s v="NaN"/>
    <n v="3"/>
    <x v="1"/>
    <s v="Fort Greene"/>
    <n v="11201"/>
  </r>
  <r>
    <n v="10570"/>
    <x v="1"/>
    <x v="7"/>
    <s v="mn-12-120667"/>
    <s v="1500 ST. NICHOLAS AVENUE"/>
    <n v="40.851831069799999"/>
    <n v="-73.931772969500003"/>
    <s v="Outdoor Kiosk"/>
    <s v="Tablet Internet -phone , Free 1 GB Wi-FI Service"/>
    <n v="1"/>
    <x v="2"/>
    <s v="Washington Heights North"/>
    <n v="10033"/>
  </r>
  <r>
    <n v="9822"/>
    <x v="1"/>
    <x v="7"/>
    <s v="mn-06-121684"/>
    <s v="976 1 AVENUE"/>
    <n v="40.756263599999997"/>
    <n v="-73.964181880599995"/>
    <s v="Outdoor Kiosk"/>
    <s v="Tablet Internet -phone , Free 1 GB Wi-FI Service"/>
    <n v="1"/>
    <x v="2"/>
    <s v="Turtle Bay-East Midtown"/>
    <n v="10022"/>
  </r>
  <r>
    <n v="10243"/>
    <x v="1"/>
    <x v="7"/>
    <s v="qu-02-146051"/>
    <s v="10-58 45 AVENUE"/>
    <n v="40.747793000000001"/>
    <n v="-73.950086000499994"/>
    <s v="Outdoor Kiosk"/>
    <s v="Tablet Internet -phone , Free 1 GB Wi-FI Service"/>
    <n v="4"/>
    <x v="0"/>
    <s v="Hunters Point-Sunnyside-West Maspeth"/>
    <n v="11101"/>
  </r>
  <r>
    <n v="11738"/>
    <x v="1"/>
    <x v="7"/>
    <s v="mn-12-134789"/>
    <s v="1341 ST NICHOLAS AVENUE"/>
    <n v="40.846874769599999"/>
    <n v="-73.935652869999998"/>
    <s v="Outdoor Kiosk"/>
    <s v="Tablet Internet -phone , Free 1 GB Wi-FI Service"/>
    <n v="1"/>
    <x v="2"/>
    <s v="Washington Heights South"/>
    <n v="10033"/>
  </r>
  <r>
    <n v="12895"/>
    <x v="1"/>
    <x v="7"/>
    <s v="mn-11-132876"/>
    <s v="1915 3RD AVENUE"/>
    <n v="40.791203039700001"/>
    <n v="-73.944783509999993"/>
    <s v="Outdoor Kiosk"/>
    <s v="Tablet Internet -phone , Free 1 GB Wi-FI Service"/>
    <n v="1"/>
    <x v="2"/>
    <s v="East Harlem South"/>
    <n v="10029"/>
  </r>
  <r>
    <n v="11921"/>
    <x v="1"/>
    <x v="7"/>
    <s v="bk-02-145753"/>
    <s v="770 FULTON STREET"/>
    <n v="40.684549050400001"/>
    <n v="-73.970224619899994"/>
    <s v="Outdoor Kiosk"/>
    <s v="Tablet Internet -phone , Free 1 GB Wi-FI Service"/>
    <n v="3"/>
    <x v="1"/>
    <s v="Fort Greene"/>
    <n v="11238"/>
  </r>
  <r>
    <n v="10082"/>
    <x v="1"/>
    <x v="13"/>
    <s v="Broadway"/>
    <s v="40-20 BROADWAY"/>
    <n v="40.758529267"/>
    <n v="-73.918623320400002"/>
    <s v="Library"/>
    <s v="NaN"/>
    <n v="4"/>
    <x v="0"/>
    <s v="Astoria"/>
    <n v="11103"/>
  </r>
  <r>
    <n v="12576"/>
    <x v="1"/>
    <x v="7"/>
    <s v="mn-04-122691"/>
    <s v="413 8 AVENUE"/>
    <n v="40.750226779899997"/>
    <n v="-73.995051369799995"/>
    <s v="Outdoor Kiosk"/>
    <s v="Tablet Internet -phone , Free 1 GB Wi-FI Service"/>
    <n v="1"/>
    <x v="2"/>
    <s v="Hudson Yards-Chelsea-Flatiron-Union Square"/>
    <n v="10001"/>
  </r>
  <r>
    <n v="12811"/>
    <x v="1"/>
    <x v="7"/>
    <s v="qu-12-141549"/>
    <s v="159-02 JAMAICA AVENUE"/>
    <n v="40.703351999900001"/>
    <n v="-73.799922999499998"/>
    <s v="Outdoor Kiosk"/>
    <s v="Tablet Internet -phone , Free 1 GB Wi-FI Service"/>
    <n v="4"/>
    <x v="0"/>
    <s v="Jamaica"/>
    <n v="11433"/>
  </r>
  <r>
    <n v="11563"/>
    <x v="0"/>
    <x v="0"/>
    <s v="Rockaway Beach and Boardwalk"/>
    <s v="Beach 116 - Comfort Station and Beach"/>
    <n v="40.577871000199998"/>
    <n v="-73.835664000400001"/>
    <s v="Outdoor TWC Aerial"/>
    <s v="3 free 10 min sessions"/>
    <n v="4"/>
    <x v="0"/>
    <s v="Breezy Point-Belle Harbor-Rockaway Park-Broad Channel"/>
    <n v="11694"/>
  </r>
  <r>
    <n v="9967"/>
    <x v="1"/>
    <x v="13"/>
    <s v="Lefrak City"/>
    <s v="98-30 57 AVENUE"/>
    <n v="40.737434137900003"/>
    <n v="-73.861655929299999"/>
    <s v="Library"/>
    <s v="NaN"/>
    <n v="4"/>
    <x v="0"/>
    <s v="Corona"/>
    <n v="11368"/>
  </r>
  <r>
    <n v="10833"/>
    <x v="1"/>
    <x v="1"/>
    <s v="Houston St (1)"/>
    <s v="Houston St (1)"/>
    <n v="40.728250999799997"/>
    <n v="-74.005366999399996"/>
    <s v="Subway Station"/>
    <s v="SN 324"/>
    <n v="1"/>
    <x v="2"/>
    <s v="SoHo-TriBeCa-Civic Center-Little Italy"/>
    <n v="10014"/>
  </r>
  <r>
    <n v="9950"/>
    <x v="1"/>
    <x v="10"/>
    <s v="South Beach"/>
    <s v="21-25 ROBIN ROAD"/>
    <n v="40.595818146799999"/>
    <n v="-74.062980465199999"/>
    <s v="Library"/>
    <s v="NaN"/>
    <n v="5"/>
    <x v="4"/>
    <s v="Grasmere-Arrochar-Ft. Wadsworth"/>
    <n v="10305"/>
  </r>
  <r>
    <n v="11725"/>
    <x v="0"/>
    <x v="5"/>
    <s v="Crotona Park"/>
    <s v="CROTONA PARK-CROTONA AV 5/P/S/O CROTONA PARK NORTH"/>
    <n v="40.840525999800001"/>
    <n v="-73.895167999500003"/>
    <s v="Outdoor"/>
    <s v="3 free 10 min sessions"/>
    <n v="2"/>
    <x v="3"/>
    <s v="park-cemetery-etc-Bronx"/>
    <n v="10457"/>
  </r>
  <r>
    <n v="12060"/>
    <x v="1"/>
    <x v="7"/>
    <s v="bk-01-126659"/>
    <s v="4 PUERTO RICO AVENUE"/>
    <n v="40.700990000300003"/>
    <n v="-73.942089999700002"/>
    <s v="Outdoor Kiosk"/>
    <s v="Tablet Internet -phone , Free 1 GB Wi-FI Service"/>
    <n v="3"/>
    <x v="1"/>
    <s v="East Williamsburg"/>
    <n v="11206"/>
  </r>
  <r>
    <n v="12651"/>
    <x v="1"/>
    <x v="7"/>
    <s v="mn-01-137399"/>
    <s v="125 WORTH STREET"/>
    <n v="40.715484090099999"/>
    <n v="-74.0026667299"/>
    <s v="Outdoor Kiosk"/>
    <s v="Tablet Internet -phone , Free 1 GB Wi-FI Service"/>
    <n v="1"/>
    <x v="2"/>
    <s v="SoHo-TriBeCa-Civic Center-Little Italy"/>
    <n v="10013"/>
  </r>
  <r>
    <n v="9835"/>
    <x v="1"/>
    <x v="7"/>
    <s v="bx-01-146049"/>
    <s v="289 MORRIS AVENUE"/>
    <n v="40.812078937199999"/>
    <n v="-73.926589620800002"/>
    <s v="Outdoor Kiosk"/>
    <s v="Tablet Internet -phone , Free 1 GB Wi-FI Service"/>
    <n v="2"/>
    <x v="3"/>
    <s v="Mott Haven-Port Morris"/>
    <n v="10451"/>
  </r>
  <r>
    <n v="12009"/>
    <x v="1"/>
    <x v="7"/>
    <s v="bx-01-123212"/>
    <s v="2976A 3 AVENUE"/>
    <n v="40.818559650300003"/>
    <n v="-73.9143003497"/>
    <s v="Outdoor Kiosk"/>
    <s v="Tablet Internet -phone , Free 1 GB Wi-FI Service"/>
    <n v="2"/>
    <x v="3"/>
    <s v="Melrose South-Mott Haven North"/>
    <n v="10455"/>
  </r>
  <r>
    <n v="11336"/>
    <x v="1"/>
    <x v="1"/>
    <s v="Fulton St (G)"/>
    <s v="Fulton St (G)"/>
    <n v="40.687119000400003"/>
    <n v="-73.975374999500005"/>
    <s v="Subway Station"/>
    <s v="SN 292"/>
    <n v="3"/>
    <x v="1"/>
    <s v="Fort Greene"/>
    <n v="11217"/>
  </r>
  <r>
    <n v="12848"/>
    <x v="1"/>
    <x v="7"/>
    <s v="mn-08-121005"/>
    <s v="201 E 79ST"/>
    <n v="40.774349999800002"/>
    <n v="-73.957090000199997"/>
    <s v="Outdoor Kiosk"/>
    <s v="Tablet Internet -phone , Free 1 GB Wi-FI Service"/>
    <n v="1"/>
    <x v="2"/>
    <s v="Yorkville"/>
    <n v="10075"/>
  </r>
  <r>
    <n v="10226"/>
    <x v="0"/>
    <x v="0"/>
    <s v="Rockaway Beach and Boardwalk"/>
    <s v="Beach 86- SE Concession Shade Structure and Picnic Area"/>
    <n v="40.584726999899999"/>
    <n v="-73.810682999799994"/>
    <s v="Outdoor"/>
    <s v="3 free 10 min sessions"/>
    <n v="4"/>
    <x v="0"/>
    <s v="Hammels-Arverne-Edgemere"/>
    <n v="11693"/>
  </r>
  <r>
    <n v="12447"/>
    <x v="1"/>
    <x v="7"/>
    <s v="mn-07-107801"/>
    <s v="243 WEST 99 STREET"/>
    <n v="40.796761249699998"/>
    <n v="-73.970651549699994"/>
    <s v="Outdoor Kiosk"/>
    <s v="Tablet Internet -phone , Free 1 GB Wi-FI Service"/>
    <n v="1"/>
    <x v="2"/>
    <s v="Upper West Side"/>
    <n v="10025"/>
  </r>
  <r>
    <n v="9661"/>
    <x v="1"/>
    <x v="7"/>
    <s v="mn-02-133383"/>
    <s v="431 CANAL STREET"/>
    <n v="40.723013379800001"/>
    <n v="-74.006770649700002"/>
    <s v="Outdoor Kiosk"/>
    <s v="Tablet Internet -phone , Free 1 GB Wi-FI Service"/>
    <n v="1"/>
    <x v="2"/>
    <s v="SoHo-TriBeCa-Civic Center-Little Italy"/>
    <n v="10013"/>
  </r>
  <r>
    <n v="10504"/>
    <x v="1"/>
    <x v="12"/>
    <s v="NaN"/>
    <s v="9th between 16th and 17th"/>
    <n v="40.742607512699998"/>
    <n v="-74.004260301299993"/>
    <s v="Outdoor"/>
    <s v="NaN"/>
    <n v="1"/>
    <x v="2"/>
    <s v="Hudson Yards-Chelsea-Flatiron-Union Square"/>
    <n v="10011"/>
  </r>
  <r>
    <n v="10650"/>
    <x v="1"/>
    <x v="7"/>
    <s v="mn-07-134449"/>
    <s v="2008 BROADWAY"/>
    <n v="40.7755320001"/>
    <n v="-73.981973000500005"/>
    <s v="Outdoor Kiosk"/>
    <s v="Tablet Internet -phone , Free 1 GB Wi-FI Service"/>
    <n v="1"/>
    <x v="2"/>
    <s v="Lincoln Square"/>
    <n v="10023"/>
  </r>
  <r>
    <n v="11649"/>
    <x v="0"/>
    <x v="0"/>
    <s v="NYC - Alfred E. Smith Playground"/>
    <s v="Indoor - Lobby"/>
    <n v="40.7102499999"/>
    <n v="-73.997979999899997"/>
    <s v="Indoor"/>
    <s v="3 free 10 min sessions"/>
    <n v="1"/>
    <x v="2"/>
    <s v="Chinatown"/>
    <n v="10038"/>
  </r>
  <r>
    <n v="12255"/>
    <x v="1"/>
    <x v="7"/>
    <s v="mn-06-121502"/>
    <s v="489 3 AVENUE"/>
    <n v="40.745116000000003"/>
    <n v="-73.978415999399999"/>
    <s v="Outdoor Kiosk"/>
    <s v="Tablet Internet -phone , Free 1 GB Wi-FI Service"/>
    <n v="1"/>
    <x v="2"/>
    <s v="Murray Hill-Kips Bay"/>
    <n v="10016"/>
  </r>
  <r>
    <n v="12183"/>
    <x v="1"/>
    <x v="7"/>
    <s v="mn-12-139589"/>
    <s v="601 WEST 178 STREET"/>
    <n v="40.847513319599997"/>
    <n v="-73.935363089700004"/>
    <s v="Outdoor Kiosk"/>
    <s v="Tablet Internet -phone , Free 1 GB Wi-FI Service"/>
    <n v="1"/>
    <x v="2"/>
    <s v="Washington Heights South"/>
    <n v="10033"/>
  </r>
  <r>
    <n v="12461"/>
    <x v="1"/>
    <x v="7"/>
    <s v="mn-07-134423"/>
    <s v="2737 Broadway"/>
    <n v="40.800475930200001"/>
    <n v="-73.968186309999993"/>
    <s v="Outdoor Kiosk"/>
    <s v="Tablet Internet -phone , Free 1 GB Wi-FI Service"/>
    <n v="1"/>
    <x v="2"/>
    <s v="Upper West Side"/>
    <n v="10025"/>
  </r>
  <r>
    <n v="11526"/>
    <x v="1"/>
    <x v="2"/>
    <s v="NaN"/>
    <s v="9 Hanover Place (Gate)"/>
    <n v="40.6888250003"/>
    <n v="-73.982301999399994"/>
    <s v="Outdoor"/>
    <s v="NaN"/>
    <n v="3"/>
    <x v="1"/>
    <s v="DUMBO-Vinegar Hill-Downtown Brooklyn-Boerum Hill"/>
    <n v="11201"/>
  </r>
  <r>
    <n v="12120"/>
    <x v="1"/>
    <x v="7"/>
    <s v="mn-05-122532"/>
    <s v="1725 BROADWAY"/>
    <n v="40.764671959600001"/>
    <n v="-73.982362640100007"/>
    <s v="Outdoor Kiosk"/>
    <s v="Tablet Internet -phone , Free 1 GB Wi-FI Service"/>
    <n v="1"/>
    <x v="2"/>
    <s v="Midtown-Midtown South"/>
    <n v="10019"/>
  </r>
  <r>
    <n v="9935"/>
    <x v="1"/>
    <x v="10"/>
    <s v="Hamilton Grange"/>
    <s v="503 WEST 145 STREET"/>
    <n v="40.825672373800003"/>
    <n v="-73.948032418899999"/>
    <s v="Library"/>
    <s v="NaN"/>
    <n v="1"/>
    <x v="2"/>
    <s v="Hamilton Heights"/>
    <n v="10031"/>
  </r>
  <r>
    <n v="11994"/>
    <x v="1"/>
    <x v="7"/>
    <s v="bx-01-144892"/>
    <s v="442 WILLIS AVENUE"/>
    <n v="40.813575029600003"/>
    <n v="-73.919491220400005"/>
    <s v="Outdoor Kiosk"/>
    <s v="Tablet Internet -phone , Free 1 GB Wi-FI Service"/>
    <n v="2"/>
    <x v="3"/>
    <s v="Mott Haven-Port Morris"/>
    <n v="10455"/>
  </r>
  <r>
    <n v="10617"/>
    <x v="1"/>
    <x v="7"/>
    <s v="mn-06-134810"/>
    <s v="205 LEXINGTON AVENUE"/>
    <n v="40.745070599999998"/>
    <n v="-73.980374049600002"/>
    <s v="Outdoor Kiosk"/>
    <s v="Tablet Internet -phone , Free 1 GB Wi-FI Service"/>
    <n v="1"/>
    <x v="2"/>
    <s v="Murray Hill-Kips Bay"/>
    <n v="10016"/>
  </r>
  <r>
    <n v="9778"/>
    <x v="1"/>
    <x v="7"/>
    <s v="mn-01-109612"/>
    <s v="67 READE STREET"/>
    <n v="40.715027419800002"/>
    <n v="-74.006772039799998"/>
    <s v="Outdoor Kiosk"/>
    <s v="Tablet Internet -phone , Free 1 GB Wi-FI Service"/>
    <n v="1"/>
    <x v="2"/>
    <s v="SoHo-TriBeCa-Civic Center-Little Italy"/>
    <n v="10007"/>
  </r>
  <r>
    <n v="12629"/>
    <x v="1"/>
    <x v="7"/>
    <s v="bk-03-126644"/>
    <s v="1803 FULTON STREET"/>
    <n v="40.679232000200003"/>
    <n v="-73.927098000100003"/>
    <s v="Outdoor Kiosk"/>
    <s v="Tablet Internet -phone , Free 1 GB Wi-FI Service"/>
    <n v="3"/>
    <x v="1"/>
    <s v="Crown Heights North"/>
    <n v="11233"/>
  </r>
  <r>
    <n v="10439"/>
    <x v="0"/>
    <x v="0"/>
    <s v="Cunningham Park"/>
    <s v="Parking lot and Tennis Courts"/>
    <n v="40.730123999600004"/>
    <n v="-73.773856999700001"/>
    <s v="Outdoor"/>
    <s v="3 free 10 min sessions"/>
    <n v="4"/>
    <x v="0"/>
    <s v="park-cemetery-etc-Queens"/>
    <n v="11423"/>
  </r>
  <r>
    <n v="10111"/>
    <x v="1"/>
    <x v="8"/>
    <n v="26"/>
    <s v="2-8 Coenties Alley, New York, NY 10004, USA"/>
    <n v="40.7041015999"/>
    <n v="-74.010597199700001"/>
    <s v="Outdoor"/>
    <s v="NaN"/>
    <n v="1"/>
    <x v="2"/>
    <s v="Battery Park City-Lower Manhattan"/>
    <n v="10004"/>
  </r>
  <r>
    <n v="11152"/>
    <x v="1"/>
    <x v="7"/>
    <s v="mn-07-121264"/>
    <s v="500 COLUMBUS AVENUE"/>
    <n v="40.785350099699997"/>
    <n v="-73.973137410600003"/>
    <s v="Outdoor Kiosk"/>
    <s v="Tablet Internet -phone , Free 1 GB Wi-FI Service"/>
    <n v="1"/>
    <x v="2"/>
    <s v="Upper West Side"/>
    <n v="10024"/>
  </r>
  <r>
    <n v="10933"/>
    <x v="1"/>
    <x v="3"/>
    <s v="NaN"/>
    <s v="Pole 74 - 5avSWC132"/>
    <n v="40.810794999700001"/>
    <n v="-73.938925000099999"/>
    <s v="Outdoor"/>
    <s v="NaN"/>
    <n v="1"/>
    <x v="2"/>
    <s v="Central Harlem North-Polo Grounds"/>
    <n v="10037"/>
  </r>
  <r>
    <n v="10000"/>
    <x v="1"/>
    <x v="13"/>
    <s v="Fresh Meadows"/>
    <s v="193-20 HORACE HARDING EXPRESSWAY"/>
    <n v="40.741543574600001"/>
    <n v="-73.782274047200005"/>
    <s v="Library"/>
    <s v="NaN"/>
    <n v="4"/>
    <x v="0"/>
    <s v="Fresh Meadows-Utopia"/>
    <n v="11365"/>
  </r>
  <r>
    <n v="10699"/>
    <x v="1"/>
    <x v="7"/>
    <s v="mn-06-136985"/>
    <s v="1026 2 AVENUE"/>
    <n v="40.757417389700002"/>
    <n v="-73.966527519799996"/>
    <s v="Outdoor Kiosk"/>
    <s v="Tablet Internet -phone , Free 1 GB Wi-FI Service"/>
    <n v="1"/>
    <x v="2"/>
    <s v="Turtle Bay-East Midtown"/>
    <n v="10022"/>
  </r>
  <r>
    <n v="12729"/>
    <x v="1"/>
    <x v="7"/>
    <s v="mn-03-123270"/>
    <s v="190 2 AVENUE"/>
    <n v="40.730880999699998"/>
    <n v="-73.985882000399997"/>
    <s v="Outdoor Kiosk"/>
    <s v="Tablet Internet -phone , Free 1 GB Wi-FI Service"/>
    <n v="1"/>
    <x v="2"/>
    <s v="East Village"/>
    <n v="10003"/>
  </r>
  <r>
    <n v="12400"/>
    <x v="1"/>
    <x v="1"/>
    <s v="Flushing Av (G)"/>
    <s v="Flushing Av (G)"/>
    <n v="40.700377000300001"/>
    <n v="-73.950233999600002"/>
    <s v="Subway Station"/>
    <s v="SN 287"/>
    <n v="3"/>
    <x v="1"/>
    <s v="Bedford"/>
    <n v="11206"/>
  </r>
  <r>
    <n v="10748"/>
    <x v="0"/>
    <x v="5"/>
    <s v="Ferry Point Park"/>
    <s v="BALCOM AV 1/P/E/O SAMPSON AV"/>
    <n v="40.818062999799999"/>
    <n v="-73.823869999400003"/>
    <s v="Outdoor"/>
    <s v="3 free 10 min sessions"/>
    <n v="2"/>
    <x v="3"/>
    <s v="Schuylerville-Throgs Neck-Edgewater Park"/>
    <n v="10465"/>
  </r>
  <r>
    <n v="9904"/>
    <x v="1"/>
    <x v="2"/>
    <s v="NaN"/>
    <s v="160 Livingston St. (Pole #2)"/>
    <n v="40.689319000300003"/>
    <n v="-73.987161999899996"/>
    <s v="Outdoor"/>
    <s v="NaN"/>
    <n v="3"/>
    <x v="1"/>
    <s v="DUMBO-Vinegar Hill-Downtown Brooklyn-Boerum Hill"/>
    <n v="11201"/>
  </r>
  <r>
    <n v="9807"/>
    <x v="0"/>
    <x v="0"/>
    <s v="J. Hood Wright Recreation Center"/>
    <s v="Computer Resource Rm"/>
    <n v="40.846383000199999"/>
    <n v="-73.940706000199995"/>
    <s v="Indoor"/>
    <s v="3 free 10 min sessions"/>
    <n v="1"/>
    <x v="2"/>
    <s v="Washington Heights South"/>
    <n v="10033"/>
  </r>
  <r>
    <n v="11757"/>
    <x v="1"/>
    <x v="7"/>
    <s v="mn-06-138188"/>
    <s v="801 2 AVENUE"/>
    <n v="40.750457559799997"/>
    <n v="-73.971893340400001"/>
    <s v="Outdoor Kiosk"/>
    <s v="Tablet Internet -phone , Free 1 GB Wi-FI Service"/>
    <n v="1"/>
    <x v="2"/>
    <s v="Turtle Bay-East Midtown"/>
    <n v="10017"/>
  </r>
  <r>
    <n v="11494"/>
    <x v="1"/>
    <x v="7"/>
    <s v="qu-09-104094"/>
    <s v="104-13 JAMAICA AVENUE"/>
    <n v="40.695256400399998"/>
    <n v="-73.8428399501"/>
    <s v="Outdoor Kiosk"/>
    <s v="Tablet Internet -phone , Free 1 GB Wi-FI Service"/>
    <n v="4"/>
    <x v="0"/>
    <s v="Richmond Hill"/>
    <n v="11418"/>
  </r>
  <r>
    <n v="10238"/>
    <x v="1"/>
    <x v="1"/>
    <s v="14 St-Union Square (L,N,Q,R,4,5,6)"/>
    <s v="14 St-Union Square (L,N,Q,R,4,5,6)"/>
    <n v="40.734673000100003"/>
    <n v="-73.989951000000005"/>
    <s v="Subway Station"/>
    <s v="SN 406"/>
    <n v="1"/>
    <x v="2"/>
    <s v="Hudson Yards-Chelsea-Flatiron-Union Square"/>
    <n v="10003"/>
  </r>
  <r>
    <n v="11056"/>
    <x v="1"/>
    <x v="7"/>
    <s v="bk-08-127037"/>
    <s v="794 PROSPECT PLACE"/>
    <n v="40.674265999600003"/>
    <n v="-73.950233999700004"/>
    <s v="Outdoor Kiosk"/>
    <s v="Tablet Internet -phone , Free 1 GB Wi-FI Service"/>
    <n v="3"/>
    <x v="1"/>
    <s v="Crown Heights North"/>
    <n v="11216"/>
  </r>
  <r>
    <n v="9629"/>
    <x v="1"/>
    <x v="7"/>
    <s v="mn-01-109587"/>
    <s v="249 CHURCH STREET"/>
    <n v="40.717725750200003"/>
    <n v="-74.005609689500005"/>
    <s v="Outdoor Kiosk"/>
    <s v="Tablet Internet -phone , Free 1 GB Wi-FI Service"/>
    <n v="1"/>
    <x v="2"/>
    <s v="SoHo-TriBeCa-Civic Center-Little Italy"/>
    <n v="10013"/>
  </r>
  <r>
    <n v="10450"/>
    <x v="0"/>
    <x v="0"/>
    <s v="Gertrude Ederle Recreation Center"/>
    <s v="1st Floor, South Multi-purpose Rm"/>
    <n v="40.7714420004"/>
    <n v="-73.988108999600001"/>
    <s v="Indoor"/>
    <s v="3 free 10 min sessions"/>
    <n v="1"/>
    <x v="2"/>
    <s v="Lincoln Square"/>
    <n v="10023"/>
  </r>
  <r>
    <n v="11115"/>
    <x v="1"/>
    <x v="7"/>
    <s v="bx-07-145933"/>
    <s v="2616 JEROME AVENUE"/>
    <n v="40.866765189900001"/>
    <n v="-73.897802779599999"/>
    <s v="Outdoor Kiosk"/>
    <s v="Tablet Internet -phone , Free 1 GB Wi-FI Service"/>
    <n v="2"/>
    <x v="3"/>
    <s v="Bedford Park-Fordham North"/>
    <n v="10468"/>
  </r>
  <r>
    <n v="12591"/>
    <x v="1"/>
    <x v="12"/>
    <s v="NaN"/>
    <s v="85 10TH Ave"/>
    <n v="40.7431196183"/>
    <n v="-74.008305073100004"/>
    <s v="Outdoor"/>
    <s v="NaN"/>
    <n v="1"/>
    <x v="2"/>
    <s v="Hudson Yards-Chelsea-Flatiron-Union Square"/>
    <n v="10011"/>
  </r>
  <r>
    <n v="12131"/>
    <x v="1"/>
    <x v="7"/>
    <s v="mn-02-123538"/>
    <s v="220 WEST 14 STREET"/>
    <n v="40.738996609799997"/>
    <n v="-74.000946099900005"/>
    <s v="Outdoor Kiosk"/>
    <s v="Tablet Internet -phone , Free 1 GB Wi-FI Service"/>
    <n v="1"/>
    <x v="2"/>
    <s v="West Village"/>
    <n v="10011"/>
  </r>
  <r>
    <n v="11846"/>
    <x v="1"/>
    <x v="7"/>
    <s v="mn-04-134727"/>
    <s v="123A 7 AVENUE"/>
    <n v="40.7406856598"/>
    <n v="-73.997999480000004"/>
    <s v="Outdoor Kiosk"/>
    <s v="Tablet Internet -phone , Free 1 GB Wi-FI Service"/>
    <n v="1"/>
    <x v="2"/>
    <s v="Hudson Yards-Chelsea-Flatiron-Union Square"/>
    <n v="10011"/>
  </r>
  <r>
    <n v="10314"/>
    <x v="1"/>
    <x v="7"/>
    <s v="bk-08-145908"/>
    <s v="888 Pacific Street"/>
    <n v="40.680238050200003"/>
    <n v="-73.964510719800003"/>
    <s v="Outdoor Kiosk"/>
    <s v="Tablet Internet -phone , Free 1 GB Wi-FI Service"/>
    <n v="3"/>
    <x v="1"/>
    <s v="Prospect Heights"/>
    <n v="11238"/>
  </r>
  <r>
    <n v="11548"/>
    <x v="0"/>
    <x v="0"/>
    <s v="McCarren Park"/>
    <s v="Track &amp; Field"/>
    <n v="40.7200789997"/>
    <n v="-73.949510999799998"/>
    <s v="Outdoor"/>
    <s v="3 free 10 min sessions"/>
    <n v="3"/>
    <x v="1"/>
    <s v="North Side-South Side"/>
    <n v="11222"/>
  </r>
  <r>
    <n v="11710"/>
    <x v="0"/>
    <x v="5"/>
    <s v="Crotona Park"/>
    <s v="Crotona Park-C/O CROTONA PARK SOUTH  /CROTONA AV"/>
    <n v="40.834623000400001"/>
    <n v="-73.898171000000005"/>
    <s v="Outdoor"/>
    <s v="3 free 10 min sessions"/>
    <n v="2"/>
    <x v="3"/>
    <s v="Morrisania-Melrose"/>
    <n v="10456"/>
  </r>
  <r>
    <n v="12045"/>
    <x v="1"/>
    <x v="7"/>
    <s v="mn-08-135937"/>
    <s v="141 EAST 61 STREET"/>
    <n v="40.763419000100001"/>
    <n v="-73.966994999500002"/>
    <s v="Outdoor Kiosk"/>
    <s v="Tablet Internet -phone , Free 1 GB Wi-FI Service"/>
    <n v="1"/>
    <x v="2"/>
    <s v="Upper East Side-Carnegie Hill"/>
    <n v="10065"/>
  </r>
  <r>
    <n v="12697"/>
    <x v="1"/>
    <x v="7"/>
    <s v="mn-05-121798"/>
    <s v="133 EAST 55 STREET"/>
    <n v="40.7598074004"/>
    <n v="-73.970369179499997"/>
    <s v="Outdoor Kiosk"/>
    <s v="Tablet Internet -phone , Free 1 GB Wi-FI Service"/>
    <n v="1"/>
    <x v="2"/>
    <s v="Turtle Bay-East Midtown"/>
    <n v="10022"/>
  </r>
  <r>
    <n v="11403"/>
    <x v="1"/>
    <x v="1"/>
    <s v="23rd Street - C, E"/>
    <s v="23rd Street - 8th Avenue"/>
    <n v="40.745906000300003"/>
    <n v="-73.998041000000001"/>
    <s v="Subway Station"/>
    <s v="SN 165"/>
    <n v="1"/>
    <x v="2"/>
    <s v="Hudson Yards-Chelsea-Flatiron-Union Square"/>
    <n v="10011"/>
  </r>
  <r>
    <n v="9642"/>
    <x v="1"/>
    <x v="7"/>
    <s v="qu-01-146089"/>
    <s v="30-01 ASTORIA BOULEVARD"/>
    <n v="40.770359889700003"/>
    <n v="-73.918894679700003"/>
    <s v="Outdoor Kiosk"/>
    <s v="Tablet Internet -phone , Free 1 GB Wi-FI Service"/>
    <n v="4"/>
    <x v="0"/>
    <s v="Old Astoria"/>
    <n v="11102"/>
  </r>
  <r>
    <n v="10005"/>
    <x v="1"/>
    <x v="4"/>
    <s v="Brooklyn Heights - Brooklyn Public Library"/>
    <s v="280 CADMAN PLAZA WEST"/>
    <n v="40.695682555200001"/>
    <n v="-73.991347988100003"/>
    <s v="Library"/>
    <s v="NaN"/>
    <n v="3"/>
    <x v="1"/>
    <s v="Brooklyn Heights-Cobble Hill"/>
    <n v="11201"/>
  </r>
  <r>
    <n v="9840"/>
    <x v="1"/>
    <x v="7"/>
    <s v="bk-06-145905"/>
    <s v="220 SMITH STREET"/>
    <n v="40.684303739800001"/>
    <n v="-73.992184499499999"/>
    <s v="Outdoor Kiosk"/>
    <s v="Tablet Internet -phone , Free 1 GB Wi-FI Service"/>
    <n v="3"/>
    <x v="1"/>
    <s v="DUMBO-Vinegar Hill-Downtown Brooklyn-Boerum Hill"/>
    <n v="11201"/>
  </r>
  <r>
    <n v="12059"/>
    <x v="1"/>
    <x v="7"/>
    <s v="mn-12-119814"/>
    <s v="1456 ST NICHOLAS AVENUE"/>
    <n v="40.850248499800003"/>
    <n v="-73.932926440399996"/>
    <s v="Outdoor Kiosk"/>
    <s v="Tablet Internet -phone , Free 1 GB Wi-FI Service"/>
    <n v="1"/>
    <x v="2"/>
    <s v="Washington Heights North"/>
    <n v="10033"/>
  </r>
  <r>
    <n v="10671"/>
    <x v="1"/>
    <x v="7"/>
    <s v="mn-07-138145"/>
    <s v="2199 BROADWAY"/>
    <n v="40.783121360199999"/>
    <n v="-73.980708780000001"/>
    <s v="Outdoor Kiosk"/>
    <s v="Tablet Internet -phone , Free 1 GB Wi-FI Service"/>
    <n v="1"/>
    <x v="2"/>
    <s v="Upper West Side"/>
    <n v="10024"/>
  </r>
  <r>
    <n v="10264"/>
    <x v="1"/>
    <x v="7"/>
    <s v="bk-01-146006"/>
    <s v="175 GRAND STREET"/>
    <n v="40.714497710099998"/>
    <n v="-73.961095498899994"/>
    <s v="Outdoor Kiosk"/>
    <s v="Tablet Internet -phone , Free 1 GB Wi-FI Service"/>
    <n v="3"/>
    <x v="1"/>
    <s v="North Side-South Side"/>
    <n v="11211"/>
  </r>
  <r>
    <n v="9745"/>
    <x v="1"/>
    <x v="11"/>
    <n v="0"/>
    <s v="120 N Portland Ave"/>
    <n v="40.694557000300001"/>
    <n v="-73.975336200300006"/>
    <s v="Outdoor"/>
    <s v="NaN"/>
    <n v="3"/>
    <x v="1"/>
    <s v="Fort Greene"/>
    <n v="11205"/>
  </r>
  <r>
    <n v="10969"/>
    <x v="1"/>
    <x v="9"/>
    <s v="Central Park"/>
    <s v="South side near Central Park Zoo"/>
    <n v="40.768000000199997"/>
    <n v="-73.971199999800007"/>
    <s v="Outdoor"/>
    <s v="NaN"/>
    <n v="1"/>
    <x v="2"/>
    <s v="park-cemetery-etc-Manhattan"/>
    <n v="10065"/>
  </r>
  <r>
    <n v="10122"/>
    <x v="0"/>
    <x v="0"/>
    <s v="Clove Lakes Park - Stonehenge"/>
    <s v="Stonehenge building main lobby"/>
    <n v="40.618237000199997"/>
    <n v="-74.107213000399994"/>
    <s v="Indoor"/>
    <s v="3 free 10 min sessions"/>
    <n v="5"/>
    <x v="4"/>
    <s v="Westerleigh"/>
    <n v="10301"/>
  </r>
  <r>
    <n v="10131"/>
    <x v="1"/>
    <x v="3"/>
    <s v="NaN"/>
    <s v="23 West 124th Street_HCZ"/>
    <n v="40.806296999899999"/>
    <n v="-73.943911999600004"/>
    <s v="Outdoor"/>
    <s v="NaN"/>
    <n v="1"/>
    <x v="2"/>
    <s v="Central Harlem South"/>
    <n v="10027"/>
  </r>
  <r>
    <n v="12907"/>
    <x v="1"/>
    <x v="7"/>
    <s v="mn-12-120457"/>
    <s v="2017 AMSTERDAM AVE"/>
    <n v="40.834815140400003"/>
    <n v="-73.940477309900004"/>
    <s v="Outdoor Kiosk"/>
    <s v="Tablet Internet -phone , Free 1 GB Wi-FI Service"/>
    <n v="1"/>
    <x v="2"/>
    <s v="Washington Heights South"/>
    <n v="10032"/>
  </r>
  <r>
    <n v="12682"/>
    <x v="1"/>
    <x v="7"/>
    <s v="mn-04-122625"/>
    <s v="933 8 AVENUE"/>
    <n v="40.765600720000002"/>
    <n v="-73.983845189799993"/>
    <s v="Outdoor Kiosk"/>
    <s v="Tablet Internet -phone , Free 1 GB Wi-FI Service"/>
    <n v="1"/>
    <x v="2"/>
    <s v="Clinton"/>
    <n v="10019"/>
  </r>
  <r>
    <n v="10602"/>
    <x v="0"/>
    <x v="0"/>
    <s v="Baisley Pond Park"/>
    <s v="Park Perimeter"/>
    <n v="40.6731799999"/>
    <n v="-73.785170000500003"/>
    <s v="Outdoor TWC Aerial"/>
    <s v="3 free 10 min sessions"/>
    <n v="4"/>
    <x v="0"/>
    <s v="Springfield Gardens North"/>
    <n v="11434"/>
  </r>
  <r>
    <n v="10472"/>
    <x v="0"/>
    <x v="5"/>
    <s v="Owen F. Dolen Park"/>
    <s v="BA ON EAST SIDE OF BLDG"/>
    <n v="40.840657000199997"/>
    <n v="-73.842668000200007"/>
    <s v="Outdoor"/>
    <s v="3 free 10 min sessions"/>
    <n v="2"/>
    <x v="3"/>
    <s v="Van Nest-Morris Park-Westchester Square"/>
    <n v="10461"/>
  </r>
  <r>
    <n v="10898"/>
    <x v="1"/>
    <x v="7"/>
    <s v="mn-10-111709"/>
    <s v="2407 FREDERICK DOUGLASS BOULEVARD"/>
    <n v="40.812655659599997"/>
    <n v="-73.949489439900006"/>
    <s v="Outdoor Kiosk"/>
    <s v="Tablet Internet -phone , Free 1 GB Wi-FI Service"/>
    <n v="1"/>
    <x v="2"/>
    <s v="Central Harlem North-Polo Grounds"/>
    <n v="10027"/>
  </r>
  <r>
    <n v="11869"/>
    <x v="1"/>
    <x v="7"/>
    <s v="mn-04-139118"/>
    <s v="498 WEST 53 STREET"/>
    <n v="40.766436899699997"/>
    <n v="-73.9902617698"/>
    <s v="Outdoor Kiosk"/>
    <s v="Tablet Internet -phone , Free 1 GB Wi-FI Service"/>
    <n v="1"/>
    <x v="2"/>
    <s v="Clinton"/>
    <n v="10019"/>
  </r>
  <r>
    <n v="11659"/>
    <x v="0"/>
    <x v="5"/>
    <s v="Bensonhurst Park"/>
    <s v="IN ROUND CIRCLE S/O CROPSEY AV"/>
    <n v="40.597176000200001"/>
    <n v="-74.0002820001"/>
    <s v="Outdoor"/>
    <s v="3 free 10 min sessions"/>
    <n v="3"/>
    <x v="1"/>
    <s v="Bath Beach"/>
    <n v="11214"/>
  </r>
  <r>
    <n v="11713"/>
    <x v="0"/>
    <x v="5"/>
    <s v="Crotona Park"/>
    <s v="(PICNIC AREA) INSIDE PARK WEST OF PLAYGROUND"/>
    <n v="40.837117000299997"/>
    <n v="-73.893309999699994"/>
    <s v="Outdoor"/>
    <s v="3 free 10 min sessions"/>
    <n v="2"/>
    <x v="3"/>
    <s v="park-cemetery-etc-Bronx"/>
    <n v="10457"/>
  </r>
  <r>
    <n v="12335"/>
    <x v="1"/>
    <x v="7"/>
    <s v="mn-07-121298"/>
    <s v="2477 BROADWAY"/>
    <n v="40.792254999800001"/>
    <n v="-73.973760999999996"/>
    <s v="Outdoor Kiosk"/>
    <s v="Tablet Internet -phone , Free 1 GB Wi-FI Service"/>
    <n v="1"/>
    <x v="2"/>
    <s v="Upper West Side"/>
    <n v="10025"/>
  </r>
  <r>
    <n v="12903"/>
    <x v="1"/>
    <x v="7"/>
    <s v="mn-12-120460"/>
    <s v="1976 AMSTERDAM AVE"/>
    <n v="40.8334469996"/>
    <n v="-73.941739999600003"/>
    <s v="Outdoor Kiosk"/>
    <s v="Tablet Internet -phone , Free 1 GB Wi-FI Service"/>
    <n v="1"/>
    <x v="2"/>
    <s v="Washington Heights South"/>
    <n v="10032"/>
  </r>
  <r>
    <n v="10063"/>
    <x v="1"/>
    <x v="10"/>
    <s v="Jefferson Market"/>
    <s v="425 AVENUE OF AMERICAS"/>
    <n v="40.734605525500001"/>
    <n v="-73.999169284299995"/>
    <s v="Library"/>
    <s v="NaN"/>
    <n v="1"/>
    <x v="2"/>
    <s v="West Village"/>
    <n v="10011"/>
  </r>
  <r>
    <n v="11267"/>
    <x v="1"/>
    <x v="7"/>
    <s v="mn-04-140359"/>
    <s v="279 11 AVENUE"/>
    <n v="40.751969129700001"/>
    <n v="-74.004912169799994"/>
    <s v="Outdoor Kiosk"/>
    <s v="Tablet Internet -phone , Free 1 GB Wi-FI Service"/>
    <n v="1"/>
    <x v="2"/>
    <s v="Hudson Yards-Chelsea-Flatiron-Union Square"/>
    <n v="10001"/>
  </r>
  <r>
    <n v="11318"/>
    <x v="1"/>
    <x v="1"/>
    <s v="Winthrop St (2,5)"/>
    <s v="Winthrop St (2,5)"/>
    <n v="40.656651999799998"/>
    <n v="-73.950200000099997"/>
    <s v="Subway Station"/>
    <s v="SN 355"/>
    <n v="3"/>
    <x v="1"/>
    <s v="Prospect Lefferts Gardens-Wingate"/>
    <n v="11225"/>
  </r>
  <r>
    <n v="12556"/>
    <x v="1"/>
    <x v="7"/>
    <s v="mn-04-108509"/>
    <s v="238 8 AVENUE"/>
    <n v="40.744750000000003"/>
    <n v="-73.998736000199997"/>
    <s v="Outdoor Kiosk"/>
    <s v="Tablet Internet -phone , Free 1 GB Wi-FI Service"/>
    <n v="1"/>
    <x v="2"/>
    <s v="Hudson Yards-Chelsea-Flatiron-Union Square"/>
    <n v="10011"/>
  </r>
  <r>
    <n v="10369"/>
    <x v="0"/>
    <x v="5"/>
    <s v="Macombs Dam Park"/>
    <s v="DOT POLE 2 POLES NORTH OF 158 ST ( WEST SIDE OF STREET)"/>
    <n v="40.827069999800003"/>
    <n v="-73.926460999699998"/>
    <s v="Outdoor"/>
    <s v="3 free 10 min sessions"/>
    <n v="2"/>
    <x v="3"/>
    <s v="West Concourse"/>
    <n v="10451"/>
  </r>
  <r>
    <n v="9816"/>
    <x v="0"/>
    <x v="9"/>
    <s v="Flushing Meadows Corona Park"/>
    <s v="Queens Zoo in Flushing Meadows Corona Park"/>
    <n v="40.743199999700003"/>
    <n v="-73.844300000199993"/>
    <s v="Outdoor"/>
    <s v="NaN"/>
    <n v="4"/>
    <x v="0"/>
    <s v="park-cemetery-etc-Queens"/>
    <n v="11368"/>
  </r>
  <r>
    <n v="10009"/>
    <x v="1"/>
    <x v="10"/>
    <s v="Westchester Square"/>
    <s v="2521 GLEBE AVENUE"/>
    <n v="40.841105087700001"/>
    <n v="-73.846621655099995"/>
    <s v="Library"/>
    <s v="NaN"/>
    <n v="2"/>
    <x v="3"/>
    <s v="Van Nest-Morris Park-Westchester Square"/>
    <n v="10461"/>
  </r>
  <r>
    <n v="9844"/>
    <x v="0"/>
    <x v="0"/>
    <s v="Juniper Valley Park"/>
    <s v="Juniper Blvd South East"/>
    <n v="40.718812000200003"/>
    <n v="-73.885359999599999"/>
    <s v="Outdoor TWC Aerial"/>
    <s v="3 free 10 min sessions"/>
    <n v="4"/>
    <x v="0"/>
    <s v="Middle Village"/>
    <n v="11379"/>
  </r>
  <r>
    <n v="10299"/>
    <x v="1"/>
    <x v="7"/>
    <s v="bk-06-145909"/>
    <s v="548 4th AVENUE"/>
    <n v="40.666904000000002"/>
    <n v="-73.991788999600004"/>
    <s v="Outdoor Kiosk"/>
    <s v="Tablet Internet -phone , Free 1 GB Wi-FI Service"/>
    <n v="3"/>
    <x v="1"/>
    <s v="Park Slope-Gowanus"/>
    <n v="11215"/>
  </r>
  <r>
    <n v="11290"/>
    <x v="0"/>
    <x v="0"/>
    <s v="Cunningham Park"/>
    <s v="Ball field on Union Turn Pike between 193rd and 194th St"/>
    <n v="40.730423000199998"/>
    <n v="-73.777128999699997"/>
    <s v="Outdoor TWC Aerial"/>
    <s v="3 free 10 min sessions"/>
    <n v="4"/>
    <x v="0"/>
    <s v="Fresh Meadows-Utopia"/>
    <n v="11366"/>
  </r>
  <r>
    <n v="9867"/>
    <x v="1"/>
    <x v="2"/>
    <s v="NaN"/>
    <s v="333 Adams St."/>
    <n v="40.6936359997"/>
    <n v="-73.988346999599997"/>
    <s v="Outdoor"/>
    <s v="NaN"/>
    <n v="3"/>
    <x v="1"/>
    <s v="DUMBO-Vinegar Hill-Downtown Brooklyn-Boerum Hill"/>
    <n v="11201"/>
  </r>
  <r>
    <n v="10144"/>
    <x v="1"/>
    <x v="3"/>
    <s v="NaN"/>
    <s v="17 East 124th Street_NYCHA R"/>
    <n v="40.805429000399997"/>
    <n v="-73.942537000100003"/>
    <s v="Outdoor"/>
    <s v="NaN"/>
    <n v="1"/>
    <x v="2"/>
    <s v="East Harlem North"/>
    <n v="10035"/>
  </r>
  <r>
    <n v="11788"/>
    <x v="1"/>
    <x v="7"/>
    <s v="qu-01-108362"/>
    <s v="29-24 30 AVENUE"/>
    <n v="40.767432581800001"/>
    <n v="-73.922687479299995"/>
    <s v="Outdoor Kiosk"/>
    <s v="Tablet Internet -phone , Free 1 GB Wi-FI Service"/>
    <n v="4"/>
    <x v="0"/>
    <s v="Old Astoria"/>
    <n v="11102"/>
  </r>
  <r>
    <n v="9977"/>
    <x v="1"/>
    <x v="13"/>
    <s v="Auburndale"/>
    <s v="25-55 FRANCIS LEWIS BOULEVARD"/>
    <n v="40.773752108799997"/>
    <n v="-73.796343186000001"/>
    <s v="Library"/>
    <s v="NaN"/>
    <n v="4"/>
    <x v="0"/>
    <s v="Ft. Totten-Bay Terrace-Clearview"/>
    <n v="11358"/>
  </r>
  <r>
    <n v="11159"/>
    <x v="1"/>
    <x v="7"/>
    <s v="bx-01-146055"/>
    <s v="468 BROOK AVENUE"/>
    <n v="40.812840909800002"/>
    <n v="-73.916074349599995"/>
    <s v="Outdoor Kiosk"/>
    <s v="Tablet Internet -phone , Free 1 GB Wi-FI Service"/>
    <n v="2"/>
    <x v="3"/>
    <s v="Mott Haven-Port Morris"/>
    <n v="10455"/>
  </r>
  <r>
    <n v="10384"/>
    <x v="0"/>
    <x v="5"/>
    <s v="Manhattan Beach Park"/>
    <s v="ORIENTAL BL 1/P/E/O OCEAN AV"/>
    <n v="40.576220000399999"/>
    <n v="-73.945520000000002"/>
    <s v="Outdoor"/>
    <s v="3 free 10 min sessions"/>
    <n v="3"/>
    <x v="1"/>
    <s v="Sheepshead Bay-Gerritsen Beach-Manhattan Beach"/>
    <n v="11235"/>
  </r>
  <r>
    <n v="11863"/>
    <x v="1"/>
    <x v="7"/>
    <s v="qu-04-136365"/>
    <s v="83-20 ROOSEVELT AVENUE"/>
    <n v="40.747742377000002"/>
    <n v="-73.882270310500004"/>
    <s v="Outdoor Kiosk"/>
    <s v="Tablet Internet -phone , Free 1 GB Wi-FI Service"/>
    <n v="4"/>
    <x v="0"/>
    <s v="Elmhurst"/>
    <n v="11373"/>
  </r>
  <r>
    <n v="12082"/>
    <x v="1"/>
    <x v="7"/>
    <s v="bk-02-125833"/>
    <s v="46 3Rd Ave"/>
    <n v="40.685218329800001"/>
    <n v="-73.980866589599998"/>
    <s v="Outdoor Kiosk"/>
    <s v="Tablet Internet -phone , Free 1 GB Wi-FI Service"/>
    <n v="3"/>
    <x v="1"/>
    <s v="DUMBO-Vinegar Hill-Downtown Brooklyn-Boerum Hill"/>
    <n v="11217"/>
  </r>
  <r>
    <n v="11190"/>
    <x v="1"/>
    <x v="7"/>
    <s v="qu-03-125337"/>
    <s v="82-03 ROOSEVELT AVENUE"/>
    <n v="40.747728779699997"/>
    <n v="-73.883664750500003"/>
    <s v="Outdoor Kiosk"/>
    <s v="Tablet Internet -phone , Free 1 GB Wi-FI Service"/>
    <n v="4"/>
    <x v="0"/>
    <s v="Jackson Heights"/>
    <n v="11372"/>
  </r>
  <r>
    <n v="9927"/>
    <x v="1"/>
    <x v="10"/>
    <s v="Webster"/>
    <s v="1465 YORK AVENUE"/>
    <n v="40.770652543499999"/>
    <n v="-73.951341694000007"/>
    <s v="Library"/>
    <s v="NaN"/>
    <n v="1"/>
    <x v="2"/>
    <s v="Lenox Hill-Roosevelt Island"/>
    <n v="10075"/>
  </r>
  <r>
    <n v="11406"/>
    <x v="1"/>
    <x v="1"/>
    <s v="23rd Street - 6"/>
    <s v="East 23 Street and Park Avenue"/>
    <n v="40.739863999599997"/>
    <n v="-73.986598999700007"/>
    <s v="Subway Station"/>
    <s v="SN 405"/>
    <n v="1"/>
    <x v="2"/>
    <s v="Hudson Yards-Chelsea-Flatiron-Union Square"/>
    <n v="10010"/>
  </r>
  <r>
    <n v="11616"/>
    <x v="0"/>
    <x v="0"/>
    <s v="Thomas Jefferson Park"/>
    <s v="South Ball Field"/>
    <n v="40.7933050002"/>
    <n v="-73.936759000400002"/>
    <s v="Outdoor TWC Aerial"/>
    <s v="3 free 10 min sessions"/>
    <n v="1"/>
    <x v="2"/>
    <s v="East Harlem North"/>
    <n v="10029"/>
  </r>
  <r>
    <n v="10874"/>
    <x v="0"/>
    <x v="0"/>
    <s v="Kissena Park"/>
    <s v="Park Perimeter"/>
    <n v="40.750139999699996"/>
    <n v="-73.822839999699994"/>
    <s v="Outdoor TWC Aerial"/>
    <s v="3 free 10 min sessions"/>
    <n v="4"/>
    <x v="0"/>
    <s v="Queensboro Hill"/>
    <n v="11355"/>
  </r>
  <r>
    <n v="10544"/>
    <x v="1"/>
    <x v="7"/>
    <s v="mn-09-118158"/>
    <s v="1290 AMSTERDAM AVENUE"/>
    <n v="40.811845000300004"/>
    <n v="-73.957517000500005"/>
    <s v="Outdoor Kiosk"/>
    <s v="Tablet Internet -phone , Free 1 GB Wi-FI Service"/>
    <n v="1"/>
    <x v="2"/>
    <s v="Morningside Heights"/>
    <n v="10027"/>
  </r>
  <r>
    <n v="10339"/>
    <x v="1"/>
    <x v="7"/>
    <s v="bk-01-146013"/>
    <s v="115 NORTH 6 STREET"/>
    <n v="40.718187000100002"/>
    <n v="-73.959688410300004"/>
    <s v="Outdoor Kiosk"/>
    <s v="Tablet Internet -phone , Free 1 GB Wi-FI Service"/>
    <n v="3"/>
    <x v="1"/>
    <s v="North Side-South Side"/>
    <n v="11249"/>
  </r>
  <r>
    <n v="10920"/>
    <x v="1"/>
    <x v="3"/>
    <s v="NaN"/>
    <s v="pole 56: MavNWC129"/>
    <n v="40.808296999699998"/>
    <n v="-73.938889999500006"/>
    <s v="Outdoor"/>
    <s v="NaN"/>
    <n v="1"/>
    <x v="2"/>
    <s v="Central Harlem North-Polo Grounds"/>
    <n v="10035"/>
  </r>
  <r>
    <n v="11960"/>
    <x v="1"/>
    <x v="7"/>
    <s v="qu-04-145777"/>
    <s v="79-14 QUEENS BOULEVARD"/>
    <n v="40.737776999899999"/>
    <n v="-73.883978000200003"/>
    <s v="Outdoor Kiosk"/>
    <s v="Tablet Internet -phone , Free 1 GB Wi-FI Service"/>
    <n v="4"/>
    <x v="0"/>
    <s v="Elmhurst-Maspeth"/>
    <n v="11373"/>
  </r>
  <r>
    <n v="10168"/>
    <x v="1"/>
    <x v="1"/>
    <s v="Roosevelt Island (F)"/>
    <s v="Roosevelt Island (F)"/>
    <n v="40.759145000099998"/>
    <n v="-73.953259999699995"/>
    <s v="Subway Station"/>
    <s v="SN 222"/>
    <n v="1"/>
    <x v="2"/>
    <s v="Lenox Hill-Roosevelt Island"/>
    <n v="10044"/>
  </r>
  <r>
    <n v="11734"/>
    <x v="1"/>
    <x v="7"/>
    <s v="mn-05-137138"/>
    <s v="130 MADISON AVENUE"/>
    <n v="40.7457559801"/>
    <n v="-73.984528730199997"/>
    <s v="Outdoor Kiosk"/>
    <s v="Tablet Internet -phone , Free 1 GB Wi-FI Service"/>
    <n v="1"/>
    <x v="2"/>
    <s v="Midtown-Midtown South"/>
    <n v="10016"/>
  </r>
  <r>
    <n v="9992"/>
    <x v="1"/>
    <x v="13"/>
    <s v="Mitchell-Linden"/>
    <s v="29-42 UNION STREET"/>
    <n v="40.771125524699997"/>
    <n v="-73.826915809599996"/>
    <s v="Library"/>
    <s v="NaN"/>
    <n v="4"/>
    <x v="0"/>
    <s v="Flushing"/>
    <n v="11354"/>
  </r>
  <r>
    <n v="10531"/>
    <x v="0"/>
    <x v="0"/>
    <s v="Metropolitan Recreation Center - Pool"/>
    <s v="2nd Fl Aerobics Rm"/>
    <n v="40.715087999700003"/>
    <n v="-73.960502000100007"/>
    <s v="Indoor"/>
    <s v="3 free 10 min sessions"/>
    <n v="3"/>
    <x v="1"/>
    <s v="North Side-South Side"/>
    <n v="11211"/>
  </r>
  <r>
    <n v="11904"/>
    <x v="1"/>
    <x v="7"/>
    <s v="mn-06-123801"/>
    <s v="325 EAST 14 STREET"/>
    <n v="40.731959570100003"/>
    <n v="-73.983802290200003"/>
    <s v="Outdoor Kiosk"/>
    <s v="Tablet Internet -phone , Free 1 GB Wi-FI Service"/>
    <n v="1"/>
    <x v="2"/>
    <s v="Gramercy"/>
    <n v="10003"/>
  </r>
  <r>
    <n v="11203"/>
    <x v="1"/>
    <x v="7"/>
    <s v="mn-06-121368"/>
    <s v="163 EAST 42 STREET"/>
    <n v="40.751181639800002"/>
    <n v="-73.975187780100001"/>
    <s v="Outdoor Kiosk"/>
    <s v="Tablet Internet -phone , Free 1 GB Wi-FI Service"/>
    <n v="1"/>
    <x v="2"/>
    <s v="Turtle Bay-East Midtown"/>
    <n v="10017"/>
  </r>
  <r>
    <n v="11594"/>
    <x v="0"/>
    <x v="0"/>
    <s v="Snug Harbor Cultural Center"/>
    <s v="North area off Richmond Terr"/>
    <n v="40.645453000000003"/>
    <n v="-74.103397999500004"/>
    <s v="Outdoor TWC Aerial"/>
    <s v="3 free 10 min sessions"/>
    <n v="5"/>
    <x v="4"/>
    <s v="West New Brighton-New Brighton-St. George"/>
    <n v="10310"/>
  </r>
  <r>
    <n v="10102"/>
    <x v="1"/>
    <x v="8"/>
    <n v="17"/>
    <s v="55 Water Street, New York, NY 10041, USA"/>
    <n v="40.703300499800001"/>
    <n v="-74.009300200200002"/>
    <s v="Outdoor"/>
    <s v="NaN"/>
    <n v="1"/>
    <x v="2"/>
    <s v="Battery Park City-Lower Manhattan"/>
    <n v="10041"/>
  </r>
  <r>
    <n v="12142"/>
    <x v="1"/>
    <x v="7"/>
    <s v="mn-07-137400"/>
    <s v="130 WEST 68 STREET"/>
    <n v="40.774969881899999"/>
    <n v="-73.981079213900003"/>
    <s v="Outdoor Kiosk"/>
    <s v="Tablet Internet -phone , Free 1 GB Wi-FI Service"/>
    <n v="1"/>
    <x v="2"/>
    <s v="Lincoln Square"/>
    <n v="10023"/>
  </r>
  <r>
    <n v="11013"/>
    <x v="1"/>
    <x v="13"/>
    <s v="Queensboro Hill"/>
    <s v="60-05 MAIN STREET"/>
    <n v="40.742930946500003"/>
    <n v="-73.825169963899995"/>
    <s v="Library"/>
    <s v="NaN"/>
    <n v="4"/>
    <x v="0"/>
    <s v="Queensboro Hill"/>
    <n v="11355"/>
  </r>
  <r>
    <n v="10477"/>
    <x v="0"/>
    <x v="5"/>
    <s v="Vidalia Park"/>
    <s v="C/O E 180TH /DALY AV"/>
    <n v="40.844467999999999"/>
    <n v="-73.881690000000006"/>
    <s v="Outdoor"/>
    <s v="3 free 10 min sessions"/>
    <n v="2"/>
    <x v="3"/>
    <s v="East Tremont"/>
    <n v="10460"/>
  </r>
  <r>
    <n v="11425"/>
    <x v="1"/>
    <x v="7"/>
    <s v="mn-07-120641"/>
    <s v="1011 COLUMBUS AVE"/>
    <n v="40.801497650400002"/>
    <n v="-73.961081530599998"/>
    <s v="Outdoor Kiosk"/>
    <s v="Tablet Internet -phone , Free 1 GB Wi-FI Service"/>
    <n v="1"/>
    <x v="2"/>
    <s v="Morningside Heights"/>
    <n v="10025"/>
  </r>
  <r>
    <n v="11262"/>
    <x v="1"/>
    <x v="7"/>
    <s v="qu-01-130522"/>
    <s v="31-14 BROADWAY"/>
    <n v="40.761645780199999"/>
    <n v="-73.9248555498"/>
    <s v="Outdoor Kiosk"/>
    <s v="Tablet Internet -phone , Free 1 GB Wi-FI Service"/>
    <n v="4"/>
    <x v="0"/>
    <s v="Astoria"/>
    <n v="11106"/>
  </r>
  <r>
    <n v="12828"/>
    <x v="1"/>
    <x v="7"/>
    <s v="mn-08-120979"/>
    <s v="1131 3 AVENUE"/>
    <n v="40.765901649699998"/>
    <n v="-73.963180250500002"/>
    <s v="Outdoor Kiosk"/>
    <s v="Tablet Internet -phone , Free 1 GB Wi-FI Service"/>
    <n v="1"/>
    <x v="2"/>
    <s v="Lenox Hill-Roosevelt Island"/>
    <n v="10065"/>
  </r>
  <r>
    <n v="9994"/>
    <x v="1"/>
    <x v="13"/>
    <s v="Windsor Park"/>
    <s v="79-50 BELL BOULEVARD"/>
    <n v="40.734486263699999"/>
    <n v="-73.755681671100007"/>
    <s v="Library"/>
    <s v="NaN"/>
    <n v="4"/>
    <x v="0"/>
    <s v="Oakland Gardens"/>
    <n v="11364"/>
  </r>
  <r>
    <n v="10782"/>
    <x v="1"/>
    <x v="1"/>
    <s v="157 St (1)"/>
    <s v="157 St (1)"/>
    <n v="40.834041000100001"/>
    <n v="-73.944890000200004"/>
    <s v="Subway Station"/>
    <s v="SN 303"/>
    <n v="1"/>
    <x v="2"/>
    <s v="Washington Heights South"/>
    <n v="10032"/>
  </r>
  <r>
    <n v="12529"/>
    <x v="1"/>
    <x v="7"/>
    <s v="mn-06-121733"/>
    <s v="950 3 AVENUE"/>
    <n v="40.7601348504"/>
    <n v="-73.9677744002"/>
    <s v="Outdoor Kiosk"/>
    <s v="Tablet Internet -phone , Free 1 GB Wi-FI Service"/>
    <n v="1"/>
    <x v="2"/>
    <s v="Turtle Bay-East Midtown"/>
    <n v="10022"/>
  </r>
  <r>
    <n v="10186"/>
    <x v="1"/>
    <x v="7"/>
    <s v="qu-01-146037"/>
    <s v="37-01 31 AVENUE"/>
    <n v="40.762073000299999"/>
    <n v="-73.918518000199995"/>
    <s v="Outdoor Kiosk"/>
    <s v="Tablet Internet -phone , Free 1 GB Wi-FI Service"/>
    <n v="4"/>
    <x v="0"/>
    <s v="Astoria"/>
    <n v="11103"/>
  </r>
  <r>
    <n v="10841"/>
    <x v="1"/>
    <x v="1"/>
    <s v="1 Av (L)"/>
    <s v="1 Av (L)"/>
    <n v="40.7309530004"/>
    <n v="-73.981627999699995"/>
    <s v="Subway Station"/>
    <s v="SN 119"/>
    <n v="1"/>
    <x v="2"/>
    <s v="East Village"/>
    <n v="10009"/>
  </r>
  <r>
    <n v="9701"/>
    <x v="0"/>
    <x v="5"/>
    <s v="Prospect Park"/>
    <s v="SKATEING RINK PARTY ROOM"/>
    <n v="40.657001000400001"/>
    <n v="-73.963697000099998"/>
    <s v="Indoor"/>
    <s v="3 free 10 min sessions"/>
    <n v="3"/>
    <x v="1"/>
    <s v="park-cemetery-etc-Brooklyn"/>
    <n v="11215"/>
  </r>
  <r>
    <n v="10267"/>
    <x v="1"/>
    <x v="7"/>
    <s v="bk-01-146018"/>
    <s v="43 NORTH 11 STREET"/>
    <n v="40.722504240100001"/>
    <n v="-73.9592022004"/>
    <s v="Outdoor Kiosk"/>
    <s v="Tablet Internet -phone , Free 1 GB Wi-FI Service"/>
    <n v="3"/>
    <x v="1"/>
    <s v="North Side-South Side"/>
    <n v="11249"/>
  </r>
  <r>
    <n v="10419"/>
    <x v="1"/>
    <x v="2"/>
    <s v="NaN"/>
    <s v="1 University Plaza (LIU)"/>
    <n v="40.689967000199999"/>
    <n v="-73.981213999800005"/>
    <s v="Outdoor"/>
    <s v="NaN"/>
    <n v="3"/>
    <x v="1"/>
    <s v="Fort Greene"/>
    <n v="11201"/>
  </r>
  <r>
    <n v="12922"/>
    <x v="1"/>
    <x v="7"/>
    <s v="qu-09-145794"/>
    <s v="82-37 KEW GARDENS ROAD"/>
    <n v="40.711071999600001"/>
    <n v="-73.828160000099999"/>
    <s v="Outdoor Kiosk"/>
    <s v="Tablet Internet -phone , Free 1 GB Wi-FI Service"/>
    <n v="4"/>
    <x v="0"/>
    <s v="Kew Gardens"/>
    <n v="11415"/>
  </r>
  <r>
    <n v="12480"/>
    <x v="1"/>
    <x v="7"/>
    <s v="mn-09-120371"/>
    <s v="600 WEST 140 STREET"/>
    <n v="40.823325999600002"/>
    <n v="-73.953041000499994"/>
    <s v="Outdoor Kiosk"/>
    <s v="Tablet Internet -phone , Free 1 GB Wi-FI Service"/>
    <n v="1"/>
    <x v="2"/>
    <s v="Hamilton Heights"/>
    <n v="10031"/>
  </r>
  <r>
    <n v="12422"/>
    <x v="1"/>
    <x v="1"/>
    <s v="Bowling Green (4,5)"/>
    <s v="Bowling Green (4,5)"/>
    <n v="40.704816999999998"/>
    <n v="-74.014064999799999"/>
    <s v="Subway Station"/>
    <s v="SN 414"/>
    <n v="1"/>
    <x v="2"/>
    <s v="Battery Park City-Lower Manhattan"/>
    <n v="10004"/>
  </r>
  <r>
    <n v="11197"/>
    <x v="1"/>
    <x v="7"/>
    <s v="mn-07-120926"/>
    <s v="197 COLUMBUS AVENUE"/>
    <n v="40.77535675"/>
    <n v="-73.980160850499999"/>
    <s v="Outdoor Kiosk"/>
    <s v="Tablet Internet -phone , Free 1 GB Wi-FI Service"/>
    <n v="1"/>
    <x v="2"/>
    <s v="Lincoln Square"/>
    <n v="10023"/>
  </r>
  <r>
    <n v="12027"/>
    <x v="1"/>
    <x v="7"/>
    <s v="mn-11-100200"/>
    <s v="1403 5 AVENUE"/>
    <n v="40.800070000399998"/>
    <n v="-73.946762000500001"/>
    <s v="Outdoor Kiosk"/>
    <s v="Tablet Internet -phone , Free 1 GB Wi-FI Service"/>
    <n v="1"/>
    <x v="2"/>
    <s v="East Harlem North"/>
    <n v="10029"/>
  </r>
  <r>
    <n v="12688"/>
    <x v="1"/>
    <x v="7"/>
    <s v="mn-05-142002"/>
    <s v="782 8 AVENUE"/>
    <n v="40.7608949997"/>
    <n v="-73.986836000500006"/>
    <s v="Outdoor Kiosk"/>
    <s v="Tablet Internet -phone , Free 1 GB Wi-FI Service"/>
    <n v="1"/>
    <x v="2"/>
    <s v="Midtown-Midtown South"/>
    <n v="10036"/>
  </r>
  <r>
    <n v="9614"/>
    <x v="1"/>
    <x v="7"/>
    <s v="si-02-146099"/>
    <s v="2154 HYLAN BOULEVARD"/>
    <n v="40.577390829999999"/>
    <n v="-74.102670540299997"/>
    <s v="Outdoor Kiosk"/>
    <s v="Tablet Internet -phone , Free 1 GB Wi-FI Service"/>
    <n v="5"/>
    <x v="4"/>
    <s v="New Dorp-Midland Beach"/>
    <n v="10306"/>
  </r>
  <r>
    <n v="11239"/>
    <x v="1"/>
    <x v="7"/>
    <s v="qu-03-143455"/>
    <s v="81-02 37 AVENUE"/>
    <n v="40.749606299600003"/>
    <n v="-73.885072040200001"/>
    <s v="Outdoor Kiosk"/>
    <s v="Tablet Internet -phone , Free 1 GB Wi-FI Service"/>
    <n v="4"/>
    <x v="0"/>
    <s v="Jackson Heights"/>
    <n v="11372"/>
  </r>
  <r>
    <n v="12759"/>
    <x v="1"/>
    <x v="7"/>
    <s v="mn-07-120609"/>
    <s v="734 AMSTERDAM AVENUE"/>
    <n v="40.793962190199998"/>
    <n v="-73.970571169799996"/>
    <s v="Outdoor Kiosk"/>
    <s v="Tablet Internet -phone , Free 1 GB Wi-FI Service"/>
    <n v="1"/>
    <x v="2"/>
    <s v="Upper West Side"/>
    <n v="10025"/>
  </r>
  <r>
    <n v="11386"/>
    <x v="1"/>
    <x v="1"/>
    <s v="110 St (6) (4, 6)"/>
    <s v="110 St (6)"/>
    <n v="40.795020000100003"/>
    <n v="-73.944250000400004"/>
    <s v="Subway Station"/>
    <s v="SN 394"/>
    <n v="1"/>
    <x v="2"/>
    <s v="East Harlem South"/>
    <n v="10029"/>
  </r>
  <r>
    <n v="10250"/>
    <x v="1"/>
    <x v="7"/>
    <s v="bk-01-146014"/>
    <s v="126 NORTH 8 STREET"/>
    <n v="40.719246219600002"/>
    <n v="-73.958612480599996"/>
    <s v="Outdoor Kiosk"/>
    <s v="Tablet Internet -phone , Free 1 GB Wi-FI Service"/>
    <n v="3"/>
    <x v="1"/>
    <s v="North Side-South Side"/>
    <n v="11249"/>
  </r>
  <r>
    <n v="12158"/>
    <x v="1"/>
    <x v="7"/>
    <s v="mn-06-134374"/>
    <s v="479 2 AVENUE"/>
    <n v="40.7403685604"/>
    <n v="-73.979251799799997"/>
    <s v="Outdoor Kiosk"/>
    <s v="Tablet Internet -phone , Free 1 GB Wi-FI Service"/>
    <n v="1"/>
    <x v="2"/>
    <s v="Murray Hill-Kips Bay"/>
    <n v="10016"/>
  </r>
  <r>
    <n v="11977"/>
    <x v="1"/>
    <x v="7"/>
    <s v="qu-02-145781"/>
    <s v="23-24 45 AVENUE"/>
    <n v="40.746639180300001"/>
    <n v="-73.944138280299995"/>
    <s v="Outdoor Kiosk"/>
    <s v="Tablet Internet -phone , Free 1 GB Wi-FI Service"/>
    <n v="4"/>
    <x v="0"/>
    <s v="Hunters Point-Sunnyside-West Maspeth"/>
    <n v="11101"/>
  </r>
  <r>
    <n v="10036"/>
    <x v="1"/>
    <x v="4"/>
    <s v="Kings Highway - Brooklyn Public Library"/>
    <s v="2115 OCEAN AVENUE"/>
    <n v="40.6102566673"/>
    <n v="-73.953105848700005"/>
    <s v="Library"/>
    <s v="NaN"/>
    <n v="3"/>
    <x v="1"/>
    <s v="Madison"/>
    <n v="11229"/>
  </r>
  <r>
    <n v="11751"/>
    <x v="1"/>
    <x v="7"/>
    <s v="mn-03-139034"/>
    <s v="220 1 AVENUE"/>
    <n v="40.730767219900002"/>
    <n v="-73.982847090199996"/>
    <s v="Outdoor Kiosk"/>
    <s v="Tablet Internet -phone , Free 1 GB Wi-FI Service"/>
    <n v="1"/>
    <x v="2"/>
    <s v="East Village"/>
    <n v="10009"/>
  </r>
  <r>
    <n v="11664"/>
    <x v="0"/>
    <x v="5"/>
    <s v="Bronx Park"/>
    <s v="NYC Parks Bronx Headquarters"/>
    <n v="40.853979999800003"/>
    <n v="-73.870471999499998"/>
    <s v="Outdoor"/>
    <s v="3 free 10 min sessions"/>
    <n v="2"/>
    <x v="3"/>
    <s v="park-cemetery-etc-Bronx"/>
    <n v="10462"/>
  </r>
  <r>
    <n v="11084"/>
    <x v="1"/>
    <x v="7"/>
    <s v="mn-10-119881"/>
    <s v="2534 FREDERICK DOUGLASS BLVD"/>
    <n v="40.816298019999998"/>
    <n v="-73.946558050299998"/>
    <s v="Outdoor Kiosk"/>
    <s v="Tablet Internet -phone , Free 1 GB Wi-FI Service"/>
    <n v="1"/>
    <x v="2"/>
    <s v="Central Harlem North-Polo Grounds"/>
    <n v="10030"/>
  </r>
  <r>
    <n v="10855"/>
    <x v="0"/>
    <x v="5"/>
    <s v="Joyce Kilmer Park"/>
    <s v="Top center"/>
    <n v="40.828467999600001"/>
    <n v="-73.922699999900004"/>
    <s v="Outdoor"/>
    <s v="3 free 10 min sessions"/>
    <n v="2"/>
    <x v="3"/>
    <s v="West Concourse"/>
    <n v="10451"/>
  </r>
  <r>
    <n v="12512"/>
    <x v="1"/>
    <x v="7"/>
    <s v="mn-06-121824"/>
    <s v="797 3 AVENUE"/>
    <n v="40.755233479799998"/>
    <n v="-73.971032279599996"/>
    <s v="Outdoor Kiosk"/>
    <s v="Tablet Internet -phone , Free 1 GB Wi-FI Service"/>
    <n v="1"/>
    <x v="2"/>
    <s v="Turtle Bay-East Midtown"/>
    <n v="10022"/>
  </r>
  <r>
    <n v="11300"/>
    <x v="1"/>
    <x v="10"/>
    <s v="High Bridge"/>
    <s v="78 WEST 168 STREET"/>
    <n v="40.837958911699999"/>
    <n v="-73.923539612900001"/>
    <s v="Library"/>
    <s v="NaN"/>
    <n v="2"/>
    <x v="3"/>
    <s v="Highbridge"/>
    <n v="10452"/>
  </r>
  <r>
    <n v="11821"/>
    <x v="1"/>
    <x v="7"/>
    <s v="mn-06-136611"/>
    <s v="279 EAST 44 STREET"/>
    <n v="40.751295680299997"/>
    <n v="-73.971533600399994"/>
    <s v="Outdoor Kiosk"/>
    <s v="Tablet Internet -phone , Free 1 GB Wi-FI Service"/>
    <n v="1"/>
    <x v="2"/>
    <s v="Turtle Bay-East Midtown"/>
    <n v="10017"/>
  </r>
  <r>
    <n v="10836"/>
    <x v="1"/>
    <x v="1"/>
    <s v="Canal St (J,M,N,Q,R,Z,6)"/>
    <s v="Canal St (J,M,N,Q,R,Z,6)"/>
    <n v="40.718382999799999"/>
    <n v="-74.000459999499995"/>
    <s v="Subway Station"/>
    <s v="SN 19"/>
    <n v="1"/>
    <x v="2"/>
    <s v="SoHo-TriBeCa-Civic Center-Little Italy"/>
    <n v="10013"/>
  </r>
  <r>
    <n v="11272"/>
    <x v="1"/>
    <x v="7"/>
    <s v="mn-04-140360"/>
    <s v="241 11 AVENUE"/>
    <n v="40.750745580299998"/>
    <n v="-74.005815549900007"/>
    <s v="Outdoor Kiosk"/>
    <s v="Tablet Internet -phone , Free 1 GB Wi-FI Service"/>
    <n v="1"/>
    <x v="2"/>
    <s v="Hudson Yards-Chelsea-Flatiron-Union Square"/>
    <n v="10001"/>
  </r>
  <r>
    <n v="11626"/>
    <x v="0"/>
    <x v="0"/>
    <s v="Washington Square Park"/>
    <s v="S Area off Washington Sq S"/>
    <n v="40.730975000100003"/>
    <n v="-73.996078999800005"/>
    <s v="Outdoor"/>
    <s v="3 free 10 min sessions"/>
    <n v="1"/>
    <x v="2"/>
    <s v="West Village"/>
    <n v="10003"/>
  </r>
  <r>
    <n v="12173"/>
    <x v="1"/>
    <x v="7"/>
    <s v="mn-05-134631"/>
    <s v="407 PARK AVENUE SOUTH"/>
    <n v="40.743394680400002"/>
    <n v="-73.983878499799999"/>
    <s v="Outdoor Kiosk"/>
    <s v="Tablet Internet -phone , Free 1 GB Wi-FI Service"/>
    <n v="1"/>
    <x v="2"/>
    <s v="Murray Hill-Kips Bay"/>
    <n v="10016"/>
  </r>
  <r>
    <n v="10758"/>
    <x v="0"/>
    <x v="5"/>
    <s v="Gravesend Park"/>
    <s v="EASEMENT 56TH ST 1P/S/18TH AV"/>
    <n v="40.624243999800001"/>
    <n v="-73.984404000200001"/>
    <s v="Outdoor"/>
    <s v="3 free 10 min sessions"/>
    <n v="3"/>
    <x v="1"/>
    <s v="Borough Park"/>
    <n v="11204"/>
  </r>
  <r>
    <n v="11605"/>
    <x v="0"/>
    <x v="0"/>
    <s v="Sorrentino Recreation Center"/>
    <s v="Gym wall"/>
    <n v="40.602348999699998"/>
    <n v="-73.751402000300004"/>
    <s v="Indoor"/>
    <s v="3 free 10 min sessions"/>
    <n v="4"/>
    <x v="0"/>
    <s v="Far Rockaway-Bayswater"/>
    <n v="11691"/>
  </r>
  <r>
    <n v="11793"/>
    <x v="1"/>
    <x v="7"/>
    <s v="qu-09-114647"/>
    <s v="78-14 JAMAICA AVENUE"/>
    <n v="40.691902290100003"/>
    <n v="-73.863261549599997"/>
    <s v="Outdoor Kiosk"/>
    <s v="Tablet Internet -phone , Free 1 GB Wi-FI Service"/>
    <n v="4"/>
    <x v="0"/>
    <s v="Woodhaven"/>
    <n v="11421"/>
  </r>
  <r>
    <n v="11174"/>
    <x v="1"/>
    <x v="7"/>
    <s v="bk-02-127256"/>
    <s v="320 SCHERMERHORN STREET"/>
    <n v="40.687210339899998"/>
    <n v="-73.981719399699998"/>
    <s v="Outdoor Kiosk"/>
    <s v="Tablet Internet -phone , Free 1 GB Wi-FI Service"/>
    <n v="3"/>
    <x v="1"/>
    <s v="DUMBO-Vinegar Hill-Downtown Brooklyn-Boerum Hill"/>
    <n v="11217"/>
  </r>
  <r>
    <n v="9696"/>
    <x v="0"/>
    <x v="5"/>
    <s v="Prospect Park"/>
    <s v="Skate Rental Area"/>
    <n v="40.657451999700001"/>
    <n v="-73.963990999700002"/>
    <s v="Outdoor"/>
    <s v="3 free 10 min sessions"/>
    <n v="3"/>
    <x v="1"/>
    <s v="park-cemetery-etc-Brooklyn"/>
    <n v="11215"/>
  </r>
  <r>
    <n v="11850"/>
    <x v="1"/>
    <x v="7"/>
    <s v="mn-06-135679"/>
    <s v="384 2 AVENUE"/>
    <n v="40.737373060300001"/>
    <n v="-73.9811585896"/>
    <s v="Outdoor Kiosk"/>
    <s v="Tablet Internet -phone , Free 1 GB Wi-FI Service"/>
    <n v="1"/>
    <x v="2"/>
    <s v="Gramercy"/>
    <n v="10010"/>
  </r>
  <r>
    <n v="11127"/>
    <x v="1"/>
    <x v="7"/>
    <s v="bk-08-145832"/>
    <s v="737 NOSTRAND AVENUE"/>
    <n v="40.672114489800002"/>
    <n v="-73.950213899800005"/>
    <s v="Outdoor Kiosk"/>
    <s v="Tablet Internet -phone , Free 1 GB Wi-FI Service"/>
    <n v="3"/>
    <x v="1"/>
    <s v="Crown Heights North"/>
    <n v="11216"/>
  </r>
  <r>
    <n v="12497"/>
    <x v="1"/>
    <x v="7"/>
    <s v="si-02-125470"/>
    <s v="381 NEW DORP LANE"/>
    <n v="40.570634999799999"/>
    <n v="-74.109917999900006"/>
    <s v="Outdoor Kiosk"/>
    <s v="Tablet Internet -phone , Free 1 GB Wi-FI Service"/>
    <n v="5"/>
    <x v="4"/>
    <s v="New Dorp-Midland Beach"/>
    <n v="10306"/>
  </r>
  <r>
    <n v="10512"/>
    <x v="1"/>
    <x v="12"/>
    <s v="NaN"/>
    <s v="9th av and 13th st"/>
    <n v="40.740258278600002"/>
    <n v="-74.006003738000004"/>
    <s v="Outdoor"/>
    <s v="NaN"/>
    <n v="1"/>
    <x v="2"/>
    <s v="West Village"/>
    <n v="10014"/>
  </r>
  <r>
    <n v="10956"/>
    <x v="1"/>
    <x v="3"/>
    <s v="NaN"/>
    <s v="pole 21: 112C7av"/>
    <n v="40.800652000299998"/>
    <n v="-73.954616000499996"/>
    <s v="Outdoor"/>
    <s v="NaN"/>
    <n v="1"/>
    <x v="2"/>
    <s v="Central Harlem South"/>
    <n v="10026"/>
  </r>
  <r>
    <n v="10559"/>
    <x v="0"/>
    <x v="0"/>
    <s v="Madison Square Park"/>
    <s v="NE area off Madison Ave between 25th St and 24th St"/>
    <n v="40.7418749996"/>
    <n v="-73.987363999600007"/>
    <s v="Outdoor"/>
    <s v="3 free 10 min sessions"/>
    <n v="1"/>
    <x v="2"/>
    <s v="Hudson Yards-Chelsea-Flatiron-Union Square"/>
    <n v="10010"/>
  </r>
  <r>
    <n v="10660"/>
    <x v="1"/>
    <x v="7"/>
    <s v="mn-07-133410"/>
    <s v="2095 BROADWAY"/>
    <n v="40.779330830399999"/>
    <n v="-73.981989949899997"/>
    <s v="Outdoor Kiosk"/>
    <s v="Tablet Internet -phone , Free 1 GB Wi-FI Service"/>
    <n v="1"/>
    <x v="2"/>
    <s v="Lincoln Square"/>
    <n v="10023"/>
  </r>
  <r>
    <n v="10654"/>
    <x v="1"/>
    <x v="7"/>
    <s v="mn-07-140140"/>
    <s v="2029 BROADWAY"/>
    <n v="40.776522990399997"/>
    <n v="-73.982320790399996"/>
    <s v="Outdoor Kiosk"/>
    <s v="Tablet Internet -phone , Free 1 GB Wi-FI Service"/>
    <n v="1"/>
    <x v="2"/>
    <s v="Lincoln Square"/>
    <n v="10023"/>
  </r>
  <r>
    <n v="11831"/>
    <x v="1"/>
    <x v="7"/>
    <s v="mn-10-119948"/>
    <s v="2340 ADAM CLAYTON POWELL JR BOULEVARD"/>
    <n v="40.816779949800001"/>
    <n v="-73.942842489499995"/>
    <s v="Outdoor Kiosk"/>
    <s v="Tablet Internet -phone , Free 1 GB Wi-FI Service"/>
    <n v="1"/>
    <x v="2"/>
    <s v="Central Harlem North-Polo Grounds"/>
    <n v="10030"/>
  </r>
  <r>
    <n v="10289"/>
    <x v="1"/>
    <x v="7"/>
    <s v="qu-09-145911"/>
    <s v="87-26 JAMAICA AVENUE"/>
    <n v="40.692607239600001"/>
    <n v="-73.856453800099999"/>
    <s v="Outdoor Kiosk"/>
    <s v="Tablet Internet -phone , Free 1 GB Wi-FI Service"/>
    <n v="4"/>
    <x v="0"/>
    <s v="Woodhaven"/>
    <n v="11421"/>
  </r>
  <r>
    <n v="11762"/>
    <x v="1"/>
    <x v="7"/>
    <s v="qu-03-133667"/>
    <s v="81-03 ROOSEVELT AVENUE"/>
    <n v="40.747626870399998"/>
    <n v="-73.884643520400004"/>
    <s v="Outdoor Kiosk"/>
    <s v="Tablet Internet -phone , Free 1 GB Wi-FI Service"/>
    <n v="4"/>
    <x v="0"/>
    <s v="Jackson Heights"/>
    <n v="11372"/>
  </r>
  <r>
    <n v="11729"/>
    <x v="1"/>
    <x v="7"/>
    <s v="qu-03-136452"/>
    <s v="88-03 ROOSEVELT AVENUE"/>
    <n v="40.748311039599997"/>
    <n v="-73.878165479399996"/>
    <s v="Outdoor Kiosk"/>
    <s v="Tablet Internet -phone , Free 1 GB Wi-FI Service"/>
    <n v="4"/>
    <x v="0"/>
    <s v="Jackson Heights"/>
    <n v="11372"/>
  </r>
  <r>
    <n v="12279"/>
    <x v="1"/>
    <x v="7"/>
    <s v="bk-07-141113"/>
    <s v="776 4 AVENUE"/>
    <n v="40.659745440099996"/>
    <n v="-73.998985639699995"/>
    <s v="Outdoor Kiosk"/>
    <s v="Tablet Internet -phone , Free 1 GB Wi-FI Service"/>
    <n v="3"/>
    <x v="1"/>
    <s v="Sunset Park West"/>
    <n v="11232"/>
  </r>
  <r>
    <n v="10719"/>
    <x v="1"/>
    <x v="7"/>
    <s v="mn-03-108516"/>
    <s v="133 1 AVENUE"/>
    <n v="40.727793510300003"/>
    <n v="-73.985325029899997"/>
    <s v="Outdoor Kiosk"/>
    <s v="Tablet Internet -phone , Free 1 GB Wi-FI Service"/>
    <n v="1"/>
    <x v="2"/>
    <s v="East Village"/>
    <n v="10003"/>
  </r>
  <r>
    <n v="10780"/>
    <x v="1"/>
    <x v="1"/>
    <s v="155 St (B,D)"/>
    <s v="155 St (B,D)"/>
    <n v="40.830134999999999"/>
    <n v="-73.938209000499995"/>
    <s v="Subway Station"/>
    <s v="SN 220"/>
    <n v="1"/>
    <x v="2"/>
    <s v="Central Harlem North-Polo Grounds"/>
    <n v="10039"/>
  </r>
  <r>
    <n v="12774"/>
    <x v="1"/>
    <x v="7"/>
    <s v="mn-07-121346"/>
    <s v="2060 BROADWAY"/>
    <n v="40.777920999800003"/>
    <n v="-73.981853000399994"/>
    <s v="Outdoor Kiosk"/>
    <s v="Tablet Internet -phone , Free 1 GB Wi-FI Service"/>
    <n v="1"/>
    <x v="2"/>
    <s v="Lincoln Square"/>
    <n v="10023"/>
  </r>
  <r>
    <n v="10371"/>
    <x v="0"/>
    <x v="5"/>
    <s v="Macombs Dam Park"/>
    <s v="DOT POLE  ACROSS YANKEE STADIUM ON 161 ST"/>
    <n v="40.828149000099998"/>
    <n v="-73.927457000199993"/>
    <s v="Outdoor"/>
    <s v="3 free 10 min sessions"/>
    <n v="2"/>
    <x v="3"/>
    <s v="West Concourse"/>
    <n v="10451"/>
  </r>
  <r>
    <n v="10902"/>
    <x v="1"/>
    <x v="7"/>
    <s v="bx-05-113539"/>
    <s v="70 WEST BURNSIDE AVENUE"/>
    <n v="40.854346219599996"/>
    <n v="-73.910217889699993"/>
    <s v="Outdoor Kiosk"/>
    <s v="Tablet Internet -phone , Free 1 GB Wi-FI Service"/>
    <n v="2"/>
    <x v="3"/>
    <s v="University Heights-Morris Heights"/>
    <n v="10453"/>
  </r>
  <r>
    <n v="11142"/>
    <x v="1"/>
    <x v="7"/>
    <s v="qu-01-145951"/>
    <s v="42-01 Broadway"/>
    <n v="40.758221000299997"/>
    <n v="-73.917229999900002"/>
    <s v="Outdoor Kiosk"/>
    <s v="Tablet Internet -phone , Free 1 GB Wi-FI Service"/>
    <n v="4"/>
    <x v="0"/>
    <s v="Astoria"/>
    <n v="11103"/>
  </r>
  <r>
    <n v="11715"/>
    <x v="0"/>
    <x v="5"/>
    <s v="Crotona Park"/>
    <s v="(PICNIC AREA) INSIDE PARK EAST SIDE OF INDIAN LAKE"/>
    <n v="40.837538999800003"/>
    <n v="-73.893657999400006"/>
    <s v="Outdoor"/>
    <s v="3 free 10 min sessions"/>
    <n v="2"/>
    <x v="3"/>
    <s v="park-cemetery-etc-Bronx"/>
    <n v="10457"/>
  </r>
  <r>
    <n v="10873"/>
    <x v="0"/>
    <x v="0"/>
    <s v="Kissena Park"/>
    <s v="Park Perimeter"/>
    <n v="40.751410000100002"/>
    <n v="-73.824720000100001"/>
    <s v="Outdoor TWC Aerial"/>
    <s v="3 free 10 min sessions"/>
    <n v="4"/>
    <x v="0"/>
    <s v="Queensboro Hill"/>
    <n v="11355"/>
  </r>
  <r>
    <n v="10388"/>
    <x v="0"/>
    <x v="5"/>
    <s v="Manhattan Beach Park"/>
    <s v="ROOF OF BEACH HOUSE EAST SIDE"/>
    <n v="40.576959999800003"/>
    <n v="-73.943589999400004"/>
    <s v="Outdoor"/>
    <s v="3 free 10 min sessions"/>
    <n v="3"/>
    <x v="1"/>
    <s v="Sheepshead Bay-Gerritsen Beach-Manhattan Beach"/>
    <n v="11235"/>
  </r>
  <r>
    <n v="10607"/>
    <x v="0"/>
    <x v="0"/>
    <s v="Baisley Pond Park"/>
    <s v="Park Perimeter"/>
    <n v="40.674539999899999"/>
    <n v="-73.789549999800002"/>
    <s v="Outdoor TWC Aerial"/>
    <s v="3 free 10 min sessions"/>
    <n v="4"/>
    <x v="0"/>
    <s v="Baisley Park"/>
    <n v="11436"/>
  </r>
  <r>
    <n v="9960"/>
    <x v="1"/>
    <x v="10"/>
    <s v="Melrose"/>
    <s v="910 MORRIS AVENUE"/>
    <n v="40.826591926799999"/>
    <n v="-73.917582651299995"/>
    <s v="Library"/>
    <s v="NaN"/>
    <n v="2"/>
    <x v="3"/>
    <s v="East Concourse-Concourse Village"/>
    <n v="10451"/>
  </r>
  <r>
    <n v="11457"/>
    <x v="1"/>
    <x v="7"/>
    <s v="mn-03-123794"/>
    <s v="134 1 AVE"/>
    <n v="40.727649866199997"/>
    <n v="-73.985118988599993"/>
    <s v="Outdoor Kiosk"/>
    <s v="Tablet Internet -phone , Free 1 GB Wi-FI Service"/>
    <n v="1"/>
    <x v="2"/>
    <s v="East Village"/>
    <n v="10009"/>
  </r>
  <r>
    <n v="11310"/>
    <x v="1"/>
    <x v="4"/>
    <s v="Jamaica Bay - Brooklyn Public Library"/>
    <s v="9727 SEAVIEW AVENUE"/>
    <n v="40.634474605199998"/>
    <n v="-73.889304648600003"/>
    <s v="Library"/>
    <s v="NaN"/>
    <n v="3"/>
    <x v="1"/>
    <s v="Canarsie"/>
    <n v="11236"/>
  </r>
  <r>
    <n v="12397"/>
    <x v="1"/>
    <x v="1"/>
    <s v="15 St-Prospect Park (F)"/>
    <s v="15 St-Prospect Park (F)"/>
    <n v="40.660364999999999"/>
    <n v="-73.9794929997"/>
    <s v="Subway Station"/>
    <s v="SN 241"/>
    <n v="3"/>
    <x v="1"/>
    <s v="Windsor Terrace"/>
    <n v="11215"/>
  </r>
  <r>
    <n v="12284"/>
    <x v="1"/>
    <x v="7"/>
    <s v="bk-09-126569"/>
    <s v="535 FLATBUSH AVE"/>
    <n v="40.660851999800002"/>
    <n v="-73.960580999699999"/>
    <s v="Outdoor Kiosk"/>
    <s v="Tablet Internet -phone , Free 1 GB Wi-FI Service"/>
    <n v="3"/>
    <x v="1"/>
    <s v="Prospect Lefferts Gardens-Wingate"/>
    <n v="11225"/>
  </r>
  <r>
    <n v="11516"/>
    <x v="1"/>
    <x v="2"/>
    <s v="NaN"/>
    <s v="490 Fulton St."/>
    <n v="40.689633000100002"/>
    <n v="-73.983165000300005"/>
    <s v="Outdoor"/>
    <s v="NaN"/>
    <n v="3"/>
    <x v="1"/>
    <s v="DUMBO-Vinegar Hill-Downtown Brooklyn-Boerum Hill"/>
    <n v="11201"/>
  </r>
  <r>
    <n v="12634"/>
    <x v="1"/>
    <x v="7"/>
    <s v="bk-09-126619"/>
    <s v="856 FRANKLIN AVE"/>
    <n v="40.668799999599997"/>
    <n v="-73.958717000600004"/>
    <s v="Outdoor Kiosk"/>
    <s v="Tablet Internet -phone , Free 1 GB Wi-FI Service"/>
    <n v="3"/>
    <x v="1"/>
    <s v="Crown Heights South"/>
    <n v="11225"/>
  </r>
  <r>
    <n v="12072"/>
    <x v="1"/>
    <x v="7"/>
    <s v="bk-08-125716"/>
    <s v="271 FLATBUSH AVENUE"/>
    <n v="40.679567999699998"/>
    <n v="-73.974060000500003"/>
    <s v="Outdoor Kiosk"/>
    <s v="Tablet Internet -phone , Free 1 GB Wi-FI Service"/>
    <n v="3"/>
    <x v="1"/>
    <s v="Prospect Heights"/>
    <n v="11217"/>
  </r>
  <r>
    <n v="12860"/>
    <x v="1"/>
    <x v="7"/>
    <s v="mn-08-119826"/>
    <s v="179 E 86ST"/>
    <n v="40.779038"/>
    <n v="-73.953980000399994"/>
    <s v="Outdoor Kiosk"/>
    <s v="Tablet Internet -phone , Free 1 GB Wi-FI Service"/>
    <n v="1"/>
    <x v="2"/>
    <s v="Upper East Side-Carnegie Hill"/>
    <n v="10028"/>
  </r>
  <r>
    <n v="12502"/>
    <x v="1"/>
    <x v="7"/>
    <s v="bx-07-119873"/>
    <s v="26 WEST KINGSBRIDGE ROAD"/>
    <n v="40.867626999599999"/>
    <n v="-73.898729999500006"/>
    <s v="Outdoor Kiosk"/>
    <s v="Tablet Internet -phone , Free 1 GB Wi-FI Service"/>
    <n v="2"/>
    <x v="3"/>
    <s v="Kingsbridge Heights"/>
    <n v="10468"/>
  </r>
  <r>
    <n v="11333"/>
    <x v="0"/>
    <x v="5"/>
    <s v="Haffen Park"/>
    <s v="HAMMERSLEY AV 3/P/W/O ELY AV"/>
    <n v="40.872935999900001"/>
    <n v="-73.8386710005"/>
    <s v="Outdoor"/>
    <s v="3 free 10 min sessions"/>
    <n v="2"/>
    <x v="3"/>
    <s v="Eastchester-Edenwald-Baychester"/>
    <n v="10469"/>
  </r>
  <r>
    <n v="12206"/>
    <x v="1"/>
    <x v="7"/>
    <s v="mn-04-123537"/>
    <s v="61 7 AVENUE"/>
    <n v="40.73866726"/>
    <n v="-73.999475740400001"/>
    <s v="Outdoor Kiosk"/>
    <s v="Tablet Internet -phone , Free 1 GB Wi-FI Service"/>
    <n v="1"/>
    <x v="2"/>
    <s v="Hudson Yards-Chelsea-Flatiron-Union Square"/>
    <n v="10011"/>
  </r>
  <r>
    <n v="12880"/>
    <x v="1"/>
    <x v="7"/>
    <s v="bx-04-145687"/>
    <s v="1049 GERARD AVENUE"/>
    <n v="40.831543000400004"/>
    <n v="-73.922644989600002"/>
    <s v="Outdoor Kiosk"/>
    <s v="Tablet Internet -phone , Free 1 GB Wi-FI Service"/>
    <n v="2"/>
    <x v="3"/>
    <s v="West Concourse"/>
    <n v="10452"/>
  </r>
  <r>
    <n v="11229"/>
    <x v="1"/>
    <x v="7"/>
    <s v="mn-03-122031"/>
    <s v="440 EAST 14 STREET"/>
    <n v="40.730495999600002"/>
    <n v="-73.980767999799994"/>
    <s v="Outdoor Kiosk"/>
    <s v="Tablet Internet -phone , Free 1 GB Wi-FI Service"/>
    <n v="1"/>
    <x v="2"/>
    <s v="East Village"/>
    <n v="10009"/>
  </r>
  <r>
    <n v="11962"/>
    <x v="1"/>
    <x v="7"/>
    <s v="qu-02-145849"/>
    <s v="69-02 QUEENS BOULEVARD"/>
    <n v="40.739921999800004"/>
    <n v="-73.895295999699997"/>
    <s v="Outdoor Kiosk"/>
    <s v="Tablet Internet -phone , Free 1 GB Wi-FI Service"/>
    <n v="4"/>
    <x v="0"/>
    <s v="Elmhurst-Maspeth"/>
    <n v="11377"/>
  </r>
  <r>
    <n v="11761"/>
    <x v="1"/>
    <x v="7"/>
    <s v="mn-12-134849"/>
    <s v="1339 ST NICHOLAS AVENUE"/>
    <n v="40.846623330200003"/>
    <n v="-73.935833330199998"/>
    <s v="Outdoor Kiosk"/>
    <s v="Tablet Internet -phone , Free 1 GB Wi-FI Service"/>
    <n v="1"/>
    <x v="2"/>
    <s v="Washington Heights South"/>
    <n v="10033"/>
  </r>
  <r>
    <n v="12040"/>
    <x v="1"/>
    <x v="7"/>
    <s v="mn-08-135943"/>
    <s v="1164 2 AVENUE"/>
    <n v="40.761976599999997"/>
    <n v="-73.963213010100006"/>
    <s v="Outdoor Kiosk"/>
    <s v="Tablet Internet -phone , Free 1 GB Wi-FI Service"/>
    <n v="1"/>
    <x v="2"/>
    <s v="Lenox Hill-Roosevelt Island"/>
    <n v="10065"/>
  </r>
  <r>
    <n v="10585"/>
    <x v="0"/>
    <x v="5"/>
    <s v="Steeplechase Park"/>
    <s v="W 19TH ST 1 P/N/O SURF AV"/>
    <n v="40.57564"/>
    <n v="-73.985670000300004"/>
    <s v="Outdoor"/>
    <s v="3 free 10 min sessions"/>
    <n v="3"/>
    <x v="1"/>
    <s v="Seagate-Coney Island"/>
    <n v="11224"/>
  </r>
  <r>
    <n v="10763"/>
    <x v="0"/>
    <x v="5"/>
    <s v="Haffen Park"/>
    <s v="HAMMERSLEY AV 5/P/W/O ELY AV"/>
    <n v="40.872676000399998"/>
    <n v="-73.839477999899998"/>
    <s v="Outdoor"/>
    <s v="3 free 10 min sessions"/>
    <n v="2"/>
    <x v="3"/>
    <s v="Eastchester-Edenwald-Baychester"/>
    <n v="10469"/>
  </r>
  <r>
    <n v="10692"/>
    <x v="1"/>
    <x v="7"/>
    <s v="mn-07-121306"/>
    <s v="2315 BROADWAY"/>
    <n v="40.787027999899998"/>
    <n v="-73.977831999700001"/>
    <s v="Outdoor Kiosk"/>
    <s v="Tablet Internet -phone , Free 1 GB Wi-FI Service"/>
    <n v="1"/>
    <x v="2"/>
    <s v="Upper West Side"/>
    <n v="10024"/>
  </r>
  <r>
    <n v="10078"/>
    <x v="1"/>
    <x v="10"/>
    <s v="West New Brighton"/>
    <s v="976 CASTLETON AVENUE"/>
    <n v="40.634508942300002"/>
    <n v="-74.114821873400004"/>
    <s v="Library"/>
    <s v="NaN"/>
    <n v="5"/>
    <x v="4"/>
    <s v="New Brighton-Silver Lake"/>
    <n v="10310"/>
  </r>
  <r>
    <n v="10590"/>
    <x v="0"/>
    <x v="0"/>
    <s v="Baisley Pond Park"/>
    <s v="Park Perimeter"/>
    <n v="40.680530000399997"/>
    <n v="-73.787470000100001"/>
    <s v="Outdoor TWC Aerial"/>
    <s v="3 free 10 min sessions"/>
    <n v="4"/>
    <x v="0"/>
    <s v="Baisley Park"/>
    <n v="11434"/>
  </r>
  <r>
    <n v="9618"/>
    <x v="1"/>
    <x v="7"/>
    <s v="mn-02-122289"/>
    <s v="221 HUDSON STREET"/>
    <n v="40.724064999600003"/>
    <n v="-74.007972000199999"/>
    <s v="Outdoor Kiosk"/>
    <s v="Tablet Internet -phone , Free 1 GB Wi-FI Service"/>
    <n v="1"/>
    <x v="2"/>
    <s v="SoHo-TriBeCa-Civic Center-Little Italy"/>
    <n v="10013"/>
  </r>
  <r>
    <n v="10976"/>
    <x v="0"/>
    <x v="0"/>
    <s v="Alfred E. Smith Playground"/>
    <s v="Basketball Court"/>
    <n v="40.7102499999"/>
    <n v="-73.997979999899997"/>
    <s v="Outdoor"/>
    <s v="3 free 10 min sessions"/>
    <n v="1"/>
    <x v="2"/>
    <s v="Chinatown"/>
    <n v="10038"/>
  </r>
  <r>
    <n v="11773"/>
    <x v="1"/>
    <x v="7"/>
    <s v="qu-03-143034"/>
    <s v="72-01 ROOSEVELT AVENUE"/>
    <n v="40.746706690000003"/>
    <n v="-73.893448419999999"/>
    <s v="Outdoor Kiosk"/>
    <s v="Tablet Internet -phone , Free 1 GB Wi-FI Service"/>
    <n v="4"/>
    <x v="0"/>
    <s v="Elmhurst-Maspeth"/>
    <n v="11372"/>
  </r>
  <r>
    <n v="10974"/>
    <x v="0"/>
    <x v="0"/>
    <s v="Railroad Park"/>
    <s v="NE area off 129th Ave"/>
    <n v="40.679963000199997"/>
    <n v="-73.767752000300007"/>
    <s v="Outdoor TWC Aerial"/>
    <s v="3 free 10 min sessions"/>
    <n v="4"/>
    <x v="0"/>
    <s v="St. Albans"/>
    <n v="11434"/>
  </r>
  <r>
    <n v="9728"/>
    <x v="0"/>
    <x v="0"/>
    <s v="Hansborough Recreation Center"/>
    <s v="5th Floor Roof Top"/>
    <n v="40.812680999599998"/>
    <n v="-73.939356999599994"/>
    <s v="Outdoor"/>
    <s v="3 free 10 min sessions"/>
    <n v="1"/>
    <x v="2"/>
    <s v="Central Harlem North-Polo Grounds"/>
    <n v="10037"/>
  </r>
  <r>
    <n v="10337"/>
    <x v="1"/>
    <x v="7"/>
    <s v="bk-14-145929"/>
    <s v="43 SNYDER AVENUE"/>
    <n v="40.648689190399999"/>
    <n v="-73.955961969800001"/>
    <s v="Outdoor Kiosk"/>
    <s v="Tablet Internet -phone , Free 1 GB Wi-FI Service"/>
    <n v="3"/>
    <x v="1"/>
    <s v="Erasmus"/>
    <n v="11226"/>
  </r>
  <r>
    <n v="10887"/>
    <x v="1"/>
    <x v="7"/>
    <s v="mn-05-122867"/>
    <s v="4 WEST 51 STREET"/>
    <n v="40.759205200300002"/>
    <n v="-73.976990369700005"/>
    <s v="Outdoor Kiosk"/>
    <s v="Tablet Internet -phone , Free 1 GB Wi-FI Service"/>
    <n v="1"/>
    <x v="2"/>
    <s v="Midtown-Midtown South"/>
    <n v="10111"/>
  </r>
  <r>
    <n v="9872"/>
    <x v="1"/>
    <x v="2"/>
    <s v="NaN"/>
    <s v="333 Jay St."/>
    <n v="40.694010499999997"/>
    <n v="-73.986706500500006"/>
    <s v="Outdoor"/>
    <s v="NaN"/>
    <n v="3"/>
    <x v="1"/>
    <s v="DUMBO-Vinegar Hill-Downtown Brooklyn-Boerum Hill"/>
    <n v="11201"/>
  </r>
  <r>
    <n v="9657"/>
    <x v="1"/>
    <x v="7"/>
    <s v="mn-06-121680"/>
    <s v="400 EAST 51 STREET"/>
    <n v="40.754371220099998"/>
    <n v="-73.9656502295"/>
    <s v="Outdoor Kiosk"/>
    <s v="Tablet Internet -phone , Free 1 GB Wi-FI Service"/>
    <n v="1"/>
    <x v="2"/>
    <s v="Turtle Bay-East Midtown"/>
    <n v="10022"/>
  </r>
  <r>
    <n v="10014"/>
    <x v="1"/>
    <x v="10"/>
    <s v="George Bruce"/>
    <s v="518 WEST 125 STREET"/>
    <n v="40.813773431400001"/>
    <n v="-73.957063905200002"/>
    <s v="Library"/>
    <s v="NaN"/>
    <n v="1"/>
    <x v="2"/>
    <s v="Morningside Heights"/>
    <n v="10027"/>
  </r>
  <r>
    <n v="10829"/>
    <x v="1"/>
    <x v="1"/>
    <s v="Greenpoint Avenue  (G)"/>
    <s v="Greenpoint Avenue  (G)"/>
    <n v="40.731352000100003"/>
    <n v="-73.954448999999997"/>
    <s v="Subway Station"/>
    <s v="SN 283"/>
    <n v="3"/>
    <x v="1"/>
    <s v="Greenpoint"/>
    <n v="11222"/>
  </r>
  <r>
    <n v="9793"/>
    <x v="1"/>
    <x v="7"/>
    <s v="mn-04-123521"/>
    <s v="86 9 AVENUE"/>
    <n v="40.742124849699998"/>
    <n v="-74.004363419800001"/>
    <s v="Outdoor Kiosk"/>
    <s v="Tablet Internet -phone , Free 1 GB Wi-FI Service"/>
    <n v="1"/>
    <x v="2"/>
    <s v="Hudson Yards-Chelsea-Flatiron-Union Square"/>
    <n v="10011"/>
  </r>
  <r>
    <n v="12359"/>
    <x v="1"/>
    <x v="1"/>
    <s v="Chambers St (J,M,Z)/Bklyn Bridge-City Hall (4,5,6)"/>
    <s v="Chambers St (J,M,Z)/Bklyn Bridge-City Hall (4,5,6)"/>
    <n v="40.713065000299999"/>
    <n v="-74.004131000599997"/>
    <s v="Subway Station"/>
    <s v="SN 411"/>
    <n v="1"/>
    <x v="2"/>
    <s v="SoHo-TriBeCa-Civic Center-Little Italy"/>
    <n v="10007"/>
  </r>
  <r>
    <n v="10135"/>
    <x v="1"/>
    <x v="3"/>
    <s v="NaN"/>
    <s v="2117 Frederick Douglas Blvd._TALH"/>
    <n v="40.803489999999996"/>
    <n v="-73.956093999700002"/>
    <s v="Outdoor"/>
    <s v="NaN"/>
    <n v="1"/>
    <x v="2"/>
    <s v="Central Harlem South"/>
    <n v="10026"/>
  </r>
  <r>
    <n v="11305"/>
    <x v="1"/>
    <x v="3"/>
    <s v="NaN"/>
    <s v="pole 24: 118CStNk"/>
    <n v="40.805302000200001"/>
    <n v="-73.953053999700003"/>
    <s v="Outdoor"/>
    <s v="NaN"/>
    <n v="1"/>
    <x v="2"/>
    <s v="Central Harlem South"/>
    <n v="10026"/>
  </r>
  <r>
    <n v="10726"/>
    <x v="1"/>
    <x v="7"/>
    <s v="mn-05-123642"/>
    <s v="766 6 AVENUE"/>
    <n v="40.744667999999997"/>
    <n v="-73.991375000299996"/>
    <s v="Outdoor Kiosk"/>
    <s v="Tablet Internet -phone , Free 1 GB Wi-FI Service"/>
    <n v="1"/>
    <x v="2"/>
    <s v="Hudson Yards-Chelsea-Flatiron-Union Square"/>
    <n v="10010"/>
  </r>
  <r>
    <n v="12609"/>
    <x v="1"/>
    <x v="7"/>
    <s v="mn-09-136852"/>
    <s v="3632 BROADWAY"/>
    <n v="40.829424000000003"/>
    <n v="-73.948045999499996"/>
    <s v="Outdoor Kiosk"/>
    <s v="Tablet Internet -phone , Free 1 GB Wi-FI Service"/>
    <n v="1"/>
    <x v="2"/>
    <s v="Hamilton Heights"/>
    <n v="10031"/>
  </r>
  <r>
    <n v="12168"/>
    <x v="1"/>
    <x v="7"/>
    <s v="mn-07-134372"/>
    <s v="2721 BROADWAY"/>
    <n v="40.800093040100002"/>
    <n v="-73.968295199799996"/>
    <s v="Outdoor Kiosk"/>
    <s v="Tablet Internet -phone , Free 1 GB Wi-FI Service"/>
    <n v="1"/>
    <x v="2"/>
    <s v="Upper West Side"/>
    <n v="10025"/>
  </r>
  <r>
    <n v="11023"/>
    <x v="1"/>
    <x v="7"/>
    <s v="qu-03-136305"/>
    <s v="90-13 ROOSEVELT AVENUE"/>
    <n v="40.748550950199999"/>
    <n v="-73.875774749599998"/>
    <s v="Outdoor Kiosk"/>
    <s v="Tablet Internet -phone , Free 1 GB Wi-FI Service"/>
    <n v="4"/>
    <x v="0"/>
    <s v="Jackson Heights"/>
    <n v="11372"/>
  </r>
  <r>
    <n v="9750"/>
    <x v="1"/>
    <x v="11"/>
    <n v="0"/>
    <s v="160 N Elliott Walk"/>
    <n v="40.693679999799997"/>
    <n v="-73.977246000099996"/>
    <s v="Outdoor"/>
    <s v="NaN"/>
    <n v="3"/>
    <x v="1"/>
    <s v="Fort Greene"/>
    <n v="11205"/>
  </r>
  <r>
    <n v="12595"/>
    <x v="1"/>
    <x v="2"/>
    <s v="NaN"/>
    <s v="125 Court St."/>
    <n v="40.689966999600003"/>
    <n v="-73.992083000500003"/>
    <s v="Outdoor"/>
    <s v="NaN"/>
    <n v="3"/>
    <x v="1"/>
    <s v="Brooklyn Heights-Cobble Hill"/>
    <n v="11201"/>
  </r>
  <r>
    <n v="12534"/>
    <x v="1"/>
    <x v="7"/>
    <s v="mn-06-133433"/>
    <s v="974 3 AVENUE"/>
    <n v="40.761095159900002"/>
    <n v="-73.967075780000002"/>
    <s v="Outdoor Kiosk"/>
    <s v="Tablet Internet -phone , Free 1 GB Wi-FI Service"/>
    <n v="1"/>
    <x v="2"/>
    <s v="Turtle Bay-East Midtown"/>
    <n v="10022"/>
  </r>
  <r>
    <n v="10454"/>
    <x v="0"/>
    <x v="0"/>
    <s v="Greenbelt Recreation Center"/>
    <s v="Parking area and ballfield"/>
    <n v="40.592049999899999"/>
    <n v="-74.1390869998"/>
    <s v="Outdoor TWC Aerial"/>
    <s v="3 free 10 min sessions"/>
    <n v="5"/>
    <x v="4"/>
    <s v="New Springville-Bloomfield-Travis"/>
    <n v="10314"/>
  </r>
  <r>
    <n v="11511"/>
    <x v="0"/>
    <x v="5"/>
    <s v="Linden Park"/>
    <s v="IN PARK NORTH WEST SIDE"/>
    <n v="40.658661999899998"/>
    <n v="-73.887770000200007"/>
    <s v="Outdoor"/>
    <s v="3 free 10 min sessions"/>
    <n v="3"/>
    <x v="1"/>
    <s v="East New York"/>
    <n v="11207"/>
  </r>
  <r>
    <n v="12390"/>
    <x v="1"/>
    <x v="1"/>
    <s v="Van Siclen Av (C)"/>
    <s v="Van Siclen Av (C)"/>
    <n v="40.672710000000002"/>
    <n v="-73.890358000199996"/>
    <s v="Subway Station"/>
    <s v="SN 186"/>
    <n v="3"/>
    <x v="1"/>
    <s v="East New York"/>
    <n v="11207"/>
  </r>
  <r>
    <n v="10121"/>
    <x v="1"/>
    <x v="8"/>
    <n v="36"/>
    <s v="74 Broadway, New York, NY 10006, USA"/>
    <n v="40.708000199799997"/>
    <n v="-74.011802700100006"/>
    <s v="Outdoor"/>
    <s v="NaN"/>
    <n v="1"/>
    <x v="2"/>
    <s v="Battery Park City-Lower Manhattan"/>
    <n v="10004"/>
  </r>
  <r>
    <n v="12465"/>
    <x v="1"/>
    <x v="7"/>
    <s v="mn-07-120266"/>
    <s v="2781 BROADWAY"/>
    <n v="40.802454999699997"/>
    <n v="-73.968149000099999"/>
    <s v="Outdoor Kiosk"/>
    <s v="Tablet Internet -phone , Free 1 GB Wi-FI Service"/>
    <n v="1"/>
    <x v="2"/>
    <s v="Morningside Heights"/>
    <n v="10025"/>
  </r>
  <r>
    <n v="12223"/>
    <x v="1"/>
    <x v="7"/>
    <s v="mn-06-134118"/>
    <s v="160 East 54Th"/>
    <n v="40.758275049600002"/>
    <n v="-73.969129719600005"/>
    <s v="Outdoor Kiosk"/>
    <s v="Tablet Internet -phone , Free 1 GB Wi-FI Service"/>
    <n v="1"/>
    <x v="2"/>
    <s v="Turtle Bay-East Midtown"/>
    <n v="10022"/>
  </r>
  <r>
    <n v="12320"/>
    <x v="1"/>
    <x v="7"/>
    <s v="qu-01-136650"/>
    <s v="33-28 NORTHERN BOULEVARD"/>
    <n v="40.751910000000002"/>
    <n v="-73.929991999400002"/>
    <s v="Outdoor Kiosk"/>
    <s v="Tablet Internet -phone , Free 1 GB Wi-FI Service"/>
    <n v="4"/>
    <x v="0"/>
    <s v="Hunters Point-Sunnyside-West Maspeth"/>
    <n v="11101"/>
  </r>
  <r>
    <n v="11282"/>
    <x v="1"/>
    <x v="7"/>
    <s v="mn-08-121759"/>
    <s v="1221 2 AVENUE"/>
    <n v="40.763690599999997"/>
    <n v="-73.962235469899994"/>
    <s v="Outdoor Kiosk"/>
    <s v="Tablet Internet -phone , Free 1 GB Wi-FI Service"/>
    <n v="1"/>
    <x v="2"/>
    <s v="Lenox Hill-Roosevelt Island"/>
    <n v="10065"/>
  </r>
  <r>
    <n v="11975"/>
    <x v="1"/>
    <x v="7"/>
    <s v="mn-09-146058"/>
    <s v="3270 BROADWAY"/>
    <n v="40.818022859800003"/>
    <n v="-73.956373820500005"/>
    <s v="Outdoor Kiosk"/>
    <s v="Tablet Internet -phone , Free 1 GB Wi-FI Service"/>
    <n v="1"/>
    <x v="2"/>
    <s v="Manhattanville"/>
    <n v="10027"/>
  </r>
  <r>
    <n v="9625"/>
    <x v="1"/>
    <x v="7"/>
    <s v="bx-07-117868"/>
    <s v="2415 JEROME AVENUE"/>
    <n v="40.861762180200003"/>
    <n v="-73.901964719899993"/>
    <s v="Outdoor Kiosk"/>
    <s v="Tablet Internet -phone , Free 1 GB Wi-FI Service"/>
    <n v="2"/>
    <x v="3"/>
    <s v="Kingsbridge Heights"/>
    <n v="10468"/>
  </r>
  <r>
    <n v="11355"/>
    <x v="1"/>
    <x v="1"/>
    <s v="21ST - L. I.CITY - QUEENSBRIDGE"/>
    <s v="IND-F-21ST ST - QUEENSBRIDGE"/>
    <n v="40.754202999699999"/>
    <n v="-73.942836000499994"/>
    <s v="Subway Station"/>
    <s v="SN 221"/>
    <n v="4"/>
    <x v="0"/>
    <s v="Queensbridge-Ravenswood-Long Island City"/>
    <n v="11101"/>
  </r>
  <r>
    <n v="10938"/>
    <x v="1"/>
    <x v="3"/>
    <s v="NaN"/>
    <s v="pole 79 - 5avWS3N132"/>
    <n v="40.811575000300003"/>
    <n v="-73.938452999999996"/>
    <s v="Outdoor"/>
    <s v="NaN"/>
    <n v="1"/>
    <x v="2"/>
    <s v="East Harlem North"/>
    <n v="10037"/>
  </r>
  <r>
    <n v="9761"/>
    <x v="1"/>
    <x v="7"/>
    <s v="mn-06-136697"/>
    <s v="511 LEXINGTON AVENUE"/>
    <n v="40.7550883997"/>
    <n v="-73.973276069700006"/>
    <s v="Outdoor Kiosk"/>
    <s v="Tablet Internet -phone , Free 1 GB Wi-FI Service"/>
    <n v="1"/>
    <x v="2"/>
    <s v="Turtle Bay-East Midtown"/>
    <n v="10017"/>
  </r>
  <r>
    <n v="9863"/>
    <x v="1"/>
    <x v="2"/>
    <s v="NaN"/>
    <s v="286 Flatbush Ave. Extension (Pole)"/>
    <n v="40.691890000199997"/>
    <n v="-73.982488000199993"/>
    <s v="Outdoor"/>
    <s v="NaN"/>
    <n v="3"/>
    <x v="1"/>
    <s v="DUMBO-Vinegar Hill-Downtown Brooklyn-Boerum Hill"/>
    <n v="11201"/>
  </r>
  <r>
    <n v="11250"/>
    <x v="1"/>
    <x v="7"/>
    <s v="bx-01-111740"/>
    <s v="652A MELROSE AVENUE"/>
    <n v="40.818768679800002"/>
    <n v="-73.916449850199996"/>
    <s v="Outdoor Kiosk"/>
    <s v="Tablet Internet -phone , Free 1 GB Wi-FI Service"/>
    <n v="2"/>
    <x v="3"/>
    <s v="Melrose South-Mott Haven North"/>
    <n v="10455"/>
  </r>
  <r>
    <n v="12580"/>
    <x v="1"/>
    <x v="7"/>
    <s v="mn-04-122068"/>
    <s v="519 8 AVENUE"/>
    <n v="40.753424749899999"/>
    <n v="-73.992718400300006"/>
    <s v="Outdoor Kiosk"/>
    <s v="Tablet Internet -phone , Free 1 GB Wi-FI Service"/>
    <n v="1"/>
    <x v="2"/>
    <s v="Hudson Yards-Chelsea-Flatiron-Union Square"/>
    <n v="10018"/>
  </r>
  <r>
    <n v="11181"/>
    <x v="1"/>
    <x v="7"/>
    <s v="qu-06-124230"/>
    <s v="106-20 71 AVENUE"/>
    <n v="40.720016999599999"/>
    <n v="-73.844786999899995"/>
    <s v="Outdoor Kiosk"/>
    <s v="Tablet Internet -phone , Free 1 GB Wi-FI Service"/>
    <n v="4"/>
    <x v="0"/>
    <s v="Forest Hills"/>
    <n v="11375"/>
  </r>
  <r>
    <n v="11774"/>
    <x v="1"/>
    <x v="7"/>
    <s v="mn-07-107744"/>
    <s v="105 WEST 106 STREET"/>
    <n v="40.799472459900002"/>
    <n v="-73.963183200000003"/>
    <s v="Outdoor Kiosk"/>
    <s v="Tablet Internet -phone , Free 1 GB Wi-FI Service"/>
    <n v="1"/>
    <x v="2"/>
    <s v="Morningside Heights"/>
    <n v="10025"/>
  </r>
  <r>
    <n v="12666"/>
    <x v="1"/>
    <x v="7"/>
    <s v="mn-02-123540"/>
    <s v="75 8 AVENUE"/>
    <n v="40.739677479999997"/>
    <n v="-74.002735309599998"/>
    <s v="Outdoor Kiosk"/>
    <s v="Tablet Internet -phone , Free 1 GB Wi-FI Service"/>
    <n v="1"/>
    <x v="2"/>
    <s v="West Village"/>
    <n v="10014"/>
  </r>
  <r>
    <n v="10174"/>
    <x v="1"/>
    <x v="7"/>
    <s v="bk-02-145877"/>
    <s v="219 COURT STREET"/>
    <n v="40.686571347200001"/>
    <n v="-73.993785085200003"/>
    <s v="Outdoor Kiosk"/>
    <s v="Tablet Internet -phone , Free 1 GB Wi-FI Service"/>
    <n v="3"/>
    <x v="1"/>
    <s v="DUMBO-Vinegar Hill-Downtown Brooklyn-Boerum Hill"/>
    <n v="11201"/>
  </r>
  <r>
    <n v="11691"/>
    <x v="0"/>
    <x v="5"/>
    <s v="Coney Island Beach &amp; Boardwalk"/>
    <s v="ROOF OF AQUARIUM"/>
    <n v="40.5735509999"/>
    <n v="-73.9773659998"/>
    <s v="Outdoor"/>
    <s v="3 free 10 min sessions"/>
    <n v="3"/>
    <x v="1"/>
    <s v="Seagate-Coney Island"/>
    <n v="11224"/>
  </r>
  <r>
    <n v="12699"/>
    <x v="1"/>
    <x v="7"/>
    <s v="mn-06-133365"/>
    <s v="140 EAST 57 STREET"/>
    <n v="40.7606309803"/>
    <n v="-73.968670549899997"/>
    <s v="Outdoor Kiosk"/>
    <s v="Tablet Internet -phone , Free 1 GB Wi-FI Service"/>
    <n v="1"/>
    <x v="2"/>
    <s v="Turtle Bay-East Midtown"/>
    <n v="10022"/>
  </r>
  <r>
    <n v="10675"/>
    <x v="1"/>
    <x v="7"/>
    <s v="mn-07-133623"/>
    <s v="230 BROADWAY"/>
    <n v="40.783648750399998"/>
    <n v="-73.979752179499997"/>
    <s v="Outdoor Kiosk"/>
    <s v="Tablet Internet -phone , Free 1 GB Wi-FI Service"/>
    <n v="1"/>
    <x v="2"/>
    <s v="Upper West Side"/>
    <n v="10024"/>
  </r>
  <r>
    <n v="10107"/>
    <x v="1"/>
    <x v="8"/>
    <n v="22"/>
    <s v="83-85 Whitehall Street, New York, NY 10004, USA"/>
    <n v="40.701900500100002"/>
    <n v="-74.012496900499997"/>
    <s v="Outdoor"/>
    <s v="NaN"/>
    <n v="1"/>
    <x v="2"/>
    <s v="Battery Park City-Lower Manhattan"/>
    <n v="10004"/>
  </r>
  <r>
    <n v="12250"/>
    <x v="1"/>
    <x v="7"/>
    <s v="mn-06-134561"/>
    <s v="416 3 AVENUE"/>
    <n v="40.743035199799998"/>
    <n v="-73.980241729499994"/>
    <s v="Outdoor Kiosk"/>
    <s v="Tablet Internet -phone , Free 1 GB Wi-FI Service"/>
    <n v="1"/>
    <x v="2"/>
    <s v="Murray Hill-Kips Bay"/>
    <n v="10016"/>
  </r>
  <r>
    <n v="10801"/>
    <x v="1"/>
    <x v="1"/>
    <s v="East Broadway (F)"/>
    <s v="East Broadway (F)"/>
    <n v="40.713715000100002"/>
    <n v="-73.990173000499993"/>
    <s v="Subway Station"/>
    <s v="SN 234"/>
    <n v="1"/>
    <x v="2"/>
    <s v="Lower East Side"/>
    <n v="10002"/>
  </r>
  <r>
    <n v="12454"/>
    <x v="1"/>
    <x v="7"/>
    <s v="mn-07-134106"/>
    <s v="235 West 102st"/>
    <n v="40.798650000400002"/>
    <n v="-73.969093000000001"/>
    <s v="Outdoor Kiosk"/>
    <s v="Tablet Internet -phone , Free 1 GB Wi-FI Service"/>
    <n v="1"/>
    <x v="2"/>
    <s v="Upper West Side"/>
    <n v="10025"/>
  </r>
  <r>
    <n v="9646"/>
    <x v="1"/>
    <x v="7"/>
    <s v="bk-01-146085"/>
    <s v="33 SOUTH 2 STREET"/>
    <n v="40.714707340300002"/>
    <n v="-73.966524969899993"/>
    <s v="Outdoor Kiosk"/>
    <s v="Tablet Internet -phone , Free 1 GB Wi-FI Service"/>
    <n v="3"/>
    <x v="1"/>
    <s v="North Side-South Side"/>
    <n v="11249"/>
  </r>
  <r>
    <n v="12116"/>
    <x v="1"/>
    <x v="7"/>
    <s v="mn-05-133508"/>
    <s v="1626 BROADWAY"/>
    <n v="40.760882769699997"/>
    <n v="-73.984277390299994"/>
    <s v="Outdoor Kiosk"/>
    <s v="Tablet Internet -phone , Free 1 GB Wi-FI Service"/>
    <n v="1"/>
    <x v="2"/>
    <s v="Midtown-Midtown South"/>
    <n v="10019"/>
  </r>
  <r>
    <n v="12935"/>
    <x v="1"/>
    <x v="7"/>
    <s v="mn-05-122166"/>
    <s v="132 WEST 40 STREET"/>
    <n v="40.754144000399997"/>
    <n v="-73.986581000200005"/>
    <s v="Outdoor Kiosk"/>
    <s v="Tablet Internet -phone , Free 1 GB Wi-FI Service"/>
    <n v="1"/>
    <x v="2"/>
    <s v="Midtown-Midtown South"/>
    <n v="10018"/>
  </r>
  <r>
    <n v="12191"/>
    <x v="1"/>
    <x v="7"/>
    <s v="mn-06-138795"/>
    <s v="416 2 AVENUE"/>
    <n v="40.738383759900003"/>
    <n v="-73.9803960295"/>
    <s v="Outdoor Kiosk"/>
    <s v="Tablet Internet -phone , Free 1 GB Wi-FI Service"/>
    <n v="1"/>
    <x v="2"/>
    <s v="Gramercy"/>
    <n v="10010"/>
  </r>
  <r>
    <n v="11257"/>
    <x v="1"/>
    <x v="7"/>
    <s v="bk-01-108949"/>
    <s v="709 BROADWAY"/>
    <n v="40.701418999600001"/>
    <n v="-73.942908000000003"/>
    <s v="Outdoor Kiosk"/>
    <s v="Tablet Internet -phone , Free 1 GB Wi-FI Service"/>
    <n v="3"/>
    <x v="1"/>
    <s v="East Williamsburg"/>
    <n v="11206"/>
  </r>
  <r>
    <n v="11006"/>
    <x v="0"/>
    <x v="0"/>
    <s v="Chelsea Recreation Center"/>
    <s v="3rd Floor Cardio Rm"/>
    <n v="40.748270000399998"/>
    <n v="-74.002067999700003"/>
    <s v="Indoor"/>
    <s v="3 free 10 min sessions"/>
    <n v="1"/>
    <x v="2"/>
    <s v="Hudson Yards-Chelsea-Flatiron-Union Square"/>
    <n v="10001"/>
  </r>
  <r>
    <n v="10741"/>
    <x v="0"/>
    <x v="5"/>
    <s v="Crotona Park"/>
    <s v="Crotona Park-CROTONA AV 2 P/S/O CRONTA PARK NORTH"/>
    <n v="40.841692999999999"/>
    <n v="-73.894399000000007"/>
    <s v="Outdoor"/>
    <s v="3 free 10 min sessions"/>
    <n v="2"/>
    <x v="3"/>
    <s v="park-cemetery-etc-Bronx"/>
    <n v="10457"/>
  </r>
  <r>
    <n v="11943"/>
    <x v="1"/>
    <x v="7"/>
    <s v="bk-03-145815"/>
    <s v="1373 FULTON STREET"/>
    <n v="40.680272659800004"/>
    <n v="-73.946154929599999"/>
    <s v="Outdoor Kiosk"/>
    <s v="Tablet Internet -phone , Free 1 GB Wi-FI Service"/>
    <n v="3"/>
    <x v="1"/>
    <s v="Bedford"/>
    <n v="11216"/>
  </r>
  <r>
    <n v="11052"/>
    <x v="1"/>
    <x v="7"/>
    <s v="mn-10-119886"/>
    <s v="2660 8 AVENUE"/>
    <n v="40.820796110400003"/>
    <n v="-73.943284980100003"/>
    <s v="Outdoor Kiosk"/>
    <s v="Tablet Internet -phone , Free 1 GB Wi-FI Service"/>
    <n v="1"/>
    <x v="2"/>
    <s v="Central Harlem North-Polo Grounds"/>
    <n v="10030"/>
  </r>
  <r>
    <n v="9930"/>
    <x v="1"/>
    <x v="10"/>
    <s v="Tompkins Square"/>
    <s v="331 EAST 10 STREET"/>
    <n v="40.727307312500002"/>
    <n v="-73.9804076673"/>
    <s v="Library"/>
    <s v="NaN"/>
    <n v="1"/>
    <x v="2"/>
    <s v="East Village"/>
    <n v="10009"/>
  </r>
  <r>
    <n v="12648"/>
    <x v="1"/>
    <x v="7"/>
    <s v="mn-01-137333"/>
    <s v="80 LAFAYETTE STREET"/>
    <n v="40.717241040099999"/>
    <n v="-74.001739289900001"/>
    <s v="Outdoor Kiosk"/>
    <s v="Tablet Internet -phone , Free 1 GB Wi-FI Service"/>
    <n v="1"/>
    <x v="2"/>
    <s v="SoHo-TriBeCa-Civic Center-Little Italy"/>
    <n v="10013"/>
  </r>
  <r>
    <n v="11008"/>
    <x v="0"/>
    <x v="0"/>
    <s v="City Hall Park"/>
    <s v="North Pathway and Foutain Area"/>
    <n v="40.712306999699997"/>
    <n v="-74.0069610006"/>
    <s v="Outdoor"/>
    <s v="3 free 10 min sessions"/>
    <n v="1"/>
    <x v="2"/>
    <s v="SoHo-TriBeCa-Civic Center-Little Italy"/>
    <n v="10007"/>
  </r>
  <r>
    <n v="11573"/>
    <x v="0"/>
    <x v="0"/>
    <s v="Roy Wilkins Recreation Center"/>
    <s v="Bunker Rm 1 (AKA Rm B4)"/>
    <n v="40.687190999999999"/>
    <n v="-73.769558999599994"/>
    <s v="Indoor"/>
    <s v="3 free 10 min sessions"/>
    <n v="4"/>
    <x v="0"/>
    <s v="St. Albans"/>
    <n v="11434"/>
  </r>
  <r>
    <n v="9831"/>
    <x v="1"/>
    <x v="7"/>
    <s v="bx-01-146066"/>
    <s v="610 MELROSE AVE"/>
    <n v="40.817379827800004"/>
    <n v="-73.917078132599997"/>
    <s v="Outdoor Kiosk"/>
    <s v="Tablet Internet -phone , Free 1 GB Wi-FI Service"/>
    <n v="2"/>
    <x v="3"/>
    <s v="Melrose South-Mott Haven North"/>
    <n v="10455"/>
  </r>
  <r>
    <n v="10206"/>
    <x v="1"/>
    <x v="11"/>
    <n v="0"/>
    <s v="5 Fleet Walk"/>
    <n v="40.695543999999998"/>
    <n v="-73.981648200500004"/>
    <s v="Outdoor"/>
    <s v="NaN"/>
    <n v="3"/>
    <x v="1"/>
    <s v="DUMBO-Vinegar Hill-Downtown Brooklyn-Boerum Hill"/>
    <n v="11201"/>
  </r>
  <r>
    <n v="10352"/>
    <x v="1"/>
    <x v="6"/>
    <s v="Governors Island"/>
    <s v="Building 108 Welcome Center"/>
    <n v="40.692310000299997"/>
    <n v="-74.014749999700001"/>
    <s v="Outdoor"/>
    <s v="Free - up to 5 mbs"/>
    <n v="1"/>
    <x v="2"/>
    <s v="Governors Island"/>
    <n v="10004"/>
  </r>
  <r>
    <n v="11748"/>
    <x v="1"/>
    <x v="7"/>
    <s v="qu-01-145452"/>
    <s v="40-13 BROADWAY"/>
    <n v="40.758817649800001"/>
    <n v="-73.918494120399998"/>
    <s v="Outdoor Kiosk"/>
    <s v="Tablet Internet -phone , Free 1 GB Wi-FI Service"/>
    <n v="4"/>
    <x v="0"/>
    <s v="Astoria"/>
    <n v="11103"/>
  </r>
  <r>
    <n v="11421"/>
    <x v="1"/>
    <x v="1"/>
    <s v="59th Street - Columbus Circle - A, B, C, D"/>
    <s v="Broadway - West 59 Street- Columbus Circle"/>
    <n v="40.768295999899998"/>
    <n v="-73.981736000300003"/>
    <s v="Subway Station"/>
    <s v="SN 161"/>
    <n v="1"/>
    <x v="2"/>
    <s v="Lincoln Square"/>
    <n v="10023"/>
  </r>
  <r>
    <n v="10098"/>
    <x v="1"/>
    <x v="8"/>
    <n v="13"/>
    <s v="1-17 Gouverneur Lane, New York, NY 10005, USA"/>
    <n v="40.704101599799998"/>
    <n v="-74.007698099999999"/>
    <s v="Outdoor"/>
    <s v="NaN"/>
    <n v="1"/>
    <x v="2"/>
    <s v="Battery Park City-Lower Manhattan"/>
    <n v="10005"/>
  </r>
  <r>
    <n v="12832"/>
    <x v="1"/>
    <x v="7"/>
    <s v="mn-08-120988"/>
    <s v="1175 3 AVENUE"/>
    <n v="40.767234059700002"/>
    <n v="-73.962289819600002"/>
    <s v="Outdoor Kiosk"/>
    <s v="Tablet Internet -phone , Free 1 GB Wi-FI Service"/>
    <n v="1"/>
    <x v="2"/>
    <s v="Lenox Hill-Roosevelt Island"/>
    <n v="10065"/>
  </r>
  <r>
    <n v="11074"/>
    <x v="1"/>
    <x v="7"/>
    <s v="bk-08-127039"/>
    <s v="695 NOSTRAND AVENUE"/>
    <n v="40.673526999899998"/>
    <n v="-73.950078000299996"/>
    <s v="Outdoor Kiosk"/>
    <s v="Tablet Internet -phone , Free 1 GB Wi-FI Service"/>
    <n v="3"/>
    <x v="1"/>
    <s v="Crown Heights North"/>
    <n v="11216"/>
  </r>
  <r>
    <n v="11539"/>
    <x v="0"/>
    <x v="0"/>
    <s v="London Planetree Playground"/>
    <s v="Skate Park"/>
    <n v="40.686245000200003"/>
    <n v="-73.853853999500004"/>
    <s v="Outdoor TWC Aerial"/>
    <s v="3 free 10 min sessions"/>
    <n v="4"/>
    <x v="0"/>
    <s v="Woodhaven"/>
    <n v="11416"/>
  </r>
  <r>
    <n v="11379"/>
    <x v="1"/>
    <x v="1"/>
    <s v="SUTPHIN BLVD - ARCHER - JFK AIRPORT"/>
    <s v="IND-E-J-Z-SUTPHIN BLVD - ARCHER AV"/>
    <n v="40.700486000300003"/>
    <n v="-73.807969000200004"/>
    <s v="Subway Station"/>
    <s v="SN 279"/>
    <n v="4"/>
    <x v="0"/>
    <s v="Jamaica"/>
    <n v="11435"/>
  </r>
  <r>
    <n v="11875"/>
    <x v="1"/>
    <x v="7"/>
    <s v="mn-12-120664"/>
    <s v="1540 ST. NICHOLAS AVE"/>
    <n v="40.853121810300003"/>
    <n v="-73.930817599799994"/>
    <s v="Outdoor Kiosk"/>
    <s v="Tablet Internet -phone , Free 1 GB Wi-FI Service"/>
    <n v="1"/>
    <x v="2"/>
    <s v="Washington Heights North"/>
    <n v="10040"/>
  </r>
  <r>
    <n v="11630"/>
    <x v="0"/>
    <x v="0"/>
    <s v="West Harlem Piers"/>
    <s v="Pier and North Seating Area"/>
    <n v="40.818499000400003"/>
    <n v="-73.959690000500004"/>
    <s v="Outdoor"/>
    <s v="3 free 10 min sessions"/>
    <n v="1"/>
    <x v="2"/>
    <s v="Manhattanville"/>
    <n v="10027"/>
  </r>
  <r>
    <n v="11646"/>
    <x v="0"/>
    <x v="0"/>
    <s v="Phil &quot;Scooter&quot; Rizzuto Park"/>
    <s v="South East side of Park"/>
    <n v="40.694624000200001"/>
    <n v="-73.820592999400006"/>
    <s v="Outdoor TWC Aerial"/>
    <s v="3 free 10 min sessions"/>
    <n v="4"/>
    <x v="0"/>
    <s v="Richmond Hill"/>
    <n v="11419"/>
  </r>
  <r>
    <n v="10041"/>
    <x v="1"/>
    <x v="13"/>
    <s v="Woodside"/>
    <s v="54-22 SKILLMAN AVENUE"/>
    <n v="40.745341713000002"/>
    <n v="-73.909793738700003"/>
    <s v="Library"/>
    <s v="NaN"/>
    <n v="4"/>
    <x v="0"/>
    <s v="Woodside"/>
    <n v="11377"/>
  </r>
  <r>
    <n v="10149"/>
    <x v="1"/>
    <x v="3"/>
    <s v="NaN"/>
    <s v="pole 29 - 113SS2EACB"/>
    <n v="40.805392999799999"/>
    <n v="-73.953661000500006"/>
    <s v="Outdoor"/>
    <s v="NaN"/>
    <n v="1"/>
    <x v="2"/>
    <s v="Central Harlem South"/>
    <n v="10026"/>
  </r>
  <r>
    <n v="12899"/>
    <x v="1"/>
    <x v="7"/>
    <s v="mn-09-120573"/>
    <s v="1781 AMSTERDAM AVE"/>
    <n v="40.827195000300001"/>
    <n v="-73.946043000399996"/>
    <s v="Outdoor Kiosk"/>
    <s v="Tablet Internet -phone , Free 1 GB Wi-FI Service"/>
    <n v="1"/>
    <x v="2"/>
    <s v="Hamilton Heights"/>
    <n v="10031"/>
  </r>
  <r>
    <n v="11285"/>
    <x v="1"/>
    <x v="7"/>
    <s v="mn-08-120842"/>
    <s v="400 EAST 73 STREET"/>
    <n v="40.768373930400003"/>
    <n v="-73.9553617495"/>
    <s v="Outdoor Kiosk"/>
    <s v="Tablet Internet -phone , Free 1 GB Wi-FI Service"/>
    <n v="1"/>
    <x v="2"/>
    <s v="Lenox Hill-Roosevelt Island"/>
    <n v="10021"/>
  </r>
  <r>
    <n v="11955"/>
    <x v="1"/>
    <x v="7"/>
    <s v="qu-04-145774"/>
    <s v="90-02 QUEENS BOULEVARD"/>
    <n v="40.733889020100001"/>
    <n v="-73.872709489800002"/>
    <s v="Outdoor Kiosk"/>
    <s v="Tablet Internet -phone , Free 1 GB Wi-FI Service"/>
    <n v="4"/>
    <x v="0"/>
    <s v="Elmhurst"/>
    <n v="11373"/>
  </r>
  <r>
    <n v="9623"/>
    <x v="1"/>
    <x v="7"/>
    <s v="mn-01-122911"/>
    <s v="227 CHURCH STREET"/>
    <n v="40.716939369999999"/>
    <n v="-74.006222490100001"/>
    <s v="Outdoor Kiosk"/>
    <s v="Tablet Internet -phone , Free 1 GB Wi-FI Service"/>
    <n v="1"/>
    <x v="2"/>
    <s v="SoHo-TriBeCa-Civic Center-Little Italy"/>
    <n v="10007"/>
  </r>
  <r>
    <n v="11352"/>
    <x v="1"/>
    <x v="1"/>
    <s v="Times Square - N, Q, R"/>
    <s v="Times Square - 42nd Street"/>
    <n v="40.754672000299998"/>
    <n v="-73.986753999599998"/>
    <s v="Subway Station"/>
    <s v="SN 11"/>
    <n v="1"/>
    <x v="2"/>
    <s v="Midtown-Midtown South"/>
    <n v="10018"/>
  </r>
  <r>
    <n v="12339"/>
    <x v="1"/>
    <x v="7"/>
    <s v="mn-07-107919"/>
    <s v="250 West 94 street"/>
    <n v="40.793425809600002"/>
    <n v="-73.973043419999996"/>
    <s v="Outdoor Kiosk"/>
    <s v="Tablet Internet -phone , Free 1 GB Wi-FI Service"/>
    <n v="1"/>
    <x v="2"/>
    <s v="Upper West Side"/>
    <n v="10025"/>
  </r>
  <r>
    <n v="12163"/>
    <x v="1"/>
    <x v="7"/>
    <s v="mn-05-133695"/>
    <s v="233 5 AVENUE"/>
    <n v="40.744174680100002"/>
    <n v="-73.9875489402"/>
    <s v="Outdoor Kiosk"/>
    <s v="Tablet Internet -phone , Free 1 GB Wi-FI Service"/>
    <n v="1"/>
    <x v="2"/>
    <s v="Hudson Yards-Chelsea-Flatiron-Union Square"/>
    <n v="10016"/>
  </r>
  <r>
    <n v="11838"/>
    <x v="1"/>
    <x v="7"/>
    <s v="qu-03-146069"/>
    <s v="80-12 37 AVENUE"/>
    <n v="40.749532494199997"/>
    <n v="-73.885831896400006"/>
    <s v="Outdoor Kiosk"/>
    <s v="Tablet Internet -phone , Free 1 GB Wi-FI Service"/>
    <n v="4"/>
    <x v="0"/>
    <s v="Jackson Heights"/>
    <n v="11372"/>
  </r>
  <r>
    <n v="11704"/>
    <x v="0"/>
    <x v="5"/>
    <s v="Coney Island Beach &amp; Boardwalk"/>
    <s v="ROOF OF ABE STARK ICE RINK-RIGHT SIDE FRONT"/>
    <n v="40.572674999599997"/>
    <n v="-73.985617999799999"/>
    <s v="Outdoor"/>
    <s v="3 free 10 min sessions"/>
    <n v="3"/>
    <x v="1"/>
    <s v="Seagate-Coney Island"/>
    <n v="11224"/>
  </r>
  <r>
    <n v="11478"/>
    <x v="1"/>
    <x v="7"/>
    <s v="mn-02-123117"/>
    <s v="10 DOWNING STREET"/>
    <n v="40.729557700400001"/>
    <n v="-74.002385349500003"/>
    <s v="Outdoor Kiosk"/>
    <s v="Tablet Internet -phone , Free 1 GB Wi-FI Service"/>
    <n v="1"/>
    <x v="2"/>
    <s v="West Village"/>
    <n v="10014"/>
  </r>
  <r>
    <n v="9990"/>
    <x v="1"/>
    <x v="13"/>
    <s v="Cambria Heights"/>
    <s v="220-20 LINDEN BOULEVARD"/>
    <n v="40.694777291599998"/>
    <n v="-73.739642569099999"/>
    <s v="Library"/>
    <s v="NaN"/>
    <n v="4"/>
    <x v="0"/>
    <s v="Cambria Heights"/>
    <n v="11411"/>
  </r>
  <r>
    <n v="12127"/>
    <x v="1"/>
    <x v="7"/>
    <s v="mn-04-111683"/>
    <s v="101 West 14Th St"/>
    <n v="40.737560510400002"/>
    <n v="-73.996840660499998"/>
    <s v="Outdoor Kiosk"/>
    <s v="Tablet Internet -phone , Free 1 GB Wi-FI Service"/>
    <n v="1"/>
    <x v="2"/>
    <s v="Hudson Yards-Chelsea-Flatiron-Union Square"/>
    <n v="10011"/>
  </r>
  <r>
    <n v="11972"/>
    <x v="1"/>
    <x v="7"/>
    <s v="mn-09-145960"/>
    <s v="1850 Amsterdam Ave"/>
    <n v="40.829389485199997"/>
    <n v="-73.944704267199995"/>
    <s v="Outdoor Kiosk"/>
    <s v="Tablet Internet -phone , Free 1 GB Wi-FI Service"/>
    <n v="1"/>
    <x v="2"/>
    <s v="Hamilton Heights"/>
    <n v="10031"/>
  </r>
  <r>
    <n v="12606"/>
    <x v="1"/>
    <x v="1"/>
    <s v="3 Av-149 St (2,5)"/>
    <s v="149th St - 3rd Ave"/>
    <n v="40.816109000200001"/>
    <n v="-73.917757000199998"/>
    <s v="Subway Station"/>
    <s v="SN 434"/>
    <n v="2"/>
    <x v="3"/>
    <s v="Melrose South-Mott Haven North"/>
    <n v="10455"/>
  </r>
  <r>
    <n v="11919"/>
    <x v="1"/>
    <x v="7"/>
    <s v="bk-02-145811"/>
    <s v="322 LIVINGSTON STREET"/>
    <n v="40.688038759900003"/>
    <n v="-73.981872150499996"/>
    <s v="Outdoor Kiosk"/>
    <s v="Tablet Internet -phone , Free 1 GB Wi-FI Service"/>
    <n v="3"/>
    <x v="1"/>
    <s v="DUMBO-Vinegar Hill-Downtown Brooklyn-Boerum Hill"/>
    <n v="11217"/>
  </r>
  <r>
    <n v="11179"/>
    <x v="1"/>
    <x v="7"/>
    <s v="qu-03-125359"/>
    <s v="82-01 37 AVENUE"/>
    <n v="40.749829320300002"/>
    <n v="-73.884154529900002"/>
    <s v="Outdoor Kiosk"/>
    <s v="Tablet Internet -phone , Free 1 GB Wi-FI Service"/>
    <n v="4"/>
    <x v="0"/>
    <s v="Jackson Heights"/>
    <n v="11372"/>
  </r>
  <r>
    <n v="12391"/>
    <x v="1"/>
    <x v="1"/>
    <s v="Shepherd Av (C)"/>
    <s v="Shepherd Av (C)"/>
    <n v="40.6741299997"/>
    <n v="-73.880749999800003"/>
    <s v="Subway Station"/>
    <s v="SN 187"/>
    <n v="3"/>
    <x v="1"/>
    <s v="East New York"/>
    <n v="11208"/>
  </r>
  <r>
    <n v="9943"/>
    <x v="1"/>
    <x v="10"/>
    <s v="Stapleton"/>
    <s v="132 CANAL STREET"/>
    <n v="40.626237609900002"/>
    <n v="-74.0778460903"/>
    <s v="Library"/>
    <s v="NaN"/>
    <n v="5"/>
    <x v="4"/>
    <s v="Stapleton-Rosebank"/>
    <n v="10304"/>
  </r>
  <r>
    <n v="11322"/>
    <x v="1"/>
    <x v="10"/>
    <s v="Riverdale"/>
    <s v="5540 MOSHOLU AVENUE"/>
    <n v="40.9037227771"/>
    <n v="-73.902772542799994"/>
    <s v="Library"/>
    <s v="NaN"/>
    <n v="2"/>
    <x v="3"/>
    <s v="North Riverdale-Fieldston-Riverdale"/>
    <n v="10471"/>
  </r>
  <r>
    <n v="10319"/>
    <x v="1"/>
    <x v="7"/>
    <s v="bk-05-145943"/>
    <s v="241 CRESCENT STREET"/>
    <n v="40.683505999600001"/>
    <n v="-73.872078999899998"/>
    <s v="Outdoor Kiosk"/>
    <s v="Tablet Internet -phone , Free 1 GB Wi-FI Service"/>
    <n v="3"/>
    <x v="1"/>
    <s v="Cypress Hills-City Line"/>
    <n v="11208"/>
  </r>
  <r>
    <n v="12270"/>
    <x v="1"/>
    <x v="7"/>
    <s v="mn-06-121362"/>
    <s v="660 3 AVENUE"/>
    <n v="40.7509597301"/>
    <n v="-73.974467360000006"/>
    <s v="Outdoor Kiosk"/>
    <s v="Tablet Internet -phone , Free 1 GB Wi-FI Service"/>
    <n v="1"/>
    <x v="2"/>
    <s v="Turtle Bay-East Midtown"/>
    <n v="10017"/>
  </r>
  <r>
    <n v="11598"/>
    <x v="0"/>
    <x v="0"/>
    <s v="Snug Harbor Cultural Center"/>
    <s v="Building P - SW towards meadow"/>
    <n v="40.641797000399997"/>
    <n v="-74.102002000100001"/>
    <s v="Outdoor"/>
    <s v="3 free 10 min sessions"/>
    <n v="5"/>
    <x v="4"/>
    <s v="West New Brighton-New Brighton-St. George"/>
    <n v="10310"/>
  </r>
  <r>
    <n v="9900"/>
    <x v="1"/>
    <x v="2"/>
    <s v="NaN"/>
    <s v="125 Court St."/>
    <n v="40.690021999899997"/>
    <n v="-73.991897000099996"/>
    <s v="Outdoor"/>
    <s v="NaN"/>
    <n v="3"/>
    <x v="1"/>
    <s v="Brooklyn Heights-Cobble Hill"/>
    <n v="11201"/>
  </r>
  <r>
    <n v="11689"/>
    <x v="0"/>
    <x v="5"/>
    <s v="Coney Island Beach &amp; Boardwalk"/>
    <s v="ROOF OF AQUARIUM"/>
    <n v="40.573526999899997"/>
    <n v="-73.977562999499995"/>
    <s v="Outdoor"/>
    <s v="3 free 10 min sessions"/>
    <n v="3"/>
    <x v="1"/>
    <s v="Seagate-Coney Island"/>
    <n v="11224"/>
  </r>
  <r>
    <n v="11009"/>
    <x v="0"/>
    <x v="0"/>
    <s v="City Hall Park"/>
    <s v="South Pathway and Foutain Area"/>
    <n v="40.709350000100002"/>
    <n v="-74.0099030003"/>
    <s v="Outdoor"/>
    <s v="3 free 10 min sessions"/>
    <n v="1"/>
    <x v="2"/>
    <s v="Battery Park City-Lower Manhattan"/>
    <n v="10038"/>
  </r>
  <r>
    <n v="10481"/>
    <x v="0"/>
    <x v="5"/>
    <s v="Williamsbridge Oval"/>
    <s v="1ST FL SENIOR LOUNGE"/>
    <n v="40.876854999999999"/>
    <n v="-73.878873999800007"/>
    <s v="Indoor"/>
    <s v="3 free 10 min sessions"/>
    <n v="2"/>
    <x v="3"/>
    <s v="Norwood"/>
    <n v="10467"/>
  </r>
  <r>
    <n v="12190"/>
    <x v="1"/>
    <x v="7"/>
    <s v="mn-05-136386"/>
    <s v="108 5 AVENUE"/>
    <n v="40.737279879799999"/>
    <n v="-73.992826019999995"/>
    <s v="Outdoor Kiosk"/>
    <s v="Tablet Internet -phone , Free 1 GB Wi-FI Service"/>
    <n v="1"/>
    <x v="2"/>
    <s v="Hudson Yards-Chelsea-Flatiron-Union Square"/>
    <n v="10011"/>
  </r>
  <r>
    <n v="11902"/>
    <x v="1"/>
    <x v="7"/>
    <s v="bk-01-126657"/>
    <s v="46 AVENUE OF PUERTO RICO"/>
    <n v="40.702246999800003"/>
    <n v="-73.9422870004"/>
    <s v="Outdoor Kiosk"/>
    <s v="Tablet Internet -phone , Free 1 GB Wi-FI Service"/>
    <n v="3"/>
    <x v="1"/>
    <s v="East Williamsburg"/>
    <n v="11206"/>
  </r>
  <r>
    <n v="11069"/>
    <x v="1"/>
    <x v="7"/>
    <s v="mn-10-137181"/>
    <s v="2346 FREDERICK DOUGLASS BOULEVARD"/>
    <n v="40.810690000199997"/>
    <n v="-73.950657999699999"/>
    <s v="Outdoor Kiosk"/>
    <s v="Tablet Internet -phone , Free 1 GB Wi-FI Service"/>
    <n v="1"/>
    <x v="2"/>
    <s v="Central Harlem South"/>
    <n v="10027"/>
  </r>
  <r>
    <n v="12537"/>
    <x v="1"/>
    <x v="7"/>
    <s v="mn-06-121490"/>
    <s v="301 3Rd Ave"/>
    <n v="40.738827000299999"/>
    <n v="-73.982885999800004"/>
    <s v="Outdoor Kiosk"/>
    <s v="Tablet Internet -phone , Free 1 GB Wi-FI Service"/>
    <n v="1"/>
    <x v="2"/>
    <s v="Gramercy"/>
    <n v="10010"/>
  </r>
  <r>
    <n v="11576"/>
    <x v="0"/>
    <x v="0"/>
    <s v="Roy Wilkins Recreation Center"/>
    <s v="Classroom 1 (AKA RM B2)"/>
    <n v="40.687190999999999"/>
    <n v="-73.769558999599994"/>
    <s v="Indoor"/>
    <s v="3 free 10 min sessions"/>
    <n v="4"/>
    <x v="0"/>
    <s v="St. Albans"/>
    <n v="11434"/>
  </r>
  <r>
    <n v="9887"/>
    <x v="1"/>
    <x v="2"/>
    <s v="NaN"/>
    <s v="409 Fulton St."/>
    <n v="40.692173999600001"/>
    <n v="-73.988669000300007"/>
    <s v="Outdoor"/>
    <s v="NaN"/>
    <n v="3"/>
    <x v="1"/>
    <s v="DUMBO-Vinegar Hill-Downtown Brooklyn-Boerum Hill"/>
    <n v="11201"/>
  </r>
  <r>
    <n v="11400"/>
    <x v="1"/>
    <x v="1"/>
    <s v="14th Street - 6th Avenue - F, M, L"/>
    <s v="14th Street - 6th Avenue"/>
    <n v="40.738227999700001"/>
    <n v="-73.9962090004"/>
    <s v="Subway Station"/>
    <s v="SN 229"/>
    <n v="1"/>
    <x v="2"/>
    <s v="Hudson Yards-Chelsea-Flatiron-Union Square"/>
    <n v="10011"/>
  </r>
  <r>
    <n v="11843"/>
    <x v="1"/>
    <x v="7"/>
    <s v="qu-01-136586"/>
    <s v="42-02 NORTHERN BOULEVARD"/>
    <n v="40.753121769000003"/>
    <n v="-73.920719534400007"/>
    <s v="Outdoor Kiosk"/>
    <s v="Tablet Internet -phone , Free 1 GB Wi-FI Service"/>
    <n v="4"/>
    <x v="0"/>
    <s v="Hunters Point-Sunnyside-West Maspeth"/>
    <n v="11101"/>
  </r>
  <r>
    <n v="12482"/>
    <x v="1"/>
    <x v="7"/>
    <s v="mn-09-120262"/>
    <s v="600 WEST 116 STREET"/>
    <n v="40.808041240100003"/>
    <n v="-73.964210340500003"/>
    <s v="Outdoor Kiosk"/>
    <s v="Tablet Internet -phone , Free 1 GB Wi-FI Service"/>
    <n v="1"/>
    <x v="2"/>
    <s v="Morningside Heights"/>
    <n v="10025"/>
  </r>
  <r>
    <n v="11128"/>
    <x v="1"/>
    <x v="7"/>
    <s v="bk-09-145833"/>
    <s v="803 NOSTRAND AVENUE"/>
    <n v="40.669167419700003"/>
    <n v="-73.950502299799993"/>
    <s v="Outdoor Kiosk"/>
    <s v="Tablet Internet -phone , Free 1 GB Wi-FI Service"/>
    <n v="3"/>
    <x v="1"/>
    <s v="Crown Heights South"/>
    <n v="11225"/>
  </r>
  <r>
    <n v="12382"/>
    <x v="1"/>
    <x v="1"/>
    <s v="Clinton-Washington Avs (C)"/>
    <s v="Clinton-Washington Avs (C)"/>
    <n v="40.683262999999997"/>
    <n v="-73.965837999800002"/>
    <s v="Subway Station"/>
    <s v="SN 177"/>
    <n v="3"/>
    <x v="1"/>
    <s v="Clinton Hill"/>
    <n v="11238"/>
  </r>
  <r>
    <n v="12578"/>
    <x v="1"/>
    <x v="7"/>
    <s v="mn-05-122305"/>
    <s v="500 8 AVENUE"/>
    <n v="40.752949000299999"/>
    <n v="-73.992761999699994"/>
    <s v="Outdoor Kiosk"/>
    <s v="Tablet Internet -phone , Free 1 GB Wi-FI Service"/>
    <n v="1"/>
    <x v="2"/>
    <s v="Midtown-Midtown South"/>
    <n v="10018"/>
  </r>
  <r>
    <n v="10901"/>
    <x v="1"/>
    <x v="7"/>
    <s v="mn-12-111868"/>
    <s v="1622 ST NICHOLAS AVE"/>
    <n v="40.855615370099997"/>
    <n v="-73.928996700499994"/>
    <s v="Outdoor Kiosk"/>
    <s v="Tablet Internet -phone , Free 1 GB Wi-FI Service"/>
    <n v="1"/>
    <x v="2"/>
    <s v="Washington Heights North"/>
    <n v="10040"/>
  </r>
  <r>
    <n v="11784"/>
    <x v="1"/>
    <x v="7"/>
    <s v="mn-03-108162"/>
    <s v="210 CANAL STREET"/>
    <n v="40.717168209999997"/>
    <n v="-73.9990794096"/>
    <s v="Outdoor Kiosk"/>
    <s v="Tablet Internet -phone , Free 1 GB Wi-FI Service"/>
    <n v="1"/>
    <x v="2"/>
    <s v="Chinatown"/>
    <n v="10013"/>
  </r>
  <r>
    <n v="11149"/>
    <x v="1"/>
    <x v="7"/>
    <s v="qu-04-145900"/>
    <s v="75-32 BROADWAY"/>
    <n v="40.745760919799999"/>
    <n v="-73.8894507503"/>
    <s v="Outdoor Kiosk"/>
    <s v="Tablet Internet -phone , Free 1 GB Wi-FI Service"/>
    <n v="4"/>
    <x v="0"/>
    <s v="Elmhurst"/>
    <n v="11373"/>
  </r>
  <r>
    <n v="12679"/>
    <x v="1"/>
    <x v="7"/>
    <s v="mn-05-122619"/>
    <s v="910 8 Avenue"/>
    <n v="40.764823180100002"/>
    <n v="-73.984099439600001"/>
    <s v="Outdoor Kiosk"/>
    <s v="Tablet Internet -phone , Free 1 GB Wi-FI Service"/>
    <n v="1"/>
    <x v="2"/>
    <s v="Midtown-Midtown South"/>
    <n v="10019"/>
  </r>
  <r>
    <n v="10160"/>
    <x v="1"/>
    <x v="3"/>
    <s v="NaN"/>
    <s v="pole 35n MadSWC121"/>
    <n v="40.803086999999998"/>
    <n v="-73.942356000499998"/>
    <s v="Outdoor"/>
    <s v="NaN"/>
    <n v="1"/>
    <x v="2"/>
    <s v="East Harlem North"/>
    <n v="10035"/>
  </r>
  <r>
    <n v="11268"/>
    <x v="1"/>
    <x v="7"/>
    <s v="mn-04-143655"/>
    <s v="260 11 AVENUE"/>
    <n v="40.751233919599997"/>
    <n v="-74.005145900100004"/>
    <s v="Outdoor Kiosk"/>
    <s v="Tablet Internet -phone , Free 1 GB Wi-FI Service"/>
    <n v="1"/>
    <x v="2"/>
    <s v="Hudson Yards-Chelsea-Flatiron-Union Square"/>
    <n v="10001"/>
  </r>
  <r>
    <n v="10332"/>
    <x v="1"/>
    <x v="7"/>
    <s v="bk-16-145930"/>
    <s v="41 Sackman Street"/>
    <n v="40.677845470000001"/>
    <n v="-73.905901310600001"/>
    <s v="Outdoor Kiosk"/>
    <s v="Tablet Internet -phone , Free 1 GB Wi-FI Service"/>
    <n v="3"/>
    <x v="1"/>
    <s v="Ocean Hill"/>
    <n v="11233"/>
  </r>
  <r>
    <n v="10851"/>
    <x v="1"/>
    <x v="1"/>
    <s v="Rector St (1)"/>
    <s v="Rector St (1)"/>
    <n v="40.707513000399999"/>
    <n v="-74.013783000000004"/>
    <s v="Subway Station"/>
    <s v="SN 329"/>
    <n v="1"/>
    <x v="2"/>
    <s v="Battery Park City-Lower Manhattan"/>
    <n v="10006"/>
  </r>
  <r>
    <n v="10167"/>
    <x v="1"/>
    <x v="1"/>
    <s v="72 St (Q)"/>
    <s v="72 St (Q)"/>
    <n v="40.768775000399998"/>
    <n v="-73.958385999699999"/>
    <s v="Subway Station"/>
    <s v="SN 477"/>
    <n v="1"/>
    <x v="2"/>
    <s v="Lenox Hill-Roosevelt Island"/>
    <n v="10021"/>
  </r>
  <r>
    <n v="12855"/>
    <x v="1"/>
    <x v="7"/>
    <s v="mn-08-121017"/>
    <s v="1518 3 AVENUE"/>
    <n v="40.778271999700003"/>
    <n v="-73.954540999700001"/>
    <s v="Outdoor Kiosk"/>
    <s v="Tablet Internet -phone , Free 1 GB Wi-FI Service"/>
    <n v="1"/>
    <x v="2"/>
    <s v="Upper East Side-Carnegie Hill"/>
    <n v="10028"/>
  </r>
  <r>
    <n v="11147"/>
    <x v="1"/>
    <x v="7"/>
    <s v="qu-04-145897"/>
    <s v="81-37 BROADWAY"/>
    <n v="40.743023759899998"/>
    <n v="-73.882923299500007"/>
    <s v="Outdoor Kiosk"/>
    <s v="Tablet Internet -phone , Free 1 GB Wi-FI Service"/>
    <n v="4"/>
    <x v="0"/>
    <s v="Elmhurst"/>
    <n v="11373"/>
  </r>
  <r>
    <n v="10024"/>
    <x v="1"/>
    <x v="10"/>
    <s v="Yorkville"/>
    <s v="222 EAST 79 STREET"/>
    <n v="40.773605820599997"/>
    <n v="-73.9564040689"/>
    <s v="Library"/>
    <s v="NaN"/>
    <n v="1"/>
    <x v="2"/>
    <s v="Lenox Hill-Roosevelt Island"/>
    <n v="10075"/>
  </r>
  <r>
    <n v="10393"/>
    <x v="1"/>
    <x v="12"/>
    <s v="NaN"/>
    <s v="8th and 16th"/>
    <n v="40.741046784399998"/>
    <n v="-74.001803398000007"/>
    <s v="Outdoor"/>
    <s v="NaN"/>
    <n v="1"/>
    <x v="2"/>
    <s v="Hudson Yards-Chelsea-Flatiron-Union Square"/>
    <n v="10011"/>
  </r>
  <r>
    <n v="10181"/>
    <x v="1"/>
    <x v="14"/>
    <n v="0"/>
    <s v="300 Jay Street"/>
    <n v="40.695110100400001"/>
    <n v="-73.988482100300004"/>
    <s v="Outdoor"/>
    <s v="NaN"/>
    <n v="3"/>
    <x v="1"/>
    <s v="DUMBO-Vinegar Hill-Downtown Brooklyn-Boerum Hill"/>
    <n v="11201"/>
  </r>
  <r>
    <n v="12941"/>
    <x v="1"/>
    <x v="7"/>
    <s v="mn-06-121418"/>
    <s v="767 2 AVENUE"/>
    <n v="40.749291820300002"/>
    <n v="-73.972750570399995"/>
    <s v="Outdoor Kiosk"/>
    <s v="Tablet Internet -phone , Free 1 GB Wi-FI Service"/>
    <n v="1"/>
    <x v="2"/>
    <s v="Turtle Bay-East Midtown"/>
    <n v="10017"/>
  </r>
  <r>
    <n v="10583"/>
    <x v="0"/>
    <x v="5"/>
    <s v="Steeplechase Park"/>
    <s v="W 17TH ST 1 P/N/O SURF AV"/>
    <n v="40.576110999599997"/>
    <n v="-73.984733999499994"/>
    <s v="Outdoor"/>
    <s v="3 free 10 min sessions"/>
    <n v="3"/>
    <x v="1"/>
    <s v="Seagate-Coney Island"/>
    <n v="11224"/>
  </r>
  <r>
    <n v="10952"/>
    <x v="1"/>
    <x v="3"/>
    <s v="NaN"/>
    <s v="Pole 93 - LenWS1N132"/>
    <n v="40.812491000400001"/>
    <n v="-73.942247999800003"/>
    <s v="Outdoor"/>
    <s v="NaN"/>
    <n v="1"/>
    <x v="2"/>
    <s v="Central Harlem North-Polo Grounds"/>
    <n v="10027"/>
  </r>
  <r>
    <n v="10274"/>
    <x v="1"/>
    <x v="7"/>
    <s v="qu-01-145947"/>
    <s v="34-24 30 AVENUE"/>
    <n v="40.765401649799998"/>
    <n v="-73.918360409800002"/>
    <s v="Outdoor Kiosk"/>
    <s v="Tablet Internet -phone , Free 1 GB Wi-FI Service"/>
    <n v="4"/>
    <x v="0"/>
    <s v="Astoria"/>
    <n v="11103"/>
  </r>
  <r>
    <n v="12126"/>
    <x v="1"/>
    <x v="7"/>
    <s v="mn-05-134468"/>
    <s v="69 5 AVENUE"/>
    <n v="40.7361105198"/>
    <n v="-73.993424380099995"/>
    <s v="Outdoor Kiosk"/>
    <s v="Tablet Internet -phone , Free 1 GB Wi-FI Service"/>
    <n v="1"/>
    <x v="2"/>
    <s v="Hudson Yards-Chelsea-Flatiron-Union Square"/>
    <n v="10003"/>
  </r>
  <r>
    <n v="9673"/>
    <x v="0"/>
    <x v="5"/>
    <s v="Wingate Park"/>
    <s v="HAWTHRONE ST 1 P/N/O/BROOKLYN AV"/>
    <n v="40.658000000299999"/>
    <n v="-73.947230000399998"/>
    <s v="Outdoor"/>
    <s v="3 free 10 min sessions"/>
    <n v="3"/>
    <x v="1"/>
    <s v="Prospect Lefferts Gardens-Wingate"/>
    <n v="11203"/>
  </r>
  <r>
    <n v="11657"/>
    <x v="0"/>
    <x v="5"/>
    <s v="Bensonhurst Park"/>
    <s v="FRNT OF BASKETBALL COURTS"/>
    <n v="40.5976999998"/>
    <n v="-74.000270000499995"/>
    <s v="Outdoor"/>
    <s v="3 free 10 min sessions"/>
    <n v="3"/>
    <x v="1"/>
    <s v="Bath Beach"/>
    <n v="11214"/>
  </r>
  <r>
    <n v="12242"/>
    <x v="1"/>
    <x v="7"/>
    <s v="mn-06-121539"/>
    <s v="355 3 AVENUE"/>
    <n v="40.740572999900003"/>
    <n v="-73.981728999599994"/>
    <s v="Outdoor Kiosk"/>
    <s v="Tablet Internet -phone , Free 1 GB Wi-FI Service"/>
    <n v="1"/>
    <x v="2"/>
    <s v="Murray Hill-Kips Bay"/>
    <n v="10010"/>
  </r>
  <r>
    <n v="11317"/>
    <x v="0"/>
    <x v="5"/>
    <s v="Crotona Park"/>
    <s v="CROTONA PARK-CROTONA AV 1/P/S/O CROTONA PARK NORTH"/>
    <n v="40.8420460002"/>
    <n v="-73.894093999800006"/>
    <s v="Outdoor"/>
    <s v="3 free 10 min sessions"/>
    <n v="2"/>
    <x v="3"/>
    <s v="park-cemetery-etc-Bronx"/>
    <n v="10457"/>
  </r>
  <r>
    <n v="10724"/>
    <x v="1"/>
    <x v="7"/>
    <s v="mn-05-122442"/>
    <s v="362 7 AVENUE"/>
    <n v="40.748615339700002"/>
    <n v="-73.992488750199996"/>
    <s v="Outdoor Kiosk"/>
    <s v="Tablet Internet -phone , Free 1 GB Wi-FI Service"/>
    <n v="1"/>
    <x v="2"/>
    <s v="Midtown-Midtown South"/>
    <n v="10001"/>
  </r>
  <r>
    <n v="11965"/>
    <x v="1"/>
    <x v="7"/>
    <s v="qu-02-145744"/>
    <s v="58-28 QUEENS BOULEVARD"/>
    <n v="40.741505999899999"/>
    <n v="-73.906524000000005"/>
    <s v="Outdoor Kiosk"/>
    <s v="Tablet Internet -phone , Free 1 GB Wi-FI Service"/>
    <n v="4"/>
    <x v="0"/>
    <s v="Woodside"/>
    <n v="11377"/>
  </r>
  <r>
    <n v="11860"/>
    <x v="1"/>
    <x v="7"/>
    <s v="mn-09-135705"/>
    <s v="3421 BROADWAY"/>
    <n v="40.822853889900003"/>
    <n v="-73.953290550099993"/>
    <s v="Outdoor Kiosk"/>
    <s v="Tablet Internet -phone , Free 1 GB Wi-FI Service"/>
    <n v="1"/>
    <x v="2"/>
    <s v="Hamilton Heights"/>
    <n v="10031"/>
  </r>
  <r>
    <n v="11876"/>
    <x v="1"/>
    <x v="7"/>
    <s v="mn-12-120469"/>
    <s v="2048 AMSTERDAM AVENUE"/>
    <n v="40.835729000299999"/>
    <n v="-73.940074999800004"/>
    <s v="Outdoor Kiosk"/>
    <s v="Tablet Internet -phone , Free 1 GB Wi-FI Service"/>
    <n v="1"/>
    <x v="2"/>
    <s v="Washington Heights South"/>
    <n v="10032"/>
  </r>
  <r>
    <n v="11795"/>
    <x v="1"/>
    <x v="7"/>
    <s v="mn-02-133831"/>
    <s v="62 EAST 13 STREET"/>
    <n v="40.7340359998"/>
    <n v="-73.991208000499995"/>
    <s v="Outdoor Kiosk"/>
    <s v="Tablet Internet -phone , Free 1 GB Wi-FI Service"/>
    <n v="1"/>
    <x v="2"/>
    <s v="West Village"/>
    <n v="10003"/>
  </r>
  <r>
    <n v="10304"/>
    <x v="1"/>
    <x v="7"/>
    <s v="bk-07-145901"/>
    <s v="875 4 AVENUE"/>
    <n v="40.656384000000003"/>
    <n v="-74.002053000499998"/>
    <s v="Outdoor Kiosk"/>
    <s v="Tablet Internet -phone , Free 1 GB Wi-FI Service"/>
    <n v="3"/>
    <x v="1"/>
    <s v="Sunset Park West"/>
    <n v="11232"/>
  </r>
  <r>
    <n v="12755"/>
    <x v="1"/>
    <x v="7"/>
    <s v="mn-05-122649"/>
    <s v="200 WEST 56 STREET"/>
    <n v="40.764874540400001"/>
    <n v="-73.980730890299995"/>
    <s v="Outdoor Kiosk"/>
    <s v="Tablet Internet -phone , Free 1 GB Wi-FI Service"/>
    <n v="1"/>
    <x v="2"/>
    <s v="Midtown-Midtown South"/>
    <n v="10019"/>
  </r>
  <r>
    <n v="12285"/>
    <x v="1"/>
    <x v="7"/>
    <s v="bk-09-126559"/>
    <s v="597 FLATBUSH AVE"/>
    <n v="40.658911000099998"/>
    <n v="-73.960426000300004"/>
    <s v="Outdoor Kiosk"/>
    <s v="Tablet Internet -phone , Free 1 GB Wi-FI Service"/>
    <n v="3"/>
    <x v="1"/>
    <s v="Prospect Lefferts Gardens-Wingate"/>
    <n v="11225"/>
  </r>
  <r>
    <n v="12440"/>
    <x v="1"/>
    <x v="7"/>
    <s v="mn-07-120596"/>
    <s v="250 WEST 95 STREET"/>
    <n v="40.794042269599998"/>
    <n v="-73.972567079900003"/>
    <s v="Outdoor Kiosk"/>
    <s v="Tablet Internet -phone , Free 1 GB Wi-FI Service"/>
    <n v="1"/>
    <x v="2"/>
    <s v="Upper West Side"/>
    <n v="10025"/>
  </r>
  <r>
    <n v="10711"/>
    <x v="1"/>
    <x v="7"/>
    <s v="mn-03-133516"/>
    <s v="83 3 AVENUE"/>
    <n v="40.731776640200003"/>
    <n v="-73.9881351497"/>
    <s v="Outdoor Kiosk"/>
    <s v="Tablet Internet -phone , Free 1 GB Wi-FI Service"/>
    <n v="1"/>
    <x v="2"/>
    <s v="East Village"/>
    <n v="10003"/>
  </r>
  <r>
    <n v="9601"/>
    <x v="1"/>
    <x v="15"/>
    <s v="QUEENS BRIDGE - JACOB A. RIIS Settlement House"/>
    <s v="10-25 41 AVENUE"/>
    <n v="40.755727"/>
    <n v="-73.944583000099996"/>
    <s v="Indoor AP - Community Center - Computer Rm"/>
    <s v="Free - Up to 25 mbs Wi-Fi Service"/>
    <n v="4"/>
    <x v="0"/>
    <s v="Queensbridge-Ravenswood-Long Island City"/>
    <n v="11101"/>
  </r>
  <r>
    <n v="10771"/>
    <x v="1"/>
    <x v="1"/>
    <s v="125 St (4,5,6) (6)"/>
    <s v="125 St (4,5,6)"/>
    <n v="40.804137999700004"/>
    <n v="-73.937594000600001"/>
    <s v="Subway Station"/>
    <s v="SN 392"/>
    <n v="1"/>
    <x v="2"/>
    <s v="East Harlem North"/>
    <n v="10035"/>
  </r>
  <r>
    <n v="9733"/>
    <x v="0"/>
    <x v="0"/>
    <s v="Hoffman Park"/>
    <s v="Park Area"/>
    <n v="40.733142000100003"/>
    <n v="-73.870981000100002"/>
    <s v="Outdoor TWC Aerial"/>
    <s v="3 free 10 min sessions"/>
    <n v="4"/>
    <x v="0"/>
    <s v="Elmhurst"/>
    <n v="11373"/>
  </r>
  <r>
    <n v="9858"/>
    <x v="1"/>
    <x v="2"/>
    <s v="NaN"/>
    <s v="254 Flatbush Ave. Extension (pole)"/>
    <n v="40.692723000199997"/>
    <n v="-73.983025000200001"/>
    <s v="Outdoor"/>
    <s v="NaN"/>
    <n v="3"/>
    <x v="1"/>
    <s v="DUMBO-Vinegar Hill-Downtown Brooklyn-Boerum Hill"/>
    <n v="11201"/>
  </r>
  <r>
    <n v="11088"/>
    <x v="1"/>
    <x v="7"/>
    <s v="mn-10-119996"/>
    <s v="2288 FREDERICK DOUGLASS BLVD"/>
    <n v="40.808733290399999"/>
    <n v="-73.952093089499996"/>
    <s v="Outdoor Kiosk"/>
    <s v="Tablet Internet -phone , Free 1 GB Wi-FI Service"/>
    <n v="1"/>
    <x v="2"/>
    <s v="Central Harlem South"/>
    <n v="10027"/>
  </r>
  <r>
    <n v="12023"/>
    <x v="1"/>
    <x v="7"/>
    <s v="bk-01-140788"/>
    <s v="326 AVENUE OF PUERTO RICO"/>
    <n v="40.713913000399998"/>
    <n v="-73.944205999999994"/>
    <s v="Outdoor Kiosk"/>
    <s v="Tablet Internet -phone , Free 1 GB Wi-FI Service"/>
    <n v="3"/>
    <x v="1"/>
    <s v="East Williamsburg"/>
    <n v="11211"/>
  </r>
  <r>
    <n v="9882"/>
    <x v="1"/>
    <x v="2"/>
    <s v="NaN"/>
    <s v="375 Jay St."/>
    <n v="40.692416999999999"/>
    <n v="-73.987116999999998"/>
    <s v="Outdoor"/>
    <s v="NaN"/>
    <n v="3"/>
    <x v="1"/>
    <s v="DUMBO-Vinegar Hill-Downtown Brooklyn-Boerum Hill"/>
    <n v="11201"/>
  </r>
  <r>
    <n v="10664"/>
    <x v="1"/>
    <x v="7"/>
    <s v="mn-07-136462"/>
    <s v="2121 BROADWAY"/>
    <n v="40.7808189904"/>
    <n v="-73.981570910000002"/>
    <s v="Outdoor Kiosk"/>
    <s v="Tablet Internet -phone , Free 1 GB Wi-FI Service"/>
    <n v="1"/>
    <x v="2"/>
    <s v="Upper West Side"/>
    <n v="10023"/>
  </r>
  <r>
    <n v="12371"/>
    <x v="1"/>
    <x v="1"/>
    <s v="Morgan Av (L)"/>
    <s v="Morgan Av (L)"/>
    <n v="40.706152000000003"/>
    <n v="-73.933146999900003"/>
    <s v="Subway Station"/>
    <s v="SN 125"/>
    <n v="3"/>
    <x v="1"/>
    <s v="Bushwick North"/>
    <n v="11206"/>
  </r>
  <r>
    <n v="11807"/>
    <x v="1"/>
    <x v="7"/>
    <s v="mn-03-123803"/>
    <s v="226 EAST 14 STREET"/>
    <n v="40.732747360300003"/>
    <n v="-73.986107409699997"/>
    <s v="Outdoor Kiosk"/>
    <s v="Tablet Internet -phone , Free 1 GB Wi-FI Service"/>
    <n v="1"/>
    <x v="2"/>
    <s v="East Village"/>
    <n v="10003"/>
  </r>
  <r>
    <n v="12178"/>
    <x v="1"/>
    <x v="7"/>
    <s v="mn-06-134533"/>
    <s v="364 2 AVENUE"/>
    <n v="40.736747200000003"/>
    <n v="-73.981608290099999"/>
    <s v="Outdoor Kiosk"/>
    <s v="Tablet Internet -phone , Free 1 GB Wi-FI Service"/>
    <n v="1"/>
    <x v="2"/>
    <s v="Gramercy"/>
    <n v="10010"/>
  </r>
  <r>
    <n v="12004"/>
    <x v="1"/>
    <x v="7"/>
    <s v="mn-12-120755"/>
    <s v="565 WEST 174 STREET"/>
    <n v="40.844755729699997"/>
    <n v="-73.936847369800006"/>
    <s v="Outdoor Kiosk"/>
    <s v="Tablet Internet -phone , Free 1 GB Wi-FI Service"/>
    <n v="1"/>
    <x v="2"/>
    <s v="Washington Heights South"/>
    <n v="10033"/>
  </r>
  <r>
    <n v="9899"/>
    <x v="1"/>
    <x v="2"/>
    <s v="NaN"/>
    <s v="125 Court St."/>
    <n v="40.689996999800002"/>
    <n v="-73.991999999699999"/>
    <s v="Outdoor"/>
    <s v="NaN"/>
    <n v="3"/>
    <x v="1"/>
    <s v="Brooklyn Heights-Cobble Hill"/>
    <n v="11201"/>
  </r>
  <r>
    <n v="11848"/>
    <x v="1"/>
    <x v="7"/>
    <s v="mn-10-133684"/>
    <s v="2538 ADAM CLAYTON POWELL JR BOULEVARD"/>
    <n v="40.823124469600003"/>
    <n v="-73.938202000299995"/>
    <s v="Outdoor Kiosk"/>
    <s v="Tablet Internet -phone , Free 1 GB Wi-FI Service"/>
    <n v="1"/>
    <x v="2"/>
    <s v="Central Harlem North-Polo Grounds"/>
    <n v="10039"/>
  </r>
  <r>
    <n v="10470"/>
    <x v="0"/>
    <x v="5"/>
    <s v="MARINE PARK"/>
    <s v="AVE U 4/P/W/O E. 33RD ST"/>
    <n v="40.604382999999999"/>
    <n v="-73.931062999700004"/>
    <s v="Outdoor"/>
    <s v="3 free 10 min sessions"/>
    <n v="3"/>
    <x v="1"/>
    <s v="park-cemetery-etc-Brooklyn"/>
    <n v="11229"/>
  </r>
  <r>
    <n v="9788"/>
    <x v="1"/>
    <x v="7"/>
    <s v="mn-07-121120"/>
    <s v="82 WEST 91 STREET"/>
    <n v="40.789541199799999"/>
    <n v="-73.969644310199996"/>
    <s v="Outdoor Kiosk"/>
    <s v="Tablet Internet -phone , Free 1 GB Wi-FI Service"/>
    <n v="1"/>
    <x v="2"/>
    <s v="Upper West Side"/>
    <n v="10024"/>
  </r>
  <r>
    <n v="11934"/>
    <x v="1"/>
    <x v="7"/>
    <s v="bk-08-145993"/>
    <s v="792 Franklin Ave"/>
    <n v="40.671354999599998"/>
    <n v="-73.957792999700004"/>
    <s v="Outdoor Kiosk"/>
    <s v="Tablet Internet -phone , Free 1 GB Wi-FI Service"/>
    <n v="3"/>
    <x v="1"/>
    <s v="Crown Heights North"/>
    <n v="11238"/>
  </r>
  <r>
    <n v="10364"/>
    <x v="0"/>
    <x v="5"/>
    <s v="Macombs Dam Park"/>
    <s v="PARKING STRUCTURE 3FLR NORTH FACING ON OUTSIDE  ( SECOND RADIO IN FROM RIVER ST)"/>
    <n v="40.825815000399999"/>
    <n v="-73.9277309995"/>
    <s v="Outdoor"/>
    <s v="3 free 10 min sessions"/>
    <n v="2"/>
    <x v="3"/>
    <s v="West Concourse"/>
    <n v="10451"/>
  </r>
  <r>
    <n v="11558"/>
    <x v="0"/>
    <x v="0"/>
    <s v="Recreation Center 54"/>
    <s v="2nd fl multi purpose room"/>
    <n v="40.757418000400001"/>
    <n v="-73.965084000000004"/>
    <s v="Indoor"/>
    <s v="3 free 10 min sessions"/>
    <n v="1"/>
    <x v="2"/>
    <s v="Turtle Bay-East Midtown"/>
    <n v="10022"/>
  </r>
  <r>
    <n v="10175"/>
    <x v="1"/>
    <x v="7"/>
    <s v="bk-06-145918"/>
    <s v="281 COURT STREET"/>
    <n v="40.6845525198"/>
    <n v="-73.994765470299996"/>
    <s v="Outdoor Kiosk"/>
    <s v="Tablet Internet -phone , Free 1 GB Wi-FI Service"/>
    <n v="3"/>
    <x v="1"/>
    <s v="DUMBO-Vinegar Hill-Downtown Brooklyn-Boerum Hill"/>
    <n v="11231"/>
  </r>
  <r>
    <n v="12684"/>
    <x v="1"/>
    <x v="7"/>
    <s v="mn-04-139205"/>
    <s v="771 8 AVENUE"/>
    <n v="40.760563040299999"/>
    <n v="-73.987514779500003"/>
    <s v="Outdoor Kiosk"/>
    <s v="Tablet Internet -phone , Free 1 GB Wi-FI Service"/>
    <n v="1"/>
    <x v="2"/>
    <s v="Clinton"/>
    <n v="10036"/>
  </r>
  <r>
    <n v="10148"/>
    <x v="1"/>
    <x v="3"/>
    <s v="NaN"/>
    <s v="124w114"/>
    <n v="40.801527000100002"/>
    <n v="-73.952822000500007"/>
    <s v="Outdoor"/>
    <s v="NaN"/>
    <n v="1"/>
    <x v="2"/>
    <s v="Central Harlem South"/>
    <n v="10026"/>
  </r>
  <r>
    <n v="12055"/>
    <x v="1"/>
    <x v="7"/>
    <s v="mn-05-122200"/>
    <s v="7 WEST 48 STREET"/>
    <n v="40.7574067997"/>
    <n v="-73.978258289799996"/>
    <s v="Outdoor Kiosk"/>
    <s v="Tablet Internet -phone , Free 1 GB Wi-FI Service"/>
    <n v="1"/>
    <x v="2"/>
    <s v="Midtown-Midtown South"/>
    <n v="10020"/>
  </r>
  <r>
    <n v="11028"/>
    <x v="1"/>
    <x v="7"/>
    <s v="mn-08-135066"/>
    <s v="1223 2 AVENUE"/>
    <n v="40.763890919600001"/>
    <n v="-73.962086690500001"/>
    <s v="Outdoor Kiosk"/>
    <s v="Tablet Internet -phone , Free 1 GB Wi-FI Service"/>
    <n v="1"/>
    <x v="2"/>
    <s v="Lenox Hill-Roosevelt Island"/>
    <n v="10065"/>
  </r>
  <r>
    <n v="10287"/>
    <x v="1"/>
    <x v="7"/>
    <s v="qu-09-145890"/>
    <s v="87-02 114 STREET"/>
    <n v="40.6980954203"/>
    <n v="-73.834846749500002"/>
    <s v="Outdoor Kiosk"/>
    <s v="Tablet Internet -phone , Free 1 GB Wi-FI Service"/>
    <n v="4"/>
    <x v="0"/>
    <s v="Richmond Hill"/>
    <n v="11418"/>
  </r>
  <r>
    <n v="11209"/>
    <x v="1"/>
    <x v="7"/>
    <s v="mn-06-121529"/>
    <s v="155 EAST 40 STREET"/>
    <n v="40.749604929699998"/>
    <n v="-73.975533799499999"/>
    <s v="Outdoor Kiosk"/>
    <s v="Tablet Internet -phone , Free 1 GB Wi-FI Service"/>
    <n v="1"/>
    <x v="2"/>
    <s v="Murray Hill-Kips Bay"/>
    <n v="10017"/>
  </r>
  <r>
    <n v="11865"/>
    <x v="1"/>
    <x v="7"/>
    <s v="qu-03-136656"/>
    <s v="93-19 ROOSEVELT AVENUE"/>
    <n v="40.748869202000002"/>
    <n v="-73.872933295899998"/>
    <s v="Outdoor Kiosk"/>
    <s v="Tablet Internet -phone , Free 1 GB Wi-FI Service"/>
    <n v="4"/>
    <x v="0"/>
    <s v="Jackson Heights"/>
    <n v="11372"/>
  </r>
  <r>
    <n v="10647"/>
    <x v="1"/>
    <x v="7"/>
    <s v="mn-07-134275"/>
    <s v="1967 BROADWAY"/>
    <n v="40.774757000000001"/>
    <n v="-73.982506999500004"/>
    <s v="Outdoor Kiosk"/>
    <s v="Tablet Internet -phone , Free 1 GB Wi-FI Service"/>
    <n v="1"/>
    <x v="2"/>
    <s v="Lincoln Square"/>
    <n v="10023"/>
  </r>
  <r>
    <n v="10795"/>
    <x v="1"/>
    <x v="1"/>
    <s v="IRT - Cypress Av (6)"/>
    <s v="Cypress Av (6)"/>
    <n v="40.8053679999"/>
    <n v="-73.914041999899993"/>
    <s v="Subway Station"/>
    <s v="SN 375"/>
    <n v="2"/>
    <x v="3"/>
    <s v="Mott Haven-Port Morris"/>
    <n v="10454"/>
  </r>
  <r>
    <n v="11385"/>
    <x v="1"/>
    <x v="1"/>
    <s v="103 St (B,C)"/>
    <s v="103 St (B,C)"/>
    <n v="40.796092000000002"/>
    <n v="-73.961453999900002"/>
    <s v="Subway Station"/>
    <s v="SN 156"/>
    <n v="1"/>
    <x v="2"/>
    <s v="park-cemetery-etc-Manhattan"/>
    <n v="10025"/>
  </r>
  <r>
    <n v="12615"/>
    <x v="1"/>
    <x v="7"/>
    <s v="mn-09-111936"/>
    <s v="3680 BROADWAY"/>
    <n v="40.830875999600003"/>
    <n v="-73.946986000300001"/>
    <s v="Outdoor Kiosk"/>
    <s v="Tablet Internet -phone , Free 1 GB Wi-FI Service"/>
    <n v="1"/>
    <x v="2"/>
    <s v="Hamilton Heights"/>
    <n v="10031"/>
  </r>
  <r>
    <n v="12051"/>
    <x v="1"/>
    <x v="7"/>
    <s v="mn-08-121133"/>
    <s v="793 MADISON AVENUE"/>
    <n v="40.768648999699998"/>
    <n v="-73.967596999700007"/>
    <s v="Outdoor Kiosk"/>
    <s v="Tablet Internet -phone , Free 1 GB Wi-FI Service"/>
    <n v="1"/>
    <x v="2"/>
    <s v="Upper East Side-Carnegie Hill"/>
    <n v="10065"/>
  </r>
  <r>
    <n v="10093"/>
    <x v="1"/>
    <x v="13"/>
    <s v="Long Island City"/>
    <s v="37-44 21 STREET"/>
    <n v="40.757803428000003"/>
    <n v="-73.939309301999998"/>
    <s v="Library"/>
    <s v="NaN"/>
    <n v="4"/>
    <x v="0"/>
    <s v="Queensbridge-Ravenswood-Long Island City"/>
    <n v="11101"/>
  </r>
  <r>
    <n v="12787"/>
    <x v="1"/>
    <x v="7"/>
    <s v="mn-09-120554"/>
    <s v="1403 AMSTERDAM AVENUE"/>
    <n v="40.815150000000003"/>
    <n v="-73.954836999700007"/>
    <s v="Outdoor Kiosk"/>
    <s v="Tablet Internet -phone , Free 1 GB Wi-FI Service"/>
    <n v="1"/>
    <x v="2"/>
    <s v="Manhattanville"/>
    <n v="10027"/>
  </r>
  <r>
    <n v="12849"/>
    <x v="1"/>
    <x v="7"/>
    <s v="mn-08-121015"/>
    <s v="200 EAST 80 STREET"/>
    <n v="40.774855000300001"/>
    <n v="-73.956665000499996"/>
    <s v="Outdoor Kiosk"/>
    <s v="Tablet Internet -phone , Free 1 GB Wi-FI Service"/>
    <n v="1"/>
    <x v="2"/>
    <s v="Yorkville"/>
    <n v="10075"/>
  </r>
  <r>
    <n v="12423"/>
    <x v="1"/>
    <x v="1"/>
    <s v="Montrose Av (L)"/>
    <s v="Montrose Av (L)"/>
    <n v="40.707738999599997"/>
    <n v="-73.939850000099995"/>
    <s v="Subway Station"/>
    <s v="SN 124"/>
    <n v="3"/>
    <x v="1"/>
    <s v="Bushwick South"/>
    <n v="11206"/>
  </r>
  <r>
    <n v="10696"/>
    <x v="1"/>
    <x v="7"/>
    <s v="mn-06-121785"/>
    <s v="962 2 AVENUE"/>
    <n v="40.755334999699997"/>
    <n v="-73.968041000200003"/>
    <s v="Outdoor Kiosk"/>
    <s v="Tablet Internet -phone , Free 1 GB Wi-FI Service"/>
    <n v="1"/>
    <x v="2"/>
    <s v="Turtle Bay-East Midtown"/>
    <n v="10022"/>
  </r>
  <r>
    <n v="10499"/>
    <x v="1"/>
    <x v="12"/>
    <s v="NaN"/>
    <s v="16th near 9th r"/>
    <n v="40.742591254799997"/>
    <n v="-74.005064963999999"/>
    <s v="Outdoor"/>
    <s v="NaN"/>
    <n v="1"/>
    <x v="2"/>
    <s v="Hudson Yards-Chelsea-Flatiron-Union Square"/>
    <n v="10011"/>
  </r>
  <r>
    <n v="9752"/>
    <x v="1"/>
    <x v="11"/>
    <n v="0"/>
    <s v="297 Myrtle Ave"/>
    <n v="40.693493000300002"/>
    <n v="-73.976635200299995"/>
    <s v="Outdoor"/>
    <s v="NaN"/>
    <n v="3"/>
    <x v="1"/>
    <s v="Fort Greene"/>
    <n v="11205"/>
  </r>
  <r>
    <n v="10639"/>
    <x v="1"/>
    <x v="7"/>
    <s v="mn-08-120980"/>
    <s v="1126 3 AVENUE"/>
    <n v="40.765879829799999"/>
    <n v="-73.9635832397"/>
    <s v="Outdoor Kiosk"/>
    <s v="Tablet Internet -phone , Free 1 GB Wi-FI Service"/>
    <n v="1"/>
    <x v="2"/>
    <s v="Upper East Side-Carnegie Hill"/>
    <n v="10065"/>
  </r>
  <r>
    <n v="12329"/>
    <x v="1"/>
    <x v="7"/>
    <s v="mn-07-133633"/>
    <s v="205 West 89st"/>
    <n v="40.790234999699997"/>
    <n v="-73.974792999900004"/>
    <s v="Outdoor Kiosk"/>
    <s v="Tablet Internet -phone , Free 1 GB Wi-FI Service"/>
    <n v="1"/>
    <x v="2"/>
    <s v="Upper West Side"/>
    <n v="10024"/>
  </r>
  <r>
    <n v="11987"/>
    <x v="1"/>
    <x v="7"/>
    <s v="bx-01-145841"/>
    <s v="301 WALTON AVENUE"/>
    <n v="40.815039310099998"/>
    <n v="-73.929885369800004"/>
    <s v="Outdoor Kiosk"/>
    <s v="Tablet Internet -phone , Free 1 GB Wi-FI Service"/>
    <n v="2"/>
    <x v="3"/>
    <s v="West Concourse"/>
    <n v="10451"/>
  </r>
  <r>
    <n v="12638"/>
    <x v="1"/>
    <x v="7"/>
    <s v="bk-02-126838"/>
    <s v="275 LIVINGSTON ST"/>
    <n v="40.688449430299997"/>
    <n v="-73.982472259999994"/>
    <s v="Outdoor Kiosk"/>
    <s v="Tablet Internet -phone , Free 1 GB Wi-FI Service"/>
    <n v="3"/>
    <x v="1"/>
    <s v="DUMBO-Vinegar Hill-Downtown Brooklyn-Boerum Hill"/>
    <n v="11201"/>
  </r>
  <r>
    <n v="9914"/>
    <x v="1"/>
    <x v="4"/>
    <s v="Sheepshead Bay - Brooklyn Public Library"/>
    <s v="2636 EAST 14 STREET"/>
    <n v="40.586999956100001"/>
    <n v="-73.955428357499997"/>
    <s v="Library"/>
    <s v="NaN"/>
    <n v="3"/>
    <x v="1"/>
    <s v="Sheepshead Bay-Gerritsen Beach-Manhattan Beach"/>
    <n v="11235"/>
  </r>
  <r>
    <n v="12726"/>
    <x v="1"/>
    <x v="7"/>
    <s v="mn-05-134222"/>
    <s v="555 Madison Ave"/>
    <n v="40.761510714099998"/>
    <n v="-73.972744619300002"/>
    <s v="Outdoor Kiosk"/>
    <s v="Tablet Internet -phone , Free 1 GB Wi-FI Service"/>
    <n v="1"/>
    <x v="2"/>
    <s v="Midtown-Midtown South"/>
    <n v="10022"/>
  </r>
  <r>
    <n v="11363"/>
    <x v="1"/>
    <x v="1"/>
    <s v="46TH STREET"/>
    <s v="IND-E-G-R-V-46TH ST"/>
    <n v="40.756312000299999"/>
    <n v="-73.913333000400002"/>
    <s v="Subway Station"/>
    <s v="SN 270"/>
    <n v="4"/>
    <x v="0"/>
    <s v="Astoria"/>
    <n v="11103"/>
  </r>
  <r>
    <n v="12222"/>
    <x v="1"/>
    <x v="7"/>
    <s v="mn-06-136202"/>
    <s v="160 East 38Th Street"/>
    <n v="40.748287043700003"/>
    <n v="-73.976534679599993"/>
    <s v="Outdoor Kiosk"/>
    <s v="Tablet Internet -phone , Free 1 GB Wi-FI Service"/>
    <n v="1"/>
    <x v="2"/>
    <s v="Murray Hill-Kips Bay"/>
    <n v="10016"/>
  </r>
  <r>
    <n v="11241"/>
    <x v="1"/>
    <x v="7"/>
    <s v="mn-10-142812"/>
    <s v="2307 FREDERICK DOUGLASS BOULEVARD"/>
    <n v="40.809437150299999"/>
    <n v="-73.951840319799999"/>
    <s v="Outdoor Kiosk"/>
    <s v="Tablet Internet -phone , Free 1 GB Wi-FI Service"/>
    <n v="1"/>
    <x v="2"/>
    <s v="Central Harlem South"/>
    <n v="10027"/>
  </r>
  <r>
    <n v="9737"/>
    <x v="1"/>
    <x v="11"/>
    <n v="0"/>
    <s v="64 St Edwards St"/>
    <n v="40.695008999700001"/>
    <n v="-73.979547199500004"/>
    <s v="Outdoor"/>
    <s v="NaN"/>
    <n v="3"/>
    <x v="1"/>
    <s v="Fort Greene"/>
    <n v="11205"/>
  </r>
  <r>
    <n v="11571"/>
    <x v="0"/>
    <x v="0"/>
    <s v="Roy Wilkins Recreation Center"/>
    <s v="Picnic Area"/>
    <n v="40.6871599997"/>
    <n v="-73.769814999999994"/>
    <s v="Outdoor"/>
    <s v="3 free 10 min sessions"/>
    <n v="4"/>
    <x v="0"/>
    <s v="St. Albans"/>
    <n v="11434"/>
  </r>
  <r>
    <n v="10937"/>
    <x v="1"/>
    <x v="3"/>
    <s v="NaN"/>
    <s v="pole 78 - 133NS3E7av"/>
    <n v="40.809559000100002"/>
    <n v="-73.943416999600004"/>
    <s v="Outdoor"/>
    <s v="NaN"/>
    <n v="1"/>
    <x v="2"/>
    <s v="Central Harlem North-Polo Grounds"/>
    <n v="10027"/>
  </r>
  <r>
    <n v="12659"/>
    <x v="1"/>
    <x v="7"/>
    <s v="mn-04-122078"/>
    <s v="589 8 AVENUE"/>
    <n v="40.755280839900003"/>
    <n v="-73.991370859900002"/>
    <s v="Outdoor Kiosk"/>
    <s v="Tablet Internet -phone , Free 1 GB Wi-FI Service"/>
    <n v="1"/>
    <x v="2"/>
    <s v="Clinton"/>
    <n v="10018"/>
  </r>
  <r>
    <n v="11453"/>
    <x v="1"/>
    <x v="7"/>
    <s v="mn-03-137963"/>
    <s v="122B ORCHARD ST"/>
    <n v="40.719503759699997"/>
    <n v="-73.989474269599995"/>
    <s v="Outdoor Kiosk"/>
    <s v="Tablet Internet -phone , Free 1 GB Wi-FI Service"/>
    <n v="1"/>
    <x v="2"/>
    <s v="Chinatown"/>
    <n v="10002"/>
  </r>
  <r>
    <n v="12887"/>
    <x v="1"/>
    <x v="7"/>
    <s v="bk-08-146008"/>
    <s v="437 PARK PLACE"/>
    <n v="40.675659000400003"/>
    <n v="-73.963552999900003"/>
    <s v="Outdoor Kiosk"/>
    <s v="Tablet Internet -phone , Free 1 GB Wi-FI Service"/>
    <n v="3"/>
    <x v="1"/>
    <s v="Prospect Heights"/>
    <n v="11238"/>
  </r>
  <r>
    <n v="12455"/>
    <x v="1"/>
    <x v="7"/>
    <s v="mn-07-134421"/>
    <s v="2697 BROADWAY"/>
    <n v="40.799042349799997"/>
    <n v="-73.968809070299997"/>
    <s v="Outdoor Kiosk"/>
    <s v="Tablet Internet -phone , Free 1 GB Wi-FI Service"/>
    <n v="1"/>
    <x v="2"/>
    <s v="Upper West Side"/>
    <n v="10025"/>
  </r>
  <r>
    <n v="10792"/>
    <x v="1"/>
    <x v="1"/>
    <s v="Cathedral Pkwy-110 St (1)"/>
    <s v="Cathedral Pkwy-110 St (1)"/>
    <n v="40.8039669996"/>
    <n v="-73.966847000499996"/>
    <s v="Subway Station"/>
    <s v="SN 308"/>
    <n v="1"/>
    <x v="2"/>
    <s v="Morningside Heights"/>
    <n v="10025"/>
  </r>
  <r>
    <n v="10423"/>
    <x v="1"/>
    <x v="2"/>
    <s v="NaN"/>
    <s v="110 Livingston St."/>
    <n v="40.690882999800003"/>
    <n v="-73.989634999499998"/>
    <s v="Outdoor"/>
    <s v="NaN"/>
    <n v="3"/>
    <x v="1"/>
    <s v="Brooklyn Heights-Cobble Hill"/>
    <n v="11201"/>
  </r>
  <r>
    <n v="11818"/>
    <x v="1"/>
    <x v="7"/>
    <s v="mn-06-138042"/>
    <s v="392 2 AVENUE"/>
    <n v="40.737627000000003"/>
    <n v="-73.980967999900002"/>
    <s v="Outdoor Kiosk"/>
    <s v="Tablet Internet -phone , Free 1 GB Wi-FI Service"/>
    <n v="1"/>
    <x v="2"/>
    <s v="Gramercy"/>
    <n v="10010"/>
  </r>
  <r>
    <n v="10767"/>
    <x v="0"/>
    <x v="5"/>
    <s v="Heckscher Playground"/>
    <s v="BACK RIGHT SIDE OF ROOFTOP OF 335 CENTRAL AV"/>
    <n v="40.694769000199997"/>
    <n v="-73.918510000300003"/>
    <s v="Outdoor"/>
    <s v="3 free 10 min sessions"/>
    <n v="3"/>
    <x v="1"/>
    <s v="Bushwick South"/>
    <n v="11221"/>
  </r>
  <r>
    <n v="10968"/>
    <x v="1"/>
    <x v="9"/>
    <s v="Central Park"/>
    <s v="South side near Tavern on the Green"/>
    <n v="40.772100000099996"/>
    <n v="-73.9771000004"/>
    <s v="Outdoor"/>
    <s v="NaN"/>
    <n v="1"/>
    <x v="2"/>
    <s v="park-cemetery-etc-Manhattan"/>
    <n v="10023"/>
  </r>
  <r>
    <n v="11411"/>
    <x v="1"/>
    <x v="1"/>
    <s v="34th Street - Herald Square - N, Q, R"/>
    <s v="34th STREET - 6 Avenue and Broadway"/>
    <n v="40.749566999999999"/>
    <n v="-73.987949999600005"/>
    <s v="Subway Station"/>
    <s v="SN 12"/>
    <n v="1"/>
    <x v="2"/>
    <s v="Midtown-Midtown South"/>
    <n v="10001"/>
  </r>
  <r>
    <n v="9650"/>
    <x v="1"/>
    <x v="7"/>
    <s v="bk-01-146092"/>
    <s v="361 BROADWAY"/>
    <n v="40.707581000300003"/>
    <n v="-73.955316489799998"/>
    <s v="Outdoor Kiosk"/>
    <s v="Tablet Internet -phone , Free 1 GB Wi-FI Service"/>
    <n v="3"/>
    <x v="1"/>
    <s v="North Side-South Side"/>
    <n v="11211"/>
  </r>
  <r>
    <n v="9843"/>
    <x v="0"/>
    <x v="0"/>
    <s v="Jackie Robinson Recreation Center"/>
    <s v="Maintenance"/>
    <n v="40.824130999799998"/>
    <n v="-73.942464000599998"/>
    <s v="Indoor"/>
    <s v="3 free 10 min sessions"/>
    <n v="1"/>
    <x v="2"/>
    <s v="Hamilton Heights"/>
    <n v="10039"/>
  </r>
  <r>
    <n v="10230"/>
    <x v="0"/>
    <x v="0"/>
    <s v="Rockaway Beach and Boardwalk"/>
    <s v="Beach 97 - SE Concessiont and Beach"/>
    <n v="40.582957000100002"/>
    <n v="-73.817184999700004"/>
    <s v="Outdoor"/>
    <s v="3 free 10 min sessions"/>
    <n v="4"/>
    <x v="0"/>
    <s v="Breezy Point-Belle Harbor-Rockaway Park-Broad Channel"/>
    <n v="11693"/>
  </r>
  <r>
    <n v="12256"/>
    <x v="1"/>
    <x v="7"/>
    <s v="mn-06-133470"/>
    <s v="521 3 AVENUE"/>
    <n v="40.746216999799998"/>
    <n v="-73.977613999499994"/>
    <s v="Outdoor Kiosk"/>
    <s v="Tablet Internet -phone , Free 1 GB Wi-FI Service"/>
    <n v="1"/>
    <x v="2"/>
    <s v="Murray Hill-Kips Bay"/>
    <n v="10016"/>
  </r>
  <r>
    <n v="9754"/>
    <x v="1"/>
    <x v="7"/>
    <s v="mn-07-133371"/>
    <s v="481 COLUMBUS AVENUE"/>
    <n v="40.784612050200003"/>
    <n v="-73.973407290300003"/>
    <s v="Outdoor Kiosk"/>
    <s v="Tablet Internet -phone , Free 1 GB Wi-FI Service"/>
    <n v="1"/>
    <x v="2"/>
    <s v="Upper West Side"/>
    <n v="10024"/>
  </r>
  <r>
    <n v="10207"/>
    <x v="1"/>
    <x v="11"/>
    <n v="0"/>
    <s v="9 Monument Walk"/>
    <n v="40.6956699996"/>
    <n v="-73.979752200600004"/>
    <s v="Outdoor"/>
    <s v="NaN"/>
    <n v="3"/>
    <x v="1"/>
    <s v="Fort Greene"/>
    <n v="11205"/>
  </r>
  <r>
    <n v="10657"/>
    <x v="1"/>
    <x v="7"/>
    <s v="mn-07-133652"/>
    <s v="2061 BROADWAY"/>
    <n v="40.778148040300003"/>
    <n v="-73.982254639399997"/>
    <s v="Outdoor Kiosk"/>
    <s v="Tablet Internet -phone , Free 1 GB Wi-FI Service"/>
    <n v="1"/>
    <x v="2"/>
    <s v="Lincoln Square"/>
    <n v="10023"/>
  </r>
  <r>
    <n v="11769"/>
    <x v="1"/>
    <x v="7"/>
    <s v="qu-03-136366"/>
    <s v="95-31 ROOSEVELT AVENUE"/>
    <n v="40.749111699899998"/>
    <n v="-73.870624160299997"/>
    <s v="Outdoor Kiosk"/>
    <s v="Tablet Internet -phone , Free 1 GB Wi-FI Service"/>
    <n v="4"/>
    <x v="0"/>
    <s v="Jackson Heights"/>
    <n v="11372"/>
  </r>
  <r>
    <n v="12909"/>
    <x v="1"/>
    <x v="7"/>
    <s v="bk-08-125707"/>
    <s v="718 WASHINGTON AVE"/>
    <n v="40.676407510200001"/>
    <n v="-73.963610180100005"/>
    <s v="Outdoor Kiosk"/>
    <s v="Tablet Internet -phone , Free 1 GB Wi-FI Service"/>
    <n v="3"/>
    <x v="1"/>
    <s v="Prospect Heights"/>
    <n v="11238"/>
  </r>
  <r>
    <n v="10411"/>
    <x v="1"/>
    <x v="3"/>
    <s v="NaN"/>
    <s v="50 Lenox Ave. 112th St. Side_NYCHA"/>
    <n v="40.799435000000003"/>
    <n v="-73.950993999999994"/>
    <s v="Outdoor"/>
    <s v="NaN"/>
    <n v="1"/>
    <x v="2"/>
    <s v="Central Harlem South"/>
    <n v="10026"/>
  </r>
  <r>
    <n v="11394"/>
    <x v="1"/>
    <x v="1"/>
    <s v="IRT-4-5-138TH ST - GRAND CONCOURSE"/>
    <s v="138 St - Grand Concourse [4,5]"/>
    <n v="40.813223999599998"/>
    <n v="-73.929849000499999"/>
    <s v="Subway Station"/>
    <s v="SN 391"/>
    <n v="2"/>
    <x v="3"/>
    <s v="Mott Haven-Port Morris"/>
    <n v="10451"/>
  </r>
  <r>
    <n v="9773"/>
    <x v="1"/>
    <x v="7"/>
    <s v="mn-07-133679"/>
    <s v="638 COLUMBUS AVENUE"/>
    <n v="40.789621779599997"/>
    <n v="-73.970023790499994"/>
    <s v="Outdoor Kiosk"/>
    <s v="Tablet Internet -phone , Free 1 GB Wi-FI Service"/>
    <n v="1"/>
    <x v="2"/>
    <s v="Upper West Side"/>
    <n v="10024"/>
  </r>
  <r>
    <n v="10611"/>
    <x v="1"/>
    <x v="7"/>
    <s v="bx-06-101312"/>
    <s v="1917 SOUTHERN BOULEVARD"/>
    <n v="40.841833540099998"/>
    <n v="-73.885974359499997"/>
    <s v="Outdoor Kiosk"/>
    <s v="Tablet Internet -phone , Free 1 GB Wi-FI Service"/>
    <n v="2"/>
    <x v="3"/>
    <s v="East Tremont"/>
    <n v="10460"/>
  </r>
  <r>
    <n v="10642"/>
    <x v="1"/>
    <x v="7"/>
    <s v="mn-07-133518"/>
    <s v="1855 BROADWAY"/>
    <n v="40.769838680299998"/>
    <n v="-73.982501980600006"/>
    <s v="Outdoor Kiosk"/>
    <s v="Tablet Internet -phone , Free 1 GB Wi-FI Service"/>
    <n v="1"/>
    <x v="2"/>
    <s v="Lincoln Square"/>
    <n v="10023"/>
  </r>
  <r>
    <n v="11828"/>
    <x v="1"/>
    <x v="7"/>
    <s v="mn-10-119942"/>
    <s v="2446 ADAM CLAYTON POWELL JR BOULEVARD"/>
    <n v="40.819916210400002"/>
    <n v="-73.940551949699994"/>
    <s v="Outdoor Kiosk"/>
    <s v="Tablet Internet -phone , Free 1 GB Wi-FI Service"/>
    <n v="1"/>
    <x v="2"/>
    <s v="Central Harlem North-Polo Grounds"/>
    <n v="10030"/>
  </r>
  <r>
    <n v="9958"/>
    <x v="1"/>
    <x v="10"/>
    <s v="Pelham Bay"/>
    <s v="3060 MIDDLETOWN ROAD"/>
    <n v="40.8442926727"/>
    <n v="-73.827889907300005"/>
    <s v="Library"/>
    <s v="NaN"/>
    <n v="2"/>
    <x v="3"/>
    <s v="Schuylerville-Throgs Neck-Edgewater Park"/>
    <n v="10461"/>
  </r>
  <r>
    <n v="12307"/>
    <x v="1"/>
    <x v="7"/>
    <s v="qu-04-132440"/>
    <s v="77-06 QUEENS BOULEVARD"/>
    <n v="40.7382079996"/>
    <n v="-73.886253000300002"/>
    <s v="Outdoor Kiosk"/>
    <s v="Tablet Internet -phone , Free 1 GB Wi-FI Service"/>
    <n v="4"/>
    <x v="0"/>
    <s v="Elmhurst-Maspeth"/>
    <n v="11373"/>
  </r>
  <r>
    <n v="10798"/>
    <x v="1"/>
    <x v="1"/>
    <s v="Dyckman St (A) (1 Line)"/>
    <s v="Dyckman St (1)"/>
    <n v="40.865490999899997"/>
    <n v="-73.927270999599997"/>
    <s v="Subway Station"/>
    <s v="SN 144"/>
    <n v="1"/>
    <x v="2"/>
    <s v="Washington Heights North"/>
    <n v="10040"/>
  </r>
  <r>
    <n v="11887"/>
    <x v="1"/>
    <x v="7"/>
    <s v="mn-11-120309"/>
    <s v="2397 2 AVENUE"/>
    <n v="40.801404555300003"/>
    <n v="-73.934704391400004"/>
    <s v="Outdoor Kiosk"/>
    <s v="Tablet Internet -phone , Free 1 GB Wi-FI Service"/>
    <n v="1"/>
    <x v="2"/>
    <s v="East Harlem North"/>
    <n v="10035"/>
  </r>
  <r>
    <n v="12143"/>
    <x v="1"/>
    <x v="7"/>
    <s v="mn-08-120942"/>
    <s v="21 EAST 66 STREET"/>
    <n v="40.768092999700002"/>
    <n v="-73.968364000500003"/>
    <s v="Outdoor Kiosk"/>
    <s v="Tablet Internet -phone , Free 1 GB Wi-FI Service"/>
    <n v="1"/>
    <x v="2"/>
    <s v="Upper East Side-Carnegie Hill"/>
    <n v="10065"/>
  </r>
  <r>
    <n v="11443"/>
    <x v="1"/>
    <x v="7"/>
    <s v="mn-05-137863"/>
    <s v="458 7 AVE"/>
    <n v="40.751539621600003"/>
    <n v="-73.990365331800007"/>
    <s v="Outdoor Kiosk"/>
    <s v="Tablet Internet -phone , Free 1 GB Wi-FI Service"/>
    <n v="1"/>
    <x v="2"/>
    <s v="Midtown-Midtown South"/>
    <n v="10001"/>
  </r>
  <r>
    <n v="12227"/>
    <x v="1"/>
    <x v="7"/>
    <s v="mn-06-133521"/>
    <s v="188 3 AVENUE"/>
    <n v="40.735348190000003"/>
    <n v="-73.985845669900002"/>
    <s v="Outdoor Kiosk"/>
    <s v="Tablet Internet -phone , Free 1 GB Wi-FI Service"/>
    <n v="1"/>
    <x v="2"/>
    <s v="Gramercy"/>
    <n v="10003"/>
  </r>
  <r>
    <n v="12324"/>
    <x v="1"/>
    <x v="7"/>
    <s v="bx-05-111577"/>
    <s v="111 EAST BURNSIDE AVENUE"/>
    <n v="40.853027999799998"/>
    <n v="-73.905075999700003"/>
    <s v="Outdoor Kiosk"/>
    <s v="Tablet Internet -phone , Free 1 GB Wi-FI Service"/>
    <n v="2"/>
    <x v="3"/>
    <s v="Mount Hope"/>
    <n v="10453"/>
  </r>
  <r>
    <n v="11358"/>
    <x v="1"/>
    <x v="1"/>
    <s v="23RD - ELY AVENUE"/>
    <s v="IND-E-V-23RD ST - ELY AV"/>
    <n v="40.747846000400003"/>
    <n v="-73.945999999700007"/>
    <s v="Subway Station"/>
    <s v="SN 274"/>
    <n v="4"/>
    <x v="0"/>
    <s v="Hunters Point-Sunnyside-West Maspeth"/>
    <n v="11101"/>
  </r>
  <r>
    <n v="12568"/>
    <x v="1"/>
    <x v="7"/>
    <s v="mn-04-122605"/>
    <s v="308 WEST 51 STREET"/>
    <n v="40.7630513597"/>
    <n v="-73.985830170499995"/>
    <s v="Outdoor Kiosk"/>
    <s v="Tablet Internet -phone , Free 1 GB Wi-FI Service"/>
    <n v="1"/>
    <x v="2"/>
    <s v="Clinton"/>
    <n v="10019"/>
  </r>
  <r>
    <n v="10272"/>
    <x v="1"/>
    <x v="7"/>
    <s v="bk-01-146011"/>
    <s v="63 GUERNSEY STREET"/>
    <n v="40.723290089800003"/>
    <n v="-73.952603089700006"/>
    <s v="Outdoor Kiosk"/>
    <s v="Tablet Internet -phone , Free 1 GB Wi-FI Service"/>
    <n v="3"/>
    <x v="1"/>
    <s v="Greenpoint"/>
    <n v="11222"/>
  </r>
  <r>
    <n v="12334"/>
    <x v="1"/>
    <x v="7"/>
    <s v="mn-07-121253"/>
    <s v="214 WEST 92 STREET"/>
    <n v="40.791943000300002"/>
    <n v="-73.973424999800002"/>
    <s v="Outdoor Kiosk"/>
    <s v="Tablet Internet -phone , Free 1 GB Wi-FI Service"/>
    <n v="1"/>
    <x v="2"/>
    <s v="Upper West Side"/>
    <n v="10025"/>
  </r>
  <r>
    <n v="9975"/>
    <x v="1"/>
    <x v="4"/>
    <s v="Dyker - Brooklyn Public Library"/>
    <s v="8202 13 AVENUE"/>
    <n v="40.616308136999997"/>
    <n v="-74.011988520200006"/>
    <s v="Library"/>
    <s v="NaN"/>
    <n v="3"/>
    <x v="1"/>
    <s v="Dyker Heights"/>
    <n v="11228"/>
  </r>
  <r>
    <n v="10202"/>
    <x v="1"/>
    <x v="11"/>
    <n v="0"/>
    <s v="177 Myrtle Ave"/>
    <n v="40.693832999599998"/>
    <n v="-73.982192200399993"/>
    <s v="Outdoor"/>
    <s v="NaN"/>
    <n v="3"/>
    <x v="1"/>
    <s v="DUMBO-Vinegar Hill-Downtown Brooklyn-Boerum Hill"/>
    <n v="11201"/>
  </r>
  <r>
    <n v="10815"/>
    <x v="1"/>
    <x v="1"/>
    <s v="IND - Kingbridge Road - Grand Concourse (B) (D)"/>
    <s v="Kingbridge Road - Grand Concourse"/>
    <n v="40.866978000000003"/>
    <n v="-73.893508999999995"/>
    <s v="Subway Station"/>
    <s v="SN 212"/>
    <n v="2"/>
    <x v="3"/>
    <s v="Bedford Park-Fordham North"/>
    <n v="10458"/>
  </r>
  <r>
    <n v="9815"/>
    <x v="1"/>
    <x v="9"/>
    <s v="Tompkins Square Park"/>
    <s v="Around the Field House"/>
    <n v="40.726500000100003"/>
    <n v="-73.981700000000004"/>
    <s v="Outdoor"/>
    <s v="NaN"/>
    <n v="1"/>
    <x v="2"/>
    <s v="East Village"/>
    <n v="10009"/>
  </r>
  <r>
    <n v="12531"/>
    <x v="1"/>
    <x v="7"/>
    <s v="mn-06-138438"/>
    <s v="954 3 AVENUE"/>
    <n v="40.760456759599997"/>
    <n v="-73.967538499499994"/>
    <s v="Outdoor Kiosk"/>
    <s v="Tablet Internet -phone , Free 1 GB Wi-FI Service"/>
    <n v="1"/>
    <x v="2"/>
    <s v="Turtle Bay-East Midtown"/>
    <n v="10022"/>
  </r>
  <r>
    <n v="9868"/>
    <x v="1"/>
    <x v="2"/>
    <s v="NaN"/>
    <s v="333 Adams St."/>
    <n v="40.6936359997"/>
    <n v="-73.988346999599997"/>
    <s v="Outdoor"/>
    <s v="NaN"/>
    <n v="3"/>
    <x v="1"/>
    <s v="DUMBO-Vinegar Hill-Downtown Brooklyn-Boerum Hill"/>
    <n v="11201"/>
  </r>
  <r>
    <n v="11566"/>
    <x v="0"/>
    <x v="0"/>
    <s v="Rockaway Beach and Boardwalk"/>
    <s v="Parking Lot and BB Court"/>
    <n v="40.596321000400003"/>
    <n v="-73.745790999500002"/>
    <s v="Outdoor TWC Aerial"/>
    <s v="3 free 10 min sessions"/>
    <n v="4"/>
    <x v="0"/>
    <s v="Far Rockaway-Bayswater"/>
    <n v="11691"/>
  </r>
  <r>
    <n v="9786"/>
    <x v="1"/>
    <x v="7"/>
    <s v="mn-04-134450"/>
    <s v="74 7 AVENUE"/>
    <n v="40.739155800100001"/>
    <n v="-73.999381379900001"/>
    <s v="Outdoor Kiosk"/>
    <s v="Tablet Internet -phone , Free 1 GB Wi-FI Service"/>
    <n v="1"/>
    <x v="2"/>
    <s v="Hudson Yards-Chelsea-Flatiron-Union Square"/>
    <n v="10011"/>
  </r>
  <r>
    <n v="11246"/>
    <x v="1"/>
    <x v="7"/>
    <s v="mn-10-142855"/>
    <s v="2480 FREDERICK DOUGLASS BOULEVARD"/>
    <n v="40.814863489799997"/>
    <n v="-73.947876699600002"/>
    <s v="Outdoor Kiosk"/>
    <s v="Tablet Internet -phone , Free 1 GB Wi-FI Service"/>
    <n v="1"/>
    <x v="2"/>
    <s v="Central Harlem North-Polo Grounds"/>
    <n v="10027"/>
  </r>
  <r>
    <n v="12840"/>
    <x v="1"/>
    <x v="7"/>
    <s v="mn-08-128748"/>
    <s v="1325 3 AVENUE"/>
    <n v="40.772143999900003"/>
    <n v="-73.958697000200004"/>
    <s v="Outdoor Kiosk"/>
    <s v="Tablet Internet -phone , Free 1 GB Wi-FI Service"/>
    <n v="1"/>
    <x v="2"/>
    <s v="Lenox Hill-Roosevelt Island"/>
    <n v="10021"/>
  </r>
  <r>
    <n v="11507"/>
    <x v="0"/>
    <x v="0"/>
    <s v="Overlook Park"/>
    <s v="Area outside HQ building"/>
    <n v="40.710687999699999"/>
    <n v="-73.835514999400004"/>
    <s v="Outdoor"/>
    <s v="3 free 10 min sessions"/>
    <n v="4"/>
    <x v="0"/>
    <s v="Kew Gardens"/>
    <n v="11415"/>
  </r>
  <r>
    <n v="11160"/>
    <x v="1"/>
    <x v="7"/>
    <s v="bx-01-146060"/>
    <s v="530 EAST 138 STREET"/>
    <n v="40.807107779699997"/>
    <n v="-73.918343010499996"/>
    <s v="Outdoor Kiosk"/>
    <s v="Tablet Internet -phone , Free 1 GB Wi-FI Service"/>
    <n v="2"/>
    <x v="3"/>
    <s v="Mott Haven-Port Morris"/>
    <n v="10454"/>
  </r>
  <r>
    <n v="12711"/>
    <x v="1"/>
    <x v="7"/>
    <s v="mn-05-121900"/>
    <s v="722 LEXINGTON AVENUE"/>
    <n v="40.761730859799997"/>
    <n v="-73.968801820600007"/>
    <s v="Outdoor Kiosk"/>
    <s v="Tablet Internet -phone , Free 1 GB Wi-FI Service"/>
    <n v="1"/>
    <x v="2"/>
    <s v="Turtle Bay-East Midtown"/>
    <n v="10022"/>
  </r>
  <r>
    <n v="12583"/>
    <x v="1"/>
    <x v="7"/>
    <s v="bx-04-119146"/>
    <s v="135 EAST 149 STREET"/>
    <n v="40.818941999800003"/>
    <n v="-73.928370000000001"/>
    <s v="Outdoor Kiosk"/>
    <s v="Tablet Internet -phone , Free 1 GB Wi-FI Service"/>
    <n v="2"/>
    <x v="3"/>
    <s v="West Concourse"/>
    <n v="10451"/>
  </r>
  <r>
    <n v="10046"/>
    <x v="1"/>
    <x v="10"/>
    <s v="Science Industry And Business"/>
    <s v="188 MADISON AVENUE"/>
    <n v="40.748124696399998"/>
    <n v="-73.983063099899994"/>
    <s v="Library"/>
    <s v="NaN"/>
    <n v="1"/>
    <x v="2"/>
    <s v="Midtown-Midtown South"/>
    <n v="10016"/>
  </r>
  <r>
    <n v="11301"/>
    <x v="1"/>
    <x v="4"/>
    <s v="Bedford - Brooklyn Public Library"/>
    <s v="496 FRANKLIN AVENUE"/>
    <n v="40.681810197399997"/>
    <n v="-73.9561085144"/>
    <s v="Library"/>
    <s v="NaN"/>
    <n v="3"/>
    <x v="1"/>
    <s v="Clinton Hill"/>
    <n v="11238"/>
  </r>
  <r>
    <n v="11004"/>
    <x v="0"/>
    <x v="0"/>
    <s v="Chelsea Recreation Center"/>
    <s v="3rd Floor Basketball Court"/>
    <n v="40.748270000399998"/>
    <n v="-74.002067999700003"/>
    <s v="Indoor"/>
    <s v="3 free 10 min sessions"/>
    <n v="1"/>
    <x v="2"/>
    <s v="Hudson Yards-Chelsea-Flatiron-Union Square"/>
    <n v="10001"/>
  </r>
  <r>
    <n v="10905"/>
    <x v="1"/>
    <x v="7"/>
    <s v="mn-04-136065"/>
    <s v="886 10 AVENUE"/>
    <n v="40.769567339699996"/>
    <n v="-73.988098669500005"/>
    <s v="Outdoor Kiosk"/>
    <s v="Tablet Internet -phone , Free 1 GB Wi-FI Service"/>
    <n v="1"/>
    <x v="2"/>
    <s v="Clinton"/>
    <n v="10019"/>
  </r>
  <r>
    <n v="10190"/>
    <x v="1"/>
    <x v="7"/>
    <s v="qu-01-146068"/>
    <s v="36-02 37 AVENUE"/>
    <n v="40.752723999899999"/>
    <n v="-73.927183000499994"/>
    <s v="Outdoor Kiosk"/>
    <s v="Tablet Internet -phone , Free 1 GB Wi-FI Service"/>
    <n v="4"/>
    <x v="0"/>
    <s v="Queensbridge-Ravenswood-Long Island City"/>
    <n v="11101"/>
  </r>
  <r>
    <n v="11501"/>
    <x v="0"/>
    <x v="0"/>
    <s v="Midland Beach and Franklin D. Roosevelt Boardwalk"/>
    <s v="Along Boardwalk and Beach"/>
    <n v="40.577772000400003"/>
    <n v="-74.077992999700001"/>
    <s v="Outdoor"/>
    <s v="3 free 10 min sessions"/>
    <n v="5"/>
    <x v="4"/>
    <s v="Old Town-Dongan Hills-South Beach"/>
    <n v="10305"/>
  </r>
  <r>
    <n v="10626"/>
    <x v="1"/>
    <x v="7"/>
    <s v="mn-11-120221"/>
    <s v="1966 3 AVENUE"/>
    <n v="40.793008799900001"/>
    <n v="-73.943783529399994"/>
    <s v="Outdoor Kiosk"/>
    <s v="Tablet Internet -phone , Free 1 GB Wi-FI Service"/>
    <n v="1"/>
    <x v="2"/>
    <s v="East Harlem South"/>
    <n v="10029"/>
  </r>
  <r>
    <n v="12112"/>
    <x v="1"/>
    <x v="7"/>
    <s v="mn-05-134185"/>
    <s v="1595 BROADWAY"/>
    <n v="40.760266040399998"/>
    <n v="-73.984856699700003"/>
    <s v="Outdoor Kiosk"/>
    <s v="Tablet Internet -phone , Free 1 GB Wi-FI Service"/>
    <n v="1"/>
    <x v="2"/>
    <s v="Midtown-Midtown South"/>
    <n v="10019"/>
  </r>
  <r>
    <n v="12770"/>
    <x v="1"/>
    <x v="7"/>
    <s v="mn-07-136087"/>
    <s v="852 AMSTERDAM AVE"/>
    <n v="40.797700070200001"/>
    <n v="-73.967840459499996"/>
    <s v="Outdoor Kiosk"/>
    <s v="Tablet Internet -phone , Free 1 GB Wi-FI Service"/>
    <n v="1"/>
    <x v="2"/>
    <s v="Upper West Side"/>
    <n v="10025"/>
  </r>
  <r>
    <n v="11924"/>
    <x v="1"/>
    <x v="7"/>
    <s v="bk-02-145793"/>
    <s v="464 GRAND AVENUE"/>
    <n v="40.6821995703"/>
    <n v="-73.961648200300004"/>
    <s v="Outdoor Kiosk"/>
    <s v="Tablet Internet -phone , Free 1 GB Wi-FI Service"/>
    <n v="3"/>
    <x v="1"/>
    <s v="Clinton Hill"/>
    <n v="11238"/>
  </r>
  <r>
    <n v="12876"/>
    <x v="1"/>
    <x v="7"/>
    <s v="bx-01-145688"/>
    <s v="518 GERARD AVE"/>
    <n v="40.818885989899997"/>
    <n v="-73.929212939699994"/>
    <s v="Outdoor Kiosk"/>
    <s v="Tablet Internet -phone , Free 1 GB Wi-FI Service"/>
    <n v="2"/>
    <x v="3"/>
    <s v="West Concourse"/>
    <n v="10451"/>
  </r>
  <r>
    <n v="12670"/>
    <x v="1"/>
    <x v="7"/>
    <s v="mn-04-123541"/>
    <s v="80 8 Avenue"/>
    <n v="40.739718559700002"/>
    <n v="-74.002216560400001"/>
    <s v="Outdoor Kiosk"/>
    <s v="Tablet Internet -phone , Free 1 GB Wi-FI Service"/>
    <n v="1"/>
    <x v="2"/>
    <s v="Hudson Yards-Chelsea-Flatiron-Union Square"/>
    <n v="10011"/>
  </r>
  <r>
    <n v="10429"/>
    <x v="1"/>
    <x v="3"/>
    <s v="NaN"/>
    <s v="pole 06: MavSEC119th"/>
    <n v="40.801831999999997"/>
    <n v="-73.943461999500002"/>
    <s v="Outdoor"/>
    <s v="NaN"/>
    <n v="1"/>
    <x v="2"/>
    <s v="East Harlem North"/>
    <n v="10035"/>
  </r>
  <r>
    <n v="12524"/>
    <x v="1"/>
    <x v="7"/>
    <s v="mn-06-121854"/>
    <s v="909 3 AVENUE"/>
    <n v="40.758819979800002"/>
    <n v="-73.968416979599994"/>
    <s v="Outdoor Kiosk"/>
    <s v="Tablet Internet -phone , Free 1 GB Wi-FI Service"/>
    <n v="1"/>
    <x v="2"/>
    <s v="Turtle Bay-East Midtown"/>
    <n v="10022"/>
  </r>
  <r>
    <n v="10977"/>
    <x v="1"/>
    <x v="9"/>
    <s v="Holcombe Rucker Park"/>
    <s v="Entire Park"/>
    <n v="40.8292000004"/>
    <n v="-73.936100000099998"/>
    <s v="Outdoor"/>
    <s v="NaN"/>
    <n v="1"/>
    <x v="2"/>
    <s v="Central Harlem North-Polo Grounds"/>
    <n v="10039"/>
  </r>
  <r>
    <n v="11475"/>
    <x v="1"/>
    <x v="7"/>
    <s v="mn-05-122878"/>
    <s v="2 WEST 49 STREET"/>
    <n v="40.757957912099997"/>
    <n v="-73.977925630399994"/>
    <s v="Outdoor Kiosk"/>
    <s v="Tablet Internet -phone , Free 1 GB Wi-FI Service"/>
    <n v="1"/>
    <x v="2"/>
    <s v="Midtown-Midtown South"/>
    <n v="10020"/>
  </r>
  <r>
    <n v="10306"/>
    <x v="1"/>
    <x v="7"/>
    <s v="bk-07-145865"/>
    <s v="941 4 AVENUE"/>
    <n v="40.654133229599999"/>
    <n v="-74.004403759499993"/>
    <s v="Outdoor Kiosk"/>
    <s v="Tablet Internet -phone , Free 1 GB Wi-FI Service"/>
    <n v="3"/>
    <x v="1"/>
    <s v="Sunset Park West"/>
    <n v="11232"/>
  </r>
  <r>
    <n v="11106"/>
    <x v="1"/>
    <x v="7"/>
    <s v="si-02-145736"/>
    <s v="2083 HYLAN BOULEVARD"/>
    <n v="40.579634119799998"/>
    <n v="-74.100651579900003"/>
    <s v="Outdoor Kiosk"/>
    <s v="Tablet Internet -phone , Free 1 GB Wi-FI Service"/>
    <n v="5"/>
    <x v="4"/>
    <s v="New Dorp-Midland Beach"/>
    <n v="10306"/>
  </r>
  <r>
    <n v="12563"/>
    <x v="1"/>
    <x v="7"/>
    <s v="mn-04-139167"/>
    <s v="282 8 Avenue"/>
    <n v="40.745924070100003"/>
    <n v="-73.997756610300002"/>
    <s v="Outdoor Kiosk"/>
    <s v="Tablet Internet -phone , Free 1 GB Wi-FI Service"/>
    <n v="1"/>
    <x v="2"/>
    <s v="Hudson Yards-Chelsea-Flatiron-Union Square"/>
    <n v="10001"/>
  </r>
  <r>
    <n v="10691"/>
    <x v="1"/>
    <x v="7"/>
    <s v="mn-07-121304"/>
    <s v="2299 BROADWAY"/>
    <n v="40.786402999800003"/>
    <n v="-73.978300000100006"/>
    <s v="Outdoor Kiosk"/>
    <s v="Tablet Internet -phone , Free 1 GB Wi-FI Service"/>
    <n v="1"/>
    <x v="2"/>
    <s v="Upper West Side"/>
    <n v="10024"/>
  </r>
  <r>
    <n v="12600"/>
    <x v="1"/>
    <x v="7"/>
    <s v="mn-09-111874"/>
    <s v="3596 BROADWAY"/>
    <n v="40.828097"/>
    <n v="-73.949017000400005"/>
    <s v="Outdoor Kiosk"/>
    <s v="Tablet Internet -phone , Free 1 GB Wi-FI Service"/>
    <n v="1"/>
    <x v="2"/>
    <s v="Hamilton Heights"/>
    <n v="10031"/>
  </r>
  <r>
    <n v="12931"/>
    <x v="1"/>
    <x v="7"/>
    <s v="mn-07-121193"/>
    <s v="174 AMSTERDAM AVE"/>
    <n v="40.776068519600003"/>
    <n v="-73.983632960400001"/>
    <s v="Outdoor Kiosk"/>
    <s v="Tablet Internet -phone , Free 1 GB Wi-FI Service"/>
    <n v="1"/>
    <x v="2"/>
    <s v="Lincoln Square"/>
    <n v="10023"/>
  </r>
  <r>
    <n v="12195"/>
    <x v="1"/>
    <x v="7"/>
    <s v="mn-03-136018"/>
    <s v="46 3 AVENUE"/>
    <n v="40.730671599600001"/>
    <n v="-73.989246789500001"/>
    <s v="Outdoor Kiosk"/>
    <s v="Tablet Internet -phone , Free 1 GB Wi-FI Service"/>
    <n v="1"/>
    <x v="2"/>
    <s v="East Village"/>
    <n v="10003"/>
  </r>
  <r>
    <n v="9655"/>
    <x v="1"/>
    <x v="7"/>
    <s v="mn-02-133259"/>
    <s v="399 WEST BROADWAY"/>
    <n v="40.724337920300002"/>
    <n v="-74.002022339999996"/>
    <s v="Outdoor Kiosk"/>
    <s v="Tablet Internet -phone , Free 1 GB Wi-FI Service"/>
    <n v="1"/>
    <x v="2"/>
    <s v="SoHo-TriBeCa-Civic Center-Little Italy"/>
    <n v="10012"/>
  </r>
  <r>
    <n v="10756"/>
    <x v="0"/>
    <x v="5"/>
    <s v="Gravesend Park"/>
    <s v="EASEMENT 57TH ST 1 P/S/18TH AV"/>
    <n v="40.623314999900003"/>
    <n v="-73.985264999500004"/>
    <s v="Outdoor"/>
    <s v="3 free 10 min sessions"/>
    <n v="3"/>
    <x v="1"/>
    <s v="Borough Park"/>
    <n v="11204"/>
  </r>
  <r>
    <n v="10092"/>
    <x v="1"/>
    <x v="10"/>
    <s v="Macomb's Bridge"/>
    <s v="2650 ADAM CLAYTON POWELL JR BOULEVARD"/>
    <n v="40.826567080099998"/>
    <n v="-73.935939588400004"/>
    <s v="Library"/>
    <s v="NaN"/>
    <n v="1"/>
    <x v="2"/>
    <s v="Central Harlem North-Polo Grounds"/>
    <n v="10039"/>
  </r>
  <r>
    <n v="11518"/>
    <x v="1"/>
    <x v="2"/>
    <s v="NaN"/>
    <s v="490 Fulton St."/>
    <n v="40.689633000100002"/>
    <n v="-73.983165000300005"/>
    <s v="Outdoor"/>
    <s v="NaN"/>
    <n v="3"/>
    <x v="1"/>
    <s v="DUMBO-Vinegar Hill-Downtown Brooklyn-Boerum Hill"/>
    <n v="11201"/>
  </r>
  <r>
    <n v="12881"/>
    <x v="1"/>
    <x v="7"/>
    <s v="bx-07-145924"/>
    <s v="82 WEST KINGSBRIDGE ROAD"/>
    <n v="40.868100289600001"/>
    <n v="-73.900705879499995"/>
    <s v="Outdoor Kiosk"/>
    <s v="Tablet Internet -phone , Free 1 GB Wi-FI Service"/>
    <n v="2"/>
    <x v="3"/>
    <s v="Kingsbridge Heights"/>
    <n v="10468"/>
  </r>
  <r>
    <n v="12743"/>
    <x v="1"/>
    <x v="7"/>
    <s v="mn-02-100727"/>
    <s v="178 BOWERY"/>
    <n v="40.7205963599"/>
    <n v="-73.994075090400003"/>
    <s v="Outdoor Kiosk"/>
    <s v="Tablet Internet -phone , Free 1 GB Wi-FI Service"/>
    <n v="1"/>
    <x v="2"/>
    <s v="SoHo-TriBeCa-Civic Center-Little Italy"/>
    <n v="10012"/>
  </r>
  <r>
    <n v="12356"/>
    <x v="1"/>
    <x v="1"/>
    <s v="Wall St (4,5)"/>
    <s v="Wall St (4,5)"/>
    <n v="40.707557000000001"/>
    <n v="-74.011861999800004"/>
    <s v="Subway Station"/>
    <s v="SN 413"/>
    <n v="1"/>
    <x v="2"/>
    <s v="Battery Park City-Lower Manhattan"/>
    <n v="10005"/>
  </r>
  <r>
    <n v="11436"/>
    <x v="1"/>
    <x v="7"/>
    <s v="mn-08-121980"/>
    <s v="25.5 EAST 61 STREET"/>
    <n v="40.764821000200001"/>
    <n v="-73.970303000300007"/>
    <s v="Outdoor Kiosk"/>
    <s v="Tablet Internet -phone , Free 1 GB Wi-FI Service"/>
    <n v="1"/>
    <x v="2"/>
    <s v="Upper East Side-Carnegie Hill"/>
    <n v="10065"/>
  </r>
  <r>
    <n v="11731"/>
    <x v="1"/>
    <x v="7"/>
    <s v="qu-01-100721"/>
    <s v="32-07 BROADWAY"/>
    <n v="40.761507260199998"/>
    <n v="-73.924217809599995"/>
    <s v="Outdoor Kiosk"/>
    <s v="Tablet Internet -phone , Free 1 GB Wi-FI Service"/>
    <n v="4"/>
    <x v="0"/>
    <s v="Astoria"/>
    <n v="11106"/>
  </r>
  <r>
    <n v="12802"/>
    <x v="1"/>
    <x v="7"/>
    <s v="mn-01-123002"/>
    <s v="55 Water Street"/>
    <n v="40.703311080200002"/>
    <n v="-74.009984574000001"/>
    <s v="Outdoor Kiosk"/>
    <s v="Tablet Internet -phone , Free 1 GB Wi-FI Service"/>
    <n v="1"/>
    <x v="2"/>
    <s v="Battery Park City-Lower Manhattan"/>
    <n v="10004"/>
  </r>
  <r>
    <n v="12302"/>
    <x v="1"/>
    <x v="7"/>
    <s v="qu-06-124204"/>
    <s v="101-10 QUEENS BLVD"/>
    <n v="40.726241268199999"/>
    <n v="-73.8525186408"/>
    <s v="Outdoor Kiosk"/>
    <s v="Tablet Internet -phone , Free 1 GB Wi-FI Service"/>
    <n v="4"/>
    <x v="0"/>
    <s v="Forest Hills"/>
    <n v="11375"/>
  </r>
  <r>
    <n v="12819"/>
    <x v="1"/>
    <x v="7"/>
    <s v="qu-12-141537"/>
    <s v="161-21 Jamaica Ave"/>
    <n v="40.704355100199997"/>
    <n v="-73.797865310399999"/>
    <s v="Outdoor Kiosk"/>
    <s v="Tablet Internet -phone , Free 1 GB Wi-FI Service"/>
    <n v="4"/>
    <x v="0"/>
    <s v="Jamaica"/>
    <n v="11432"/>
  </r>
  <r>
    <n v="11327"/>
    <x v="1"/>
    <x v="14"/>
    <n v="0"/>
    <s v="300 Jay Street"/>
    <n v="40.695037899699997"/>
    <n v="-73.987331400599999"/>
    <s v="Outdoor"/>
    <s v="NaN"/>
    <n v="3"/>
    <x v="1"/>
    <s v="DUMBO-Vinegar Hill-Downtown Brooklyn-Boerum Hill"/>
    <n v="11201"/>
  </r>
  <r>
    <n v="10058"/>
    <x v="1"/>
    <x v="10"/>
    <s v="Richmondtown"/>
    <s v="200 CLARKE AVENUE"/>
    <n v="40.566530146200002"/>
    <n v="-74.138533876500006"/>
    <s v="Library"/>
    <s v="NaN"/>
    <n v="5"/>
    <x v="4"/>
    <s v="Great Kills"/>
    <n v="10306"/>
  </r>
  <r>
    <n v="10679"/>
    <x v="1"/>
    <x v="7"/>
    <s v="mn-07-121312"/>
    <s v="2239 BROADWAY"/>
    <n v="40.784592330000002"/>
    <n v="-73.979762309799995"/>
    <s v="Outdoor Kiosk"/>
    <s v="Tablet Internet -phone , Free 1 GB Wi-FI Service"/>
    <n v="1"/>
    <x v="2"/>
    <s v="Upper West Side"/>
    <n v="10024"/>
  </r>
  <r>
    <n v="12094"/>
    <x v="1"/>
    <x v="7"/>
    <s v="bx-05-119628"/>
    <s v="2366-2370 Grand Concourse"/>
    <n v="40.859153720400002"/>
    <n v="-73.898552589600001"/>
    <s v="Outdoor Kiosk"/>
    <s v="Tablet Internet -phone , Free 1 GB Wi-FI Service"/>
    <n v="2"/>
    <x v="3"/>
    <s v="Fordham South"/>
    <n v="10458"/>
  </r>
  <r>
    <n v="10739"/>
    <x v="0"/>
    <x v="5"/>
    <s v="Crotona Park"/>
    <s v="CROTONA PARK-C/O PROSPECT AVE AND CROTONA PARK N"/>
    <n v="40.841199999700002"/>
    <n v="-73.891900000199996"/>
    <s v="Outdoor"/>
    <s v="3 free 10 min sessions"/>
    <n v="2"/>
    <x v="3"/>
    <s v="East Tremont"/>
    <n v="10460"/>
  </r>
  <r>
    <n v="12408"/>
    <x v="1"/>
    <x v="1"/>
    <s v="Grand Army Plaza (2,3)"/>
    <s v="Grand Army Plaza (2,3)"/>
    <n v="40.675235000100002"/>
    <n v="-73.971045999400005"/>
    <s v="Subway Station"/>
    <s v="SN 340"/>
    <n v="3"/>
    <x v="1"/>
    <s v="Park Slope-Gowanus"/>
    <n v="11238"/>
  </r>
  <r>
    <n v="12182"/>
    <x v="1"/>
    <x v="7"/>
    <s v="mn-08-135119"/>
    <s v="1166 1 AVENUE"/>
    <n v="40.7625953103"/>
    <n v="-73.959648529999996"/>
    <s v="Outdoor Kiosk"/>
    <s v="Tablet Internet -phone , Free 1 GB Wi-FI Service"/>
    <n v="1"/>
    <x v="2"/>
    <s v="Lenox Hill-Roosevelt Island"/>
    <n v="10065"/>
  </r>
  <r>
    <n v="12691"/>
    <x v="1"/>
    <x v="7"/>
    <s v="mn-05-107819"/>
    <s v="740 8 AVENUE"/>
    <n v="40.759655969699999"/>
    <n v="-73.987771550299996"/>
    <s v="Outdoor Kiosk"/>
    <s v="Tablet Internet -phone , Free 1 GB Wi-FI Service"/>
    <n v="1"/>
    <x v="2"/>
    <s v="Midtown-Midtown South"/>
    <n v="10036"/>
  </r>
  <r>
    <n v="12946"/>
    <x v="1"/>
    <x v="7"/>
    <s v="mn-09-134414"/>
    <s v="2853 BROADWAY"/>
    <n v="40.804697143299997"/>
    <n v="-73.966555562799996"/>
    <s v="Outdoor"/>
    <s v="Tablet Internet -phone , Free 1 GB Wi-FI Service"/>
    <n v="1"/>
    <x v="2"/>
    <s v="Morningside Heights"/>
    <n v="10025"/>
  </r>
  <r>
    <n v="11238"/>
    <x v="1"/>
    <x v="7"/>
    <s v="qu-01-143435"/>
    <s v="41-01 BROADWAY"/>
    <n v="40.758591250099997"/>
    <n v="-73.918015610099999"/>
    <s v="Outdoor Kiosk"/>
    <s v="Tablet Internet -phone , Free 1 GB Wi-FI Service"/>
    <n v="4"/>
    <x v="0"/>
    <s v="Astoria"/>
    <n v="11103"/>
  </r>
  <r>
    <n v="12623"/>
    <x v="1"/>
    <x v="7"/>
    <s v="mn-12-100190"/>
    <s v="565 WEST 162 STREET"/>
    <n v="40.837103999900002"/>
    <n v="-73.942288000000005"/>
    <s v="Outdoor Kiosk"/>
    <s v="Tablet Internet -phone , Free 1 GB Wi-FI Service"/>
    <n v="1"/>
    <x v="2"/>
    <s v="Washington Heights South"/>
    <n v="10032"/>
  </r>
  <r>
    <n v="11042"/>
    <x v="1"/>
    <x v="7"/>
    <s v="qu-04-125340"/>
    <s v="81-18 ROOSEVELT AVENUE"/>
    <n v="40.747543369699997"/>
    <n v="-73.884097859600004"/>
    <s v="Outdoor Kiosk"/>
    <s v="Tablet Internet -phone , Free 1 GB Wi-FI Service"/>
    <n v="4"/>
    <x v="0"/>
    <s v="Elmhurst"/>
    <n v="11373"/>
  </r>
  <r>
    <n v="9875"/>
    <x v="1"/>
    <x v="2"/>
    <s v="NaN"/>
    <s v="333 Jay St."/>
    <n v="40.694010499999997"/>
    <n v="-73.986706500500006"/>
    <s v="Outdoor"/>
    <s v="NaN"/>
    <n v="3"/>
    <x v="1"/>
    <s v="DUMBO-Vinegar Hill-Downtown Brooklyn-Boerum Hill"/>
    <n v="11201"/>
  </r>
  <r>
    <n v="12159"/>
    <x v="1"/>
    <x v="7"/>
    <s v="mn-05-134444"/>
    <s v="831 6 AVENUE"/>
    <n v="40.746619289999998"/>
    <n v="-73.990241409600003"/>
    <s v="Outdoor Kiosk"/>
    <s v="Tablet Internet -phone , Free 1 GB Wi-FI Service"/>
    <n v="1"/>
    <x v="2"/>
    <s v="Midtown-Midtown South"/>
    <n v="10001"/>
  </r>
  <r>
    <n v="9986"/>
    <x v="1"/>
    <x v="4"/>
    <s v="Walt Whitman - Brooklyn Public Library"/>
    <s v="93 ST EDWARDS STREET"/>
    <n v="40.694489698300004"/>
    <n v="-73.9777326329"/>
    <s v="Library"/>
    <s v="NaN"/>
    <n v="3"/>
    <x v="1"/>
    <s v="Fort Greene"/>
    <n v="11205"/>
  </r>
  <r>
    <n v="11780"/>
    <x v="1"/>
    <x v="7"/>
    <s v="mn-08-107873"/>
    <s v="1220 1 AVENUE"/>
    <n v="40.7638452403"/>
    <n v="-73.958734039899994"/>
    <s v="Outdoor Kiosk"/>
    <s v="Tablet Internet -phone , Free 1 GB Wi-FI Service"/>
    <n v="1"/>
    <x v="2"/>
    <s v="Lenox Hill-Roosevelt Island"/>
    <n v="10065"/>
  </r>
  <r>
    <n v="10257"/>
    <x v="1"/>
    <x v="7"/>
    <s v="bk-01-146002"/>
    <s v="203 BERRY STREET"/>
    <n v="40.7164305696"/>
    <n v="-73.961286529800006"/>
    <s v="Outdoor Kiosk"/>
    <s v="Tablet Internet -phone , Free 1 GB Wi-FI Service"/>
    <n v="3"/>
    <x v="1"/>
    <s v="North Side-South Side"/>
    <n v="11249"/>
  </r>
  <r>
    <n v="10112"/>
    <x v="1"/>
    <x v="8"/>
    <n v="27"/>
    <s v="79 Pearl Street, New York, NY 10004, USA"/>
    <n v="40.703899399999997"/>
    <n v="-74.010398899699993"/>
    <s v="Outdoor"/>
    <s v="NaN"/>
    <n v="1"/>
    <x v="2"/>
    <s v="Battery Park City-Lower Manhattan"/>
    <n v="10004"/>
  </r>
  <r>
    <n v="11915"/>
    <x v="1"/>
    <x v="7"/>
    <s v="qu-06-145765"/>
    <s v="97-14 66 AVENUE"/>
    <n v="40.727489009700001"/>
    <n v="-73.856071159699994"/>
    <s v="Outdoor Kiosk"/>
    <s v="Tablet Internet -phone , Free 1 GB Wi-FI Service"/>
    <n v="4"/>
    <x v="0"/>
    <s v="Forest Hills"/>
    <n v="11374"/>
  </r>
  <r>
    <n v="11101"/>
    <x v="1"/>
    <x v="7"/>
    <s v="si-02-145730"/>
    <s v="2435 HYLAN BOULEVARD"/>
    <n v="40.571781519699996"/>
    <n v="-74.108613669999997"/>
    <s v="Outdoor Kiosk"/>
    <s v="Tablet Internet -phone , Free 1 GB Wi-FI Service"/>
    <n v="5"/>
    <x v="4"/>
    <s v="New Dorp-Midland Beach"/>
    <n v="10306"/>
  </r>
  <r>
    <n v="12694"/>
    <x v="1"/>
    <x v="7"/>
    <s v="mn-05-121491"/>
    <s v="68 LEXINGTON AVENUE"/>
    <n v="40.741011700000001"/>
    <n v="-73.983767109499993"/>
    <s v="Outdoor Kiosk"/>
    <s v="Tablet Internet -phone , Free 1 GB Wi-FI Service"/>
    <n v="1"/>
    <x v="2"/>
    <s v="Gramercy"/>
    <n v="10010"/>
  </r>
  <r>
    <n v="12289"/>
    <x v="1"/>
    <x v="7"/>
    <s v="qu-09-124784"/>
    <s v="112-01 JAMAICA AVENUE"/>
    <n v="40.697562874900001"/>
    <n v="-73.836280400999996"/>
    <s v="Outdoor Kiosk"/>
    <s v="Tablet Internet -phone , Free 1 GB Wi-FI Service"/>
    <n v="4"/>
    <x v="0"/>
    <s v="Richmond Hill"/>
    <n v="11418"/>
  </r>
  <r>
    <n v="10259"/>
    <x v="1"/>
    <x v="7"/>
    <s v="bk-08-145903"/>
    <s v="550 Vanderbilt Ave"/>
    <n v="40.680425620299999"/>
    <n v="-73.967999380199998"/>
    <s v="Outdoor Kiosk"/>
    <s v="Tablet Internet -phone , Free 1 GB Wi-FI Service"/>
    <n v="3"/>
    <x v="1"/>
    <s v="Prospect Heights"/>
    <n v="11238"/>
  </r>
  <r>
    <n v="9808"/>
    <x v="0"/>
    <x v="0"/>
    <s v="Jackie Robinson Recreation Center"/>
    <s v="Park and stadium area"/>
    <n v="40.824777999799998"/>
    <n v="-73.942177999999998"/>
    <s v="Outdoor"/>
    <s v="3 free 10 min sessions"/>
    <n v="1"/>
    <x v="2"/>
    <s v="Hamilton Heights"/>
    <n v="10039"/>
  </r>
  <r>
    <n v="12504"/>
    <x v="1"/>
    <x v="7"/>
    <s v="bx-05-119573"/>
    <s v="2454 WALTON AVENUE"/>
    <n v="40.862313289600003"/>
    <n v="-73.900314039700007"/>
    <s v="Outdoor Kiosk"/>
    <s v="Tablet Internet -phone , Free 1 GB Wi-FI Service"/>
    <n v="2"/>
    <x v="3"/>
    <s v="Fordham South"/>
    <n v="10468"/>
  </r>
  <r>
    <n v="11565"/>
    <x v="0"/>
    <x v="0"/>
    <s v="Rockaway Beach and Boardwalk"/>
    <s v="Playground and BB Court"/>
    <n v="40.596373999699999"/>
    <n v="-73.745389000299994"/>
    <s v="Outdoor TWC Aerial"/>
    <s v="3 free 10 min sessions"/>
    <n v="4"/>
    <x v="0"/>
    <s v="Far Rockaway-Bayswater"/>
    <n v="11691"/>
  </r>
  <r>
    <n v="12511"/>
    <x v="1"/>
    <x v="7"/>
    <s v="mn-06-121813"/>
    <s v="770 3 AVENUE"/>
    <n v="40.754511750100001"/>
    <n v="-73.971876089700004"/>
    <s v="Outdoor Kiosk"/>
    <s v="Tablet Internet -phone , Free 1 GB Wi-FI Service"/>
    <n v="1"/>
    <x v="2"/>
    <s v="Turtle Bay-East Midtown"/>
    <n v="10017"/>
  </r>
  <r>
    <n v="12541"/>
    <x v="1"/>
    <x v="7"/>
    <s v="mn-04-135039"/>
    <s v="104 8 AVENUE"/>
    <n v="40.740530999900002"/>
    <n v="-74.001806999799996"/>
    <s v="Outdoor Kiosk"/>
    <s v="Tablet Internet -phone , Free 1 GB Wi-FI Service"/>
    <n v="1"/>
    <x v="2"/>
    <s v="Hudson Yards-Chelsea-Flatiron-Union Square"/>
    <n v="10011"/>
  </r>
  <r>
    <n v="11608"/>
    <x v="0"/>
    <x v="0"/>
    <s v="Tappen Park"/>
    <s v="East side of Park off Bay St"/>
    <n v="40.626860000000001"/>
    <n v="-74.075847999399997"/>
    <s v="Outdoor TWC Aerial"/>
    <s v="3 free 10 min sessions"/>
    <n v="5"/>
    <x v="4"/>
    <s v="Stapleton-Rosebank"/>
    <n v="10304"/>
  </r>
  <r>
    <n v="9606"/>
    <x v="1"/>
    <x v="15"/>
    <s v="QUEENS BRIDGE - JACOB A. RIIS Settlement House"/>
    <s v="10-05 41 AVENUE"/>
    <n v="40.755751000099998"/>
    <n v="-73.945165999699995"/>
    <s v="Indoor AP - North Maintenance Area"/>
    <s v="Free - Up to 25 mbs Wi-Fi Service"/>
    <n v="4"/>
    <x v="0"/>
    <s v="Queensbridge-Ravenswood-Long Island City"/>
    <n v="11101"/>
  </r>
  <r>
    <n v="11119"/>
    <x v="1"/>
    <x v="7"/>
    <s v="si-02-145824"/>
    <s v="2100 RICHMOND ROAD"/>
    <n v="40.581676849600001"/>
    <n v="-74.111350389500004"/>
    <s v="Outdoor Kiosk"/>
    <s v="Tablet Internet -phone , Free 1 GB Wi-FI Service"/>
    <n v="5"/>
    <x v="4"/>
    <s v="New Dorp-Midland Beach"/>
    <n v="10306"/>
  </r>
  <r>
    <n v="11057"/>
    <x v="1"/>
    <x v="7"/>
    <s v="mn-10-120062"/>
    <s v="201 WEST 145 STREET"/>
    <n v="40.821827999699998"/>
    <n v="-73.939285999700004"/>
    <s v="Outdoor Kiosk"/>
    <s v="Tablet Internet -phone , Free 1 GB Wi-FI Service"/>
    <n v="1"/>
    <x v="2"/>
    <s v="Central Harlem North-Polo Grounds"/>
    <n v="10039"/>
  </r>
  <r>
    <n v="10195"/>
    <x v="1"/>
    <x v="7"/>
    <s v="qu-02-145985"/>
    <s v="45-59 46 STREET"/>
    <n v="40.741303480100001"/>
    <n v="-73.919005599900004"/>
    <s v="Outdoor Kiosk"/>
    <s v="Tablet Internet -phone , Free 1 GB Wi-FI Service"/>
    <n v="4"/>
    <x v="0"/>
    <s v="Hunters Point-Sunnyside-West Maspeth"/>
    <n v="11377"/>
  </r>
  <r>
    <n v="11463"/>
    <x v="1"/>
    <x v="7"/>
    <s v="mn-12-120767"/>
    <s v="1279 ST NICHOLAS AVENUE"/>
    <n v="40.844689117999998"/>
    <n v="-73.937259172799997"/>
    <s v="Outdoor Kiosk"/>
    <s v="Tablet Internet -phone , Free 1 GB Wi-FI Service"/>
    <n v="1"/>
    <x v="2"/>
    <s v="Washington Heights South"/>
    <n v="10033"/>
  </r>
  <r>
    <n v="9999"/>
    <x v="1"/>
    <x v="4"/>
    <s v="Marcy - Brooklyn Public Library"/>
    <s v="617 DEKALB AVENUE"/>
    <n v="40.691623087300002"/>
    <n v="-73.951283497999995"/>
    <s v="Library"/>
    <s v="NaN"/>
    <n v="3"/>
    <x v="1"/>
    <s v="Bedford"/>
    <n v="11216"/>
  </r>
  <r>
    <n v="12246"/>
    <x v="1"/>
    <x v="7"/>
    <s v="mn-06-121498"/>
    <s v="373 3 AVENUE"/>
    <n v="40.741168979800001"/>
    <n v="-73.981296940199996"/>
    <s v="Outdoor Kiosk"/>
    <s v="Tablet Internet -phone , Free 1 GB Wi-FI Service"/>
    <n v="1"/>
    <x v="2"/>
    <s v="Murray Hill-Kips Bay"/>
    <n v="10016"/>
  </r>
  <r>
    <n v="11855"/>
    <x v="1"/>
    <x v="7"/>
    <s v="qu-03-134084"/>
    <s v="86-23 ROOSEVELT AVENUE"/>
    <n v="40.748168249999999"/>
    <n v="-73.879510580399995"/>
    <s v="Outdoor Kiosk"/>
    <s v="Tablet Internet -phone , Free 1 GB Wi-FI Service"/>
    <n v="4"/>
    <x v="0"/>
    <s v="Jackson Heights"/>
    <n v="11372"/>
  </r>
  <r>
    <n v="11231"/>
    <x v="1"/>
    <x v="7"/>
    <s v="mn-05-122211"/>
    <s v="59 WEST 28 STREET"/>
    <n v="40.746004859599999"/>
    <n v="-73.990289570200005"/>
    <s v="Outdoor Kiosk"/>
    <s v="Tablet Internet -phone , Free 1 GB Wi-FI Service"/>
    <n v="1"/>
    <x v="2"/>
    <s v="Midtown-Midtown South"/>
    <n v="10001"/>
  </r>
  <r>
    <n v="11853"/>
    <x v="1"/>
    <x v="7"/>
    <s v="mn-10-118276"/>
    <s v="2120 8 AVENUE"/>
    <n v="40.803399600399999"/>
    <n v="-73.956003490300006"/>
    <s v="Outdoor Kiosk"/>
    <s v="Tablet Internet -phone , Free 1 GB Wi-FI Service"/>
    <n v="1"/>
    <x v="2"/>
    <s v="Central Harlem South"/>
    <n v="10026"/>
  </r>
  <r>
    <n v="12548"/>
    <x v="1"/>
    <x v="7"/>
    <s v="mn-04-108537"/>
    <s v="159 8 AVENUE"/>
    <n v="40.742297000100002"/>
    <n v="-74.000939999600007"/>
    <s v="Outdoor Kiosk"/>
    <s v="Tablet Internet -phone , Free 1 GB Wi-FI Service"/>
    <n v="1"/>
    <x v="2"/>
    <s v="Hudson Yards-Chelsea-Flatiron-Union Square"/>
    <n v="10011"/>
  </r>
  <r>
    <n v="10361"/>
    <x v="1"/>
    <x v="6"/>
    <s v="Governors Island"/>
    <s v="Motor Pool Building 925 Garage"/>
    <n v="40.686300000400003"/>
    <n v="-74.024019999800004"/>
    <s v="Outdoor"/>
    <s v="Free - up to 5 mbs"/>
    <n v="1"/>
    <x v="2"/>
    <s v="Governors Island"/>
    <n v="10004"/>
  </r>
  <r>
    <n v="11543"/>
    <x v="0"/>
    <x v="0"/>
    <s v="Lost Battalion Hall Recreation Center"/>
    <s v="Intersection of 62 Ave &amp; 93rd St"/>
    <n v="40.7322529996"/>
    <n v="-73.865622999500005"/>
    <s v="Outdoor TWC Aerial"/>
    <s v="3 free 10 min sessions"/>
    <n v="4"/>
    <x v="0"/>
    <s v="Rego Park"/>
    <n v="11374"/>
  </r>
  <r>
    <n v="11334"/>
    <x v="1"/>
    <x v="1"/>
    <s v="50th St. ΓÇô 8th Avenue - C, E"/>
    <s v="50th Street - 8th Avenue"/>
    <n v="40.762456000199997"/>
    <n v="-73.985984000299993"/>
    <s v="Subway Station"/>
    <s v="SN 162"/>
    <n v="1"/>
    <x v="2"/>
    <s v="Clinton"/>
    <n v="10019"/>
  </r>
  <r>
    <n v="12472"/>
    <x v="1"/>
    <x v="7"/>
    <s v="mn-09-120409"/>
    <s v="2880 BROADWAY"/>
    <n v="40.805472040399998"/>
    <n v="-73.965526100100007"/>
    <s v="Outdoor Kiosk"/>
    <s v="Tablet Internet -phone , Free 1 GB Wi-FI Service"/>
    <n v="1"/>
    <x v="2"/>
    <s v="Morningside Heights"/>
    <n v="10025"/>
  </r>
  <r>
    <n v="11625"/>
    <x v="0"/>
    <x v="0"/>
    <s v="Washington Square Park"/>
    <s v="SE Area off Washington Sq S"/>
    <n v="40.7313510002"/>
    <n v="-73.996839999599999"/>
    <s v="Outdoor"/>
    <s v="3 free 10 min sessions"/>
    <n v="1"/>
    <x v="2"/>
    <s v="West Village"/>
    <n v="10003"/>
  </r>
  <r>
    <n v="11700"/>
    <x v="0"/>
    <x v="5"/>
    <s v="Coney Island Beach &amp; Boardwalk"/>
    <s v="ROOF OF GIFT SHOP"/>
    <n v="40.573266000099999"/>
    <n v="-73.980012000000002"/>
    <s v="Outdoor"/>
    <s v="3 free 10 min sessions"/>
    <n v="3"/>
    <x v="1"/>
    <s v="Seagate-Coney Island"/>
    <n v="11224"/>
  </r>
  <r>
    <n v="10553"/>
    <x v="1"/>
    <x v="9"/>
    <s v="Fort Greene Park"/>
    <s v="Entire Park"/>
    <n v="40.691500000200001"/>
    <n v="-73.975500000300002"/>
    <s v="Outdoor"/>
    <s v="NaN"/>
    <n v="3"/>
    <x v="1"/>
    <s v="Fort Greene"/>
    <n v="11201"/>
  </r>
  <r>
    <n v="10912"/>
    <x v="1"/>
    <x v="3"/>
    <s v="NaN"/>
    <s v="Pole 48: 8avSEC126"/>
    <n v="40.810600999899997"/>
    <n v="-73.950577000400003"/>
    <s v="Outdoor"/>
    <s v="NaN"/>
    <n v="1"/>
    <x v="2"/>
    <s v="Central Harlem South"/>
    <n v="10027"/>
  </r>
  <r>
    <n v="11678"/>
    <x v="0"/>
    <x v="5"/>
    <s v="Claremont Park"/>
    <s v="SOUTH OF RESTROOM LOCATED S/O/MT EDEN PKWY"/>
    <n v="40.841220000200003"/>
    <n v="-73.906779999999998"/>
    <s v="Outdoor"/>
    <s v="3 free 10 min sessions"/>
    <n v="2"/>
    <x v="3"/>
    <s v="park-cemetery-etc-Bronx"/>
    <n v="10457"/>
  </r>
  <r>
    <n v="10347"/>
    <x v="1"/>
    <x v="6"/>
    <s v="Governors Island"/>
    <s v="Nolan Building 6 Front"/>
    <n v="40.689589999799999"/>
    <n v="-74.013399999699999"/>
    <s v="Outdoor"/>
    <s v="Free - up to 5 mbs"/>
    <n v="1"/>
    <x v="2"/>
    <s v="Governors Island"/>
    <n v="10004"/>
  </r>
  <r>
    <n v="11151"/>
    <x v="1"/>
    <x v="7"/>
    <s v="mn-06-120627"/>
    <s v="132 EAST 51 STREET"/>
    <n v="40.756944689900003"/>
    <n v="-73.971614000599999"/>
    <s v="Outdoor Kiosk"/>
    <s v="Tablet Internet -phone , Free 1 GB Wi-FI Service"/>
    <n v="1"/>
    <x v="2"/>
    <s v="Turtle Bay-East Midtown"/>
    <n v="10022"/>
  </r>
  <r>
    <n v="11124"/>
    <x v="1"/>
    <x v="7"/>
    <s v="bk-03-145830"/>
    <s v="517 NOSTRAND AVENUE"/>
    <n v="40.679485430200003"/>
    <n v="-73.949522499599993"/>
    <s v="Outdoor Kiosk"/>
    <s v="Tablet Internet -phone , Free 1 GB Wi-FI Service"/>
    <n v="3"/>
    <x v="1"/>
    <s v="Crown Heights North"/>
    <n v="11216"/>
  </r>
  <r>
    <n v="10245"/>
    <x v="1"/>
    <x v="7"/>
    <s v="qu-01-145986"/>
    <s v="38-02 35 AVENUE"/>
    <n v="40.755219904699999"/>
    <n v="-73.922447819799999"/>
    <s v="Outdoor Kiosk"/>
    <s v="Tablet Internet -phone , Free 1 GB Wi-FI Service"/>
    <n v="4"/>
    <x v="0"/>
    <s v="Astoria"/>
    <n v="11101"/>
  </r>
  <r>
    <n v="12087"/>
    <x v="1"/>
    <x v="7"/>
    <s v="bk-02-127278"/>
    <s v="126 SMITH STREET"/>
    <n v="40.687496599699998"/>
    <n v="-73.990022619599998"/>
    <s v="Outdoor Kiosk"/>
    <s v="Tablet Internet -phone , Free 1 GB Wi-FI Service"/>
    <n v="3"/>
    <x v="1"/>
    <s v="DUMBO-Vinegar Hill-Downtown Brooklyn-Boerum Hill"/>
    <n v="11201"/>
  </r>
  <r>
    <n v="10507"/>
    <x v="1"/>
    <x v="12"/>
    <s v="NaN"/>
    <s v="10th between 16th and 17th"/>
    <n v="40.743696748700003"/>
    <n v="-74.007017611999999"/>
    <s v="Outdoor"/>
    <s v="NaN"/>
    <n v="1"/>
    <x v="2"/>
    <s v="Hudson Yards-Chelsea-Flatiron-Union Square"/>
    <n v="10011"/>
  </r>
  <r>
    <n v="10566"/>
    <x v="1"/>
    <x v="9"/>
    <s v="Central Park"/>
    <s v="South side near Sheep Meadow/ Mineral Spring"/>
    <n v="40.772900000200003"/>
    <n v="-73.974000000499998"/>
    <s v="Outdoor"/>
    <s v="NaN"/>
    <n v="1"/>
    <x v="2"/>
    <s v="park-cemetery-etc-Manhattan"/>
    <n v="10019"/>
  </r>
  <r>
    <n v="9939"/>
    <x v="1"/>
    <x v="10"/>
    <s v="Parkchester"/>
    <s v="1985 WESTCHESTER AVENUE"/>
    <n v="40.833736297400002"/>
    <n v="-73.858355217699994"/>
    <s v="Library"/>
    <s v="NaN"/>
    <n v="2"/>
    <x v="3"/>
    <s v="Parkchester"/>
    <n v="10462"/>
  </r>
  <r>
    <n v="9638"/>
    <x v="1"/>
    <x v="7"/>
    <s v="qu-01-146090"/>
    <s v="28-11 ASTORIA BOULEVARD"/>
    <n v="40.770747079800003"/>
    <n v="-73.920354270499999"/>
    <s v="Outdoor Kiosk"/>
    <s v="Tablet Internet -phone , Free 1 GB Wi-FI Service"/>
    <n v="4"/>
    <x v="0"/>
    <s v="Old Astoria"/>
    <n v="11102"/>
  </r>
  <r>
    <n v="11823"/>
    <x v="1"/>
    <x v="7"/>
    <s v="mn-06-121424"/>
    <s v="681 2 AVENUE"/>
    <n v="40.7466513201"/>
    <n v="-73.9746857401"/>
    <s v="Outdoor Kiosk"/>
    <s v="Tablet Internet -phone , Free 1 GB Wi-FI Service"/>
    <n v="1"/>
    <x v="2"/>
    <s v="Murray Hill-Kips Bay"/>
    <n v="10016"/>
  </r>
  <r>
    <n v="10847"/>
    <x v="1"/>
    <x v="1"/>
    <s v="Grand St (B,D)"/>
    <s v="Grand St (B,D)"/>
    <n v="40.718266999599997"/>
    <n v="-73.993753000300003"/>
    <s v="Subway Station"/>
    <s v="SN 231"/>
    <n v="1"/>
    <x v="2"/>
    <s v="Chinatown"/>
    <n v="10002"/>
  </r>
  <r>
    <n v="9677"/>
    <x v="0"/>
    <x v="5"/>
    <s v="Pelham Bay Park"/>
    <s v="MIDDLETOWN RD 1/P/W/O DWIGHT PL"/>
    <n v="40.846313999899998"/>
    <n v="-73.824472000100002"/>
    <s v="Outdoor"/>
    <s v="3 free 10 min sessions"/>
    <n v="2"/>
    <x v="3"/>
    <s v="Pelham Bay-Country Club-City Island"/>
    <n v="10465"/>
  </r>
  <r>
    <n v="11811"/>
    <x v="1"/>
    <x v="7"/>
    <s v="bx-07-119802"/>
    <s v="319 EAST KINGSBRIDGE ROAD"/>
    <n v="40.862347309599997"/>
    <n v="-73.893894399800004"/>
    <s v="Outdoor Kiosk"/>
    <s v="Tablet Internet -phone , Free 1 GB Wi-FI Service"/>
    <n v="2"/>
    <x v="3"/>
    <s v="Bedford Park-Fordham North"/>
    <n v="10458"/>
  </r>
  <r>
    <n v="11221"/>
    <x v="1"/>
    <x v="7"/>
    <s v="mn-08-121767"/>
    <s v="300 EAST 61 STREET"/>
    <n v="40.761748249900002"/>
    <n v="-73.963311129900006"/>
    <s v="Outdoor Kiosk"/>
    <s v="Tablet Internet -phone , Free 1 GB Wi-FI Service"/>
    <n v="1"/>
    <x v="2"/>
    <s v="Lenox Hill-Roosevelt Island"/>
    <n v="10065"/>
  </r>
  <r>
    <n v="10594"/>
    <x v="1"/>
    <x v="9"/>
    <s v="Joyce Kilmer Park"/>
    <s v="North Playground"/>
    <n v="40.828499999599998"/>
    <n v="-73.922699999499997"/>
    <s v="Outdoor"/>
    <s v="NaN"/>
    <n v="2"/>
    <x v="3"/>
    <s v="West Concourse"/>
    <n v="10451"/>
  </r>
  <r>
    <n v="11952"/>
    <x v="1"/>
    <x v="7"/>
    <s v="bk-16-145761"/>
    <s v="2069 FULTON STREET"/>
    <n v="40.678311849899998"/>
    <n v="-73.910252660500007"/>
    <s v="Outdoor Kiosk"/>
    <s v="Tablet Internet -phone , Free 1 GB Wi-FI Service"/>
    <n v="3"/>
    <x v="1"/>
    <s v="Ocean Hill"/>
    <n v="11233"/>
  </r>
  <r>
    <n v="12414"/>
    <x v="1"/>
    <x v="1"/>
    <s v="President St (2,5)"/>
    <s v="President St (2,5)"/>
    <n v="40.667882999900002"/>
    <n v="-73.950682999999998"/>
    <s v="Subway Station"/>
    <s v="SN 353"/>
    <n v="3"/>
    <x v="1"/>
    <s v="Crown Heights South"/>
    <n v="11225"/>
  </r>
  <r>
    <n v="11264"/>
    <x v="1"/>
    <x v="7"/>
    <s v="mn-07-134114"/>
    <s v="521 COLUMBUS AVENUE"/>
    <n v="40.785773875799997"/>
    <n v="-73.972462792499996"/>
    <s v="Outdoor Kiosk"/>
    <s v="Tablet Internet -phone , Free 1 GB Wi-FI Service"/>
    <n v="1"/>
    <x v="2"/>
    <s v="Upper West Side"/>
    <n v="10024"/>
  </r>
  <r>
    <n v="10376"/>
    <x v="0"/>
    <x v="5"/>
    <s v="Manhattan Beach Park"/>
    <s v="ROOF OF BEACH HOUSE EAST SIDE"/>
    <n v="40.576959999800003"/>
    <n v="-73.943589999400004"/>
    <s v="Outdoor"/>
    <s v="3 free 10 min sessions"/>
    <n v="3"/>
    <x v="1"/>
    <s v="Sheepshead Bay-Gerritsen Beach-Manhattan Beach"/>
    <n v="11235"/>
  </r>
  <r>
    <n v="12436"/>
    <x v="1"/>
    <x v="1"/>
    <s v="Church Av (F)"/>
    <s v="Church Av (F)"/>
    <n v="40.644040999700003"/>
    <n v="-73.979677999700002"/>
    <s v="Subway Station"/>
    <s v="SN 243"/>
    <n v="3"/>
    <x v="1"/>
    <s v="Kensington-Ocean Parkway"/>
    <n v="11218"/>
  </r>
  <r>
    <n v="10441"/>
    <x v="0"/>
    <x v="0"/>
    <s v="Cunningham Park"/>
    <s v="Playground off 193rd and Aberdeen"/>
    <n v="40.726811000300003"/>
    <n v="-73.775861000399999"/>
    <s v="Outdoor TWC Aerial"/>
    <s v="3 free 10 min sessions"/>
    <n v="4"/>
    <x v="0"/>
    <s v="park-cemetery-etc-Queens"/>
    <n v="11423"/>
  </r>
  <r>
    <n v="9919"/>
    <x v="1"/>
    <x v="10"/>
    <s v="Mosholu"/>
    <s v="285 EAST 205 STREET"/>
    <n v="40.874379814000001"/>
    <n v="-73.878384350299996"/>
    <s v="Library"/>
    <s v="NaN"/>
    <n v="2"/>
    <x v="3"/>
    <s v="Norwood"/>
    <n v="10467"/>
  </r>
  <r>
    <n v="11898"/>
    <x v="1"/>
    <x v="7"/>
    <s v="mn-10-119980"/>
    <s v="2109 FREDERICK DOUGLASS BLVD"/>
    <n v="40.803024250199996"/>
    <n v="-73.956488130500006"/>
    <s v="Outdoor Kiosk"/>
    <s v="Tablet Internet -phone , Free 1 GB Wi-FI Service"/>
    <n v="1"/>
    <x v="2"/>
    <s v="Central Harlem South"/>
    <n v="10026"/>
  </r>
  <r>
    <n v="12344"/>
    <x v="1"/>
    <x v="7"/>
    <s v="bx-04-140582"/>
    <s v="597 GRAND CONCOURSE"/>
    <n v="40.819885999599997"/>
    <n v="-73.926846999600002"/>
    <s v="Outdoor Kiosk"/>
    <s v="Tablet Internet -phone , Free 1 GB Wi-FI Service"/>
    <n v="2"/>
    <x v="3"/>
    <s v="West Concourse"/>
    <n v="10451"/>
  </r>
  <r>
    <n v="9688"/>
    <x v="0"/>
    <x v="5"/>
    <s v="Poe Park"/>
    <s v="North area facing Poe cottage"/>
    <n v="40.865167000100001"/>
    <n v="-73.894227000499995"/>
    <s v="Outdoor"/>
    <s v="3 free 10 min sessions"/>
    <n v="2"/>
    <x v="3"/>
    <s v="Bedford Park-Fordham North"/>
    <n v="10458"/>
  </r>
  <r>
    <n v="12708"/>
    <x v="1"/>
    <x v="7"/>
    <s v="mn-06-138051"/>
    <s v="150 EAST 51 STREET"/>
    <n v="40.7567902499"/>
    <n v="-73.971262730299998"/>
    <s v="Outdoor Kiosk"/>
    <s v="Tablet Internet -phone , Free 1 GB Wi-FI Service"/>
    <n v="1"/>
    <x v="2"/>
    <s v="Turtle Bay-East Midtown"/>
    <n v="10022"/>
  </r>
  <r>
    <n v="10862"/>
    <x v="0"/>
    <x v="0"/>
    <s v="Bowne Park"/>
    <s v="32nd Ave between 155th and 156th St"/>
    <n v="40.769652000199997"/>
    <n v="-73.807507999799995"/>
    <s v="Outdoor TWC Aerial"/>
    <s v="3 free 10 min sessions"/>
    <n v="4"/>
    <x v="0"/>
    <s v="Murray Hill"/>
    <n v="11354"/>
  </r>
  <r>
    <n v="10579"/>
    <x v="0"/>
    <x v="5"/>
    <s v="St. Mary's Park"/>
    <s v="FAN ROOM -3RD FLOOR"/>
    <n v="40.811543999999998"/>
    <n v="-73.914137999900007"/>
    <s v="Indoor"/>
    <s v="3 free 10 min sessions"/>
    <n v="2"/>
    <x v="3"/>
    <s v="Mott Haven-Port Morris"/>
    <n v="10454"/>
  </r>
  <r>
    <n v="12611"/>
    <x v="1"/>
    <x v="7"/>
    <s v="mn-09-102722"/>
    <s v="3642 BROADWAY"/>
    <n v="40.829675000100004"/>
    <n v="-73.947866000000005"/>
    <s v="Outdoor Kiosk"/>
    <s v="Tablet Internet -phone , Free 1 GB Wi-FI Service"/>
    <n v="1"/>
    <x v="2"/>
    <s v="Hamilton Heights"/>
    <n v="10031"/>
  </r>
  <r>
    <n v="10466"/>
    <x v="0"/>
    <x v="5"/>
    <s v="MARINE PARK"/>
    <s v="BACK WALL OF NATURE CENTER"/>
    <n v="40.603993000199999"/>
    <n v="-73.930670999699998"/>
    <s v="Indoor"/>
    <s v="3 free 10 min sessions"/>
    <n v="3"/>
    <x v="1"/>
    <s v="park-cemetery-etc-Brooklyn"/>
    <n v="11234"/>
  </r>
  <r>
    <n v="11930"/>
    <x v="1"/>
    <x v="7"/>
    <s v="bk-14-145814"/>
    <s v="1016 FLATBUSH AVENUE"/>
    <n v="40.646179180399997"/>
    <n v="-73.958203470100003"/>
    <s v="Outdoor Kiosk"/>
    <s v="Tablet Internet -phone , Free 1 GB Wi-FI Service"/>
    <n v="3"/>
    <x v="1"/>
    <s v="Flatbush"/>
    <n v="11226"/>
  </r>
  <r>
    <n v="11032"/>
    <x v="1"/>
    <x v="7"/>
    <s v="bk-17-127012"/>
    <s v="1380 NOSTRAND AVENUE"/>
    <n v="40.652771000199998"/>
    <n v="-73.949870000600001"/>
    <s v="Outdoor Kiosk"/>
    <s v="Tablet Internet -phone , Free 1 GB Wi-FI Service"/>
    <n v="3"/>
    <x v="1"/>
    <s v="Prospect Lefferts Gardens-Wingate"/>
    <n v="11226"/>
  </r>
  <r>
    <n v="12791"/>
    <x v="1"/>
    <x v="7"/>
    <s v="mn-09-120561"/>
    <s v="502 WEST 136 STREET"/>
    <n v="40.819599999700003"/>
    <n v="-73.951942000000003"/>
    <s v="Outdoor Kiosk"/>
    <s v="Tablet Internet -phone , Free 1 GB Wi-FI Service"/>
    <n v="1"/>
    <x v="2"/>
    <s v="Manhattanville"/>
    <n v="10031"/>
  </r>
  <r>
    <n v="12312"/>
    <x v="1"/>
    <x v="7"/>
    <s v="qu-02-143422"/>
    <s v="38-18 QUEENS BOULEVARD"/>
    <n v="40.743823000399999"/>
    <n v="-73.926455000299995"/>
    <s v="Outdoor Kiosk"/>
    <s v="Tablet Internet -phone , Free 1 GB Wi-FI Service"/>
    <n v="4"/>
    <x v="0"/>
    <s v="Hunters Point-Sunnyside-West Maspeth"/>
    <n v="11101"/>
  </r>
  <r>
    <n v="11166"/>
    <x v="1"/>
    <x v="7"/>
    <s v="mn-10-120058"/>
    <s v="200 WEST 143 STREET"/>
    <n v="40.820406170200002"/>
    <n v="-73.940303970100004"/>
    <s v="Outdoor Kiosk"/>
    <s v="Tablet Internet -phone , Free 1 GB Wi-FI Service"/>
    <n v="1"/>
    <x v="2"/>
    <s v="Central Harlem North-Polo Grounds"/>
    <n v="10030"/>
  </r>
  <r>
    <n v="12467"/>
    <x v="1"/>
    <x v="7"/>
    <s v="mn-07-120401"/>
    <s v="2800 BROADWAY"/>
    <n v="40.8029440002"/>
    <n v="-73.967378999999994"/>
    <s v="Outdoor Kiosk"/>
    <s v="Tablet Internet -phone , Free 1 GB Wi-FI Service"/>
    <n v="1"/>
    <x v="2"/>
    <s v="Morningside Heights"/>
    <n v="10025"/>
  </r>
  <r>
    <n v="10028"/>
    <x v="1"/>
    <x v="13"/>
    <s v="Hollis"/>
    <s v="202-05 HILLSIDE AVENUE"/>
    <n v="40.720168429600001"/>
    <n v="-73.762304112300001"/>
    <s v="Library"/>
    <s v="NaN"/>
    <n v="4"/>
    <x v="0"/>
    <s v="Jamaica Estates-Holliswood"/>
    <n v="11423"/>
  </r>
  <r>
    <n v="9705"/>
    <x v="0"/>
    <x v="5"/>
    <s v="SARATOGA PARK"/>
    <s v="ON ROOF OF PARKS BLDG RIGHT SIDE"/>
    <n v="40.685042999899999"/>
    <n v="-73.918932999700004"/>
    <s v="Outdoor"/>
    <s v="3 free 10 min sessions"/>
    <n v="3"/>
    <x v="1"/>
    <s v="Stuyvesant Heights"/>
    <n v="11233"/>
  </r>
  <r>
    <n v="11984"/>
    <x v="1"/>
    <x v="7"/>
    <s v="bx-01-145916"/>
    <s v="197 LINCOLN AVENUE"/>
    <n v="40.810158560200001"/>
    <n v="-73.927885969599998"/>
    <s v="Outdoor Kiosk"/>
    <s v="Tablet Internet -phone , Free 1 GB Wi-FI Service"/>
    <n v="2"/>
    <x v="3"/>
    <s v="Mott Haven-Port Morris"/>
    <n v="10451"/>
  </r>
  <r>
    <n v="10073"/>
    <x v="1"/>
    <x v="4"/>
    <s v="Paerdegat - Brooklyn Public Library"/>
    <s v="850 EAST 59 STREET"/>
    <n v="40.632636992999998"/>
    <n v="-73.919984880800001"/>
    <s v="Library"/>
    <s v="NaN"/>
    <n v="3"/>
    <x v="1"/>
    <s v="Flatlands"/>
    <n v="11234"/>
  </r>
  <r>
    <n v="12019"/>
    <x v="1"/>
    <x v="7"/>
    <s v="mn-12-120468"/>
    <s v="450 WEST 162 STREET"/>
    <n v="40.835586000399999"/>
    <n v="-73.939588999600005"/>
    <s v="Outdoor Kiosk"/>
    <s v="Tablet Internet -phone , Free 1 GB Wi-FI Service"/>
    <n v="1"/>
    <x v="2"/>
    <s v="Washington Heights South"/>
    <n v="10032"/>
  </r>
  <r>
    <n v="10068"/>
    <x v="1"/>
    <x v="10"/>
    <s v="Epiphany"/>
    <s v="228 EAST 23 STREET"/>
    <n v="40.738087120400003"/>
    <n v="-73.982048889599994"/>
    <s v="Library"/>
    <s v="NaN"/>
    <n v="1"/>
    <x v="2"/>
    <s v="Gramercy"/>
    <n v="10010"/>
  </r>
  <r>
    <n v="11672"/>
    <x v="0"/>
    <x v="5"/>
    <s v="Brownsville Recreation Center"/>
    <s v="MULTI-PURPOSE  L"/>
    <n v="40.652100000399997"/>
    <n v="-73.902859999499995"/>
    <s v="Indoor"/>
    <s v="3 free 10 min sessions"/>
    <n v="3"/>
    <x v="1"/>
    <s v="East New York"/>
    <n v="11236"/>
  </r>
  <r>
    <n v="11635"/>
    <x v="0"/>
    <x v="0"/>
    <s v="Lawrence Virgilio Playground /Windmuller Park"/>
    <s v="Woodside Ave &amp; 57th St"/>
    <n v="40.745691000400001"/>
    <n v="-73.907408000499998"/>
    <s v="Outdoor TWC Aerial"/>
    <s v="3 free 10 min sessions"/>
    <n v="4"/>
    <x v="0"/>
    <s v="Woodside"/>
    <n v="11377"/>
  </r>
  <r>
    <n v="10344"/>
    <x v="1"/>
    <x v="6"/>
    <s v="Governors Island"/>
    <s v="Building 108 Carder Road"/>
    <n v="40.692529999800001"/>
    <n v="-74.014540000099998"/>
    <s v="Outdoor"/>
    <s v="Free - up to 5 mbs"/>
    <n v="1"/>
    <x v="2"/>
    <s v="Governors Island"/>
    <n v="10004"/>
  </r>
  <r>
    <n v="10291"/>
    <x v="1"/>
    <x v="7"/>
    <s v="bk-06-145896"/>
    <s v="667 WARREN STREET"/>
    <n v="40.680322999600001"/>
    <n v="-73.978034000400001"/>
    <s v="Outdoor Kiosk"/>
    <s v="Tablet Internet -phone , Free 1 GB Wi-FI Service"/>
    <n v="3"/>
    <x v="1"/>
    <s v="Park Slope-Gowanus"/>
    <n v="11217"/>
  </r>
  <r>
    <n v="12914"/>
    <x v="1"/>
    <x v="7"/>
    <s v="qu-02-125016"/>
    <s v="51-04 VERNON BLVD"/>
    <n v="40.741882439599998"/>
    <n v="-73.954479740500005"/>
    <s v="Outdoor Kiosk"/>
    <s v="Tablet Internet -phone , Free 1 GB Wi-FI Service"/>
    <n v="4"/>
    <x v="0"/>
    <s v="Hunters Point-Sunnyside-West Maspeth"/>
    <n v="11101"/>
  </r>
  <r>
    <n v="10706"/>
    <x v="1"/>
    <x v="7"/>
    <s v="mn-04-123517"/>
    <s v="121 9 AVENUE"/>
    <n v="40.743413829799998"/>
    <n v="-74.003724659900001"/>
    <s v="Outdoor Kiosk"/>
    <s v="Tablet Internet -phone , Free 1 GB Wi-FI Service"/>
    <n v="1"/>
    <x v="2"/>
    <s v="Hudson Yards-Chelsea-Flatiron-Union Square"/>
    <n v="10011"/>
  </r>
  <r>
    <n v="12489"/>
    <x v="1"/>
    <x v="7"/>
    <s v="mn-09-111954"/>
    <s v="3514 BROADWAY"/>
    <n v="40.825507999899997"/>
    <n v="-73.950906999599994"/>
    <s v="Outdoor Kiosk"/>
    <s v="Tablet Internet -phone , Free 1 GB Wi-FI Service"/>
    <n v="1"/>
    <x v="2"/>
    <s v="Hamilton Heights"/>
    <n v="10031"/>
  </r>
  <r>
    <n v="11554"/>
    <x v="0"/>
    <x v="0"/>
    <s v="Pelham Fritz Recreation Center"/>
    <s v="Baseball Diamond Corner"/>
    <n v="40.805012999699997"/>
    <n v="-73.944908999899994"/>
    <s v="Indoor"/>
    <s v="3 free 10 min sessions"/>
    <n v="1"/>
    <x v="2"/>
    <s v="East Harlem North"/>
    <n v="10027"/>
  </r>
  <r>
    <n v="11613"/>
    <x v="0"/>
    <x v="0"/>
    <s v="Thomas Jefferson Park"/>
    <s v="After School Room"/>
    <n v="40.793669000199998"/>
    <n v="-73.936816000500002"/>
    <s v="Indoor"/>
    <s v="3 free 10 min sessions"/>
    <n v="1"/>
    <x v="2"/>
    <s v="East Harlem North"/>
    <n v="10029"/>
  </r>
  <r>
    <n v="10785"/>
    <x v="1"/>
    <x v="1"/>
    <s v="175 St (A)"/>
    <s v="175 St (A)"/>
    <n v="40.847390999799998"/>
    <n v="-73.939704000000006"/>
    <s v="Subway Station"/>
    <s v="SN 147"/>
    <n v="1"/>
    <x v="2"/>
    <s v="Washington Heights South"/>
    <n v="10033"/>
  </r>
  <r>
    <n v="12627"/>
    <x v="1"/>
    <x v="7"/>
    <s v="bk-03-145808"/>
    <s v="1422 FULTON STREET"/>
    <n v="40.680014999900003"/>
    <n v="-73.943843000000001"/>
    <s v="Outdoor Kiosk"/>
    <s v="Tablet Internet -phone , Free 1 GB Wi-FI Service"/>
    <n v="3"/>
    <x v="1"/>
    <s v="Crown Heights North"/>
    <n v="11216"/>
  </r>
  <r>
    <n v="11871"/>
    <x v="1"/>
    <x v="7"/>
    <s v="qu-03-139608"/>
    <s v="37-69 80 STREET"/>
    <n v="40.747602970199999"/>
    <n v="-73.885751300300001"/>
    <s v="Outdoor Kiosk"/>
    <s v="Tablet Internet -phone , Free 1 GB Wi-FI Service"/>
    <n v="4"/>
    <x v="0"/>
    <s v="Jackson Heights"/>
    <n v="11372"/>
  </r>
  <r>
    <n v="12419"/>
    <x v="1"/>
    <x v="1"/>
    <s v="Brooklyn College-Flatbush Av (2,5)"/>
    <s v="Brooklyn College-Flatbush Av (2,5)"/>
    <n v="40.632835999800001"/>
    <n v="-73.947642000200005"/>
    <s v="Subway Station"/>
    <s v="SN 359"/>
    <n v="3"/>
    <x v="1"/>
    <s v="Flatbush"/>
    <n v="11210"/>
  </r>
  <r>
    <n v="10329"/>
    <x v="1"/>
    <x v="7"/>
    <s v="bk-05-145945"/>
    <s v="2493 FULTON STREET"/>
    <n v="40.677540000400001"/>
    <n v="-73.901951369700001"/>
    <s v="Outdoor Kiosk"/>
    <s v="Tablet Internet -phone , Free 1 GB Wi-FI Service"/>
    <n v="3"/>
    <x v="1"/>
    <s v="Ocean Hill"/>
    <n v="11207"/>
  </r>
  <r>
    <n v="12351"/>
    <x v="1"/>
    <x v="1"/>
    <s v="Metropolitan Av (G)/Lorimer St (L)"/>
    <s v="Metropolitan Av (G)/Lorimer St (L)"/>
    <n v="40.712792000299999"/>
    <n v="-73.951418000499999"/>
    <s v="Subway Station"/>
    <s v="SN 285"/>
    <n v="3"/>
    <x v="1"/>
    <s v="North Side-South Side"/>
    <n v="11211"/>
  </r>
  <r>
    <n v="10396"/>
    <x v="1"/>
    <x v="3"/>
    <s v="NaN"/>
    <s v="2102 Madison Ave"/>
    <n v="40.810014000400002"/>
    <n v="-73.937552999800005"/>
    <s v="Outdoor"/>
    <s v="NaN"/>
    <n v="1"/>
    <x v="2"/>
    <s v="Central Harlem North-Polo Grounds"/>
    <n v="10037"/>
  </r>
  <r>
    <n v="10879"/>
    <x v="0"/>
    <x v="0"/>
    <s v="Kissena Park"/>
    <s v="Park Perimeter"/>
    <n v="40.7454899998"/>
    <n v="-73.813569999699993"/>
    <s v="Outdoor TWC Aerial"/>
    <s v="3 free 10 min sessions"/>
    <n v="4"/>
    <x v="0"/>
    <s v="park-cemetery-etc-Queens"/>
    <n v="11365"/>
  </r>
  <r>
    <n v="11883"/>
    <x v="1"/>
    <x v="7"/>
    <s v="mn-12-120347"/>
    <s v="3 EDWARD MORGAN PLACE"/>
    <n v="40.834973999799999"/>
    <n v="-73.945435999699995"/>
    <s v="Outdoor Kiosk"/>
    <s v="Tablet Internet -phone , Free 1 GB Wi-FI Service"/>
    <n v="1"/>
    <x v="2"/>
    <s v="Washington Heights South"/>
    <n v="10032"/>
  </r>
  <r>
    <n v="11134"/>
    <x v="1"/>
    <x v="7"/>
    <s v="qu-06-145955"/>
    <s v="107-15 70 ROAD"/>
    <n v="40.721176839599998"/>
    <n v="-73.845606570300006"/>
    <s v="Outdoor Kiosk"/>
    <s v="Tablet Internet -phone , Free 1 GB Wi-FI Service"/>
    <n v="4"/>
    <x v="0"/>
    <s v="Forest Hills"/>
    <n v="11375"/>
  </r>
  <r>
    <n v="12234"/>
    <x v="1"/>
    <x v="7"/>
    <s v="mn-06-133525"/>
    <s v="220 3 AVENUE"/>
    <n v="40.736331690299998"/>
    <n v="-73.985123480400006"/>
    <s v="Outdoor Kiosk"/>
    <s v="Tablet Internet -phone , Free 1 GB Wi-FI Service"/>
    <n v="1"/>
    <x v="2"/>
    <s v="Gramercy"/>
    <n v="10003"/>
  </r>
  <r>
    <n v="11446"/>
    <x v="1"/>
    <x v="7"/>
    <s v="mn-07-121209"/>
    <s v="355 AMSTERDAM AVENUE"/>
    <n v="40.781861190100003"/>
    <n v="-73.979137469799994"/>
    <s v="Outdoor Kiosk"/>
    <s v="Tablet Internet -phone , Free 1 GB Wi-FI Service"/>
    <n v="1"/>
    <x v="2"/>
    <s v="Upper West Side"/>
    <n v="10024"/>
  </r>
  <r>
    <n v="10808"/>
    <x v="1"/>
    <x v="1"/>
    <s v="Harlem-148 St (3)"/>
    <s v="Harlem-148 St (3)"/>
    <n v="40.823879999900001"/>
    <n v="-73.936470000100002"/>
    <s v="Subway Station"/>
    <s v="SN 436"/>
    <n v="1"/>
    <x v="2"/>
    <s v="Central Harlem North-Polo Grounds"/>
    <n v="10039"/>
  </r>
  <r>
    <n v="11603"/>
    <x v="0"/>
    <x v="0"/>
    <s v="Sorrentino Recreation Center"/>
    <s v="Hallway between Art and Game room"/>
    <n v="40.602348999699998"/>
    <n v="-73.751402000300004"/>
    <s v="Indoor"/>
    <s v="3 free 10 min sessions"/>
    <n v="4"/>
    <x v="0"/>
    <s v="Far Rockaway-Bayswater"/>
    <n v="11691"/>
  </r>
  <r>
    <n v="12655"/>
    <x v="1"/>
    <x v="7"/>
    <s v="mn-04-108109"/>
    <s v="523 8 AVENUE"/>
    <n v="40.7536420896"/>
    <n v="-73.992562809800006"/>
    <s v="Outdoor Kiosk"/>
    <s v="Tablet Internet -phone , Free 1 GB Wi-FI Service"/>
    <n v="1"/>
    <x v="2"/>
    <s v="Hudson Yards-Chelsea-Flatiron-Union Square"/>
    <n v="10018"/>
  </r>
  <r>
    <n v="12813"/>
    <x v="1"/>
    <x v="7"/>
    <s v="qu-12-141540"/>
    <s v="163-33 JAMAICA AVENUE"/>
    <n v="40.705143000299998"/>
    <n v="-73.795896999899995"/>
    <s v="Outdoor Kiosk"/>
    <s v="Tablet Internet -phone , Free 1 GB Wi-FI Service"/>
    <n v="4"/>
    <x v="0"/>
    <s v="Jamaica"/>
    <n v="11432"/>
  </r>
  <r>
    <n v="9855"/>
    <x v="1"/>
    <x v="2"/>
    <s v="NaN"/>
    <s v="2 Metrotech Center"/>
    <n v="40.693350000099997"/>
    <n v="-73.985787999799996"/>
    <s v="Outdoor"/>
    <s v="NaN"/>
    <n v="3"/>
    <x v="1"/>
    <s v="DUMBO-Vinegar Hill-Downtown Brooklyn-Boerum Hill"/>
    <n v="11201"/>
  </r>
  <r>
    <n v="12823"/>
    <x v="1"/>
    <x v="7"/>
    <s v="mn-08-121741"/>
    <s v="1011 3 AVENUE"/>
    <n v="40.762107139999998"/>
    <n v="-73.965809280499997"/>
    <s v="Outdoor Kiosk"/>
    <s v="Tablet Internet -phone , Free 1 GB Wi-FI Service"/>
    <n v="1"/>
    <x v="2"/>
    <s v="Lenox Hill-Roosevelt Island"/>
    <n v="10065"/>
  </r>
  <r>
    <n v="10539"/>
    <x v="1"/>
    <x v="7"/>
    <s v="bx-05-146097"/>
    <s v="1 EAST 177 STREET"/>
    <n v="40.850173000399998"/>
    <n v="-73.910281729700003"/>
    <s v="Outdoor Kiosk"/>
    <s v="Tablet Internet -phone , Free 1 GB Wi-FI Service"/>
    <n v="2"/>
    <x v="3"/>
    <s v="Mount Hope"/>
    <n v="10453"/>
  </r>
  <r>
    <n v="10446"/>
    <x v="0"/>
    <x v="0"/>
    <s v="Elmhurst Park"/>
    <s v="Park Area"/>
    <n v="40.7304889997"/>
    <n v="-73.884200000500002"/>
    <s v="Outdoor TWC Aerial"/>
    <s v="3 free 10 min sessions"/>
    <n v="4"/>
    <x v="0"/>
    <s v="Elmhurst"/>
    <n v="11373"/>
  </r>
  <r>
    <n v="10379"/>
    <x v="0"/>
    <x v="5"/>
    <s v="Manhattan Beach Park"/>
    <s v="ORIENTAL BL  1/P/W/O LANGHAMST"/>
    <n v="40.578290000400003"/>
    <n v="-73.940909999699997"/>
    <s v="Outdoor"/>
    <s v="3 free 10 min sessions"/>
    <n v="3"/>
    <x v="1"/>
    <s v="Sheepshead Bay-Gerritsen Beach-Manhattan Beach"/>
    <n v="11235"/>
  </r>
  <r>
    <n v="10213"/>
    <x v="0"/>
    <x v="0"/>
    <s v="Red Hook Park"/>
    <s v="Park Perimeter"/>
    <n v="40.6722139998"/>
    <n v="-74.004145000099996"/>
    <s v="Outdoor TWC Aerial"/>
    <s v="3 free 10 min sessions"/>
    <n v="3"/>
    <x v="1"/>
    <s v="Carroll Gardens-Columbia Street-Red Hook"/>
    <n v="11231"/>
  </r>
  <r>
    <n v="9665"/>
    <x v="1"/>
    <x v="7"/>
    <s v="mn-03-133491"/>
    <s v="45 3 AVENUE"/>
    <n v="40.730577999799998"/>
    <n v="-73.989007999999998"/>
    <s v="Outdoor Kiosk"/>
    <s v="Tablet Internet -phone , Free 1 GB Wi-FI Service"/>
    <n v="1"/>
    <x v="2"/>
    <s v="East Village"/>
    <n v="10003"/>
  </r>
  <r>
    <n v="10484"/>
    <x v="0"/>
    <x v="5"/>
    <s v="Williamsbridge Oval"/>
    <s v="RESERVOIR OVAL E  1/p/n/o holt pl"/>
    <n v="40.876787999900003"/>
    <n v="-73.876272999899996"/>
    <s v="Outdoor"/>
    <s v="3 free 10 min sessions"/>
    <n v="2"/>
    <x v="3"/>
    <s v="Norwood"/>
    <n v="10467"/>
  </r>
  <r>
    <n v="10495"/>
    <x v="1"/>
    <x v="8"/>
    <n v="10"/>
    <s v="5 Hanover Square, New York, NY 10004, USA"/>
    <n v="40.704898799799999"/>
    <n v="-74.009300199500004"/>
    <s v="Outdoor"/>
    <s v="NaN"/>
    <n v="1"/>
    <x v="2"/>
    <s v="Battery Park City-Lower Manhattan"/>
    <n v="10004"/>
  </r>
  <r>
    <n v="10684"/>
    <x v="1"/>
    <x v="7"/>
    <s v="mn-07-121300"/>
    <s v="2255 BROADWAY"/>
    <n v="40.785134529899999"/>
    <n v="-73.979245620599997"/>
    <s v="Outdoor Kiosk"/>
    <s v="Tablet Internet -phone , Free 1 GB Wi-FI Service"/>
    <n v="1"/>
    <x v="2"/>
    <s v="Upper West Side"/>
    <n v="10024"/>
  </r>
  <r>
    <n v="11618"/>
    <x v="0"/>
    <x v="0"/>
    <s v="Tompkinsville Park"/>
    <s v="Confort station and seating area"/>
    <n v="40.637317000400003"/>
    <n v="-74.076762999799996"/>
    <s v="Outdoor TWC Aerial"/>
    <s v="3 free 10 min sessions"/>
    <n v="5"/>
    <x v="4"/>
    <s v="Stapleton-Rosebank"/>
    <n v="10301"/>
  </r>
  <r>
    <n v="12451"/>
    <x v="1"/>
    <x v="7"/>
    <s v="mn-07-133637"/>
    <s v="2641 BROADWAY"/>
    <n v="40.797394000099999"/>
    <n v="-73.970010999500005"/>
    <s v="Outdoor Kiosk"/>
    <s v="Tablet Internet -phone , Free 1 GB Wi-FI Service"/>
    <n v="1"/>
    <x v="2"/>
    <s v="Upper West Side"/>
    <n v="10025"/>
  </r>
  <r>
    <n v="9720"/>
    <x v="0"/>
    <x v="5"/>
    <s v="St. John's Recreation Center"/>
    <s v="MUSIC ROOM"/>
    <n v="40.673754999899998"/>
    <n v="-73.935013999800006"/>
    <s v="Indoor"/>
    <s v="3 free 10 min sessions"/>
    <n v="3"/>
    <x v="1"/>
    <s v="Crown Heights North"/>
    <n v="11213"/>
  </r>
  <r>
    <n v="9801"/>
    <x v="0"/>
    <x v="0"/>
    <s v="J. Hood Wright Recreation Center"/>
    <s v="Recreation Rm"/>
    <n v="40.846685999599998"/>
    <n v="-73.940883000499994"/>
    <s v="Indoor"/>
    <s v="3 free 10 min sessions"/>
    <n v="1"/>
    <x v="2"/>
    <s v="Washington Heights South"/>
    <n v="10033"/>
  </r>
  <r>
    <n v="12748"/>
    <x v="1"/>
    <x v="7"/>
    <s v="mn-05-144692"/>
    <s v="737 7 AVENUE"/>
    <n v="40.760326360400001"/>
    <n v="-73.983693289599998"/>
    <s v="Outdoor Kiosk"/>
    <s v="Tablet Internet -phone , Free 1 GB Wi-FI Service"/>
    <n v="1"/>
    <x v="2"/>
    <s v="Midtown-Midtown South"/>
    <n v="10019"/>
  </r>
  <r>
    <n v="11297"/>
    <x v="1"/>
    <x v="10"/>
    <s v="Dongan Hills"/>
    <s v="1617 RICHMOND ROAD"/>
    <n v="40.590391336000003"/>
    <n v="-74.1011372894"/>
    <s v="Library"/>
    <s v="NaN"/>
    <n v="5"/>
    <x v="4"/>
    <s v="Todt Hill-Emerson Hill-Heartland Village-Lighthouse Hill"/>
    <n v="10304"/>
  </r>
  <r>
    <n v="10615"/>
    <x v="1"/>
    <x v="7"/>
    <s v="mn-02-123559"/>
    <s v="201 6 AVENUE"/>
    <n v="40.727115269800002"/>
    <n v="-74.003502179600005"/>
    <s v="Outdoor Kiosk"/>
    <s v="Tablet Internet -phone , Free 1 GB Wi-FI Service"/>
    <n v="1"/>
    <x v="2"/>
    <s v="SoHo-TriBeCa-Civic Center-Little Italy"/>
    <n v="10014"/>
  </r>
  <r>
    <n v="12034"/>
    <x v="1"/>
    <x v="7"/>
    <s v="mn-03-133426"/>
    <s v="178 CANAL STREET"/>
    <n v="40.71665239"/>
    <n v="-73.997645920500005"/>
    <s v="Outdoor Kiosk"/>
    <s v="Tablet Internet -phone , Free 1 GB Wi-FI Service"/>
    <n v="1"/>
    <x v="2"/>
    <s v="Chinatown"/>
    <n v="10013"/>
  </r>
  <r>
    <n v="9954"/>
    <x v="1"/>
    <x v="4"/>
    <s v="Clarendon - Brooklyn Public Library"/>
    <s v="2035 NOSTRAND AVENUE"/>
    <n v="40.635741284600002"/>
    <n v="-73.947620028499998"/>
    <s v="Library"/>
    <s v="NaN"/>
    <n v="3"/>
    <x v="1"/>
    <s v="Flatbush"/>
    <n v="11210"/>
  </r>
  <r>
    <n v="12200"/>
    <x v="1"/>
    <x v="7"/>
    <s v="mn-12-135041"/>
    <s v="1398 ST NICHOLAS AVENUE"/>
    <n v="40.848443850199999"/>
    <n v="-73.934240999799997"/>
    <s v="Outdoor Kiosk"/>
    <s v="Tablet Internet -phone , Free 1 GB Wi-FI Service"/>
    <n v="1"/>
    <x v="2"/>
    <s v="Washington Heights South"/>
    <n v="10033"/>
  </r>
  <r>
    <n v="12642"/>
    <x v="1"/>
    <x v="7"/>
    <s v="bk-06-125912"/>
    <s v="500 5 AVENUE"/>
    <n v="40.667304999599999"/>
    <n v="-73.987978999399999"/>
    <s v="Outdoor Kiosk"/>
    <s v="Tablet Internet -phone , Free 1 GB Wi-FI Service"/>
    <n v="3"/>
    <x v="1"/>
    <s v="Park Slope-Gowanus"/>
    <n v="11215"/>
  </r>
  <r>
    <n v="12868"/>
    <x v="1"/>
    <x v="7"/>
    <s v="mn-08-119832"/>
    <s v="1644 3 AVENUE"/>
    <n v="40.782765619700001"/>
    <n v="-73.951257289799997"/>
    <s v="Outdoor Kiosk"/>
    <s v="Tablet Internet -phone , Free 1 GB Wi-FI Service"/>
    <n v="1"/>
    <x v="2"/>
    <s v="Upper East Side-Carnegie Hill"/>
    <n v="10128"/>
  </r>
  <r>
    <n v="10228"/>
    <x v="0"/>
    <x v="0"/>
    <s v="Rockaway Beach and Boardwalk"/>
    <s v="Beach 97 - SW Concession and Beach"/>
    <n v="40.582914000400002"/>
    <n v="-73.817877000300001"/>
    <s v="Outdoor"/>
    <s v="3 free 10 min sessions"/>
    <n v="4"/>
    <x v="0"/>
    <s v="Breezy Point-Belle Harbor-Rockaway Park-Broad Channel"/>
    <n v="11693"/>
  </r>
  <r>
    <n v="11997"/>
    <x v="1"/>
    <x v="7"/>
    <s v="bx-06-118922"/>
    <s v="1901 WASHINGTON AVENUE"/>
    <n v="40.846926174700002"/>
    <n v="-73.898220556499993"/>
    <s v="Outdoor Kiosk"/>
    <s v="Tablet Internet -phone , Free 1 GB Wi-FI Service"/>
    <n v="2"/>
    <x v="3"/>
    <s v="Claremont-Bathgate"/>
    <n v="10457"/>
  </r>
  <r>
    <n v="12588"/>
    <x v="1"/>
    <x v="7"/>
    <s v="mn-09-134826"/>
    <s v="3552 Broadway"/>
    <n v="40.826927999799999"/>
    <n v="-73.9498679995"/>
    <s v="Outdoor Kiosk"/>
    <s v="Tablet Internet -phone , Free 1 GB Wi-FI Service"/>
    <n v="1"/>
    <x v="2"/>
    <s v="Hamilton Heights"/>
    <n v="10031"/>
  </r>
  <r>
    <n v="12214"/>
    <x v="1"/>
    <x v="7"/>
    <s v="mn-06-136486"/>
    <s v="130 3 AVENUE"/>
    <n v="40.733693789999997"/>
    <n v="-73.987043509499998"/>
    <s v="Outdoor Kiosk"/>
    <s v="Tablet Internet -phone , Free 1 GB Wi-FI Service"/>
    <n v="1"/>
    <x v="2"/>
    <s v="Gramercy"/>
    <n v="10003"/>
  </r>
  <r>
    <n v="11490"/>
    <x v="1"/>
    <x v="7"/>
    <s v="mn-03-123800"/>
    <s v="344 EAST 14 STREET"/>
    <n v="40.731538570300003"/>
    <n v="-73.983245650399994"/>
    <s v="Outdoor Kiosk"/>
    <s v="Tablet Internet -phone , Free 1 GB Wi-FI Service"/>
    <n v="1"/>
    <x v="2"/>
    <s v="East Village"/>
    <n v="10003"/>
  </r>
  <r>
    <n v="11722"/>
    <x v="0"/>
    <x v="5"/>
    <s v="Crotona Park"/>
    <s v="Crotona Park-e 175th st 1/P/E/O CROTONA PARK NORTH"/>
    <n v="40.839709999699998"/>
    <n v="-73.887757000099995"/>
    <s v="Outdoor"/>
    <s v="3 free 10 min sessions"/>
    <n v="2"/>
    <x v="3"/>
    <s v="park-cemetery-etc-Bronx"/>
    <n v="10460"/>
  </r>
  <r>
    <n v="11431"/>
    <x v="1"/>
    <x v="7"/>
    <s v="mn-07-121259"/>
    <s v="100 WEST 87 STREET"/>
    <n v="40.787078839800003"/>
    <n v="-73.971881439800001"/>
    <s v="Outdoor Kiosk"/>
    <s v="Tablet Internet -phone , Free 1 GB Wi-FI Service"/>
    <n v="1"/>
    <x v="2"/>
    <s v="Upper West Side"/>
    <n v="10024"/>
  </r>
  <r>
    <n v="12274"/>
    <x v="1"/>
    <x v="7"/>
    <s v="mn-06-121358"/>
    <s v="721 3Rd Ave E45St"/>
    <n v="40.752664820100001"/>
    <n v="-73.972842870199997"/>
    <s v="Outdoor Kiosk"/>
    <s v="Tablet Internet -phone , Free 1 GB Wi-FI Service"/>
    <n v="1"/>
    <x v="2"/>
    <s v="Turtle Bay-East Midtown"/>
    <n v="10017"/>
  </r>
  <r>
    <n v="10981"/>
    <x v="0"/>
    <x v="0"/>
    <s v="Alfred E. Smith Playground"/>
    <s v="Basketball Court 1"/>
    <n v="40.7102499999"/>
    <n v="-73.997979999899997"/>
    <s v="Indoor"/>
    <s v="3 free 10 min sessions"/>
    <n v="1"/>
    <x v="2"/>
    <s v="Chinatown"/>
    <n v="10038"/>
  </r>
  <r>
    <n v="10928"/>
    <x v="1"/>
    <x v="3"/>
    <s v="NaN"/>
    <s v="Pole 66 - LeWS1N131"/>
    <n v="40.811840999799998"/>
    <n v="-73.942724999800006"/>
    <s v="Outdoor"/>
    <s v="NaN"/>
    <n v="1"/>
    <x v="2"/>
    <s v="Central Harlem North-Polo Grounds"/>
    <n v="10027"/>
  </r>
  <r>
    <n v="9769"/>
    <x v="1"/>
    <x v="7"/>
    <s v="mn-09-134916"/>
    <s v="601 WEST 111 STREET"/>
    <n v="40.8051138099"/>
    <n v="-73.966788060300004"/>
    <s v="Outdoor Kiosk"/>
    <s v="Tablet Internet -phone , Free 1 GB Wi-FI Service"/>
    <n v="1"/>
    <x v="2"/>
    <s v="Morningside Heights"/>
    <n v="10025"/>
  </r>
  <r>
    <n v="11581"/>
    <x v="0"/>
    <x v="0"/>
    <s v="Roy Wilkins Recreation Center"/>
    <s v="Maintenance office - 2nd Fl"/>
    <n v="40.687190999999999"/>
    <n v="-73.769558999599994"/>
    <s v="Indoor"/>
    <s v="3 free 10 min sessions"/>
    <n v="4"/>
    <x v="0"/>
    <s v="St. Albans"/>
    <n v="11434"/>
  </r>
  <r>
    <n v="12499"/>
    <x v="1"/>
    <x v="7"/>
    <s v="si-02-125467"/>
    <s v="2154 HYLAN BOULEVARD"/>
    <n v="40.577771000200002"/>
    <n v="-74.102310000200006"/>
    <s v="Outdoor Kiosk"/>
    <s v="Tablet Internet -phone , Free 1 GB Wi-FI Service"/>
    <n v="5"/>
    <x v="4"/>
    <s v="New Dorp-Midland Beach"/>
    <n v="10306"/>
  </r>
  <r>
    <n v="11753"/>
    <x v="1"/>
    <x v="7"/>
    <s v="mn-03-138878"/>
    <s v="80 1 AVENUE"/>
    <n v="40.725290990200001"/>
    <n v="-73.986842369399994"/>
    <s v="Outdoor Kiosk"/>
    <s v="Tablet Internet -phone , Free 1 GB Wi-FI Service"/>
    <n v="1"/>
    <x v="2"/>
    <s v="East Village"/>
    <n v="10009"/>
  </r>
  <r>
    <n v="12520"/>
    <x v="1"/>
    <x v="7"/>
    <s v="mn-06-139110"/>
    <s v="880 3 AVENUE"/>
    <n v="40.757851450099999"/>
    <n v="-73.969436309599999"/>
    <s v="Outdoor Kiosk"/>
    <s v="Tablet Internet -phone , Free 1 GB Wi-FI Service"/>
    <n v="1"/>
    <x v="2"/>
    <s v="Turtle Bay-East Midtown"/>
    <n v="10022"/>
  </r>
  <r>
    <n v="11000"/>
    <x v="1"/>
    <x v="4"/>
    <s v="Highlawn - Brooklyn Public Library"/>
    <s v="1664 WEST 13 STREET"/>
    <n v="40.605690342999999"/>
    <n v="-73.986231625499997"/>
    <s v="Library"/>
    <s v="NaN"/>
    <n v="3"/>
    <x v="1"/>
    <s v="Bensonhurst East"/>
    <n v="11223"/>
  </r>
  <r>
    <n v="11199"/>
    <x v="1"/>
    <x v="7"/>
    <s v="mn-08-120963"/>
    <s v="363 EAST 69 STREET"/>
    <n v="40.7659954899"/>
    <n v="-73.957577989599997"/>
    <s v="Outdoor Kiosk"/>
    <s v="Tablet Internet -phone , Free 1 GB Wi-FI Service"/>
    <n v="1"/>
    <x v="2"/>
    <s v="Lenox Hill-Roosevelt Island"/>
    <n v="10021"/>
  </r>
  <r>
    <n v="10050"/>
    <x v="1"/>
    <x v="13"/>
    <s v="Rochdale Village"/>
    <s v="169-09 137 AVENUE"/>
    <n v="40.6728752044"/>
    <n v="-73.770590216100004"/>
    <s v="Library"/>
    <s v="NaN"/>
    <n v="4"/>
    <x v="0"/>
    <s v="Springfield Gardens North"/>
    <n v="11434"/>
  </r>
  <r>
    <n v="10521"/>
    <x v="1"/>
    <x v="12"/>
    <s v="NaN"/>
    <s v="loading dock"/>
    <n v="40.741846395800003"/>
    <n v="-74.0040446358"/>
    <s v="Outdoor"/>
    <s v="NaN"/>
    <n v="1"/>
    <x v="2"/>
    <s v="Hudson Yards-Chelsea-Flatiron-Union Square"/>
    <n v="10011"/>
  </r>
  <r>
    <n v="9670"/>
    <x v="1"/>
    <x v="7"/>
    <s v="mn-06-121448"/>
    <s v="470 2 AVENUE"/>
    <n v="40.739851540399997"/>
    <n v="-73.979326550400003"/>
    <s v="Outdoor Kiosk"/>
    <s v="Tablet Internet -phone , Free 1 GB Wi-FI Service"/>
    <n v="1"/>
    <x v="2"/>
    <s v="Murray Hill-Kips Bay"/>
    <n v="10016"/>
  </r>
  <r>
    <n v="11156"/>
    <x v="1"/>
    <x v="7"/>
    <s v="bx-01-146045"/>
    <s v="563 ST ANNS AVENUE"/>
    <n v="40.814470815100002"/>
    <n v="-73.912954332300004"/>
    <s v="Outdoor Kiosk"/>
    <s v="Tablet Internet -phone , Free 1 GB Wi-FI Service"/>
    <n v="2"/>
    <x v="3"/>
    <s v="Melrose South-Mott Haven North"/>
    <n v="10455"/>
  </r>
  <r>
    <n v="10198"/>
    <x v="1"/>
    <x v="11"/>
    <n v="0"/>
    <s v="177 Myrtle Ave"/>
    <n v="40.693701000200001"/>
    <n v="-73.982195200600003"/>
    <s v="Outdoor"/>
    <s v="NaN"/>
    <n v="3"/>
    <x v="1"/>
    <s v="DUMBO-Vinegar Hill-Downtown Brooklyn-Boerum Hill"/>
    <n v="11201"/>
  </r>
  <r>
    <n v="11253"/>
    <x v="1"/>
    <x v="7"/>
    <s v="mn-10-142632"/>
    <s v="2327 FREDERICK DOUGLASS BLVD"/>
    <n v="40.810023340299999"/>
    <n v="-73.951413410000001"/>
    <s v="Outdoor Kiosk"/>
    <s v="Tablet Internet -phone , Free 1 GB Wi-FI Service"/>
    <n v="1"/>
    <x v="2"/>
    <s v="Central Harlem South"/>
    <n v="10027"/>
  </r>
  <r>
    <n v="10674"/>
    <x v="1"/>
    <x v="7"/>
    <s v="mn-07-133397"/>
    <s v="2206 BROADWAY"/>
    <n v="40.783373000399997"/>
    <n v="-73.980123000500001"/>
    <s v="Outdoor Kiosk"/>
    <s v="Tablet Internet -phone , Free 1 GB Wi-FI Service"/>
    <n v="1"/>
    <x v="2"/>
    <s v="Upper West Side"/>
    <n v="10024"/>
  </r>
  <r>
    <n v="11485"/>
    <x v="1"/>
    <x v="7"/>
    <s v="mn-04-123494"/>
    <s v="200 WEST 23 STREET"/>
    <n v="40.744114000400003"/>
    <n v="-73.995891999899996"/>
    <s v="Outdoor Kiosk"/>
    <s v="Tablet Internet -phone , Free 1 GB Wi-FI Service"/>
    <n v="1"/>
    <x v="2"/>
    <s v="Hudson Yards-Chelsea-Flatiron-Union Square"/>
    <n v="10011"/>
  </r>
  <r>
    <n v="11460"/>
    <x v="1"/>
    <x v="7"/>
    <s v="mn-12-120665"/>
    <s v="1516 ST. NICHOLAS AVE"/>
    <n v="40.852256840000003"/>
    <n v="-73.931451979399995"/>
    <s v="Outdoor Kiosk"/>
    <s v="Tablet Internet -phone , Free 1 GB Wi-FI Service"/>
    <n v="1"/>
    <x v="2"/>
    <s v="Washington Heights North"/>
    <n v="10033"/>
  </r>
  <r>
    <n v="10089"/>
    <x v="1"/>
    <x v="13"/>
    <s v="Bayside"/>
    <s v="214-20 NORTHERN BOULEVARD"/>
    <n v="40.760125581200001"/>
    <n v="-73.768361980700007"/>
    <s v="Library"/>
    <s v="NaN"/>
    <n v="4"/>
    <x v="0"/>
    <s v="Bayside-Bayside Hills"/>
    <n v="11361"/>
  </r>
  <r>
    <n v="9971"/>
    <x v="1"/>
    <x v="4"/>
    <s v="Rugby - Brooklyn Public Library"/>
    <s v="1000 UTICA AVENUE"/>
    <n v="40.648636705199998"/>
    <n v="-73.930373919700003"/>
    <s v="Library"/>
    <s v="NaN"/>
    <n v="3"/>
    <x v="1"/>
    <s v="East Flatbush-Farragut"/>
    <n v="11203"/>
  </r>
  <r>
    <n v="11522"/>
    <x v="1"/>
    <x v="2"/>
    <s v="NaN"/>
    <s v="54 Willoughby St."/>
    <n v="40.692143999999999"/>
    <n v="-73.986787000099994"/>
    <s v="Outdoor"/>
    <s v="NaN"/>
    <n v="3"/>
    <x v="1"/>
    <s v="DUMBO-Vinegar Hill-Downtown Brooklyn-Boerum Hill"/>
    <n v="11201"/>
  </r>
  <r>
    <n v="9633"/>
    <x v="1"/>
    <x v="7"/>
    <s v="mn-05-121651"/>
    <s v="26 EAST 33 STREET"/>
    <n v="40.747143999800002"/>
    <n v="-73.983697999900002"/>
    <s v="Outdoor Kiosk"/>
    <s v="Tablet Internet -phone , Free 1 GB Wi-FI Service"/>
    <n v="1"/>
    <x v="2"/>
    <s v="Midtown-Midtown South"/>
    <n v="10016"/>
  </r>
  <r>
    <n v="11347"/>
    <x v="1"/>
    <x v="1"/>
    <s v="96th Street - Broadway - 1, 2, 3"/>
    <s v="96th Street - Broadway"/>
    <n v="40.793919000300001"/>
    <n v="-73.972323000299994"/>
    <s v="Subway Station"/>
    <s v="SN 310"/>
    <n v="1"/>
    <x v="2"/>
    <s v="Upper West Side"/>
    <n v="10025"/>
  </r>
  <r>
    <n v="11309"/>
    <x v="0"/>
    <x v="5"/>
    <s v="Pelham Bay Park"/>
    <s v="C/O MIDDLETOWN RD /ROBERTSON PL"/>
    <n v="40.847100000200001"/>
    <n v="-73.822991999999999"/>
    <s v="Outdoor"/>
    <s v="3 free 10 min sessions"/>
    <n v="2"/>
    <x v="3"/>
    <s v="Pelham Bay-Country Club-City Island"/>
    <n v="10465"/>
  </r>
  <r>
    <n v="12552"/>
    <x v="1"/>
    <x v="7"/>
    <s v="mn-04-134912"/>
    <s v="211 8 AVENUE"/>
    <n v="40.743919289899999"/>
    <n v="-73.999645200000003"/>
    <s v="Outdoor Kiosk"/>
    <s v="Tablet Internet -phone , Free 1 GB Wi-FI Service"/>
    <n v="1"/>
    <x v="2"/>
    <s v="Hudson Yards-Chelsea-Flatiron-Union Square"/>
    <n v="10011"/>
  </r>
  <r>
    <n v="12446"/>
    <x v="1"/>
    <x v="7"/>
    <s v="mn-07-120285"/>
    <s v="2617 BROADWAY"/>
    <n v="40.796565999599999"/>
    <n v="-73.970619000300005"/>
    <s v="Outdoor Kiosk"/>
    <s v="Tablet Internet -phone , Free 1 GB Wi-FI Service"/>
    <n v="1"/>
    <x v="2"/>
    <s v="Upper West Side"/>
    <n v="10025"/>
  </r>
  <r>
    <n v="12215"/>
    <x v="1"/>
    <x v="7"/>
    <s v="mn-06-123261"/>
    <s v="133 EAST 14 STREET"/>
    <n v="40.733470000200001"/>
    <n v="-73.987384000600002"/>
    <s v="Outdoor Kiosk"/>
    <s v="Tablet Internet -phone , Free 1 GB Wi-FI Service"/>
    <n v="1"/>
    <x v="2"/>
    <s v="Gramercy"/>
    <n v="10003"/>
  </r>
  <r>
    <n v="12573"/>
    <x v="1"/>
    <x v="7"/>
    <s v="mn-05-133689"/>
    <s v="402 8 AVENUE"/>
    <n v="40.749728000300003"/>
    <n v="-73.995109999600004"/>
    <s v="Outdoor Kiosk"/>
    <s v="Tablet Internet -phone , Free 1 GB Wi-FI Service"/>
    <n v="1"/>
    <x v="2"/>
    <s v="Midtown-Midtown South"/>
    <n v="10001"/>
  </r>
  <r>
    <n v="12766"/>
    <x v="1"/>
    <x v="7"/>
    <s v="mn-07-120524"/>
    <s v="201 WEST 100 STREET"/>
    <n v="40.796737479999997"/>
    <n v="-73.968646839900003"/>
    <s v="Outdoor Kiosk"/>
    <s v="Tablet Internet -phone , Free 1 GB Wi-FI Service"/>
    <n v="1"/>
    <x v="2"/>
    <s v="Upper West Side"/>
    <n v="10025"/>
  </r>
  <r>
    <n v="9836"/>
    <x v="1"/>
    <x v="7"/>
    <s v="bx-01-146046"/>
    <s v="301 MORRIS AVENUE"/>
    <n v="40.812557477699997"/>
    <n v="-73.926243624400001"/>
    <s v="Outdoor Kiosk"/>
    <s v="Tablet Internet -phone , Free 1 GB Wi-FI Service"/>
    <n v="2"/>
    <x v="3"/>
    <s v="Mott Haven-Port Morris"/>
    <n v="10451"/>
  </r>
  <r>
    <n v="12674"/>
    <x v="1"/>
    <x v="7"/>
    <s v="mn-04-107675"/>
    <s v="871 8 AVENUE"/>
    <n v="40.7638027502"/>
    <n v="-73.985157409899998"/>
    <s v="Outdoor Kiosk"/>
    <s v="Tablet Internet -phone , Free 1 GB Wi-FI Service"/>
    <n v="1"/>
    <x v="2"/>
    <s v="Clinton"/>
    <n v="10019"/>
  </r>
  <r>
    <n v="12872"/>
    <x v="1"/>
    <x v="7"/>
    <s v="mn-11-107836"/>
    <s v="1786 3 AVENUE"/>
    <n v="40.7873089996"/>
    <n v="-73.947943999800003"/>
    <s v="Outdoor Kiosk"/>
    <s v="Tablet Internet -phone , Free 1 GB Wi-FI Service"/>
    <n v="1"/>
    <x v="2"/>
    <s v="East Harlem South"/>
    <n v="10029"/>
  </r>
  <r>
    <n v="12870"/>
    <x v="1"/>
    <x v="7"/>
    <s v="mn-08-119829"/>
    <s v="1700 3 AVENUE"/>
    <n v="40.784662539899998"/>
    <n v="-73.9498739199"/>
    <s v="Outdoor Kiosk"/>
    <s v="Tablet Internet -phone , Free 1 GB Wi-FI Service"/>
    <n v="1"/>
    <x v="2"/>
    <s v="Upper East Side-Carnegie Hill"/>
    <n v="10128"/>
  </r>
  <r>
    <n v="10689"/>
    <x v="1"/>
    <x v="7"/>
    <s v="mn-07-136212"/>
    <s v="222 BROADWAY"/>
    <n v="40.786206999800001"/>
    <n v="-73.977697999499995"/>
    <s v="Outdoor Kiosk"/>
    <s v="Tablet Internet -phone , Free 1 GB Wi-FI Service"/>
    <n v="1"/>
    <x v="2"/>
    <s v="Upper West Side"/>
    <n v="10024"/>
  </r>
  <r>
    <n v="12723"/>
    <x v="1"/>
    <x v="7"/>
    <s v="mn-05-121967"/>
    <s v="515 Madison Ave"/>
    <n v="40.7597119996"/>
    <n v="-73.9740080001"/>
    <s v="Outdoor Kiosk"/>
    <s v="Tablet Internet -phone , Free 1 GB Wi-FI Service"/>
    <n v="1"/>
    <x v="2"/>
    <s v="Midtown-Midtown South"/>
    <n v="10022"/>
  </r>
  <r>
    <n v="12404"/>
    <x v="1"/>
    <x v="1"/>
    <s v="Clinton-Washington Avs (G)"/>
    <s v="Clinton-Washington Avs (G)"/>
    <n v="40.688089000300003"/>
    <n v="-73.966838999900006"/>
    <s v="Subway Station"/>
    <s v="SN 291"/>
    <n v="3"/>
    <x v="1"/>
    <s v="Clinton Hill"/>
    <n v="11205"/>
  </r>
  <r>
    <n v="12806"/>
    <x v="1"/>
    <x v="7"/>
    <s v="qu-02-141373"/>
    <s v="48-19 VERNON BOULEVARD"/>
    <n v="40.7435585598"/>
    <n v="-73.953738860499996"/>
    <s v="Outdoor Kiosk"/>
    <s v="Tablet Internet -phone , Free 1 GB Wi-FI Service"/>
    <n v="4"/>
    <x v="0"/>
    <s v="Hunters Point-Sunnyside-West Maspeth"/>
    <n v="11101"/>
  </r>
  <r>
    <n v="9827"/>
    <x v="1"/>
    <x v="6"/>
    <s v="Governors Island"/>
    <s v="Liggett I Food Court"/>
    <n v="40.689190000400004"/>
    <n v="-74.0182600001"/>
    <s v="Outdoor"/>
    <s v="Free - up to 5 mbs"/>
    <n v="1"/>
    <x v="2"/>
    <s v="Governors Island"/>
    <n v="10004"/>
  </r>
  <r>
    <n v="12429"/>
    <x v="1"/>
    <x v="1"/>
    <s v="59 St (N,R)"/>
    <s v="59 St (N,R)"/>
    <n v="40.641362000400001"/>
    <n v="-74.017880999599996"/>
    <s v="Subway Station"/>
    <s v="SN 35"/>
    <n v="3"/>
    <x v="1"/>
    <s v="Sunset Park West"/>
    <n v="11220"/>
  </r>
  <r>
    <n v="10406"/>
    <x v="1"/>
    <x v="3"/>
    <s v="NaN"/>
    <s v="Harlem Hospital South"/>
    <n v="40.814104999999998"/>
    <n v="-73.940443000200005"/>
    <s v="Outdoor"/>
    <s v="NaN"/>
    <n v="1"/>
    <x v="2"/>
    <s v="Central Harlem North-Polo Grounds"/>
    <n v="10037"/>
  </r>
  <r>
    <n v="10894"/>
    <x v="1"/>
    <x v="7"/>
    <s v="mn-12-111621"/>
    <s v="1238 ST NICHOLAS AVENUE"/>
    <n v="40.843567130399997"/>
    <n v="-73.9378068404"/>
    <s v="Outdoor Kiosk"/>
    <s v="Tablet Internet -phone , Free 1 GB Wi-FI Service"/>
    <n v="1"/>
    <x v="2"/>
    <s v="Washington Heights South"/>
    <n v="10032"/>
  </r>
  <r>
    <n v="10013"/>
    <x v="1"/>
    <x v="13"/>
    <s v="Maspeth"/>
    <s v="69-70 GRAND AVENUE"/>
    <n v="40.726995370099999"/>
    <n v="-73.8931045649"/>
    <s v="Library"/>
    <s v="NaN"/>
    <n v="4"/>
    <x v="0"/>
    <s v="Maspeth"/>
    <n v="11378"/>
  </r>
  <r>
    <n v="10622"/>
    <x v="1"/>
    <x v="7"/>
    <s v="mn-11-120224"/>
    <s v="1918 3 AVENUE"/>
    <n v="40.7914806398"/>
    <n v="-73.944894819699996"/>
    <s v="Outdoor Kiosk"/>
    <s v="Tablet Internet -phone , Free 1 GB Wi-FI Service"/>
    <n v="1"/>
    <x v="2"/>
    <s v="East Harlem South"/>
    <n v="10029"/>
  </r>
  <r>
    <n v="12147"/>
    <x v="1"/>
    <x v="7"/>
    <s v="mn-12-120348"/>
    <s v="3779 BROADWAY"/>
    <n v="40.834189249799998"/>
    <n v="-73.945449610300003"/>
    <s v="Outdoor Kiosk"/>
    <s v="Tablet Internet -phone , Free 1 GB Wi-FI Service"/>
    <n v="1"/>
    <x v="2"/>
    <s v="Washington Heights South"/>
    <n v="10032"/>
  </r>
  <r>
    <n v="11206"/>
    <x v="1"/>
    <x v="7"/>
    <s v="mn-06-121439"/>
    <s v="519 2 AVENUE"/>
    <n v="40.741593160400001"/>
    <n v="-73.978363010199999"/>
    <s v="Outdoor Kiosk"/>
    <s v="Tablet Internet -phone , Free 1 GB Wi-FI Service"/>
    <n v="1"/>
    <x v="2"/>
    <s v="Murray Hill-Kips Bay"/>
    <n v="10016"/>
  </r>
  <r>
    <n v="9951"/>
    <x v="1"/>
    <x v="4"/>
    <s v="Homecrest - Brooklyn Public Library"/>
    <s v="2525 CONEY ISLAND AVENUE"/>
    <n v="40.595236863099998"/>
    <n v="-73.960599369600004"/>
    <s v="Library"/>
    <s v="NaN"/>
    <n v="3"/>
    <x v="1"/>
    <s v="Homecrest"/>
    <n v="11223"/>
  </r>
  <r>
    <n v="11640"/>
    <x v="0"/>
    <x v="0"/>
    <s v="Wolfe's Pond Park"/>
    <s v="South parking lot beach side"/>
    <n v="40.517282999700001"/>
    <n v="-74.190996000200002"/>
    <s v="Outdoor"/>
    <s v="3 free 10 min sessions"/>
    <n v="5"/>
    <x v="4"/>
    <s v="Annadale-Huguenot-Prince's Bay-Eltingville"/>
    <n v="10309"/>
  </r>
  <r>
    <n v="10099"/>
    <x v="1"/>
    <x v="8"/>
    <n v="14"/>
    <s v="42 South Street, New York, NY 10005, USA"/>
    <n v="40.703601800100003"/>
    <n v="-74.007499699600004"/>
    <s v="Outdoor"/>
    <s v="NaN"/>
    <n v="1"/>
    <x v="2"/>
    <s v="Battery Park City-Lower Manhattan"/>
    <n v="10005"/>
  </r>
  <r>
    <n v="10536"/>
    <x v="0"/>
    <x v="0"/>
    <s v="Midland Beach and Franklin D. Roosevelt Boardwalk"/>
    <s v="Along Boardwalk and Beach"/>
    <n v="40.571268000000003"/>
    <n v="-74.087292999699997"/>
    <s v="Outdoor"/>
    <s v="3 free 10 min sessions"/>
    <n v="5"/>
    <x v="4"/>
    <s v="New Dorp-Midland Beach"/>
    <n v="10305"/>
  </r>
  <r>
    <n v="12102"/>
    <x v="1"/>
    <x v="7"/>
    <s v="mn-05-108039"/>
    <s v="1149 BROADWAY"/>
    <n v="40.7442430499"/>
    <n v="-73.989015919600007"/>
    <s v="Outdoor Kiosk"/>
    <s v="Tablet Internet -phone , Free 1 GB Wi-FI Service"/>
    <n v="1"/>
    <x v="2"/>
    <s v="Hudson Yards-Chelsea-Flatiron-Union Square"/>
    <n v="10001"/>
  </r>
  <r>
    <n v="11339"/>
    <x v="1"/>
    <x v="1"/>
    <s v="72nd Street - Central Park West - B, C"/>
    <s v="72nd Street - Central Park West"/>
    <n v="40.7755940001"/>
    <n v="-73.976409999699996"/>
    <s v="Subway Station"/>
    <s v="SN 160"/>
    <n v="1"/>
    <x v="2"/>
    <s v="park-cemetery-etc-Manhattan"/>
    <n v="10023"/>
  </r>
  <r>
    <n v="12413"/>
    <x v="1"/>
    <x v="1"/>
    <s v="Crown Heights-Utica Av (3,4)"/>
    <s v="Crown Heights-Utica Av (3,4)"/>
    <n v="40.668897000000001"/>
    <n v="-73.932941999799993"/>
    <s v="Subway Station"/>
    <s v="SN 345"/>
    <n v="3"/>
    <x v="1"/>
    <s v="Crown Heights North"/>
    <n v="11213"/>
  </r>
  <r>
    <n v="12479"/>
    <x v="1"/>
    <x v="7"/>
    <s v="mn-09-120419"/>
    <s v="572 WEST 139 STREET"/>
    <n v="40.822495000000004"/>
    <n v="-73.953006999500005"/>
    <s v="Outdoor Kiosk"/>
    <s v="Tablet Internet -phone , Free 1 GB Wi-FI Service"/>
    <n v="1"/>
    <x v="2"/>
    <s v="Hamilton Heights"/>
    <n v="10031"/>
  </r>
  <r>
    <n v="10702"/>
    <x v="1"/>
    <x v="7"/>
    <s v="mn-02-123595"/>
    <s v="284 HUDSON STREET"/>
    <n v="40.725334979800003"/>
    <n v="-74.007553769799998"/>
    <s v="Outdoor Kiosk"/>
    <s v="Tablet Internet -phone , Free 1 GB Wi-FI Service"/>
    <n v="1"/>
    <x v="2"/>
    <s v="SoHo-TriBeCa-Civic Center-Little Italy"/>
    <n v="10013"/>
  </r>
  <r>
    <n v="12460"/>
    <x v="1"/>
    <x v="7"/>
    <s v="mn-07-120391"/>
    <s v="2740 BROADWAY"/>
    <n v="40.800580999799998"/>
    <n v="-73.967782000200003"/>
    <s v="Outdoor Kiosk"/>
    <s v="Tablet Internet -phone , Free 1 GB Wi-FI Service"/>
    <n v="1"/>
    <x v="2"/>
    <s v="Upper West Side"/>
    <n v="10025"/>
  </r>
  <r>
    <n v="11510"/>
    <x v="0"/>
    <x v="0"/>
    <s v="Owl's Head Park"/>
    <s v="Comfort station - Back Right"/>
    <n v="40.639291999699999"/>
    <n v="-74.031895999499994"/>
    <s v="Outdoor"/>
    <s v="3 free 10 min sessions"/>
    <n v="3"/>
    <x v="1"/>
    <s v="Bay Ridge"/>
    <n v="11220"/>
  </r>
  <r>
    <n v="11550"/>
    <x v="0"/>
    <x v="0"/>
    <s v="Pelham Fritz Recreation Center"/>
    <s v="Computer Resource Rm"/>
    <n v="40.805010000300001"/>
    <n v="-73.944884999699994"/>
    <s v="Indoor"/>
    <s v="3 free 10 min sessions"/>
    <n v="1"/>
    <x v="2"/>
    <s v="East Harlem North"/>
    <n v="10027"/>
  </r>
  <r>
    <n v="12119"/>
    <x v="1"/>
    <x v="7"/>
    <s v="mn-05-122529"/>
    <s v="1710 BROADWAY"/>
    <n v="40.7641267204"/>
    <n v="-73.982308559900005"/>
    <s v="Outdoor Kiosk"/>
    <s v="Tablet Internet -phone , Free 1 GB Wi-FI Service"/>
    <n v="1"/>
    <x v="2"/>
    <s v="Midtown-Midtown South"/>
    <n v="10019"/>
  </r>
  <r>
    <n v="10478"/>
    <x v="0"/>
    <x v="5"/>
    <s v="Vidalia Park"/>
    <s v="DALY AV 1 P/S/O E 180TH ST"/>
    <n v="40.8441409996"/>
    <n v="-73.881968000000001"/>
    <s v="Outdoor"/>
    <s v="3 free 10 min sessions"/>
    <n v="2"/>
    <x v="3"/>
    <s v="East Tremont"/>
    <n v="10460"/>
  </r>
  <r>
    <n v="11593"/>
    <x v="0"/>
    <x v="0"/>
    <s v="Snug Harbor Cultural Center"/>
    <s v="North area off Richmond Terr"/>
    <n v="40.645438999600003"/>
    <n v="-74.102879999799995"/>
    <s v="Outdoor TWC Aerial"/>
    <s v="3 free 10 min sessions"/>
    <n v="5"/>
    <x v="4"/>
    <s v="West New Brighton-New Brighton-St. George"/>
    <n v="10310"/>
  </r>
  <r>
    <n v="10549"/>
    <x v="0"/>
    <x v="0"/>
    <s v="Kissena Park"/>
    <s v="Park Perimeter"/>
    <n v="40.749139999599997"/>
    <n v="-73.802700000000002"/>
    <s v="Outdoor TWC Aerial"/>
    <s v="3 free 10 min sessions"/>
    <n v="4"/>
    <x v="0"/>
    <s v="East Flushing"/>
    <n v="11358"/>
  </r>
  <r>
    <n v="11064"/>
    <x v="1"/>
    <x v="7"/>
    <s v="mn-10-137385"/>
    <s v="2401 ADAM CLAYTON POWELL JR BOULEVARD"/>
    <n v="40.818504999699996"/>
    <n v="-73.941152000499997"/>
    <s v="Outdoor Kiosk"/>
    <s v="Tablet Internet -phone , Free 1 GB Wi-FI Service"/>
    <n v="1"/>
    <x v="2"/>
    <s v="Central Harlem North-Polo Grounds"/>
    <n v="10030"/>
  </r>
  <r>
    <n v="10295"/>
    <x v="1"/>
    <x v="7"/>
    <s v="bk-06-145894"/>
    <s v="337 5 AVENUE"/>
    <n v="40.672241809600003"/>
    <n v="-73.983626850099995"/>
    <s v="Outdoor Kiosk"/>
    <s v="Tablet Internet -phone , Free 1 GB Wi-FI Service"/>
    <n v="3"/>
    <x v="1"/>
    <s v="Park Slope-Gowanus"/>
    <n v="11215"/>
  </r>
  <r>
    <n v="12545"/>
    <x v="1"/>
    <x v="7"/>
    <s v="mn-04-134551"/>
    <s v="139 8 AVENUE"/>
    <n v="40.741621419799998"/>
    <n v="-74.0013208604"/>
    <s v="Outdoor Kiosk"/>
    <s v="Tablet Internet -phone , Free 1 GB Wi-FI Service"/>
    <n v="1"/>
    <x v="2"/>
    <s v="Hudson Yards-Chelsea-Flatiron-Union Square"/>
    <n v="10011"/>
  </r>
  <r>
    <n v="9907"/>
    <x v="1"/>
    <x v="7"/>
    <s v="bk-01-145860"/>
    <s v="308 Driggs Avenue"/>
    <n v="40.722327999999997"/>
    <n v="-73.949671000099997"/>
    <s v="Outdoor Kiosk"/>
    <s v="Tablet Internet -phone , Free 1 GB Wi-FI Service"/>
    <n v="3"/>
    <x v="1"/>
    <s v="Greenpoint"/>
    <n v="11222"/>
  </r>
  <r>
    <n v="11234"/>
    <x v="1"/>
    <x v="7"/>
    <s v="mn-04-122265"/>
    <s v="571 6 AVENUE"/>
    <n v="40.738639949700001"/>
    <n v="-73.996056670200005"/>
    <s v="Outdoor Kiosk"/>
    <s v="Tablet Internet -phone , Free 1 GB Wi-FI Service"/>
    <n v="1"/>
    <x v="2"/>
    <s v="Hudson Yards-Chelsea-Flatiron-Union Square"/>
    <n v="10011"/>
  </r>
  <r>
    <n v="11467"/>
    <x v="1"/>
    <x v="7"/>
    <s v="mn-05-122445"/>
    <s v="383 7 AVENUE"/>
    <n v="40.749152530300002"/>
    <n v="-73.9918012296"/>
    <s v="Outdoor Kiosk"/>
    <s v="Tablet Internet -phone , Free 1 GB Wi-FI Service"/>
    <n v="1"/>
    <x v="2"/>
    <s v="Midtown-Midtown South"/>
    <n v="10001"/>
  </r>
  <r>
    <n v="10003"/>
    <x v="1"/>
    <x v="10"/>
    <s v="Edenwald"/>
    <s v="1255 EAST 233 STREET"/>
    <n v="40.8888948958"/>
    <n v="-73.840837127900002"/>
    <s v="Library"/>
    <s v="NaN"/>
    <n v="2"/>
    <x v="3"/>
    <s v="Woodlawn-Wakefield"/>
    <n v="10466"/>
  </r>
  <r>
    <n v="11155"/>
    <x v="1"/>
    <x v="7"/>
    <s v="bx-01-146054"/>
    <s v="601 EAST 138 STREET"/>
    <n v="40.806384852100003"/>
    <n v="-73.916245349999997"/>
    <s v="Outdoor Kiosk"/>
    <s v="Tablet Internet -phone , Free 1 GB Wi-FI Service"/>
    <n v="2"/>
    <x v="3"/>
    <s v="Mott Haven-Port Morris"/>
    <n v="10454"/>
  </r>
  <r>
    <n v="11294"/>
    <x v="1"/>
    <x v="2"/>
    <s v="NaN"/>
    <s v="333 Adams St."/>
    <n v="40.6936359997"/>
    <n v="-73.988346999599997"/>
    <s v="Outdoor"/>
    <s v="NaN"/>
    <n v="3"/>
    <x v="1"/>
    <s v="DUMBO-Vinegar Hill-Downtown Brooklyn-Boerum Hill"/>
    <n v="11201"/>
  </r>
  <r>
    <n v="12560"/>
    <x v="1"/>
    <x v="7"/>
    <s v="mn-04-123646"/>
    <s v="261 WEST 23 STREET"/>
    <n v="40.7454434797"/>
    <n v="-73.998619089599998"/>
    <s v="Outdoor Kiosk"/>
    <s v="Tablet Internet -phone , Free 1 GB Wi-FI Service"/>
    <n v="1"/>
    <x v="2"/>
    <s v="Hudson Yards-Chelsea-Flatiron-Union Square"/>
    <n v="10011"/>
  </r>
  <r>
    <n v="11663"/>
    <x v="0"/>
    <x v="5"/>
    <s v="Bronx Park"/>
    <s v="Near Burke Ave"/>
    <n v="40.873009999700002"/>
    <n v="-73.871349000400002"/>
    <s v="Outdoor"/>
    <s v="3 free 10 min sessions"/>
    <n v="2"/>
    <x v="3"/>
    <s v="park-cemetery-etc-Bronx"/>
    <n v="10467"/>
  </r>
  <r>
    <n v="11756"/>
    <x v="1"/>
    <x v="7"/>
    <s v="qu-04-134075"/>
    <s v="73-02 ROOSEVELT AVENUE"/>
    <n v="40.746711120100002"/>
    <n v="-73.892144769699996"/>
    <s v="Outdoor Kiosk"/>
    <s v="Tablet Internet -phone , Free 1 GB Wi-FI Service"/>
    <n v="4"/>
    <x v="0"/>
    <s v="Elmhurst-Maspeth"/>
    <n v="11377"/>
  </r>
  <r>
    <n v="9734"/>
    <x v="0"/>
    <x v="0"/>
    <s v="Hoffman Park"/>
    <s v="Park Area"/>
    <n v="40.733185999600003"/>
    <n v="-73.871127999500004"/>
    <s v="Outdoor TWC Aerial"/>
    <s v="3 free 10 min sessions"/>
    <n v="4"/>
    <x v="0"/>
    <s v="Elmhurst"/>
    <n v="11373"/>
  </r>
  <r>
    <n v="9602"/>
    <x v="1"/>
    <x v="15"/>
    <s v="QUEENS BRIDGE - JACOB A. RIIS Settlement House"/>
    <s v="10-43 41 AVENUE"/>
    <n v="40.7553329996"/>
    <n v="-73.944131000200002"/>
    <s v="Indoor AP - Queens Public Library"/>
    <s v="Free - Up to 25 mbs Wi-Fi Service"/>
    <n v="4"/>
    <x v="0"/>
    <s v="Queensbridge-Ravenswood-Long Island City"/>
    <n v="11101"/>
  </r>
  <r>
    <n v="12293"/>
    <x v="1"/>
    <x v="7"/>
    <s v="qu-09-124790"/>
    <s v="87-10 LEFFERTS BOULEVARD"/>
    <n v="40.699841120199999"/>
    <n v="-73.830936130300003"/>
    <s v="Outdoor Kiosk"/>
    <s v="Tablet Internet -phone , Free 1 GB Wi-FI Service"/>
    <n v="4"/>
    <x v="0"/>
    <s v="Richmond Hill"/>
    <n v="11418"/>
  </r>
  <r>
    <n v="11585"/>
    <x v="0"/>
    <x v="0"/>
    <s v="Roy Wilkins Recreation Center"/>
    <s v="Theater lounge"/>
    <n v="40.687190999999999"/>
    <n v="-73.769558999599994"/>
    <s v="Indoor"/>
    <s v="3 free 10 min sessions"/>
    <n v="4"/>
    <x v="0"/>
    <s v="St. Albans"/>
    <n v="11434"/>
  </r>
  <r>
    <n v="12186"/>
    <x v="1"/>
    <x v="7"/>
    <s v="mn-04-135163"/>
    <s v="764 10 AVENUE"/>
    <n v="40.765788509700002"/>
    <n v="-73.990852009600005"/>
    <s v="Outdoor Kiosk"/>
    <s v="Tablet Internet -phone , Free 1 GB Wi-FI Service"/>
    <n v="1"/>
    <x v="2"/>
    <s v="Clinton"/>
    <n v="10019"/>
  </r>
  <r>
    <n v="12934"/>
    <x v="1"/>
    <x v="7"/>
    <s v="mn-05-122609"/>
    <s v="870 8TH AVENUE"/>
    <n v="40.763615770000001"/>
    <n v="-73.984987230100003"/>
    <s v="Outdoor Kiosk"/>
    <s v="Tablet Internet -phone , Free 1 GB Wi-FI Service"/>
    <n v="1"/>
    <x v="2"/>
    <s v="Midtown-Midtown South"/>
    <n v="10019"/>
  </r>
  <r>
    <n v="11402"/>
    <x v="1"/>
    <x v="1"/>
    <s v="23 Street - 1"/>
    <s v="23rd Street - 7th Avenue"/>
    <n v="40.7440809999"/>
    <n v="-73.995657000500003"/>
    <s v="Subway Station"/>
    <s v="SN 320"/>
    <n v="1"/>
    <x v="2"/>
    <s v="Hudson Yards-Chelsea-Flatiron-Union Square"/>
    <n v="10011"/>
  </r>
  <r>
    <n v="11604"/>
    <x v="0"/>
    <x v="0"/>
    <s v="Sorrentino Recreation Center"/>
    <s v="Computer resource center"/>
    <n v="40.602348999699998"/>
    <n v="-73.751402000300004"/>
    <s v="Indoor"/>
    <s v="3 free 10 min sessions"/>
    <n v="4"/>
    <x v="0"/>
    <s v="Far Rockaway-Bayswater"/>
    <n v="11691"/>
  </r>
  <r>
    <n v="12249"/>
    <x v="1"/>
    <x v="7"/>
    <s v="mn-06-134654"/>
    <s v="412 3 AVENUE"/>
    <n v="40.742736000299999"/>
    <n v="-73.980459370199995"/>
    <s v="Outdoor Kiosk"/>
    <s v="Tablet Internet -phone , Free 1 GB Wi-FI Service"/>
    <n v="1"/>
    <x v="2"/>
    <s v="Murray Hill-Kips Bay"/>
    <n v="10016"/>
  </r>
  <r>
    <n v="12492"/>
    <x v="1"/>
    <x v="7"/>
    <s v="mn-09-100210"/>
    <s v="501 WEST 145 STREET"/>
    <n v="40.825445999599999"/>
    <n v="-73.947867999799996"/>
    <s v="Outdoor Kiosk"/>
    <s v="Tablet Internet -phone , Free 1 GB Wi-FI Service"/>
    <n v="1"/>
    <x v="2"/>
    <s v="Hamilton Heights"/>
    <n v="10031"/>
  </r>
  <r>
    <n v="11680"/>
    <x v="0"/>
    <x v="5"/>
    <s v="Claremont Park"/>
    <s v="FRNT OF HANDBALL COURT N/O E 170TH ST"/>
    <n v="40.838140000300001"/>
    <n v="-73.908339999800006"/>
    <s v="Outdoor"/>
    <s v="3 free 10 min sessions"/>
    <n v="2"/>
    <x v="3"/>
    <s v="park-cemetery-etc-Bronx"/>
    <n v="10457"/>
  </r>
  <r>
    <n v="11547"/>
    <x v="0"/>
    <x v="0"/>
    <s v="McCarren Park"/>
    <s v="Track &amp; Field"/>
    <n v="40.7200789997"/>
    <n v="-73.949510999799998"/>
    <s v="Outdoor"/>
    <s v="3 free 10 min sessions"/>
    <n v="3"/>
    <x v="1"/>
    <s v="North Side-South Side"/>
    <n v="11222"/>
  </r>
  <r>
    <n v="10859"/>
    <x v="0"/>
    <x v="5"/>
    <s v="Joyce Kilmer Park"/>
    <s v="bottom left  of fountain"/>
    <n v="40.827562999800001"/>
    <n v="-73.923630999500006"/>
    <s v="Outdoor"/>
    <s v="3 free 10 min sessions"/>
    <n v="2"/>
    <x v="3"/>
    <s v="West Concourse"/>
    <n v="10451"/>
  </r>
  <r>
    <n v="12058"/>
    <x v="1"/>
    <x v="7"/>
    <s v="mn-06-121430"/>
    <s v="563 2 AVE"/>
    <n v="40.743039420000002"/>
    <n v="-73.977307319700003"/>
    <s v="Outdoor Kiosk"/>
    <s v="Tablet Internet -phone , Free 1 GB Wi-FI Service"/>
    <n v="1"/>
    <x v="2"/>
    <s v="Murray Hill-Kips Bay"/>
    <n v="10016"/>
  </r>
  <r>
    <n v="9719"/>
    <x v="0"/>
    <x v="5"/>
    <s v="St. John's Recreation Center"/>
    <s v="ACTIVITY ROOM"/>
    <n v="40.673780999999998"/>
    <n v="-73.935109000300002"/>
    <s v="Indoor"/>
    <s v="3 free 10 min sessions"/>
    <n v="3"/>
    <x v="1"/>
    <s v="Crown Heights North"/>
    <n v="11213"/>
  </r>
  <r>
    <n v="10090"/>
    <x v="1"/>
    <x v="13"/>
    <s v="Seaside"/>
    <s v="116-15 ROCKAWAY BEACH BOULEVARD"/>
    <n v="40.579390872200001"/>
    <n v="-73.837735602799995"/>
    <s v="Library"/>
    <s v="NaN"/>
    <n v="4"/>
    <x v="0"/>
    <s v="Breezy Point-Belle Harbor-Rockaway Park-Broad Channel"/>
    <n v="11694"/>
  </r>
  <r>
    <n v="9697"/>
    <x v="0"/>
    <x v="5"/>
    <s v="Prospect Park"/>
    <s v="Skate Rental Area"/>
    <n v="40.657451999700001"/>
    <n v="-73.963990999700002"/>
    <s v="Outdoor"/>
    <s v="3 free 10 min sessions"/>
    <n v="3"/>
    <x v="1"/>
    <s v="park-cemetery-etc-Brooklyn"/>
    <n v="11215"/>
  </r>
  <r>
    <n v="10357"/>
    <x v="1"/>
    <x v="6"/>
    <s v="Governors Island"/>
    <s v="NYC Grow"/>
    <n v="40.686550000099999"/>
    <n v="-74.020980000400002"/>
    <s v="Outdoor"/>
    <s v="Free - up to 5 mbs"/>
    <n v="1"/>
    <x v="2"/>
    <s v="Governors Island"/>
    <n v="10004"/>
  </r>
  <r>
    <n v="10263"/>
    <x v="1"/>
    <x v="7"/>
    <s v="bk-01-145988"/>
    <s v="561-571 METROPOLITAN AVENUE"/>
    <n v="40.714129640300001"/>
    <n v="-73.950282990000005"/>
    <s v="Outdoor Kiosk"/>
    <s v="Tablet Internet -phone , Free 1 GB Wi-FI Service"/>
    <n v="3"/>
    <x v="1"/>
    <s v="East Williamsburg"/>
    <n v="11211"/>
  </r>
  <r>
    <n v="11910"/>
    <x v="1"/>
    <x v="7"/>
    <s v="bx-05-119613"/>
    <s v="1 WEST BURNSIDE AVENUE"/>
    <n v="40.853930360200003"/>
    <n v="-73.907501820199997"/>
    <s v="Outdoor Kiosk"/>
    <s v="Tablet Internet -phone , Free 1 GB Wi-FI Service"/>
    <n v="2"/>
    <x v="3"/>
    <s v="University Heights-Morris Heights"/>
    <n v="10453"/>
  </r>
  <r>
    <n v="11792"/>
    <x v="1"/>
    <x v="7"/>
    <s v="mn-12-113582"/>
    <s v="1614 ST. NICHOLAS AVE"/>
    <n v="40.856420841999999"/>
    <n v="-73.928414987599993"/>
    <s v="Outdoor Kiosk"/>
    <s v="Tablet Internet -phone , Free 1 GB Wi-FI Service"/>
    <n v="1"/>
    <x v="2"/>
    <s v="Washington Heights North"/>
    <n v="10040"/>
  </r>
  <r>
    <n v="10173"/>
    <x v="1"/>
    <x v="7"/>
    <s v="bk-01-145855"/>
    <s v="103 SEIGEL STREET"/>
    <n v="40.704495999899997"/>
    <n v="-73.942989000200001"/>
    <s v="Outdoor Kiosk"/>
    <s v="Tablet Internet -phone , Free 1 GB Wi-FI Service"/>
    <n v="3"/>
    <x v="1"/>
    <s v="East Williamsburg"/>
    <n v="11206"/>
  </r>
  <r>
    <n v="10955"/>
    <x v="1"/>
    <x v="3"/>
    <s v="NaN"/>
    <s v="Pole 22 - 114swc7"/>
    <n v="40.801951000199999"/>
    <n v="-73.953553999500002"/>
    <s v="Outdoor"/>
    <s v="NaN"/>
    <n v="1"/>
    <x v="2"/>
    <s v="Central Harlem South"/>
    <n v="10026"/>
  </r>
  <r>
    <n v="10576"/>
    <x v="1"/>
    <x v="7"/>
    <s v="mn-02-123589"/>
    <s v="180 VARICK STREET"/>
    <n v="40.7272836498"/>
    <n v="-74.005407070299995"/>
    <s v="Outdoor Kiosk"/>
    <s v="Tablet Internet -phone , Free 1 GB Wi-FI Service"/>
    <n v="1"/>
    <x v="2"/>
    <s v="SoHo-TriBeCa-Civic Center-Little Italy"/>
    <n v="10014"/>
  </r>
  <r>
    <n v="10130"/>
    <x v="1"/>
    <x v="3"/>
    <s v="NaN"/>
    <s v="245W129th"/>
    <n v="40.811568000400001"/>
    <n v="-73.946536999499997"/>
    <s v="Outdoor"/>
    <s v="NaN"/>
    <n v="1"/>
    <x v="2"/>
    <s v="Central Harlem North-Polo Grounds"/>
    <n v="10027"/>
  </r>
  <r>
    <n v="10511"/>
    <x v="1"/>
    <x v="12"/>
    <s v="NaN"/>
    <s v="14thst and 9thav r"/>
    <n v="40.740998011499997"/>
    <n v="-74.005451201900001"/>
    <s v="Outdoor"/>
    <s v="NaN"/>
    <n v="1"/>
    <x v="2"/>
    <s v="Hudson Yards-Chelsea-Flatiron-Union Square"/>
    <n v="10011"/>
  </r>
  <r>
    <n v="12687"/>
    <x v="1"/>
    <x v="7"/>
    <s v="mn-05-122591"/>
    <s v="270 WEST 47 STREET"/>
    <n v="40.760283000000001"/>
    <n v="-73.987312999699995"/>
    <s v="Outdoor Kiosk"/>
    <s v="Tablet Internet -phone , Free 1 GB Wi-FI Service"/>
    <n v="1"/>
    <x v="2"/>
    <s v="Midtown-Midtown South"/>
    <n v="10036"/>
  </r>
  <r>
    <n v="10473"/>
    <x v="0"/>
    <x v="5"/>
    <s v="Owen F. Dolen Park"/>
    <s v="LOBBY REC ROOM CEILING MOUNT"/>
    <n v="40.8406719997"/>
    <n v="-73.842601999500005"/>
    <s v="Indoor"/>
    <s v="3 free 10 min sessions"/>
    <n v="2"/>
    <x v="3"/>
    <s v="Van Nest-Morris Park-Westchester Square"/>
    <n v="10461"/>
  </r>
  <r>
    <n v="11017"/>
    <x v="1"/>
    <x v="10"/>
    <s v="Aguilar"/>
    <s v="174 EAST 110 STREET"/>
    <n v="40.794215612899997"/>
    <n v="-73.943451079599996"/>
    <s v="Library"/>
    <s v="NaN"/>
    <n v="1"/>
    <x v="2"/>
    <s v="East Harlem South"/>
    <n v="10029"/>
  </r>
  <r>
    <n v="11525"/>
    <x v="1"/>
    <x v="2"/>
    <s v="NaN"/>
    <s v="80 Hanson Place"/>
    <n v="40.685308000299997"/>
    <n v="-73.974471999800002"/>
    <s v="Outdoor"/>
    <s v="NaN"/>
    <n v="3"/>
    <x v="1"/>
    <s v="Fort Greene"/>
    <n v="11217"/>
  </r>
  <r>
    <n v="10351"/>
    <x v="1"/>
    <x v="6"/>
    <s v="Governors Island"/>
    <s v="Nolan Building 14 Front"/>
    <n v="40.688599999600001"/>
    <n v="-74.014549999600007"/>
    <s v="Outdoor"/>
    <s v="Free - up to 5 mbs"/>
    <n v="1"/>
    <x v="2"/>
    <s v="Governors Island"/>
    <n v="10004"/>
  </r>
  <r>
    <n v="12902"/>
    <x v="1"/>
    <x v="7"/>
    <s v="mn-12-111956"/>
    <s v="1952 AMSTERDAM AVE"/>
    <n v="40.832731070100003"/>
    <n v="-73.942265760200002"/>
    <s v="Outdoor Kiosk"/>
    <s v="Tablet Internet -phone , Free 1 GB Wi-FI Service"/>
    <n v="1"/>
    <x v="2"/>
    <s v="Washington Heights South"/>
    <n v="10032"/>
  </r>
  <r>
    <n v="11040"/>
    <x v="1"/>
    <x v="7"/>
    <s v="qu-01-125084"/>
    <s v="29-19 BROADWAY"/>
    <n v="40.762463999700003"/>
    <n v="-73.926262000199998"/>
    <s v="Outdoor Kiosk"/>
    <s v="Tablet Internet -phone , Free 1 GB Wi-FI Service"/>
    <n v="4"/>
    <x v="0"/>
    <s v="Astoria"/>
    <n v="11106"/>
  </r>
  <r>
    <n v="10372"/>
    <x v="0"/>
    <x v="5"/>
    <s v="Macombs Dam Park"/>
    <s v="SPEAKER POLE EAST OF TRACK AND FIELD ( NORTH )"/>
    <n v="40.827901999700003"/>
    <n v="-73.928356000099996"/>
    <s v="Outdoor"/>
    <s v="3 free 10 min sessions"/>
    <n v="2"/>
    <x v="3"/>
    <s v="West Concourse"/>
    <n v="10451"/>
  </r>
  <r>
    <n v="11217"/>
    <x v="1"/>
    <x v="7"/>
    <s v="mn-06-121669"/>
    <s v="877 1 AVENUE"/>
    <n v="40.753413889699999"/>
    <n v="-73.966651440199996"/>
    <s v="Outdoor Kiosk"/>
    <s v="Tablet Internet -phone , Free 1 GB Wi-FI Service"/>
    <n v="1"/>
    <x v="2"/>
    <s v="Turtle Bay-East Midtown"/>
    <n v="10022"/>
  </r>
  <r>
    <n v="10117"/>
    <x v="1"/>
    <x v="8"/>
    <n v="32"/>
    <s v="250 Greenwich Street, New York, NY 10007, USA"/>
    <n v="40.713001300400002"/>
    <n v="-74.011802700399997"/>
    <s v="Outdoor"/>
    <s v="NaN"/>
    <n v="1"/>
    <x v="2"/>
    <s v="SoHo-TriBeCa-Civic Center-Little Italy"/>
    <n v="10007"/>
  </r>
  <r>
    <n v="12031"/>
    <x v="1"/>
    <x v="7"/>
    <s v="mn-05-138006"/>
    <s v="750 6 AVENUE"/>
    <n v="40.743705500200001"/>
    <n v="-73.992084290600005"/>
    <s v="Outdoor Kiosk"/>
    <s v="Tablet Internet -phone , Free 1 GB Wi-FI Service"/>
    <n v="1"/>
    <x v="2"/>
    <s v="Hudson Yards-Chelsea-Flatiron-Union Square"/>
    <n v="10010"/>
  </r>
  <r>
    <n v="11668"/>
    <x v="0"/>
    <x v="5"/>
    <s v="Brownsville Recreation Center"/>
    <s v="TEEN ROOM"/>
    <n v="40.656399999900003"/>
    <n v="-73.902700000400003"/>
    <s v="Indoor"/>
    <s v="3 free 10 min sessions"/>
    <n v="3"/>
    <x v="1"/>
    <s v="Brownsville"/>
    <n v="11212"/>
  </r>
  <r>
    <n v="11948"/>
    <x v="1"/>
    <x v="7"/>
    <s v="bk-03-145749"/>
    <s v="1628 FULTON STREET"/>
    <n v="40.679560679700003"/>
    <n v="-73.935499729599996"/>
    <s v="Outdoor Kiosk"/>
    <s v="Tablet Internet -phone , Free 1 GB Wi-FI Service"/>
    <n v="3"/>
    <x v="1"/>
    <s v="Crown Heights North"/>
    <n v="11213"/>
  </r>
  <r>
    <n v="11185"/>
    <x v="1"/>
    <x v="7"/>
    <s v="qu-04-124856"/>
    <s v="82-61 BROADWAY"/>
    <n v="40.741990550099999"/>
    <n v="-73.881064769700004"/>
    <s v="Outdoor Kiosk"/>
    <s v="Tablet Internet -phone , Free 1 GB Wi-FI Service"/>
    <n v="4"/>
    <x v="0"/>
    <s v="Elmhurst"/>
    <n v="11373"/>
  </r>
  <r>
    <n v="11096"/>
    <x v="1"/>
    <x v="7"/>
    <s v="bx-01-145854"/>
    <s v="217 EAST 138 STREET"/>
    <n v="40.812253380100003"/>
    <n v="-73.928664529900004"/>
    <s v="Outdoor Kiosk"/>
    <s v="Tablet Internet -phone , Free 1 GB Wi-FI Service"/>
    <n v="2"/>
    <x v="3"/>
    <s v="Mott Haven-Port Morris"/>
    <n v="10451"/>
  </r>
  <r>
    <n v="12704"/>
    <x v="1"/>
    <x v="7"/>
    <s v="mn-06-121377"/>
    <s v="355 Lexington Ave"/>
    <n v="40.750132529600002"/>
    <n v="-73.976794400499998"/>
    <s v="Outdoor Kiosk"/>
    <s v="Tablet Internet -phone , Free 1 GB Wi-FI Service"/>
    <n v="1"/>
    <x v="2"/>
    <s v="Murray Hill-Kips Bay"/>
    <n v="10017"/>
  </r>
  <r>
    <n v="11878"/>
    <x v="1"/>
    <x v="7"/>
    <s v="mn-12-120769"/>
    <s v="1400 ST. NICHOLAS AVE"/>
    <n v="40.848673040199998"/>
    <n v="-73.934069600000001"/>
    <s v="Outdoor Kiosk"/>
    <s v="Tablet Internet -phone , Free 1 GB Wi-FI Service"/>
    <n v="1"/>
    <x v="2"/>
    <s v="Washington Heights North"/>
    <n v="10033"/>
  </r>
  <r>
    <n v="9692"/>
    <x v="0"/>
    <x v="5"/>
    <s v="Prospect Park"/>
    <s v="SNACK BAR  SOUTH EASTCORNER"/>
    <n v="40.6506999996"/>
    <n v="-73.965843000099994"/>
    <s v="Outdoor"/>
    <s v="3 free 10 min sessions"/>
    <n v="3"/>
    <x v="1"/>
    <s v="park-cemetery-etc-Brooklyn"/>
    <n v="11226"/>
  </r>
  <r>
    <n v="12366"/>
    <x v="1"/>
    <x v="1"/>
    <s v="36 St (D,M,N,R)"/>
    <s v="36 St (D,M,N,R)"/>
    <n v="40.6551440004"/>
    <n v="-74.003548999499998"/>
    <s v="Subway Station"/>
    <s v="SN 32"/>
    <n v="3"/>
    <x v="1"/>
    <s v="Sunset Park West"/>
    <n v="11232"/>
  </r>
  <r>
    <n v="11815"/>
    <x v="1"/>
    <x v="7"/>
    <s v="qu-01-133224"/>
    <s v="30-01 33 STREET"/>
    <n v="40.765929966599998"/>
    <n v="-73.919881661299996"/>
    <s v="Outdoor Kiosk"/>
    <s v="Tablet Internet -phone , Free 1 GB Wi-FI Service"/>
    <n v="4"/>
    <x v="0"/>
    <s v="Astoria"/>
    <n v="11103"/>
  </r>
  <r>
    <n v="12763"/>
    <x v="1"/>
    <x v="7"/>
    <s v="mn-07-135581"/>
    <s v="782 AMSTERDAM AVE"/>
    <n v="40.7955439399"/>
    <n v="-73.969418869400002"/>
    <s v="Outdoor Kiosk"/>
    <s v="Tablet Internet -phone , Free 1 GB Wi-FI Service"/>
    <n v="1"/>
    <x v="2"/>
    <s v="Upper West Side"/>
    <n v="10025"/>
  </r>
  <r>
    <n v="10143"/>
    <x v="1"/>
    <x v="3"/>
    <s v="NaN"/>
    <s v="182 St. Nicholas Street_NYCHA"/>
    <n v="40.806016000200003"/>
    <n v="-73.952400000300003"/>
    <s v="Outdoor"/>
    <s v="NaN"/>
    <n v="1"/>
    <x v="2"/>
    <s v="Central Harlem South"/>
    <n v="10026"/>
  </r>
  <r>
    <n v="10598"/>
    <x v="0"/>
    <x v="0"/>
    <s v="Baisley Pond Park"/>
    <s v="Park Perimeter"/>
    <n v="40.676620000100002"/>
    <n v="-73.786950000399997"/>
    <s v="Outdoor TWC Aerial"/>
    <s v="3 free 10 min sessions"/>
    <n v="4"/>
    <x v="0"/>
    <s v="Baisley Park"/>
    <n v="11434"/>
  </r>
  <r>
    <n v="12418"/>
    <x v="1"/>
    <x v="1"/>
    <s v="Newkirk Av (2,5)"/>
    <s v="Newkirk Av (2,5)"/>
    <n v="40.639967000299997"/>
    <n v="-73.948410999700002"/>
    <s v="Subway Station"/>
    <s v="SN 358"/>
    <n v="3"/>
    <x v="1"/>
    <s v="East Flatbush-Farragut"/>
    <n v="11226"/>
  </r>
  <r>
    <n v="12209"/>
    <x v="1"/>
    <x v="7"/>
    <s v="mn-05-123023"/>
    <s v="122 5Th Ave"/>
    <n v="40.738039690199997"/>
    <n v="-73.992376699600001"/>
    <s v="Outdoor Kiosk"/>
    <s v="Tablet Internet -phone , Free 1 GB Wi-FI Service"/>
    <n v="1"/>
    <x v="2"/>
    <s v="Hudson Yards-Chelsea-Flatiron-Union Square"/>
    <n v="10011"/>
  </r>
  <r>
    <n v="12396"/>
    <x v="1"/>
    <x v="1"/>
    <s v="Carroll St (F,G)"/>
    <s v="Carroll St (F,G)"/>
    <n v="40.680303000099997"/>
    <n v="-73.995048000500006"/>
    <s v="Subway Station"/>
    <s v="SN 237"/>
    <n v="3"/>
    <x v="1"/>
    <s v="Carroll Gardens-Columbia Street-Red Hook"/>
    <n v="11231"/>
  </r>
  <r>
    <n v="11170"/>
    <x v="1"/>
    <x v="7"/>
    <s v="mn-10-120621"/>
    <s v="320 ST NICHOLAS AVENUE"/>
    <n v="40.8113250002"/>
    <n v="-73.952053000199996"/>
    <s v="Outdoor Kiosk"/>
    <s v="Tablet Internet -phone , Free 1 GB Wi-FI Service"/>
    <n v="1"/>
    <x v="2"/>
    <s v="Central Harlem South"/>
    <n v="10027"/>
  </r>
  <r>
    <n v="10591"/>
    <x v="0"/>
    <x v="0"/>
    <s v="Baisley Pond Park"/>
    <s v="Park Perimeter"/>
    <n v="40.679630000300001"/>
    <n v="-73.787450000099994"/>
    <s v="Outdoor TWC Aerial"/>
    <s v="3 free 10 min sessions"/>
    <n v="4"/>
    <x v="0"/>
    <s v="Baisley Park"/>
    <n v="11434"/>
  </r>
  <r>
    <n v="10340"/>
    <x v="1"/>
    <x v="7"/>
    <s v="bx-03-146064"/>
    <s v="574 EAST 163 STREET"/>
    <n v="40.823925549899997"/>
    <n v="-73.908549440300007"/>
    <s v="Outdoor Kiosk"/>
    <s v="Tablet Internet -phone , Free 1 GB Wi-FI Service"/>
    <n v="2"/>
    <x v="3"/>
    <s v="Morrisania-Melrose"/>
    <n v="10456"/>
  </r>
  <r>
    <n v="12134"/>
    <x v="1"/>
    <x v="7"/>
    <s v="mn-08-121137"/>
    <s v="22 EAST 65 STREET"/>
    <n v="40.767364000199997"/>
    <n v="-73.968864999600001"/>
    <s v="Outdoor Kiosk"/>
    <s v="Tablet Internet -phone , Free 1 GB Wi-FI Service"/>
    <n v="1"/>
    <x v="2"/>
    <s v="Upper East Side-Carnegie Hill"/>
    <n v="10065"/>
  </r>
  <r>
    <n v="12245"/>
    <x v="1"/>
    <x v="7"/>
    <s v="mn-06-134618"/>
    <s v="370 3 AVENUE"/>
    <n v="40.741290790100003"/>
    <n v="-73.9815117598"/>
    <s v="Outdoor Kiosk"/>
    <s v="Tablet Internet -phone , Free 1 GB Wi-FI Service"/>
    <n v="1"/>
    <x v="2"/>
    <s v="Gramercy"/>
    <n v="10016"/>
  </r>
  <r>
    <n v="9709"/>
    <x v="0"/>
    <x v="5"/>
    <s v="Seton Falls Park"/>
    <s v="C/O EDEN TERR/CRAWFORD AV"/>
    <n v="40.885284000299997"/>
    <n v="-73.838521000399993"/>
    <s v="Outdoor"/>
    <s v="3 free 10 min sessions"/>
    <n v="2"/>
    <x v="3"/>
    <s v="Eastchester-Edenwald-Baychester"/>
    <n v="10466"/>
  </r>
  <r>
    <n v="11980"/>
    <x v="1"/>
    <x v="7"/>
    <s v="qu-02-145785"/>
    <s v="2116 JACKSON AVENUE"/>
    <n v="40.744921150000003"/>
    <n v="-73.947662959400006"/>
    <s v="Outdoor Kiosk"/>
    <s v="Tablet Internet -phone , Free 1 GB Wi-FI Service"/>
    <n v="4"/>
    <x v="0"/>
    <s v="Hunters Point-Sunnyside-West Maspeth"/>
    <n v="11101"/>
  </r>
  <r>
    <n v="11036"/>
    <x v="1"/>
    <x v="7"/>
    <s v="mn-12-120650"/>
    <s v="1422 ST. NICHOLAS AVE"/>
    <n v="40.849422749699997"/>
    <n v="-73.933528820099994"/>
    <s v="Outdoor Kiosk"/>
    <s v="Tablet Internet -phone , Free 1 GB Wi-FI Service"/>
    <n v="1"/>
    <x v="2"/>
    <s v="Washington Heights North"/>
    <n v="10033"/>
  </r>
  <r>
    <n v="10077"/>
    <x v="1"/>
    <x v="4"/>
    <s v="Mill Basin - Brooklyn Public Library"/>
    <s v="2385 RALPH AVENUE"/>
    <n v="40.619868421"/>
    <n v="-73.917021207100007"/>
    <s v="Library"/>
    <s v="NaN"/>
    <n v="3"/>
    <x v="1"/>
    <s v="Georgetown-Marine Park-Bergen Beach-Mill Basin"/>
    <n v="11234"/>
  </r>
  <r>
    <n v="11415"/>
    <x v="1"/>
    <x v="1"/>
    <s v="47-50th Street ΓÇô Rockefeller Center - B, D, F, M"/>
    <s v="47-50th Street ΓÇô Rockefeller Center"/>
    <n v="40.7586629997"/>
    <n v="-73.981328999499993"/>
    <s v="Subway Station"/>
    <s v="SN 225"/>
    <n v="1"/>
    <x v="2"/>
    <s v="Midtown-Midtown South"/>
    <n v="10019"/>
  </r>
  <r>
    <n v="10163"/>
    <x v="1"/>
    <x v="3"/>
    <s v="NaN"/>
    <s v="pole 38 - 124SEC5"/>
    <n v="40.805623999600002"/>
    <n v="-73.942812000100005"/>
    <s v="Outdoor"/>
    <s v="NaN"/>
    <n v="1"/>
    <x v="2"/>
    <s v="East Harlem North"/>
    <n v="10027"/>
  </r>
  <r>
    <n v="11276"/>
    <x v="1"/>
    <x v="7"/>
    <s v="mn-07-120603"/>
    <s v="730 COLUMBUS AVE"/>
    <n v="40.7928044103"/>
    <n v="-73.967704050500004"/>
    <s v="Outdoor Kiosk"/>
    <s v="Tablet Internet -phone , Free 1 GB Wi-FI Service"/>
    <n v="1"/>
    <x v="2"/>
    <s v="Upper West Side"/>
    <n v="10025"/>
  </r>
  <r>
    <n v="10522"/>
    <x v="1"/>
    <x v="12"/>
    <s v="NaN"/>
    <s v="85 10th lobby unit"/>
    <n v="40.743306576099997"/>
    <n v="-74.008026123299999"/>
    <s v="Outdoor"/>
    <s v="NaN"/>
    <n v="1"/>
    <x v="2"/>
    <s v="Hudson Yards-Chelsea-Flatiron-Union Square"/>
    <n v="10011"/>
  </r>
  <r>
    <n v="12795"/>
    <x v="1"/>
    <x v="7"/>
    <s v="mn-09-134416"/>
    <s v="1626 AMSTERDAM AVE"/>
    <n v="40.822633450200001"/>
    <n v="-73.949640289800001"/>
    <s v="Outdoor Kiosk"/>
    <s v="Tablet Internet -phone , Free 1 GB Wi-FI Service"/>
    <n v="1"/>
    <x v="2"/>
    <s v="Hamilton Heights"/>
    <n v="10031"/>
  </r>
  <r>
    <n v="10161"/>
    <x v="1"/>
    <x v="3"/>
    <s v="NaN"/>
    <s v="pole 36 - MavSWC123"/>
    <n v="40.804242000199999"/>
    <n v="-73.9417799995"/>
    <s v="Outdoor"/>
    <s v="NaN"/>
    <n v="1"/>
    <x v="2"/>
    <s v="East Harlem North"/>
    <n v="10035"/>
  </r>
  <r>
    <n v="11123"/>
    <x v="1"/>
    <x v="7"/>
    <s v="si-02-145829"/>
    <s v="1570 RICHMOND ROAD"/>
    <n v="40.591435579699997"/>
    <n v="-74.100861579899998"/>
    <s v="Outdoor Kiosk"/>
    <s v="Tablet Internet -phone , Free 1 GB Wi-FI Service"/>
    <n v="5"/>
    <x v="4"/>
    <s v="Old Town-Dongan Hills-South Beach"/>
    <n v="10304"/>
  </r>
  <r>
    <n v="10830"/>
    <x v="1"/>
    <x v="1"/>
    <s v="Nassau Avenue (G)"/>
    <s v="Nassau Avenue (G)"/>
    <n v="40.724634999999999"/>
    <n v="-73.951277000199994"/>
    <s v="Subway Station"/>
    <s v="SN 284"/>
    <n v="3"/>
    <x v="1"/>
    <s v="Greenpoint"/>
    <n v="11222"/>
  </r>
  <r>
    <n v="9660"/>
    <x v="1"/>
    <x v="7"/>
    <s v="bk-07-125840"/>
    <s v="4201 4 AVENUE"/>
    <n v="40.6503901703"/>
    <n v="-74.00828534"/>
    <s v="Outdoor Kiosk"/>
    <s v="Tablet Internet -phone , Free 1 GB Wi-FI Service"/>
    <n v="3"/>
    <x v="1"/>
    <s v="Sunset Park West"/>
    <n v="11232"/>
  </r>
  <r>
    <n v="9890"/>
    <x v="1"/>
    <x v="2"/>
    <s v="NaN"/>
    <s v="442 Fulton St. (Pole)"/>
    <n v="40.690364000300001"/>
    <n v="-73.984434999900003"/>
    <s v="Outdoor"/>
    <s v="NaN"/>
    <n v="3"/>
    <x v="1"/>
    <s v="DUMBO-Vinegar Hill-Downtown Brooklyn-Boerum Hill"/>
    <n v="11201"/>
  </r>
  <r>
    <n v="10762"/>
    <x v="0"/>
    <x v="5"/>
    <s v="Haffen Park"/>
    <s v="HAMMERSLEY AV 1/P/W/O ELY AV"/>
    <n v="40.873220000000003"/>
    <n v="-73.8378249995"/>
    <s v="Outdoor"/>
    <s v="3 free 10 min sessions"/>
    <n v="2"/>
    <x v="3"/>
    <s v="Eastchester-Edenwald-Baychester"/>
    <n v="10469"/>
  </r>
  <r>
    <n v="10032"/>
    <x v="1"/>
    <x v="13"/>
    <s v="North Hills"/>
    <s v="57-04 MARATHON PARKWAY"/>
    <n v="40.759245134799997"/>
    <n v="-73.731826681599998"/>
    <s v="Library"/>
    <s v="NaN"/>
    <n v="4"/>
    <x v="0"/>
    <s v="Douglas Manor-Douglaston-Little Neck"/>
    <n v="11362"/>
  </r>
  <r>
    <n v="12012"/>
    <x v="1"/>
    <x v="7"/>
    <s v="qu-09-124799"/>
    <s v="85-02 JAMAICA AVENUE"/>
    <n v="40.692466000000003"/>
    <n v="-73.858948000500007"/>
    <s v="Outdoor Kiosk"/>
    <s v="Tablet Internet -phone , Free 1 GB Wi-FI Service"/>
    <n v="4"/>
    <x v="0"/>
    <s v="Woodhaven"/>
    <n v="11421"/>
  </r>
  <r>
    <n v="9851"/>
    <x v="1"/>
    <x v="2"/>
    <s v="NaN"/>
    <s v="162 Flatbush Ave. Extension (Pole)"/>
    <n v="40.694692999600001"/>
    <n v="-73.983849000299998"/>
    <s v="Outdoor"/>
    <s v="NaN"/>
    <n v="3"/>
    <x v="1"/>
    <s v="DUMBO-Vinegar Hill-Downtown Brooklyn-Boerum Hill"/>
    <n v="11201"/>
  </r>
  <r>
    <n v="12076"/>
    <x v="1"/>
    <x v="7"/>
    <s v="bk-06-125910"/>
    <s v="462 5 AVENUE"/>
    <n v="40.6685332303"/>
    <n v="-73.986956290500004"/>
    <s v="Outdoor Kiosk"/>
    <s v="Tablet Internet -phone , Free 1 GB Wi-FI Service"/>
    <n v="3"/>
    <x v="1"/>
    <s v="Park Slope-Gowanus"/>
    <n v="11215"/>
  </r>
  <r>
    <n v="11993"/>
    <x v="1"/>
    <x v="7"/>
    <s v="bk-14-126532"/>
    <s v="1133 FLATBUSH AVENUE"/>
    <n v="40.642875029899997"/>
    <n v="-73.957574389499996"/>
    <s v="Outdoor Kiosk"/>
    <s v="Tablet Internet -phone , Free 1 GB Wi-FI Service"/>
    <n v="3"/>
    <x v="1"/>
    <s v="Erasmus"/>
    <n v="11226"/>
  </r>
  <r>
    <n v="12736"/>
    <x v="1"/>
    <x v="7"/>
    <s v="mn-03-107697"/>
    <s v="121 2 AVENUE"/>
    <n v="40.7281577404"/>
    <n v="-73.98812504"/>
    <s v="Outdoor Kiosk"/>
    <s v="Tablet Internet -phone , Free 1 GB Wi-FI Service"/>
    <n v="1"/>
    <x v="2"/>
    <s v="East Village"/>
    <n v="10003"/>
  </r>
  <r>
    <n v="10715"/>
    <x v="1"/>
    <x v="7"/>
    <s v="mn-01-108445"/>
    <s v="23 WALKER STREET"/>
    <n v="40.719678999800003"/>
    <n v="-74.004973999599997"/>
    <s v="Outdoor Kiosk"/>
    <s v="Tablet Internet -phone , Free 1 GB Wi-FI Service"/>
    <n v="1"/>
    <x v="2"/>
    <s v="SoHo-TriBeCa-Civic Center-Little Italy"/>
    <n v="10013"/>
  </r>
  <r>
    <n v="10554"/>
    <x v="1"/>
    <x v="9"/>
    <s v="Herbert Von King Park"/>
    <s v="Amphitheater"/>
    <n v="40.689799999599998"/>
    <n v="-73.946200000499999"/>
    <s v="Outdoor"/>
    <s v="NaN"/>
    <n v="3"/>
    <x v="1"/>
    <s v="Bedford"/>
    <n v="11216"/>
  </r>
  <r>
    <n v="12864"/>
    <x v="1"/>
    <x v="7"/>
    <s v="mn-08-138052"/>
    <s v="1550 3 AVENUE"/>
    <n v="40.779635000200003"/>
    <n v="-73.953536999799994"/>
    <s v="Outdoor Kiosk"/>
    <s v="Tablet Internet -phone , Free 1 GB Wi-FI Service"/>
    <n v="1"/>
    <x v="2"/>
    <s v="Upper East Side-Carnegie Hill"/>
    <n v="10128"/>
  </r>
  <r>
    <n v="12349"/>
    <x v="1"/>
    <x v="7"/>
    <s v="bk-02-134976"/>
    <s v="519 FULTON ST"/>
    <n v="40.690588000200002"/>
    <n v="-73.984481000200006"/>
    <s v="Outdoor Kiosk"/>
    <s v="Tablet Internet -phone , Free 1 GB Wi-FI Service"/>
    <n v="3"/>
    <x v="1"/>
    <s v="DUMBO-Vinegar Hill-Downtown Brooklyn-Boerum Hill"/>
    <n v="11201"/>
  </r>
  <r>
    <n v="10618"/>
    <x v="1"/>
    <x v="7"/>
    <s v="qu-01-146087"/>
    <s v="21-04 NEWTON AVENUE"/>
    <n v="40.772033139599998"/>
    <n v="-73.925777719600006"/>
    <s v="Outdoor Kiosk"/>
    <s v="Tablet Internet -phone , Free 1 GB Wi-FI Service"/>
    <n v="4"/>
    <x v="0"/>
    <s v="Old Astoria"/>
    <n v="11102"/>
  </r>
  <r>
    <n v="12778"/>
    <x v="1"/>
    <x v="7"/>
    <s v="mn-07-120533"/>
    <s v="896 AMSTERDAM AVENUE"/>
    <n v="40.7990884397"/>
    <n v="-73.966830299999998"/>
    <s v="Outdoor Kiosk"/>
    <s v="Tablet Internet -phone , Free 1 GB Wi-FI Service"/>
    <n v="1"/>
    <x v="2"/>
    <s v="Upper West Side"/>
    <n v="10025"/>
  </r>
  <r>
    <n v="11800"/>
    <x v="1"/>
    <x v="7"/>
    <s v="mn-10-131051"/>
    <s v="2097 FREDERICK DOUGLASS BOULEVARD"/>
    <n v="40.802606880399999"/>
    <n v="-73.956796260299996"/>
    <s v="Outdoor Kiosk"/>
    <s v="Tablet Internet -phone , Free 1 GB Wi-FI Service"/>
    <n v="1"/>
    <x v="2"/>
    <s v="Central Harlem South"/>
    <n v="10026"/>
  </r>
  <r>
    <n v="9613"/>
    <x v="1"/>
    <x v="7"/>
    <s v="mn-07-121224"/>
    <s v="215 WEST 75 STREET"/>
    <n v="40.7809421798"/>
    <n v="-73.980965989799998"/>
    <s v="Outdoor Kiosk"/>
    <s v="Tablet Internet -phone , Free 1 GB Wi-FI Service"/>
    <n v="1"/>
    <x v="2"/>
    <s v="Upper West Side"/>
    <n v="10023"/>
  </r>
  <r>
    <n v="10434"/>
    <x v="0"/>
    <x v="0"/>
    <s v="Coffey Park"/>
    <s v="Open Seating"/>
    <n v="40.677192999699997"/>
    <n v="-74.008722999599996"/>
    <s v="Outdoor"/>
    <s v="3 free 10 min sessions"/>
    <n v="3"/>
    <x v="1"/>
    <s v="Carroll Gardens-Columbia Street-Red Hook"/>
    <n v="11231"/>
  </r>
  <r>
    <n v="10488"/>
    <x v="0"/>
    <x v="5"/>
    <s v="Wingate Park"/>
    <s v="HAWTHRONE ST 1 P/W/BROOKLYN AV"/>
    <n v="40.658310000100002"/>
    <n v="-73.944059999900006"/>
    <s v="Outdoor"/>
    <s v="3 free 10 min sessions"/>
    <n v="3"/>
    <x v="1"/>
    <s v="Prospect Lefferts Gardens-Wingate"/>
    <n v="11203"/>
  </r>
  <r>
    <n v="10491"/>
    <x v="1"/>
    <x v="8"/>
    <n v="6"/>
    <s v="East River Ferry, John Street, New York, NY 10006, USA"/>
    <n v="40.704799700099997"/>
    <n v="-74.002296399900004"/>
    <s v="Outdoor"/>
    <s v="NaN"/>
    <n v="1"/>
    <x v="2"/>
    <s v="Battery Park City-Lower Manhattan"/>
    <n v="10038"/>
  </r>
  <r>
    <n v="10325"/>
    <x v="1"/>
    <x v="7"/>
    <s v="bk-05-145932"/>
    <s v="62 PENNSYLVANIA AVENUE"/>
    <n v="40.676474669599997"/>
    <n v="-73.897167450500007"/>
    <s v="Outdoor Kiosk"/>
    <s v="Tablet Internet -phone , Free 1 GB Wi-FI Service"/>
    <n v="3"/>
    <x v="1"/>
    <s v="East New York"/>
    <n v="11207"/>
  </r>
  <r>
    <n v="10543"/>
    <x v="1"/>
    <x v="7"/>
    <s v="mn-08-120952"/>
    <s v="1259 1 AVENUE"/>
    <n v="40.765192969600001"/>
    <n v="-73.958062169900003"/>
    <s v="Outdoor Kiosk"/>
    <s v="Tablet Internet -phone , Free 1 GB Wi-FI Service"/>
    <n v="1"/>
    <x v="2"/>
    <s v="Lenox Hill-Roosevelt Island"/>
    <n v="10065"/>
  </r>
  <r>
    <n v="11493"/>
    <x v="1"/>
    <x v="7"/>
    <s v="bk-08-126832"/>
    <s v="777 NOSTRAND AVENUE"/>
    <n v="40.670646869899997"/>
    <n v="-73.950352440000003"/>
    <s v="Outdoor Kiosk"/>
    <s v="Tablet Internet -phone , Free 1 GB Wi-FI Service"/>
    <n v="3"/>
    <x v="1"/>
    <s v="Crown Heights North"/>
    <n v="11216"/>
  </r>
  <r>
    <n v="10453"/>
    <x v="0"/>
    <x v="0"/>
    <s v="Gertrude Ederle Recreation Center"/>
    <s v="2nd Floor, South Fitness Center"/>
    <n v="40.7714420004"/>
    <n v="-73.988108999600001"/>
    <s v="Indoor"/>
    <s v="3 free 10 min sessions"/>
    <n v="1"/>
    <x v="2"/>
    <s v="Lincoln Square"/>
    <n v="10023"/>
  </r>
  <r>
    <n v="10217"/>
    <x v="0"/>
    <x v="0"/>
    <s v="Red Hook Recreation Center"/>
    <s v="Basketball Court"/>
    <n v="40.672289000299997"/>
    <n v="-74.003743999400001"/>
    <s v="Indoor"/>
    <s v="3 free 10 min sessions"/>
    <n v="3"/>
    <x v="1"/>
    <s v="Carroll Gardens-Columbia Street-Red Hook"/>
    <n v="11231"/>
  </r>
  <r>
    <n v="10100"/>
    <x v="1"/>
    <x v="8"/>
    <n v="15"/>
    <s v="29-43 Old Slip, New York, NY 10004, USA"/>
    <n v="40.703399699999999"/>
    <n v="-74.008400000500004"/>
    <s v="Outdoor"/>
    <s v="NaN"/>
    <n v="1"/>
    <x v="2"/>
    <s v="Battery Park City-Lower Manhattan"/>
    <n v="10004"/>
  </r>
  <r>
    <n v="12399"/>
    <x v="1"/>
    <x v="1"/>
    <s v="Broadway (G)"/>
    <s v="Broadway (G)"/>
    <n v="40.706092000200002"/>
    <n v="-73.950308000600003"/>
    <s v="Subway Station"/>
    <s v="SN 286"/>
    <n v="3"/>
    <x v="1"/>
    <s v="East Williamsburg"/>
    <n v="11206"/>
  </r>
  <r>
    <n v="10463"/>
    <x v="1"/>
    <x v="2"/>
    <s v="NaN"/>
    <s v="160 Schermerhorn St."/>
    <n v="40.689319000300003"/>
    <n v="-73.987161999899996"/>
    <s v="Outdoor"/>
    <s v="NaN"/>
    <n v="3"/>
    <x v="1"/>
    <s v="DUMBO-Vinegar Hill-Downtown Brooklyn-Boerum Hill"/>
    <n v="11201"/>
  </r>
  <r>
    <n v="11079"/>
    <x v="1"/>
    <x v="7"/>
    <s v="qu-09-126733"/>
    <s v="80-10 JAMAICA AVENUE"/>
    <n v="40.692106109999997"/>
    <n v="-73.861993609999999"/>
    <s v="Outdoor Kiosk"/>
    <s v="Tablet Internet -phone , Free 1 GB Wi-FI Service"/>
    <n v="4"/>
    <x v="0"/>
    <s v="Woodhaven"/>
    <n v="11421"/>
  </r>
  <r>
    <n v="12220"/>
    <x v="1"/>
    <x v="7"/>
    <s v="mn-06-121495"/>
    <s v="154 EAST 29 STREET"/>
    <n v="40.742624999900002"/>
    <n v="-73.980627999500001"/>
    <s v="Outdoor Kiosk"/>
    <s v="Tablet Internet -phone , Free 1 GB Wi-FI Service"/>
    <n v="1"/>
    <x v="2"/>
    <s v="Murray Hill-Kips Bay"/>
    <n v="10016"/>
  </r>
  <r>
    <n v="9628"/>
    <x v="1"/>
    <x v="7"/>
    <s v="mn-07-133634"/>
    <s v="2482 BROADWAY"/>
    <n v="40.7921319999"/>
    <n v="-73.973408999900002"/>
    <s v="Outdoor Kiosk"/>
    <s v="Tablet Internet -phone , Free 1 GB Wi-FI Service"/>
    <n v="1"/>
    <x v="2"/>
    <s v="Upper West Side"/>
    <n v="10025"/>
  </r>
  <r>
    <n v="10882"/>
    <x v="0"/>
    <x v="0"/>
    <s v="Kissena Park"/>
    <s v="Park Perimeter"/>
    <n v="40.743810000000003"/>
    <n v="-73.804190000199995"/>
    <s v="Outdoor TWC Aerial"/>
    <s v="3 free 10 min sessions"/>
    <n v="4"/>
    <x v="0"/>
    <s v="park-cemetery-etc-Queens"/>
    <n v="11365"/>
  </r>
  <r>
    <n v="12306"/>
    <x v="1"/>
    <x v="7"/>
    <s v="qu-04-142872"/>
    <s v="82-10 QUEENS BLVD"/>
    <n v="40.737205959900002"/>
    <n v="-73.880939679899996"/>
    <s v="Outdoor Kiosk"/>
    <s v="Tablet Internet -phone , Free 1 GB Wi-FI Service"/>
    <n v="4"/>
    <x v="0"/>
    <s v="Elmhurst-Maspeth"/>
    <n v="11373"/>
  </r>
  <r>
    <n v="11138"/>
    <x v="1"/>
    <x v="7"/>
    <s v="qu-01-145980"/>
    <s v="140 31 Street"/>
    <n v="40.751950441799998"/>
    <n v="-73.933379631999998"/>
    <s v="Outdoor Kiosk"/>
    <s v="Tablet Internet -phone , Free 1 GB Wi-FI Service"/>
    <n v="4"/>
    <x v="0"/>
    <s v="Queensbridge-Ravenswood-Long Island City"/>
    <n v="11101"/>
  </r>
  <r>
    <n v="11249"/>
    <x v="1"/>
    <x v="7"/>
    <s v="mn-08-128743"/>
    <s v="228 EAST 86 STREET"/>
    <n v="40.778232557000003"/>
    <n v="-73.952820893099997"/>
    <s v="Outdoor Kiosk"/>
    <s v="Tablet Internet -phone , Free 1 GB Wi-FI Service"/>
    <n v="1"/>
    <x v="2"/>
    <s v="Yorkville"/>
    <n v="10028"/>
  </r>
  <r>
    <n v="12592"/>
    <x v="0"/>
    <x v="5"/>
    <s v="MARINE PARK"/>
    <s v="LIBRARY OF NATURE CENTER"/>
    <n v="40.604137000199998"/>
    <n v="-73.930430000100003"/>
    <s v="Indoor"/>
    <s v="3 free 10 min sessions"/>
    <n v="3"/>
    <x v="1"/>
    <s v="park-cemetery-etc-Brooklyn"/>
    <n v="11234"/>
  </r>
  <r>
    <n v="12523"/>
    <x v="1"/>
    <x v="7"/>
    <s v="mn-06-121836"/>
    <s v="909 3 AVENUE"/>
    <n v="40.758403019699998"/>
    <n v="-73.968723360400006"/>
    <s v="Outdoor Kiosk"/>
    <s v="Tablet Internet -phone , Free 1 GB Wi-FI Service"/>
    <n v="1"/>
    <x v="2"/>
    <s v="Turtle Bay-East Midtown"/>
    <n v="10022"/>
  </r>
  <r>
    <n v="12044"/>
    <x v="1"/>
    <x v="7"/>
    <s v="mn-08-137966"/>
    <s v="1165 2 AVENUE"/>
    <n v="40.762146540300002"/>
    <n v="-73.963353619499998"/>
    <s v="Outdoor Kiosk"/>
    <s v="Tablet Internet -phone , Free 1 GB Wi-FI Service"/>
    <n v="1"/>
    <x v="2"/>
    <s v="Lenox Hill-Roosevelt Island"/>
    <n v="10065"/>
  </r>
  <r>
    <n v="9797"/>
    <x v="0"/>
    <x v="0"/>
    <s v="J. Hood Wright Park"/>
    <s v="NW Field by Rec Center"/>
    <n v="40.846889000399997"/>
    <n v="-73.941333000200004"/>
    <s v="Outdoor"/>
    <s v="3 free 10 min sessions"/>
    <n v="1"/>
    <x v="2"/>
    <s v="Washington Heights South"/>
    <n v="10033"/>
  </r>
  <r>
    <n v="10517"/>
    <x v="1"/>
    <x v="12"/>
    <s v="NaN"/>
    <s v="9th and 18th"/>
    <n v="40.743436633899996"/>
    <n v="-74.003648758099999"/>
    <s v="Outdoor"/>
    <s v="NaN"/>
    <n v="1"/>
    <x v="2"/>
    <s v="Hudson Yards-Chelsea-Flatiron-Union Square"/>
    <n v="10011"/>
  </r>
  <r>
    <n v="9645"/>
    <x v="1"/>
    <x v="7"/>
    <s v="qu-03-125430"/>
    <s v="32-52 100 STREET"/>
    <n v="40.757484629899999"/>
    <n v="-73.868588810000006"/>
    <s v="Outdoor Kiosk"/>
    <s v="Tablet Internet -phone , Free 1 GB Wi-FI Service"/>
    <n v="4"/>
    <x v="0"/>
    <s v="East Elmhurst"/>
    <n v="11369"/>
  </r>
  <r>
    <n v="10401"/>
    <x v="1"/>
    <x v="3"/>
    <s v="NaN"/>
    <s v="Pole 14 - 111 and St nick"/>
    <n v="40.798959000000004"/>
    <n v="-73.9523960004"/>
    <s v="Outdoor"/>
    <s v="NaN"/>
    <n v="1"/>
    <x v="2"/>
    <s v="Central Harlem South"/>
    <n v="10026"/>
  </r>
  <r>
    <n v="10106"/>
    <x v="1"/>
    <x v="8"/>
    <n v="21"/>
    <s v="77 Whitehall Street, New York, NY 10004, USA"/>
    <n v="40.7023010001"/>
    <n v="-74.012603800099996"/>
    <s v="Outdoor"/>
    <s v="NaN"/>
    <n v="1"/>
    <x v="2"/>
    <s v="Battery Park City-Lower Manhattan"/>
    <n v="10004"/>
  </r>
  <r>
    <n v="10804"/>
    <x v="1"/>
    <x v="1"/>
    <s v="Fulton St (J,M,Z,2,3,4,5)/Bway-Nassau St (A,C) (2-3) Line"/>
    <s v="Fulton St (A,C,J,Z,2,3,4,5)"/>
    <n v="40.709416000200001"/>
    <n v="-74.006570999700003"/>
    <s v="Subway Station"/>
    <s v="SN 332"/>
    <n v="1"/>
    <x v="2"/>
    <s v="Battery Park City-Lower Manhattan"/>
    <n v="10038"/>
  </r>
  <r>
    <n v="10603"/>
    <x v="0"/>
    <x v="0"/>
    <s v="Baisley Pond Park"/>
    <s v="Park Perimeter"/>
    <n v="40.676089999600002"/>
    <n v="-73.782539999799994"/>
    <s v="Outdoor TWC Aerial"/>
    <s v="3 free 10 min sessions"/>
    <n v="4"/>
    <x v="0"/>
    <s v="Springfield Gardens North"/>
    <n v="11434"/>
  </r>
  <r>
    <n v="12773"/>
    <x v="1"/>
    <x v="7"/>
    <s v="mn-07-120534"/>
    <s v="876 AMSTERDAM AVE"/>
    <n v="40.798476639599997"/>
    <n v="-73.967265289899998"/>
    <s v="Outdoor Kiosk"/>
    <s v="Tablet Internet -phone , Free 1 GB Wi-FI Service"/>
    <n v="1"/>
    <x v="2"/>
    <s v="Upper West Side"/>
    <n v="10025"/>
  </r>
  <r>
    <n v="9724"/>
    <x v="0"/>
    <x v="0"/>
    <s v="Hamilton Fish Recreation Center"/>
    <s v="South East area"/>
    <n v="40.719789000399999"/>
    <n v="-73.981466000200001"/>
    <s v="Outdoor"/>
    <s v="3 free 10 min sessions"/>
    <n v="1"/>
    <x v="2"/>
    <s v="Lower East Side"/>
    <n v="10002"/>
  </r>
  <r>
    <n v="11051"/>
    <x v="1"/>
    <x v="7"/>
    <s v="bk-09-126475"/>
    <s v="340 EMPIRE BOULEVARD"/>
    <n v="40.663826889900001"/>
    <n v="-73.950774650599996"/>
    <s v="Outdoor Kiosk"/>
    <s v="Tablet Internet -phone , Free 1 GB Wi-FI Service"/>
    <n v="3"/>
    <x v="1"/>
    <s v="Prospect Lefferts Gardens-Wingate"/>
    <n v="11225"/>
  </r>
  <r>
    <n v="12261"/>
    <x v="1"/>
    <x v="7"/>
    <s v="mn-06-121522"/>
    <s v="560 3 AVENUE"/>
    <n v="40.747787860199999"/>
    <n v="-73.976776580000006"/>
    <s v="Outdoor Kiosk"/>
    <s v="Tablet Internet -phone , Free 1 GB Wi-FI Service"/>
    <n v="1"/>
    <x v="2"/>
    <s v="Murray Hill-Kips Bay"/>
    <n v="10016"/>
  </r>
  <r>
    <n v="11435"/>
    <x v="1"/>
    <x v="7"/>
    <s v="mn-03-139623"/>
    <s v="401 EAST 12 STREET"/>
    <n v="40.729962677700001"/>
    <n v="-73.983281296300007"/>
    <s v="Outdoor Kiosk"/>
    <s v="Tablet Internet -phone , Free 1 GB Wi-FI Service"/>
    <n v="1"/>
    <x v="2"/>
    <s v="East Village"/>
    <n v="10009"/>
  </r>
  <r>
    <n v="11718"/>
    <x v="0"/>
    <x v="5"/>
    <s v="Crotona Park"/>
    <s v="NORTH WEST CORNER OF INDIAN LAKE HOUSE ROOFTOP"/>
    <n v="40.838217"/>
    <n v="-73.893387999599994"/>
    <s v="Outdoor"/>
    <s v="3 free 10 min sessions"/>
    <n v="2"/>
    <x v="3"/>
    <s v="park-cemetery-etc-Bronx"/>
    <n v="10457"/>
  </r>
  <r>
    <n v="12917"/>
    <x v="1"/>
    <x v="7"/>
    <s v="qu-06-145845"/>
    <s v="108-36 QUEENS BLVD"/>
    <n v="40.720671378600002"/>
    <n v="-73.842845407400006"/>
    <s v="Outdoor Kiosk"/>
    <s v="Tablet Internet -phone , Free 1 GB Wi-FI Service"/>
    <n v="4"/>
    <x v="0"/>
    <s v="Forest Hills"/>
    <n v="11375"/>
  </r>
  <r>
    <n v="11777"/>
    <x v="1"/>
    <x v="7"/>
    <s v="mn-07-107832"/>
    <s v="462 COLUMBUS AVENUE"/>
    <n v="40.784096419999997"/>
    <n v="-73.974049440300007"/>
    <s v="Outdoor Kiosk"/>
    <s v="Tablet Internet -phone , Free 1 GB Wi-FI Service"/>
    <n v="1"/>
    <x v="2"/>
    <s v="Upper West Side"/>
    <n v="10024"/>
  </r>
  <r>
    <n v="10958"/>
    <x v="1"/>
    <x v="3"/>
    <s v="NaN"/>
    <s v="Pole 19 - 113CStNk"/>
    <n v="40.800545999699999"/>
    <n v="-73.952427000399993"/>
    <s v="Outdoor"/>
    <s v="NaN"/>
    <n v="1"/>
    <x v="2"/>
    <s v="Central Harlem South"/>
    <n v="10026"/>
  </r>
  <r>
    <n v="10196"/>
    <x v="1"/>
    <x v="14"/>
    <n v="0"/>
    <s v="300 Jay Street"/>
    <n v="40.695107000299998"/>
    <n v="-73.988104999499996"/>
    <s v="Outdoor"/>
    <s v="NaN"/>
    <n v="3"/>
    <x v="1"/>
    <s v="DUMBO-Vinegar Hill-Downtown Brooklyn-Boerum Hill"/>
    <n v="11201"/>
  </r>
  <r>
    <n v="9765"/>
    <x v="1"/>
    <x v="7"/>
    <s v="mn-02-123590"/>
    <s v="56 KING STREET"/>
    <n v="40.72780341"/>
    <n v="-74.005232259500005"/>
    <s v="Outdoor Kiosk"/>
    <s v="Tablet Internet -phone , Free 1 GB Wi-FI Service"/>
    <n v="1"/>
    <x v="2"/>
    <s v="SoHo-TriBeCa-Civic Center-Little Italy"/>
    <n v="10014"/>
  </r>
  <r>
    <n v="12838"/>
    <x v="1"/>
    <x v="7"/>
    <s v="mn-08-120991"/>
    <s v="1271 E 75ST"/>
    <n v="40.770456000000003"/>
    <n v="-73.9599280005"/>
    <s v="Outdoor Kiosk"/>
    <s v="Tablet Internet -phone , Free 1 GB Wi-FI Service"/>
    <n v="1"/>
    <x v="2"/>
    <s v="Lenox Hill-Roosevelt Island"/>
    <n v="10021"/>
  </r>
  <r>
    <n v="10054"/>
    <x v="1"/>
    <x v="13"/>
    <s v="South Jamaica"/>
    <s v="108-41 GUY R BREWER BOULEVARD"/>
    <n v="40.695540146600003"/>
    <n v="-73.7902273917"/>
    <s v="Library"/>
    <s v="NaN"/>
    <n v="4"/>
    <x v="0"/>
    <s v="South Jamaica"/>
    <n v="11433"/>
  </r>
  <r>
    <n v="11636"/>
    <x v="0"/>
    <x v="0"/>
    <s v="Lawrence Virgilio Playground /Windmuller Park"/>
    <s v="Woodside Ave &amp;  55th St"/>
    <n v="40.746852999799998"/>
    <n v="-73.908880000300002"/>
    <s v="Outdoor TWC Aerial"/>
    <s v="3 free 10 min sessions"/>
    <n v="4"/>
    <x v="0"/>
    <s v="Woodside"/>
    <n v="11377"/>
  </r>
  <r>
    <n v="11888"/>
    <x v="1"/>
    <x v="7"/>
    <s v="bx-06-119388"/>
    <s v="1948 WEBSTER AVENUE"/>
    <n v="40.8490930197"/>
    <n v="-73.900030510400001"/>
    <s v="Outdoor Kiosk"/>
    <s v="Tablet Internet -phone , Free 1 GB Wi-FI Service"/>
    <n v="2"/>
    <x v="3"/>
    <s v="Mount Hope"/>
    <n v="10457"/>
  </r>
  <r>
    <n v="12194"/>
    <x v="1"/>
    <x v="7"/>
    <s v="mn-05-135518"/>
    <s v="461 7 AVENUE"/>
    <n v="40.7515216396"/>
    <n v="-73.990112159899994"/>
    <s v="Outdoor Kiosk"/>
    <s v="Tablet Internet -phone , Free 1 GB Wi-FI Service"/>
    <n v="1"/>
    <x v="2"/>
    <s v="Midtown-Midtown South"/>
    <n v="10001"/>
  </r>
  <r>
    <n v="12278"/>
    <x v="1"/>
    <x v="7"/>
    <s v="bk-07-141621"/>
    <s v="784 4 AVENUE"/>
    <n v="40.659901999600002"/>
    <n v="-73.998821999800001"/>
    <s v="Outdoor Kiosk"/>
    <s v="Tablet Internet -phone , Free 1 GB Wi-FI Service"/>
    <n v="3"/>
    <x v="1"/>
    <s v="Sunset Park West"/>
    <n v="11232"/>
  </r>
  <r>
    <n v="9687"/>
    <x v="0"/>
    <x v="5"/>
    <s v="Poe Park"/>
    <s v="Playground area"/>
    <n v="40.864781000100002"/>
    <n v="-73.894626000599999"/>
    <s v="Outdoor"/>
    <s v="3 free 10 min sessions"/>
    <n v="2"/>
    <x v="3"/>
    <s v="Bedford Park-Fordham North"/>
    <n v="10458"/>
  </r>
  <r>
    <n v="10985"/>
    <x v="0"/>
    <x v="0"/>
    <s v="Alley Pond Park"/>
    <s v="Tennis Courts and Ball Field"/>
    <n v="40.739739000299998"/>
    <n v="-73.735040999399999"/>
    <s v="Outdoor"/>
    <s v="3 free 10 min sessions"/>
    <n v="4"/>
    <x v="0"/>
    <s v="Bellerose"/>
    <n v="11426"/>
  </r>
  <r>
    <n v="10685"/>
    <x v="1"/>
    <x v="7"/>
    <s v="mn-07-121238"/>
    <s v="2275 BROADWAY"/>
    <n v="40.785753290400002"/>
    <n v="-73.978785350199999"/>
    <s v="Outdoor Kiosk"/>
    <s v="Tablet Internet -phone , Free 1 GB Wi-FI Service"/>
    <n v="1"/>
    <x v="2"/>
    <s v="Upper West Side"/>
    <n v="10024"/>
  </r>
  <r>
    <n v="11456"/>
    <x v="1"/>
    <x v="7"/>
    <s v="bx-01-116415"/>
    <s v="522 MORRIS AVENUE"/>
    <n v="40.816751319600002"/>
    <n v="-73.9229548104"/>
    <s v="Outdoor Kiosk"/>
    <s v="Tablet Internet -phone , Free 1 GB Wi-FI Service"/>
    <n v="2"/>
    <x v="3"/>
    <s v="Melrose South-Mott Haven North"/>
    <n v="10451"/>
  </r>
  <r>
    <n v="11623"/>
    <x v="0"/>
    <x v="0"/>
    <s v="Washington Square Park"/>
    <s v="NW Area off Washington Sq N"/>
    <n v="40.732142000400003"/>
    <n v="-73.998629000099996"/>
    <s v="Outdoor"/>
    <s v="3 free 10 min sessions"/>
    <n v="1"/>
    <x v="2"/>
    <s v="West Village"/>
    <n v="10011"/>
  </r>
  <r>
    <n v="11787"/>
    <x v="1"/>
    <x v="7"/>
    <s v="bk-06-108348"/>
    <s v="311 SMITH STREET"/>
    <n v="40.681345640099998"/>
    <n v="-73.994046940299995"/>
    <s v="Outdoor Kiosk"/>
    <s v="Tablet Internet -phone , Free 1 GB Wi-FI Service"/>
    <n v="3"/>
    <x v="1"/>
    <s v="Carroll Gardens-Columbia Street-Red Hook"/>
    <n v="11231"/>
  </r>
  <r>
    <n v="10823"/>
    <x v="1"/>
    <x v="1"/>
    <s v="Lexington Av (N,R,W)/59 St (4,5,6)"/>
    <s v="59th St"/>
    <n v="40.762526000299999"/>
    <n v="-73.967967000499996"/>
    <s v="Subway Station"/>
    <s v="SN 400"/>
    <n v="1"/>
    <x v="2"/>
    <s v="Upper East Side-Carnegie Hill"/>
    <n v="10022"/>
  </r>
  <r>
    <n v="11345"/>
    <x v="1"/>
    <x v="1"/>
    <s v="86th Street - Central Park West - B, C"/>
    <s v="86th Street - Central Park West"/>
    <n v="40.785868000000001"/>
    <n v="-73.968915999700002"/>
    <s v="Subway Station"/>
    <s v="SN 158"/>
    <n v="1"/>
    <x v="2"/>
    <s v="park-cemetery-etc-Manhattan"/>
    <n v="10024"/>
  </r>
  <r>
    <n v="10730"/>
    <x v="1"/>
    <x v="7"/>
    <s v="mn-05-144509"/>
    <s v="28 EAST 30 STREET"/>
    <n v="40.745126000399999"/>
    <n v="-73.984638999599994"/>
    <s v="Outdoor Kiosk"/>
    <s v="Tablet Internet -phone , Free 1 GB Wi-FI Service"/>
    <n v="1"/>
    <x v="2"/>
    <s v="Midtown-Midtown South"/>
    <n v="10016"/>
  </r>
  <r>
    <n v="10127"/>
    <x v="1"/>
    <x v="3"/>
    <s v="NaN"/>
    <s v="35E125 unit 2"/>
    <n v="40.805974000299997"/>
    <n v="-73.941244000500006"/>
    <s v="Outdoor"/>
    <s v="NaN"/>
    <n v="1"/>
    <x v="2"/>
    <s v="East Harlem North"/>
    <n v="10035"/>
  </r>
  <r>
    <n v="11515"/>
    <x v="1"/>
    <x v="2"/>
    <s v="NaN"/>
    <s v="469 Fulton St."/>
    <n v="40.691224000399998"/>
    <n v="-73.986620000499997"/>
    <s v="Outdoor"/>
    <s v="NaN"/>
    <n v="3"/>
    <x v="1"/>
    <s v="DUMBO-Vinegar Hill-Downtown Brooklyn-Boerum Hill"/>
    <n v="11201"/>
  </r>
  <r>
    <n v="10256"/>
    <x v="1"/>
    <x v="7"/>
    <s v="bk-01-145998"/>
    <s v="7 NASSAU AVENUE"/>
    <n v="40.722532630300002"/>
    <n v="-73.954688690500006"/>
    <s v="Outdoor Kiosk"/>
    <s v="Tablet Internet -phone , Free 1 GB Wi-FI Service"/>
    <n v="3"/>
    <x v="1"/>
    <s v="Greenpoint"/>
    <n v="11222"/>
  </r>
  <r>
    <n v="9922"/>
    <x v="1"/>
    <x v="4"/>
    <s v="Gerritsen Beach - Brooklyn Public Library"/>
    <s v="2808 GERRITSEN AVENUE"/>
    <n v="40.5913570544"/>
    <n v="-73.923964670000004"/>
    <s v="Library"/>
    <s v="NaN"/>
    <n v="3"/>
    <x v="1"/>
    <s v="Sheepshead Bay-Gerritsen Beach-Manhattan Beach"/>
    <n v="11229"/>
  </r>
  <r>
    <n v="12822"/>
    <x v="1"/>
    <x v="7"/>
    <s v="qu-12-138095"/>
    <s v="163-08 JAMAICA AVENUE"/>
    <n v="40.704686550399998"/>
    <n v="-73.796620389899999"/>
    <s v="Outdoor Kiosk"/>
    <s v="Tablet Internet -phone , Free 1 GB Wi-FI Service"/>
    <n v="4"/>
    <x v="0"/>
    <s v="Jamaica"/>
    <n v="11433"/>
  </r>
  <r>
    <n v="11116"/>
    <x v="1"/>
    <x v="7"/>
    <s v="si-02-145732"/>
    <s v="1232 HYLAN BOULEVARD"/>
    <n v="40.597715078699999"/>
    <n v="-74.083828346399997"/>
    <s v="Outdoor Kiosk"/>
    <s v="Tablet Internet -phone , Free 1 GB Wi-FI Service"/>
    <n v="5"/>
    <x v="4"/>
    <s v="Grasmere-Arrochar-Ft. Wadsworth"/>
    <n v="10305"/>
  </r>
  <r>
    <n v="12719"/>
    <x v="1"/>
    <x v="7"/>
    <s v="mn-05-121662"/>
    <s v="330 MADISON AVENUE"/>
    <n v="40.7530030498"/>
    <n v="-73.979246010200001"/>
    <s v="Outdoor Kiosk"/>
    <s v="Tablet Internet -phone , Free 1 GB Wi-FI Service"/>
    <n v="1"/>
    <x v="2"/>
    <s v="Midtown-Midtown South"/>
    <n v="10017"/>
  </r>
  <r>
    <n v="12450"/>
    <x v="1"/>
    <x v="7"/>
    <s v="mn-07-133626"/>
    <s v="2640 Broadway"/>
    <n v="40.797248000400003"/>
    <n v="-73.969680999900007"/>
    <s v="Outdoor Kiosk"/>
    <s v="Tablet Internet -phone , Free 1 GB Wi-FI Service"/>
    <n v="1"/>
    <x v="2"/>
    <s v="Upper West Side"/>
    <n v="10025"/>
  </r>
  <r>
    <n v="9983"/>
    <x v="1"/>
    <x v="10"/>
    <s v="Ottendorfer"/>
    <s v="135 SECOND AVENUE"/>
    <n v="40.728920902900001"/>
    <n v="-73.987783733900002"/>
    <s v="Library"/>
    <s v="NaN"/>
    <n v="1"/>
    <x v="2"/>
    <s v="East Village"/>
    <n v="10003"/>
  </r>
  <r>
    <n v="10017"/>
    <x v="1"/>
    <x v="13"/>
    <s v="East Elmhurst"/>
    <s v="95-06 ASTORIA BOULEVARD"/>
    <n v="40.762422129699999"/>
    <n v="-73.873866629999995"/>
    <s v="Library"/>
    <s v="NaN"/>
    <n v="4"/>
    <x v="0"/>
    <s v="East Elmhurst"/>
    <n v="11369"/>
  </r>
  <r>
    <n v="12598"/>
    <x v="1"/>
    <x v="7"/>
    <s v="mn-09-111985"/>
    <s v="3581 BROADWAY"/>
    <n v="40.827931999900002"/>
    <n v="-73.949581000099997"/>
    <s v="Outdoor Kiosk"/>
    <s v="Tablet Internet -phone , Free 1 GB Wi-FI Service"/>
    <n v="1"/>
    <x v="2"/>
    <s v="Hamilton Heights"/>
    <n v="10031"/>
  </r>
  <r>
    <n v="11741"/>
    <x v="1"/>
    <x v="7"/>
    <s v="mn-03-138879"/>
    <s v="218 2 AVENUE"/>
    <n v="40.731922889700002"/>
    <n v="-73.985131070199998"/>
    <s v="Outdoor Kiosk"/>
    <s v="Tablet Internet -phone , Free 1 GB Wi-FI Service"/>
    <n v="1"/>
    <x v="2"/>
    <s v="East Village"/>
    <n v="10003"/>
  </r>
  <r>
    <n v="12151"/>
    <x v="1"/>
    <x v="7"/>
    <s v="mn-09-134795"/>
    <s v="3599 BROADWAY"/>
    <n v="40.828319589700001"/>
    <n v="-73.949298760399998"/>
    <s v="Outdoor Kiosk"/>
    <s v="Tablet Internet -phone , Free 1 GB Wi-FI Service"/>
    <n v="1"/>
    <x v="2"/>
    <s v="Hamilton Heights"/>
    <n v="10031"/>
  </r>
  <r>
    <n v="10745"/>
    <x v="0"/>
    <x v="5"/>
    <s v="Ferry Point Park"/>
    <s v="BALCOM AV 1/P/E/O SCHLEY AV"/>
    <n v="40.821599000100001"/>
    <n v="-73.826653999599998"/>
    <s v="Outdoor"/>
    <s v="3 free 10 min sessions"/>
    <n v="2"/>
    <x v="3"/>
    <s v="Schuylerville-Throgs Neck-Edgewater Park"/>
    <n v="10465"/>
  </r>
  <r>
    <n v="10251"/>
    <x v="1"/>
    <x v="7"/>
    <s v="bk-01-146081"/>
    <s v="458 UNION AVENUE"/>
    <n v="40.714190879599997"/>
    <n v="-73.951552409900003"/>
    <s v="Outdoor Kiosk"/>
    <s v="Tablet Internet -phone , Free 1 GB Wi-FI Service"/>
    <n v="3"/>
    <x v="1"/>
    <s v="East Williamsburg"/>
    <n v="11211"/>
  </r>
  <r>
    <n v="12431"/>
    <x v="1"/>
    <x v="1"/>
    <s v="86 St (R)"/>
    <s v="86 St (R)"/>
    <n v="40.622687000299997"/>
    <n v="-74.028398000099997"/>
    <s v="Subway Station"/>
    <s v="SN 38"/>
    <n v="3"/>
    <x v="1"/>
    <s v="Bay Ridge"/>
    <n v="11209"/>
  </r>
  <r>
    <n v="11062"/>
    <x v="1"/>
    <x v="7"/>
    <s v="mn-10-138528"/>
    <s v="99 WEST 116 STREET"/>
    <n v="40.801948879900003"/>
    <n v="-73.949259099800003"/>
    <s v="Outdoor Kiosk"/>
    <s v="Tablet Internet -phone , Free 1 GB Wi-FI Service"/>
    <n v="1"/>
    <x v="2"/>
    <s v="Central Harlem South"/>
    <n v="10026"/>
  </r>
  <r>
    <n v="11428"/>
    <x v="1"/>
    <x v="7"/>
    <s v="mn-08-121042"/>
    <s v="40 EAST 80 STREET"/>
    <n v="40.776918230299998"/>
    <n v="-73.961539569899998"/>
    <s v="Outdoor Kiosk"/>
    <s v="Tablet Internet -phone , Free 1 GB Wi-FI Service"/>
    <n v="1"/>
    <x v="2"/>
    <s v="Upper East Side-Carnegie Hill"/>
    <n v="10075"/>
  </r>
  <r>
    <n v="11202"/>
    <x v="1"/>
    <x v="7"/>
    <s v="mn-07-121161"/>
    <s v="338 COLUMBUS AVENUE"/>
    <n v="40.78014761"/>
    <n v="-73.976932160100006"/>
    <s v="Outdoor Kiosk"/>
    <s v="Tablet Internet -phone , Free 1 GB Wi-FI Service"/>
    <n v="1"/>
    <x v="2"/>
    <s v="Upper West Side"/>
    <n v="10024"/>
  </r>
  <r>
    <n v="10418"/>
    <x v="1"/>
    <x v="2"/>
    <s v="NaN"/>
    <s v="1 University Plaza (LIU)"/>
    <n v="40.690232999700001"/>
    <n v="-73.981327999800001"/>
    <s v="Outdoor"/>
    <s v="NaN"/>
    <n v="3"/>
    <x v="1"/>
    <s v="Fort Greene"/>
    <n v="11201"/>
  </r>
  <r>
    <n v="11724"/>
    <x v="0"/>
    <x v="5"/>
    <s v="Crotona Park"/>
    <s v="NORTH EAST CORNER OF TENNIS HOUSE ROOFTOP"/>
    <n v="40.840107000400003"/>
    <n v="-73.895219000200001"/>
    <s v="Outdoor"/>
    <s v="3 free 10 min sessions"/>
    <n v="2"/>
    <x v="3"/>
    <s v="park-cemetery-etc-Bronx"/>
    <n v="10457"/>
  </r>
  <r>
    <n v="12810"/>
    <x v="1"/>
    <x v="7"/>
    <s v="qu-12-141545"/>
    <s v="160-15 Jamaica Ave"/>
    <n v="40.704020280500004"/>
    <n v="-73.798690230099993"/>
    <s v="Outdoor Kiosk"/>
    <s v="Tablet Internet -phone , Free 1 GB Wi-FI Service"/>
    <n v="4"/>
    <x v="0"/>
    <s v="Jamaica"/>
    <n v="11432"/>
  </r>
  <r>
    <n v="10083"/>
    <x v="1"/>
    <x v="13"/>
    <s v="Central Adult Learning Center"/>
    <s v="91-14 MERRICK BOULEVARD"/>
    <n v="40.705962093799997"/>
    <n v="-73.794407530699999"/>
    <s v="Library"/>
    <s v="NaN"/>
    <n v="4"/>
    <x v="0"/>
    <s v="Jamaica"/>
    <n v="11432"/>
  </r>
  <r>
    <n v="10532"/>
    <x v="0"/>
    <x v="0"/>
    <s v="Metropolitan Recreation Center - Pool"/>
    <s v="Lobby area"/>
    <n v="40.715087999700003"/>
    <n v="-73.960502000100007"/>
    <s v="Indoor"/>
    <s v="3 free 10 min sessions"/>
    <n v="3"/>
    <x v="1"/>
    <s v="North Side-South Side"/>
    <n v="11211"/>
  </r>
  <r>
    <n v="10185"/>
    <x v="1"/>
    <x v="14"/>
    <n v="0"/>
    <s v="300 Jay Street"/>
    <n v="40.695037899699997"/>
    <n v="-73.987331400599999"/>
    <s v="Outdoor"/>
    <s v="NaN"/>
    <n v="3"/>
    <x v="1"/>
    <s v="DUMBO-Vinegar Hill-Downtown Brooklyn-Boerum Hill"/>
    <n v="11201"/>
  </r>
  <r>
    <n v="11261"/>
    <x v="1"/>
    <x v="7"/>
    <s v="qu-01-142694"/>
    <s v="21-34 BROADWAY"/>
    <n v="40.764537930000003"/>
    <n v="-73.930599179599994"/>
    <s v="Outdoor Kiosk"/>
    <s v="Tablet Internet -phone , Free 1 GB Wi-FI Service"/>
    <n v="4"/>
    <x v="0"/>
    <s v="Astoria"/>
    <n v="11106"/>
  </r>
  <r>
    <n v="10227"/>
    <x v="0"/>
    <x v="0"/>
    <s v="Rockaway Beach and Boardwalk"/>
    <s v="Beach 97 - NW Rear of Concession"/>
    <n v="40.583050000100002"/>
    <n v="-73.817686000500004"/>
    <s v="Outdoor"/>
    <s v="3 free 10 min sessions"/>
    <n v="4"/>
    <x v="0"/>
    <s v="Breezy Point-Belle Harbor-Rockaway Park-Broad Channel"/>
    <n v="11693"/>
  </r>
  <r>
    <n v="9702"/>
    <x v="0"/>
    <x v="5"/>
    <s v="Prospect Park"/>
    <s v="SKATING  RINK CAF├ë"/>
    <n v="40.657001000400001"/>
    <n v="-73.963697000099998"/>
    <s v="Indoor"/>
    <s v="3 free 10 min sessions"/>
    <n v="3"/>
    <x v="1"/>
    <s v="park-cemetery-etc-Brooklyn"/>
    <n v="11215"/>
  </r>
  <r>
    <n v="10951"/>
    <x v="1"/>
    <x v="3"/>
    <s v="NaN"/>
    <s v="Pole 91 - LenWS1N128"/>
    <n v="40.809672000200003"/>
    <n v="-73.9440039996"/>
    <s v="Outdoor"/>
    <s v="NaN"/>
    <n v="1"/>
    <x v="2"/>
    <s v="Central Harlem North-Polo Grounds"/>
    <n v="10027"/>
  </r>
  <r>
    <n v="11375"/>
    <x v="1"/>
    <x v="1"/>
    <s v="PARSONS BOULEVARD"/>
    <s v="STATIONLAB 339A IND NR PARSNS"/>
    <n v="40.707563999599998"/>
    <n v="-73.8033260001"/>
    <s v="Subway Station"/>
    <s v="SN 256"/>
    <n v="4"/>
    <x v="0"/>
    <s v="Briarwood-Jamaica Hills"/>
    <n v="11432"/>
  </r>
  <r>
    <n v="9682"/>
    <x v="0"/>
    <x v="5"/>
    <s v="Pelham Bay Park"/>
    <s v="IN PARK POLE 4/P/N/O  STADIUM AV"/>
    <n v="40.849195999700001"/>
    <n v="-73.821055000300007"/>
    <s v="Outdoor"/>
    <s v="3 free 10 min sessions"/>
    <n v="2"/>
    <x v="3"/>
    <s v="park-cemetery-etc-Bronx"/>
    <n v="10465"/>
  </r>
  <r>
    <n v="9911"/>
    <x v="1"/>
    <x v="10"/>
    <s v="Bloomingdale"/>
    <s v="150 WEST 100 STREET"/>
    <n v="40.795919990800002"/>
    <n v="-73.9678485166"/>
    <s v="Library"/>
    <s v="NaN"/>
    <n v="1"/>
    <x v="2"/>
    <s v="Upper West Side"/>
    <n v="10025"/>
  </r>
  <r>
    <n v="11572"/>
    <x v="0"/>
    <x v="0"/>
    <s v="Roy Wilkins Recreation Center"/>
    <s v="Food pantry and Patio"/>
    <n v="40.687190999999999"/>
    <n v="-73.769558999599994"/>
    <s v="Indoor"/>
    <s v="3 free 10 min sessions"/>
    <n v="4"/>
    <x v="0"/>
    <s v="St. Albans"/>
    <n v="11434"/>
  </r>
  <r>
    <n v="10134"/>
    <x v="1"/>
    <x v="3"/>
    <s v="NaN"/>
    <s v="2201 5th Ave_NYCHA"/>
    <n v="40.812181000300001"/>
    <n v="-73.937833999800006"/>
    <s v="Outdoor"/>
    <s v="NaN"/>
    <n v="1"/>
    <x v="2"/>
    <s v="East Harlem North"/>
    <n v="10037"/>
  </r>
  <r>
    <n v="10025"/>
    <x v="1"/>
    <x v="13"/>
    <s v="Peninsula"/>
    <s v="92-25 ROCKAWAY BEACH BOULEVARD"/>
    <n v="40.585839407800002"/>
    <n v="-73.816061620100001"/>
    <s v="Library"/>
    <s v="NaN"/>
    <n v="4"/>
    <x v="0"/>
    <s v="Hammels-Arverne-Edgemere"/>
    <n v="11693"/>
  </r>
  <r>
    <n v="10871"/>
    <x v="0"/>
    <x v="0"/>
    <s v="Carroll Park"/>
    <s v="Court off Smith St between Carrol St and 1st Place"/>
    <n v="40.680629999799997"/>
    <n v="-73.995381999499998"/>
    <s v="Outdoor TWC Aerial"/>
    <s v="3 free 10 min sessions"/>
    <n v="3"/>
    <x v="1"/>
    <s v="Carroll Gardens-Columbia Street-Red Hook"/>
    <n v="11231"/>
  </r>
  <r>
    <n v="10037"/>
    <x v="1"/>
    <x v="13"/>
    <s v="Lefferts"/>
    <s v="103-34 LEFFERTS BOULEVARD"/>
    <n v="40.686907288199997"/>
    <n v="-73.824829698499997"/>
    <s v="Library"/>
    <s v="NaN"/>
    <n v="4"/>
    <x v="0"/>
    <s v="South Ozone Park"/>
    <n v="11419"/>
  </r>
  <r>
    <n v="11024"/>
    <x v="1"/>
    <x v="7"/>
    <s v="qu-04-136367"/>
    <s v="86-18 ROOSEVELT AVENUE"/>
    <n v="40.748049180300001"/>
    <n v="-73.879386480099996"/>
    <s v="Outdoor Kiosk"/>
    <s v="Tablet Internet -phone , Free 1 GB Wi-FI Service"/>
    <n v="4"/>
    <x v="0"/>
    <s v="Elmhurst"/>
    <n v="11373"/>
  </r>
  <r>
    <n v="11648"/>
    <x v="0"/>
    <x v="0"/>
    <s v="NYC - Alfred E. Smith Playground"/>
    <s v="Outdoor - Basketball Court"/>
    <n v="40.7102499999"/>
    <n v="-73.997979999899997"/>
    <s v="Outdoor"/>
    <s v="3 free 10 min sessions"/>
    <n v="1"/>
    <x v="2"/>
    <s v="Chinatown"/>
    <n v="10038"/>
  </r>
  <r>
    <n v="11533"/>
    <x v="1"/>
    <x v="2"/>
    <s v="NaN"/>
    <s v="McLaughlin Park"/>
    <n v="40.696651999799997"/>
    <n v="-73.986073999799999"/>
    <s v="Outdoor"/>
    <s v="NaN"/>
    <n v="3"/>
    <x v="1"/>
    <s v="DUMBO-Vinegar Hill-Downtown Brooklyn-Boerum Hill"/>
    <n v="11201"/>
  </r>
  <r>
    <n v="10283"/>
    <x v="1"/>
    <x v="7"/>
    <s v="qu-09-145879"/>
    <s v="108-25 JAMAICA AVENUE"/>
    <n v="40.695912519799997"/>
    <n v="-73.838809880499994"/>
    <s v="Outdoor Kiosk"/>
    <s v="Tablet Internet -phone , Free 1 GB Wi-FI Service"/>
    <n v="4"/>
    <x v="0"/>
    <s v="Richmond Hill"/>
    <n v="11418"/>
  </r>
  <r>
    <n v="12464"/>
    <x v="1"/>
    <x v="7"/>
    <s v="mn-07-134388"/>
    <s v="2780 BROADWAY"/>
    <n v="40.802297999899999"/>
    <n v="-73.967584999600007"/>
    <s v="Outdoor Kiosk"/>
    <s v="Tablet Internet -phone , Free 1 GB Wi-FI Service"/>
    <n v="1"/>
    <x v="2"/>
    <s v="Morningside Heights"/>
    <n v="10025"/>
  </r>
  <r>
    <n v="12496"/>
    <x v="1"/>
    <x v="7"/>
    <s v="si-02-125463"/>
    <s v="404 NEW DORP LANE"/>
    <n v="40.570311849600003"/>
    <n v="-74.109657290100003"/>
    <s v="Outdoor Kiosk"/>
    <s v="Tablet Internet -phone , Free 1 GB Wi-FI Service"/>
    <n v="5"/>
    <x v="4"/>
    <s v="New Dorp-Midland Beach"/>
    <n v="10306"/>
  </r>
  <r>
    <n v="11810"/>
    <x v="1"/>
    <x v="7"/>
    <s v="bx-01-118942"/>
    <s v="2922 3 AVENUE"/>
    <n v="40.817445999699999"/>
    <n v="-73.915573999499998"/>
    <s v="Outdoor Kiosk"/>
    <s v="Tablet Internet -phone , Free 1 GB Wi-FI Service"/>
    <n v="2"/>
    <x v="3"/>
    <s v="Melrose South-Mott Haven North"/>
    <n v="10455"/>
  </r>
  <r>
    <n v="11068"/>
    <x v="1"/>
    <x v="7"/>
    <s v="mn-10-138120"/>
    <s v="2491 FREDERICK DOUGLASS BOULEVARD"/>
    <n v="40.815375769900001"/>
    <n v="-73.947503359600006"/>
    <s v="Outdoor Kiosk"/>
    <s v="Tablet Internet -phone , Free 1 GB Wi-FI Service"/>
    <n v="1"/>
    <x v="2"/>
    <s v="Central Harlem North-Polo Grounds"/>
    <n v="10030"/>
  </r>
  <r>
    <n v="10336"/>
    <x v="1"/>
    <x v="7"/>
    <s v="bk-17-145979"/>
    <s v="2606 Snyder Avenue"/>
    <n v="40.648733000199996"/>
    <n v="-73.952413999599997"/>
    <s v="Outdoor Kiosk"/>
    <s v="Tablet Internet -phone , Free 1 GB Wi-FI Service"/>
    <n v="3"/>
    <x v="1"/>
    <s v="Erasmus"/>
    <n v="11226"/>
  </r>
  <r>
    <n v="10368"/>
    <x v="0"/>
    <x v="5"/>
    <s v="Macombs Dam Park"/>
    <s v="DOT POLE ON RIVER AVE C/O 158 ST ( WEST SIDE OF STREET)"/>
    <n v="40.826566999900002"/>
    <n v="-73.926762000599993"/>
    <s v="Outdoor"/>
    <s v="3 free 10 min sessions"/>
    <n v="2"/>
    <x v="3"/>
    <s v="West Concourse"/>
    <n v="10451"/>
  </r>
  <r>
    <n v="10383"/>
    <x v="0"/>
    <x v="5"/>
    <s v="Manhattan Beach Park"/>
    <s v="ORIENTAL BL 1/P/W/O HASTINGS ST"/>
    <n v="40.577870000200001"/>
    <n v="-73.944599999999994"/>
    <s v="Outdoor"/>
    <s v="3 free 10 min sessions"/>
    <n v="3"/>
    <x v="1"/>
    <s v="Sheepshead Bay-Gerritsen Beach-Manhattan Beach"/>
    <n v="11235"/>
  </r>
  <r>
    <n v="10389"/>
    <x v="0"/>
    <x v="5"/>
    <s v="Manhattan Beach Park"/>
    <s v="ROOF OF BEACH HOUSE WEST SIDE"/>
    <n v="40.576869999899998"/>
    <n v="-73.944590000600002"/>
    <s v="Outdoor"/>
    <s v="3 free 10 min sessions"/>
    <n v="3"/>
    <x v="1"/>
    <s v="Sheepshead Bay-Gerritsen Beach-Manhattan Beach"/>
    <n v="11235"/>
  </r>
  <r>
    <n v="10407"/>
    <x v="1"/>
    <x v="3"/>
    <s v="NaN"/>
    <s v="Harlem Hospital North"/>
    <n v="40.815132000399998"/>
    <n v="-73.939684999700006"/>
    <s v="Outdoor"/>
    <s v="NaN"/>
    <n v="1"/>
    <x v="2"/>
    <s v="Central Harlem North-Polo Grounds"/>
    <n v="10037"/>
  </r>
  <r>
    <n v="10414"/>
    <x v="1"/>
    <x v="2"/>
    <s v="NaN"/>
    <s v="1 Boerum Place"/>
    <n v="40.691676999800002"/>
    <n v="-73.988840999999994"/>
    <s v="Outdoor"/>
    <s v="NaN"/>
    <n v="3"/>
    <x v="1"/>
    <s v="DUMBO-Vinegar Hill-Downtown Brooklyn-Boerum Hill"/>
    <n v="11201"/>
  </r>
  <r>
    <n v="10424"/>
    <x v="1"/>
    <x v="2"/>
    <s v="NaN"/>
    <s v="110 Livingston St."/>
    <n v="40.690882999800003"/>
    <n v="-73.989634999499998"/>
    <s v="Outdoor"/>
    <s v="NaN"/>
    <n v="3"/>
    <x v="1"/>
    <s v="Brooklyn Heights-Cobble Hill"/>
    <n v="11201"/>
  </r>
  <r>
    <n v="10438"/>
    <x v="0"/>
    <x v="0"/>
    <s v="Cunningham Park"/>
    <s v="Ball field 3 on Union Turn Pike at 194th St"/>
    <n v="40.7305439999"/>
    <n v="-73.776717999799999"/>
    <s v="Outdoor TWC Aerial"/>
    <s v="3 free 10 min sessions"/>
    <n v="4"/>
    <x v="0"/>
    <s v="Fresh Meadows-Utopia"/>
    <n v="11366"/>
  </r>
  <r>
    <n v="10449"/>
    <x v="0"/>
    <x v="0"/>
    <s v="Gertrude Ederle Recreation Center"/>
    <s v="1st Floor, North Multi-purpose Rm"/>
    <n v="40.7714420004"/>
    <n v="-73.988108999600001"/>
    <s v="Indoor"/>
    <s v="3 free 10 min sessions"/>
    <n v="1"/>
    <x v="2"/>
    <s v="Lincoln Square"/>
    <n v="10023"/>
  </r>
  <r>
    <n v="10458"/>
    <x v="0"/>
    <x v="0"/>
    <s v="Greenbelt Recreation Center"/>
    <s v="2nd Floor"/>
    <n v="40.592030000400001"/>
    <n v="-74.138119999699995"/>
    <s v="Indoor"/>
    <s v="3 free 10 min sessions"/>
    <n v="5"/>
    <x v="4"/>
    <s v="New Springville-Bloomfield-Travis"/>
    <n v="10314"/>
  </r>
  <r>
    <n v="10571"/>
    <x v="1"/>
    <x v="7"/>
    <s v="si-02-146100"/>
    <s v="1617 RICHMOND ROAD"/>
    <n v="40.590453110299997"/>
    <n v="-74.10092195"/>
    <s v="Outdoor Kiosk"/>
    <s v="Tablet Internet -phone , Free 1 GB Wi-FI Service"/>
    <n v="5"/>
    <x v="4"/>
    <s v="Todt Hill-Emerson Hill-Heartland Village-Lighthouse Hill"/>
    <n v="10304"/>
  </r>
  <r>
    <n v="10586"/>
    <x v="1"/>
    <x v="9"/>
    <s v="Hunts Point Riverside Park"/>
    <s v="Near Performance Stage"/>
    <n v="40.817699999699997"/>
    <n v="-73.881100000100005"/>
    <s v="Outdoor"/>
    <s v="NaN"/>
    <n v="2"/>
    <x v="3"/>
    <s v="Hunts Point"/>
    <n v="10474"/>
  </r>
  <r>
    <n v="10608"/>
    <x v="0"/>
    <x v="0"/>
    <s v="Baisley Pond Park"/>
    <s v="Park Perimeter"/>
    <n v="40.671400000299997"/>
    <n v="-73.788609999900004"/>
    <s v="Outdoor TWC Aerial"/>
    <s v="3 free 10 min sessions"/>
    <n v="4"/>
    <x v="0"/>
    <s v="Baisley Park"/>
    <n v="11436"/>
  </r>
  <r>
    <n v="10623"/>
    <x v="1"/>
    <x v="7"/>
    <s v="mn-11-132877"/>
    <s v="1915 3 AVENUE"/>
    <n v="40.7912824004"/>
    <n v="-73.944218049499995"/>
    <s v="Outdoor Kiosk"/>
    <s v="Tablet Internet -phone , Free 1 GB Wi-FI Service"/>
    <n v="1"/>
    <x v="2"/>
    <s v="East Harlem South"/>
    <n v="10029"/>
  </r>
  <r>
    <n v="10630"/>
    <x v="1"/>
    <x v="7"/>
    <s v="mn-11-107218"/>
    <s v="2120 3 AVENUE"/>
    <n v="40.797835249999999"/>
    <n v="-73.940256209699996"/>
    <s v="Outdoor Kiosk"/>
    <s v="Tablet Internet -phone , Free 1 GB Wi-FI Service"/>
    <n v="1"/>
    <x v="2"/>
    <s v="East Harlem North"/>
    <n v="10029"/>
  </r>
  <r>
    <n v="10635"/>
    <x v="1"/>
    <x v="7"/>
    <s v="mn-11-142952"/>
    <s v="2266 3 AVENUE"/>
    <n v="40.802663440400003"/>
    <n v="-73.936721019900006"/>
    <s v="Outdoor Kiosk"/>
    <s v="Tablet Internet -phone , Free 1 GB Wi-FI Service"/>
    <n v="1"/>
    <x v="2"/>
    <s v="East Harlem North"/>
    <n v="10035"/>
  </r>
  <r>
    <n v="10640"/>
    <x v="1"/>
    <x v="7"/>
    <s v="mn-07-122843"/>
    <s v="1858 BROADWAY"/>
    <n v="40.769565741800001"/>
    <n v="-73.981841151300003"/>
    <s v="Outdoor Kiosk"/>
    <s v="Tablet Internet -phone , Free 1 GB Wi-FI Service"/>
    <n v="1"/>
    <x v="2"/>
    <s v="Lincoln Square"/>
    <n v="10023"/>
  </r>
  <r>
    <n v="10503"/>
    <x v="1"/>
    <x v="12"/>
    <s v="NaN"/>
    <s v="10th between, 17th and 18th"/>
    <n v="40.744407993300001"/>
    <n v="-74.006636739100003"/>
    <s v="Outdoor"/>
    <s v="NaN"/>
    <n v="1"/>
    <x v="2"/>
    <s v="Hudson Yards-Chelsea-Flatiron-Union Square"/>
    <n v="10011"/>
  </r>
  <r>
    <n v="10526"/>
    <x v="0"/>
    <x v="0"/>
    <s v="McKinley Park"/>
    <s v="Fort Hamilton PKWY Between 76th &amp; 77th St"/>
    <n v="40.625003999599997"/>
    <n v="-74.017875000399997"/>
    <s v="Outdoor TWC Aerial"/>
    <s v="3 free 10 min sessions"/>
    <n v="3"/>
    <x v="1"/>
    <s v="Dyker Heights"/>
    <n v="11228"/>
  </r>
  <r>
    <n v="10558"/>
    <x v="0"/>
    <x v="0"/>
    <s v="Madison Square Park"/>
    <s v="NE area by Shake Shack off Madison Ave"/>
    <n v="40.741100000300001"/>
    <n v="-73.987913999900002"/>
    <s v="Outdoor"/>
    <s v="3 free 10 min sessions"/>
    <n v="1"/>
    <x v="2"/>
    <s v="Hudson Yards-Chelsea-Flatiron-Union Square"/>
    <n v="10010"/>
  </r>
  <r>
    <n v="9609"/>
    <x v="1"/>
    <x v="15"/>
    <s v="QUEENS BRIDGE - JACOB A. RIIS Settlement House"/>
    <s v="10-06 41 AVENUE"/>
    <n v="40.755289999699997"/>
    <n v="-73.945632999899999"/>
    <s v="Indoor AP - South Management Office"/>
    <s v="Free - Up to 25 mbs Wi-Fi Service"/>
    <n v="4"/>
    <x v="0"/>
    <s v="Queensbridge-Ravenswood-Long Island City"/>
    <n v="11101"/>
  </r>
  <r>
    <n v="9619"/>
    <x v="1"/>
    <x v="7"/>
    <s v="si-02-125465"/>
    <s v="2212 HYLAN BOULEVARD"/>
    <n v="40.576540999800002"/>
    <n v="-74.103479000500002"/>
    <s v="Outdoor Kiosk"/>
    <s v="Tablet Internet -phone , Free 1 GB Wi-FI Service"/>
    <n v="5"/>
    <x v="4"/>
    <s v="New Dorp-Midland Beach"/>
    <n v="10306"/>
  </r>
  <r>
    <n v="9624"/>
    <x v="1"/>
    <x v="7"/>
    <s v="mn-08-121861"/>
    <s v="24 EAST 63 STREET"/>
    <n v="40.766215510400002"/>
    <n v="-73.969978669599996"/>
    <s v="Outdoor Kiosk"/>
    <s v="Tablet Internet -phone , Free 1 GB Wi-FI Service"/>
    <n v="1"/>
    <x v="2"/>
    <s v="Upper East Side-Carnegie Hill"/>
    <n v="10065"/>
  </r>
  <r>
    <n v="9641"/>
    <x v="1"/>
    <x v="7"/>
    <s v="mn-01-122285"/>
    <s v="30 VARICK STREET"/>
    <n v="40.720567749799997"/>
    <n v="-74.006556200099993"/>
    <s v="Outdoor Kiosk"/>
    <s v="Tablet Internet -phone , Free 1 GB Wi-FI Service"/>
    <n v="1"/>
    <x v="2"/>
    <s v="SoHo-TriBeCa-Civic Center-Little Italy"/>
    <n v="10013"/>
  </r>
  <r>
    <n v="9651"/>
    <x v="1"/>
    <x v="7"/>
    <s v="qu-01-125165"/>
    <s v="37-02 ASTORIA BOULEVARD SOUTH"/>
    <n v="40.769095520100002"/>
    <n v="-73.912836999600003"/>
    <s v="Outdoor Kiosk"/>
    <s v="Tablet Internet -phone , Free 1 GB Wi-FI Service"/>
    <n v="4"/>
    <x v="0"/>
    <s v="Astoria"/>
    <n v="11103"/>
  </r>
  <r>
    <n v="9656"/>
    <x v="1"/>
    <x v="7"/>
    <s v="mn-06-137127"/>
    <s v="400 EAST 50 STREET"/>
    <n v="40.753751060399999"/>
    <n v="-73.965970249600005"/>
    <s v="Outdoor Kiosk"/>
    <s v="Tablet Internet -phone , Free 1 GB Wi-FI Service"/>
    <n v="1"/>
    <x v="2"/>
    <s v="Turtle Bay-East Midtown"/>
    <n v="10022"/>
  </r>
  <r>
    <n v="9714"/>
    <x v="0"/>
    <x v="5"/>
    <s v="St. John's Recreation Center"/>
    <s v="ROOF MOUNTED  BACK RIGHT SIDE"/>
    <n v="40.674039999800002"/>
    <n v="-73.935053000300002"/>
    <s v="Outdoor"/>
    <s v="3 free 10 min sessions"/>
    <n v="3"/>
    <x v="1"/>
    <s v="Crown Heights North"/>
    <n v="11213"/>
  </r>
  <r>
    <n v="9729"/>
    <x v="0"/>
    <x v="0"/>
    <s v="Hansborough Recreation Center"/>
    <s v="4th Floor Fitness"/>
    <n v="40.812680999599998"/>
    <n v="-73.939356999599994"/>
    <s v="Indoor"/>
    <s v="3 free 10 min sessions"/>
    <n v="1"/>
    <x v="2"/>
    <s v="Central Harlem North-Polo Grounds"/>
    <n v="10037"/>
  </r>
  <r>
    <n v="9741"/>
    <x v="1"/>
    <x v="11"/>
    <n v="0"/>
    <s v="120 N Portland Ave"/>
    <n v="40.694626000100001"/>
    <n v="-73.975180200400004"/>
    <s v="Outdoor"/>
    <s v="NaN"/>
    <n v="3"/>
    <x v="1"/>
    <s v="Fort Greene"/>
    <n v="11205"/>
  </r>
  <r>
    <n v="9746"/>
    <x v="1"/>
    <x v="11"/>
    <n v="0"/>
    <s v="132 Carlton Ave"/>
    <n v="40.693391999799999"/>
    <n v="-73.973923200000002"/>
    <s v="Outdoor"/>
    <s v="NaN"/>
    <n v="3"/>
    <x v="1"/>
    <s v="Fort Greene"/>
    <n v="11205"/>
  </r>
  <r>
    <n v="9751"/>
    <x v="1"/>
    <x v="11"/>
    <n v="0"/>
    <s v="293 Myrtle Ave"/>
    <n v="40.693509000100001"/>
    <n v="-73.976981199899996"/>
    <s v="Outdoor"/>
    <s v="NaN"/>
    <n v="3"/>
    <x v="1"/>
    <s v="Fort Greene"/>
    <n v="11205"/>
  </r>
  <r>
    <n v="9760"/>
    <x v="1"/>
    <x v="7"/>
    <s v="qu-02-125075"/>
    <s v="51-30 NORTHERN BOULEVARD"/>
    <n v="40.753139169900003"/>
    <n v="-73.907453540099993"/>
    <s v="Outdoor Kiosk"/>
    <s v="Tablet Internet -phone , Free 1 GB Wi-FI Service"/>
    <n v="4"/>
    <x v="0"/>
    <s v="Woodside"/>
    <n v="11377"/>
  </r>
  <r>
    <n v="9777"/>
    <x v="1"/>
    <x v="7"/>
    <s v="mn-07-135057"/>
    <s v="661 COLUMBUS AVENUE"/>
    <n v="40.7904444801"/>
    <n v="-73.969155249600007"/>
    <s v="Outdoor Kiosk"/>
    <s v="Tablet Internet -phone , Free 1 GB Wi-FI Service"/>
    <n v="1"/>
    <x v="2"/>
    <s v="Upper West Side"/>
    <n v="10025"/>
  </r>
  <r>
    <n v="9782"/>
    <x v="1"/>
    <x v="7"/>
    <s v="mn-07-134709"/>
    <s v="715 COLUMBUS AVENUE"/>
    <n v="40.791794210100001"/>
    <n v="-73.968176619700003"/>
    <s v="Outdoor Kiosk"/>
    <s v="Tablet Internet -phone , Free 1 GB Wi-FI Service"/>
    <n v="1"/>
    <x v="2"/>
    <s v="Upper West Side"/>
    <n v="10025"/>
  </r>
  <r>
    <n v="9787"/>
    <x v="1"/>
    <x v="7"/>
    <s v="mn-07-120527"/>
    <s v="741 COLUMBUS AVENUE"/>
    <n v="40.793402089600001"/>
    <n v="-73.967005240099994"/>
    <s v="Outdoor Kiosk"/>
    <s v="Tablet Internet -phone , Free 1 GB Wi-FI Service"/>
    <n v="1"/>
    <x v="2"/>
    <s v="Upper West Side"/>
    <n v="10025"/>
  </r>
  <r>
    <n v="9792"/>
    <x v="1"/>
    <x v="7"/>
    <s v="mn-06-139576"/>
    <s v="850 3 AVENUE"/>
    <n v="40.756576999799996"/>
    <n v="-73.970470000000006"/>
    <s v="Outdoor Kiosk"/>
    <s v="Tablet Internet -phone , Free 1 GB Wi-FI Service"/>
    <n v="1"/>
    <x v="2"/>
    <s v="Turtle Bay-East Midtown"/>
    <n v="10022"/>
  </r>
  <r>
    <n v="9819"/>
    <x v="1"/>
    <x v="7"/>
    <s v="qu-09-145884"/>
    <s v="94-20 JAMAICA AVENUE"/>
    <n v="40.694140339800001"/>
    <n v="-73.850569160500001"/>
    <s v="Outdoor Kiosk"/>
    <s v="Tablet Internet -phone , Free 1 GB Wi-FI Service"/>
    <n v="4"/>
    <x v="0"/>
    <s v="Woodhaven"/>
    <n v="11421"/>
  </r>
  <r>
    <n v="9830"/>
    <x v="1"/>
    <x v="6"/>
    <s v="Governors Island"/>
    <s v="Liggett N King"/>
    <n v="40.688160000000003"/>
    <n v="-74.018040000599996"/>
    <s v="Outdoor"/>
    <s v="Free - up to 5 mbs"/>
    <n v="1"/>
    <x v="2"/>
    <s v="Governors Island"/>
    <n v="10004"/>
  </r>
  <r>
    <n v="10222"/>
    <x v="0"/>
    <x v="0"/>
    <s v="Rockaway Beach and Boardwalk"/>
    <s v="Beach 73 - Comfort Station and Beach"/>
    <n v="40.586540999699999"/>
    <n v="-73.799972999999994"/>
    <s v="Outdoor"/>
    <s v="3 free 10 min sessions"/>
    <n v="4"/>
    <x v="0"/>
    <s v="Hammels-Arverne-Edgemere"/>
    <n v="11692"/>
  </r>
  <r>
    <n v="10234"/>
    <x v="0"/>
    <x v="0"/>
    <s v="Rockaway Beach and Boardwalk"/>
    <s v="Beach 108 -SE Caracus Bar and Beach"/>
    <n v="40.580554999599997"/>
    <n v="-73.825957999699995"/>
    <s v="Outdoor"/>
    <s v="3 free 10 min sessions"/>
    <n v="4"/>
    <x v="0"/>
    <s v="Breezy Point-Belle Harbor-Rockaway Park-Broad Channel"/>
    <n v="11694"/>
  </r>
  <r>
    <n v="10239"/>
    <x v="1"/>
    <x v="7"/>
    <s v="qu-01-146038"/>
    <s v="35-19 31 AVENUE"/>
    <n v="40.762564000399998"/>
    <n v="-73.919578999799995"/>
    <s v="Outdoor Kiosk"/>
    <s v="Tablet Internet -phone , Free 1 GB Wi-FI Service"/>
    <n v="4"/>
    <x v="0"/>
    <s v="Astoria"/>
    <n v="11103"/>
  </r>
  <r>
    <n v="10268"/>
    <x v="1"/>
    <x v="7"/>
    <s v="bk-01-146010"/>
    <s v="145 WYTHE AVENUE"/>
    <n v="40.719404331600003"/>
    <n v="-73.960474313899994"/>
    <s v="Outdoor Kiosk"/>
    <s v="Tablet Internet -phone , Free 1 GB Wi-FI Service"/>
    <n v="3"/>
    <x v="1"/>
    <s v="North Side-South Side"/>
    <n v="11249"/>
  </r>
  <r>
    <n v="10278"/>
    <x v="1"/>
    <x v="7"/>
    <s v="qu-09-145989"/>
    <s v="86-56 WOODHAVEN BOULEVARD"/>
    <n v="40.693739784100003"/>
    <n v="-73.852557069400007"/>
    <s v="Outdoor Kiosk"/>
    <s v="Tablet Internet -phone , Free 1 GB Wi-FI Service"/>
    <n v="4"/>
    <x v="0"/>
    <s v="Woodhaven"/>
    <n v="11421"/>
  </r>
  <r>
    <n v="10288"/>
    <x v="1"/>
    <x v="7"/>
    <s v="qu-09-145912"/>
    <s v="123-08 JAMAICA AVENUE"/>
    <n v="40.700634829899997"/>
    <n v="-73.8270968697"/>
    <s v="Outdoor Kiosk"/>
    <s v="Tablet Internet -phone , Free 1 GB Wi-FI Service"/>
    <n v="4"/>
    <x v="0"/>
    <s v="Richmond Hill"/>
    <n v="11418"/>
  </r>
  <r>
    <n v="10300"/>
    <x v="1"/>
    <x v="7"/>
    <s v="bk-07-145887"/>
    <s v="615 4 AVENUE"/>
    <n v="40.664406000200003"/>
    <n v="-73.993714999700003"/>
    <s v="Outdoor Kiosk"/>
    <s v="Tablet Internet -phone , Free 1 GB Wi-FI Service"/>
    <n v="3"/>
    <x v="1"/>
    <s v="Park Slope-Gowanus"/>
    <n v="11215"/>
  </r>
  <r>
    <n v="10305"/>
    <x v="1"/>
    <x v="7"/>
    <s v="bk-07-145862"/>
    <s v="899 4 AVENUE"/>
    <n v="40.655437600399999"/>
    <n v="-74.003050319699994"/>
    <s v="Outdoor Kiosk"/>
    <s v="Tablet Internet -phone , Free 1 GB Wi-FI Service"/>
    <n v="3"/>
    <x v="1"/>
    <s v="Sunset Park West"/>
    <n v="11232"/>
  </r>
  <r>
    <n v="10310"/>
    <x v="1"/>
    <x v="7"/>
    <s v="qu-02-145981"/>
    <s v="43-01 48 AVENUE"/>
    <n v="40.739680250100001"/>
    <n v="-73.922069660600002"/>
    <s v="Outdoor Kiosk"/>
    <s v="Tablet Internet -phone , Free 1 GB Wi-FI Service"/>
    <n v="4"/>
    <x v="0"/>
    <s v="Hunters Point-Sunnyside-West Maspeth"/>
    <n v="11377"/>
  </r>
  <r>
    <n v="10315"/>
    <x v="1"/>
    <x v="7"/>
    <s v="bk-08-145920"/>
    <s v="751 Bergen Street"/>
    <n v="40.678540000200002"/>
    <n v="-73.963730000499993"/>
    <s v="Outdoor Kiosk"/>
    <s v="Tablet Internet -phone , Free 1 GB Wi-FI Service"/>
    <n v="3"/>
    <x v="1"/>
    <s v="Prospect Heights"/>
    <n v="11238"/>
  </r>
  <r>
    <n v="10886"/>
    <x v="1"/>
    <x v="7"/>
    <s v="mn-05-122658"/>
    <s v="704 7 AVENUE"/>
    <n v="40.759378840300002"/>
    <n v="-73.984636660099994"/>
    <s v="Outdoor Kiosk"/>
    <s v="Tablet Internet -phone , Free 1 GB Wi-FI Service"/>
    <n v="1"/>
    <x v="2"/>
    <s v="Midtown-Midtown South"/>
    <n v="10036"/>
  </r>
  <r>
    <n v="10919"/>
    <x v="1"/>
    <x v="3"/>
    <s v="NaN"/>
    <s v="pole 55n - 136NS2EACP"/>
    <n v="40.815113999600001"/>
    <n v="-73.941112000000004"/>
    <s v="Outdoor"/>
    <s v="NaN"/>
    <n v="1"/>
    <x v="2"/>
    <s v="Central Harlem North-Polo Grounds"/>
    <n v="10030"/>
  </r>
  <r>
    <n v="10946"/>
    <x v="1"/>
    <x v="3"/>
    <s v="NaN"/>
    <s v="Pole 87 - LenWS1N134"/>
    <n v="40.8137129996"/>
    <n v="-73.941262000099996"/>
    <s v="Outdoor"/>
    <s v="NaN"/>
    <n v="1"/>
    <x v="2"/>
    <s v="Central Harlem North-Polo Grounds"/>
    <n v="10030"/>
  </r>
  <r>
    <n v="12106"/>
    <x v="1"/>
    <x v="7"/>
    <s v="mn-05-122369"/>
    <s v="1293 BROADWAY"/>
    <n v="40.749720910400001"/>
    <n v="-73.988083784599993"/>
    <s v="Outdoor Kiosk"/>
    <s v="Tablet Internet -phone , Free 1 GB Wi-FI Service"/>
    <n v="1"/>
    <x v="2"/>
    <s v="Midtown-Midtown South"/>
    <n v="10001"/>
  </r>
  <r>
    <n v="12115"/>
    <x v="1"/>
    <x v="7"/>
    <s v="mn-05-134155"/>
    <s v="1609 BROADWAY"/>
    <n v="40.7607176004"/>
    <n v="-73.984633629800001"/>
    <s v="Outdoor Kiosk"/>
    <s v="Tablet Internet -phone , Free 1 GB Wi-FI Service"/>
    <n v="1"/>
    <x v="2"/>
    <s v="Midtown-Midtown South"/>
    <n v="10019"/>
  </r>
  <r>
    <n v="12138"/>
    <x v="1"/>
    <x v="7"/>
    <s v="mn-08-121051"/>
    <s v="40 EAST 83 STREET"/>
    <n v="40.778794646199998"/>
    <n v="-73.960115665100005"/>
    <s v="Outdoor Kiosk"/>
    <s v="Tablet Internet -phone , Free 1 GB Wi-FI Service"/>
    <n v="1"/>
    <x v="2"/>
    <s v="Upper East Side-Carnegie Hill"/>
    <n v="10028"/>
  </r>
  <r>
    <n v="10972"/>
    <x v="0"/>
    <x v="0"/>
    <s v="Railroad Park"/>
    <s v="SE area off Garrett St"/>
    <n v="40.675978999599998"/>
    <n v="-73.765364000000005"/>
    <s v="Outdoor TWC Aerial"/>
    <s v="3 free 10 min sessions"/>
    <n v="4"/>
    <x v="0"/>
    <s v="St. Albans"/>
    <n v="11434"/>
  </r>
  <r>
    <n v="10992"/>
    <x v="0"/>
    <x v="0"/>
    <s v="Brooklyn Heights Promenade"/>
    <s v="Along Promenade"/>
    <n v="40.696674999899997"/>
    <n v="-73.997656000000006"/>
    <s v="Outdoor"/>
    <s v="3 free 10 min sessions"/>
    <n v="3"/>
    <x v="1"/>
    <s v="Brooklyn Heights-Cobble Hill"/>
    <n v="11201"/>
  </r>
  <r>
    <n v="11148"/>
    <x v="1"/>
    <x v="7"/>
    <s v="qu-04-145899"/>
    <s v="81-02 PETTIT AVENUE"/>
    <n v="40.743563222900001"/>
    <n v="-73.883788790599993"/>
    <s v="Outdoor Kiosk"/>
    <s v="Tablet Internet -phone , Free 1 GB Wi-FI Service"/>
    <n v="4"/>
    <x v="0"/>
    <s v="Elmhurst"/>
    <n v="11373"/>
  </r>
  <r>
    <n v="12167"/>
    <x v="1"/>
    <x v="7"/>
    <s v="mn-05-134490"/>
    <s v="750 6 AVENUE"/>
    <n v="40.7439706953"/>
    <n v="-73.991882865799994"/>
    <s v="Outdoor Kiosk"/>
    <s v="Tablet Internet -phone , Free 1 GB Wi-FI Service"/>
    <n v="1"/>
    <x v="2"/>
    <s v="Hudson Yards-Chelsea-Flatiron-Union Square"/>
    <n v="10010"/>
  </r>
  <r>
    <n v="12174"/>
    <x v="1"/>
    <x v="7"/>
    <s v="mn-04-139998"/>
    <s v="728 10 AVENUE"/>
    <n v="40.764455889700002"/>
    <n v="-73.991819590099993"/>
    <s v="Outdoor Kiosk"/>
    <s v="Tablet Internet -phone , Free 1 GB Wi-FI Service"/>
    <n v="1"/>
    <x v="2"/>
    <s v="Clinton"/>
    <n v="10019"/>
  </r>
  <r>
    <n v="12205"/>
    <x v="1"/>
    <x v="7"/>
    <s v="mn-02-123547"/>
    <s v="120 WEST 14 STREET"/>
    <n v="40.737804999799998"/>
    <n v="-73.9981060004"/>
    <s v="Outdoor Kiosk"/>
    <s v="Tablet Internet -phone , Free 1 GB Wi-FI Service"/>
    <n v="1"/>
    <x v="2"/>
    <s v="West Village"/>
    <n v="10011"/>
  </r>
  <r>
    <n v="12226"/>
    <x v="1"/>
    <x v="7"/>
    <s v="mn-06-133531"/>
    <s v="180 3 AVENUE"/>
    <n v="40.734769629600002"/>
    <n v="-73.986259349899996"/>
    <s v="Outdoor Kiosk"/>
    <s v="Tablet Internet -phone , Free 1 GB Wi-FI Service"/>
    <n v="1"/>
    <x v="2"/>
    <s v="Gramercy"/>
    <n v="10003"/>
  </r>
  <r>
    <n v="11047"/>
    <x v="1"/>
    <x v="7"/>
    <s v="qu-02-124996"/>
    <s v="46-02 GREENPOINT AVENUE"/>
    <n v="40.742180250399997"/>
    <n v="-73.918732520099994"/>
    <s v="Outdoor Kiosk"/>
    <s v="Tablet Internet -phone , Free 1 GB Wi-FI Service"/>
    <n v="4"/>
    <x v="0"/>
    <s v="Hunters Point-Sunnyside-West Maspeth"/>
    <n v="11377"/>
  </r>
  <r>
    <n v="11073"/>
    <x v="1"/>
    <x v="7"/>
    <s v="qu-01-125132"/>
    <s v="32-04 30 AVENUE"/>
    <n v="40.766386120100002"/>
    <n v="-73.920459289999997"/>
    <s v="Outdoor Kiosk"/>
    <s v="Tablet Internet -phone , Free 1 GB Wi-FI Service"/>
    <n v="4"/>
    <x v="0"/>
    <s v="Astoria"/>
    <n v="11102"/>
  </r>
  <r>
    <n v="11083"/>
    <x v="1"/>
    <x v="7"/>
    <s v="mn-10-119880"/>
    <s v="2527 FREDERICK DOUGLASS BLVD"/>
    <n v="40.816688920200001"/>
    <n v="-73.946548090500002"/>
    <s v="Outdoor Kiosk"/>
    <s v="Tablet Internet -phone , Free 1 GB Wi-FI Service"/>
    <n v="1"/>
    <x v="2"/>
    <s v="Central Harlem North-Polo Grounds"/>
    <n v="10030"/>
  </r>
  <r>
    <n v="11094"/>
    <x v="1"/>
    <x v="7"/>
    <s v="bx-01-145821"/>
    <s v="250 WALTON AVENUE"/>
    <n v="40.813594739800003"/>
    <n v="-73.930400280599997"/>
    <s v="Outdoor Kiosk"/>
    <s v="Tablet Internet -phone , Free 1 GB Wi-FI Service"/>
    <n v="2"/>
    <x v="3"/>
    <s v="West Concourse"/>
    <n v="10451"/>
  </r>
  <r>
    <n v="11100"/>
    <x v="1"/>
    <x v="7"/>
    <s v="si-02-145822"/>
    <s v="2455 HYLAN BOULEVARD"/>
    <n v="40.571437019599998"/>
    <n v="-74.108959420600002"/>
    <s v="Outdoor Kiosk"/>
    <s v="Tablet Internet -phone , Free 1 GB Wi-FI Service"/>
    <n v="5"/>
    <x v="4"/>
    <s v="New Dorp-Midland Beach"/>
    <n v="10306"/>
  </r>
  <r>
    <n v="12827"/>
    <x v="1"/>
    <x v="7"/>
    <s v="mn-08-136012"/>
    <s v="1091 3 AVENUE"/>
    <n v="40.764759120000001"/>
    <n v="-73.964099439600005"/>
    <s v="Outdoor Kiosk"/>
    <s v="Tablet Internet -phone , Free 1 GB Wi-FI Service"/>
    <n v="1"/>
    <x v="2"/>
    <s v="Lenox Hill-Roosevelt Island"/>
    <n v="10065"/>
  </r>
  <r>
    <n v="12844"/>
    <x v="1"/>
    <x v="7"/>
    <s v="mn-08-120997"/>
    <s v="176 EAST 77 STREET"/>
    <n v="40.773002999699997"/>
    <n v="-73.958474000300001"/>
    <s v="Outdoor Kiosk"/>
    <s v="Tablet Internet -phone , Free 1 GB Wi-FI Service"/>
    <n v="1"/>
    <x v="2"/>
    <s v="Upper East Side-Carnegie Hill"/>
    <n v="10021"/>
  </r>
  <r>
    <n v="12845"/>
    <x v="1"/>
    <x v="7"/>
    <s v="mn-08-134739"/>
    <s v="1345 E 78ST"/>
    <n v="40.772814619999998"/>
    <n v="-73.958220429899995"/>
    <s v="Outdoor Kiosk"/>
    <s v="Tablet Internet -phone , Free 1 GB Wi-FI Service"/>
    <n v="1"/>
    <x v="2"/>
    <s v="Lenox Hill-Roosevelt Island"/>
    <n v="10021"/>
  </r>
  <r>
    <n v="12859"/>
    <x v="1"/>
    <x v="7"/>
    <s v="mn-08-133368"/>
    <s v="1529 3 AVENUE"/>
    <n v="40.778791999900001"/>
    <n v="-73.953662999900004"/>
    <s v="Outdoor Kiosk"/>
    <s v="Tablet Internet -phone , Free 1 GB Wi-FI Service"/>
    <n v="1"/>
    <x v="2"/>
    <s v="Yorkville"/>
    <n v="10028"/>
  </r>
  <r>
    <n v="12877"/>
    <x v="1"/>
    <x v="7"/>
    <s v="bx-04-119160"/>
    <s v="52 EAST 161 STREET"/>
    <n v="40.827551990000003"/>
    <n v="-73.925902519499999"/>
    <s v="Outdoor Kiosk"/>
    <s v="Tablet Internet -phone , Free 1 GB Wi-FI Service"/>
    <n v="2"/>
    <x v="3"/>
    <s v="West Concourse"/>
    <n v="10451"/>
  </r>
  <r>
    <n v="12891"/>
    <x v="1"/>
    <x v="7"/>
    <s v="mn-09-136680"/>
    <s v="3153 BROADWAY"/>
    <n v="40.814504539799998"/>
    <n v="-73.9593700004"/>
    <s v="Outdoor Kiosk"/>
    <s v="Tablet Internet -phone , Free 1 GB Wi-FI Service"/>
    <n v="1"/>
    <x v="2"/>
    <s v="Morningside Heights"/>
    <n v="10027"/>
  </r>
  <r>
    <n v="11111"/>
    <x v="1"/>
    <x v="7"/>
    <s v="bx-05-145959"/>
    <s v="2458 Grand Concourse"/>
    <n v="40.8611500003"/>
    <n v="-73.897399999499996"/>
    <s v="Outdoor Kiosk"/>
    <s v="Tablet Internet -phone , Free 1 GB Wi-FI Service"/>
    <n v="2"/>
    <x v="3"/>
    <s v="Bedford Park-Fordham North"/>
    <n v="10458"/>
  </r>
  <r>
    <n v="11133"/>
    <x v="1"/>
    <x v="7"/>
    <s v="qu-06-145961"/>
    <s v="107-09 70 ROAD"/>
    <n v="40.720734739999997"/>
    <n v="-73.845886849999999"/>
    <s v="Outdoor Kiosk"/>
    <s v="Tablet Internet -phone , Free 1 GB Wi-FI Service"/>
    <n v="4"/>
    <x v="0"/>
    <s v="Forest Hills"/>
    <n v="11375"/>
  </r>
  <r>
    <n v="11143"/>
    <x v="1"/>
    <x v="7"/>
    <s v="qu-01-145953"/>
    <s v="45-18 Broadway"/>
    <n v="40.756724310199999"/>
    <n v="-73.914383099999995"/>
    <s v="Outdoor Kiosk"/>
    <s v="Tablet Internet -phone , Free 1 GB Wi-FI Service"/>
    <n v="4"/>
    <x v="0"/>
    <s v="Astoria"/>
    <n v="11103"/>
  </r>
  <r>
    <n v="11175"/>
    <x v="1"/>
    <x v="7"/>
    <s v="bk-01-126207"/>
    <s v="268 BROADWAY"/>
    <n v="40.708779850399999"/>
    <n v="-73.959182569700005"/>
    <s v="Outdoor Kiosk"/>
    <s v="Tablet Internet -phone , Free 1 GB Wi-FI Service"/>
    <n v="3"/>
    <x v="1"/>
    <s v="North Side-South Side"/>
    <n v="11211"/>
  </r>
  <r>
    <n v="11180"/>
    <x v="1"/>
    <x v="7"/>
    <s v="qu-06-124227"/>
    <s v="107-02 71 AVENUE"/>
    <n v="40.720245159599997"/>
    <n v="-73.844644299500004"/>
    <s v="Outdoor Kiosk"/>
    <s v="Tablet Internet -phone , Free 1 GB Wi-FI Service"/>
    <n v="4"/>
    <x v="0"/>
    <s v="Forest Hills"/>
    <n v="11375"/>
  </r>
  <r>
    <n v="12906"/>
    <x v="1"/>
    <x v="7"/>
    <s v="mn-12-120458"/>
    <s v="481 WEST 159 STREET"/>
    <n v="40.834077999599998"/>
    <n v="-73.940919000099996"/>
    <s v="Outdoor Kiosk"/>
    <s v="Tablet Internet -phone , Free 1 GB Wi-FI Service"/>
    <n v="1"/>
    <x v="2"/>
    <s v="Washington Heights South"/>
    <n v="10032"/>
  </r>
  <r>
    <n v="12921"/>
    <x v="1"/>
    <x v="7"/>
    <s v="qu-06-145763"/>
    <s v="118-10 QUEENS BLVD"/>
    <n v="40.714860999700001"/>
    <n v="-73.832340999899998"/>
    <s v="Outdoor Kiosk"/>
    <s v="Tablet Internet -phone , Free 1 GB Wi-FI Service"/>
    <n v="4"/>
    <x v="0"/>
    <s v="Forest Hills"/>
    <n v="11375"/>
  </r>
  <r>
    <n v="12938"/>
    <x v="1"/>
    <x v="7"/>
    <s v="mn-06-121416"/>
    <s v="743 2 AVENUE"/>
    <n v="40.748513000199999"/>
    <n v="-73.973319000399997"/>
    <s v="Outdoor Kiosk"/>
    <s v="Tablet Internet -phone , Free 1 GB Wi-FI Service"/>
    <n v="1"/>
    <x v="2"/>
    <s v="Turtle Bay-East Midtown"/>
    <n v="10016"/>
  </r>
  <r>
    <n v="11189"/>
    <x v="1"/>
    <x v="7"/>
    <s v="qu-04-125322"/>
    <s v="90-02 ROOSEVELT AVENUE"/>
    <n v="40.748349751799999"/>
    <n v="-73.876522683399998"/>
    <s v="Outdoor Kiosk"/>
    <s v="Tablet Internet -phone , Free 1 GB Wi-FI Service"/>
    <n v="4"/>
    <x v="0"/>
    <s v="Elmhurst"/>
    <n v="11373"/>
  </r>
  <r>
    <n v="11198"/>
    <x v="1"/>
    <x v="7"/>
    <s v="mn-08-120956"/>
    <s v="401 EAST 66 STREET"/>
    <n v="40.763864269899997"/>
    <n v="-73.958601460099999"/>
    <s v="Outdoor Kiosk"/>
    <s v="Tablet Internet -phone , Free 1 GB Wi-FI Service"/>
    <n v="1"/>
    <x v="2"/>
    <s v="Lenox Hill-Roosevelt Island"/>
    <n v="10065"/>
  </r>
  <r>
    <n v="11213"/>
    <x v="1"/>
    <x v="7"/>
    <s v="mn-05-121636"/>
    <s v="23 EAST 28 STREET"/>
    <n v="40.743961790199997"/>
    <n v="-73.985428490100006"/>
    <s v="Outdoor Kiosk"/>
    <s v="Tablet Internet -phone , Free 1 GB Wi-FI Service"/>
    <n v="1"/>
    <x v="2"/>
    <s v="Midtown-Midtown South"/>
    <n v="10016"/>
  </r>
  <r>
    <n v="11245"/>
    <x v="1"/>
    <x v="7"/>
    <s v="mn-10-142858"/>
    <s v="2070 FREDERICK DOUGLASS BOULEVARD"/>
    <n v="40.801938"/>
    <n v="-73.9570669995"/>
    <s v="Outdoor Kiosk"/>
    <s v="Tablet Internet -phone , Free 1 GB Wi-FI Service"/>
    <n v="1"/>
    <x v="2"/>
    <s v="Central Harlem South"/>
    <n v="10026"/>
  </r>
  <r>
    <n v="12252"/>
    <x v="1"/>
    <x v="7"/>
    <s v="mn-06-134920"/>
    <s v="438 3 AVENUE"/>
    <n v="40.743493619699997"/>
    <n v="-73.979907360499993"/>
    <s v="Outdoor Kiosk"/>
    <s v="Tablet Internet -phone , Free 1 GB Wi-FI Service"/>
    <n v="1"/>
    <x v="2"/>
    <s v="Murray Hill-Kips Bay"/>
    <n v="10016"/>
  </r>
  <r>
    <n v="12281"/>
    <x v="1"/>
    <x v="7"/>
    <s v="bk-07-125846"/>
    <s v="968 4 AVENUE"/>
    <n v="40.653711109699998"/>
    <n v="-74.005258190000006"/>
    <s v="Outdoor Kiosk"/>
    <s v="Tablet Internet -phone , Free 1 GB Wi-FI Service"/>
    <n v="3"/>
    <x v="1"/>
    <s v="Sunset Park West"/>
    <n v="11232"/>
  </r>
  <r>
    <n v="11256"/>
    <x v="1"/>
    <x v="7"/>
    <s v="qu-09-108791"/>
    <s v="102-01 JAMAICA AVENUE"/>
    <n v="40.695225000199997"/>
    <n v="-73.8452259994"/>
    <s v="Outdoor Kiosk"/>
    <s v="Tablet Internet -phone , Free 1 GB Wi-FI Service"/>
    <n v="4"/>
    <x v="0"/>
    <s v="Richmond Hill"/>
    <n v="11418"/>
  </r>
  <r>
    <n v="11288"/>
    <x v="1"/>
    <x v="7"/>
    <s v="mn-06-121442"/>
    <s v="539 2 AVENUE"/>
    <n v="40.7422341101"/>
    <n v="-73.977895160000003"/>
    <s v="Outdoor Kiosk"/>
    <s v="Tablet Internet -phone , Free 1 GB Wi-FI Service"/>
    <n v="1"/>
    <x v="2"/>
    <s v="Murray Hill-Kips Bay"/>
    <n v="10016"/>
  </r>
  <r>
    <n v="11332"/>
    <x v="0"/>
    <x v="5"/>
    <s v="Crotona Park"/>
    <s v="SOUTH OF PLAYGROUND INSIDE PARK, CROTONA PK EAST"/>
    <n v="40.837184000400001"/>
    <n v="-73.890394999600005"/>
    <s v="Outdoor"/>
    <s v="3 free 10 min sessions"/>
    <n v="2"/>
    <x v="3"/>
    <s v="park-cemetery-etc-Bronx"/>
    <n v="10457"/>
  </r>
  <r>
    <n v="12317"/>
    <x v="1"/>
    <x v="7"/>
    <s v="qu-02-141148"/>
    <s v="10-93 JACKSON AVENUE"/>
    <n v="40.743183790400003"/>
    <n v="-73.951617200200005"/>
    <s v="Outdoor Kiosk"/>
    <s v="Tablet Internet -phone , Free 1 GB Wi-FI Service"/>
    <n v="4"/>
    <x v="0"/>
    <s v="Hunters Point-Sunnyside-West Maspeth"/>
    <n v="11101"/>
  </r>
  <r>
    <n v="12319"/>
    <x v="1"/>
    <x v="7"/>
    <s v="bx-07-119760"/>
    <s v="2663 JEROME AVENUE"/>
    <n v="40.867370549900002"/>
    <n v="-73.897644880000001"/>
    <s v="Outdoor Kiosk"/>
    <s v="Tablet Internet -phone , Free 1 GB Wi-FI Service"/>
    <n v="2"/>
    <x v="3"/>
    <s v="Kingsbridge Heights"/>
    <n v="10468"/>
  </r>
  <r>
    <n v="12338"/>
    <x v="1"/>
    <x v="7"/>
    <s v="mn-07-134701"/>
    <s v="251 WEST 93 STREET"/>
    <n v="40.792887080299998"/>
    <n v="-73.973288570500003"/>
    <s v="Outdoor Kiosk"/>
    <s v="Tablet Internet -phone , Free 1 GB Wi-FI Service"/>
    <n v="1"/>
    <x v="2"/>
    <s v="Upper West Side"/>
    <n v="10025"/>
  </r>
  <r>
    <n v="12360"/>
    <x v="1"/>
    <x v="1"/>
    <s v="Court St (M,R)/Borough Hall (2,3,4,5)"/>
    <s v="Court St (M,R)/Borough Hall (2,3,4,5)"/>
    <n v="40.694099999599999"/>
    <n v="-73.991776999500004"/>
    <s v="Subway Station"/>
    <s v="SN 24"/>
    <n v="3"/>
    <x v="1"/>
    <s v="Brooklyn Heights-Cobble Hill"/>
    <n v="11201"/>
  </r>
  <r>
    <n v="11356"/>
    <x v="1"/>
    <x v="1"/>
    <s v="VERNON - JACKSON AVENUE"/>
    <s v="IRT-7-VERNON BLVD-JACKSON AVE"/>
    <n v="40.742625999700003"/>
    <n v="-73.953580999899998"/>
    <s v="Subway Station"/>
    <s v="SN 464"/>
    <n v="4"/>
    <x v="0"/>
    <s v="Hunters Point-Sunnyside-West Maspeth"/>
    <n v="11101"/>
  </r>
  <r>
    <n v="11357"/>
    <x v="1"/>
    <x v="1"/>
    <s v="HUNTERS POINT"/>
    <s v="IRT-7-HUNTERSPOINT AVE"/>
    <n v="40.742215999899997"/>
    <n v="-73.948915999799993"/>
    <s v="Subway Station"/>
    <s v="SN 463"/>
    <n v="4"/>
    <x v="0"/>
    <s v="Hunters Point-Sunnyside-West Maspeth"/>
    <n v="11101"/>
  </r>
  <r>
    <n v="11362"/>
    <x v="1"/>
    <x v="1"/>
    <s v="WOODHAVEN BLVD - QUEENS MALL"/>
    <s v="IND-E-G-R-V-WOODHAVEN BLVD"/>
    <n v="40.733105999899998"/>
    <n v="-73.869229000299995"/>
    <s v="Subway Station"/>
    <s v="SN 264"/>
    <n v="4"/>
    <x v="0"/>
    <s v="Elmhurst"/>
    <n v="11373"/>
  </r>
  <r>
    <n v="11368"/>
    <x v="1"/>
    <x v="1"/>
    <s v="SUTPHIN BOULEVARD"/>
    <s v="338B IND NR SUTPHN"/>
    <n v="40.705459999699997"/>
    <n v="-73.8107079997"/>
    <s v="Subway Station"/>
    <s v="SN 257"/>
    <n v="4"/>
    <x v="0"/>
    <s v="Jamaica"/>
    <n v="11435"/>
  </r>
  <r>
    <n v="11370"/>
    <x v="1"/>
    <x v="1"/>
    <s v="179TH STREET - JAMAICA"/>
    <s v="IND-F-JAMAICA - 179TH ST"/>
    <n v="40.712645999899998"/>
    <n v="-73.783816999500004"/>
    <s v="Subway Station"/>
    <s v="SN 254"/>
    <n v="4"/>
    <x v="0"/>
    <s v="Jamaica"/>
    <n v="11432"/>
  </r>
  <r>
    <n v="11389"/>
    <x v="1"/>
    <x v="1"/>
    <s v="116 St (A, B,C)"/>
    <s v="116 St (A, B,C)"/>
    <n v="40.805085000399998"/>
    <n v="-73.954882000500007"/>
    <s v="Subway Station"/>
    <s v="SN 154"/>
    <n v="1"/>
    <x v="2"/>
    <s v="Central Harlem South"/>
    <n v="10026"/>
  </r>
  <r>
    <n v="11390"/>
    <x v="1"/>
    <x v="1"/>
    <s v="116 St-Columbia University (1)"/>
    <s v="116 St-Columbia University (1)"/>
    <n v="40.807722000299997"/>
    <n v="-73.964109999900003"/>
    <s v="Subway Station"/>
    <s v="SN 307"/>
    <n v="1"/>
    <x v="2"/>
    <s v="Morningside Heights"/>
    <n v="10025"/>
  </r>
  <r>
    <n v="11407"/>
    <x v="1"/>
    <x v="1"/>
    <s v="28th Street - 1"/>
    <s v="28th Street  - 7th Avenue"/>
    <n v="40.747215000099999"/>
    <n v="-73.993365000200001"/>
    <s v="Subway Station"/>
    <s v="SN 319"/>
    <n v="1"/>
    <x v="2"/>
    <s v="Midtown-Midtown South"/>
    <n v="10001"/>
  </r>
  <r>
    <n v="12386"/>
    <x v="1"/>
    <x v="1"/>
    <s v="Utica Av (A,C)"/>
    <s v="Utica Av (A,C)"/>
    <n v="40.6793640004"/>
    <n v="-73.930729000300005"/>
    <s v="Subway Station"/>
    <s v="SN 181"/>
    <n v="3"/>
    <x v="1"/>
    <s v="Crown Heights North"/>
    <n v="11213"/>
  </r>
  <r>
    <n v="12387"/>
    <x v="1"/>
    <x v="1"/>
    <s v="Ralph Av (C)"/>
    <s v="Ralph Av (C)"/>
    <n v="40.678821999999997"/>
    <n v="-73.920786000500001"/>
    <s v="Subway Station"/>
    <s v="SN 182"/>
    <n v="3"/>
    <x v="1"/>
    <s v="Ocean Hill"/>
    <n v="11233"/>
  </r>
  <r>
    <n v="12428"/>
    <x v="1"/>
    <x v="1"/>
    <s v="25 St (M,R)"/>
    <s v="25 St (M,R)"/>
    <n v="40.660397000099998"/>
    <n v="-73.998090999699997"/>
    <s v="Subway Station"/>
    <s v="SN 31"/>
    <n v="3"/>
    <x v="1"/>
    <s v="Sunset Park West"/>
    <n v="11232"/>
  </r>
  <r>
    <n v="11424"/>
    <x v="1"/>
    <x v="1"/>
    <s v="5th Avenue - 7"/>
    <s v="5th Avenue and East 42 Street"/>
    <n v="40.753820999699997"/>
    <n v="-73.981962999800004"/>
    <s v="Subway Station"/>
    <s v="SN 466"/>
    <n v="1"/>
    <x v="2"/>
    <s v="Midtown-Midtown South"/>
    <n v="10018"/>
  </r>
  <r>
    <n v="11439"/>
    <x v="1"/>
    <x v="7"/>
    <s v="mn-06-121671"/>
    <s v="401 EAST 48 STREET"/>
    <n v="40.752549170000002"/>
    <n v="-73.966728530300003"/>
    <s v="Outdoor Kiosk"/>
    <s v="Tablet Internet -phone , Free 1 GB Wi-FI Service"/>
    <n v="1"/>
    <x v="2"/>
    <s v="Turtle Bay-East Midtown"/>
    <n v="10017"/>
  </r>
  <r>
    <n v="11452"/>
    <x v="1"/>
    <x v="7"/>
    <s v="mn-02-123612"/>
    <s v="87 BARROW STREET"/>
    <n v="40.731592520299998"/>
    <n v="-74.006407509699997"/>
    <s v="Outdoor Kiosk"/>
    <s v="Tablet Internet -phone , Free 1 GB Wi-FI Service"/>
    <n v="1"/>
    <x v="2"/>
    <s v="West Village"/>
    <n v="10014"/>
  </r>
  <r>
    <n v="11471"/>
    <x v="1"/>
    <x v="7"/>
    <s v="mn-04-122766"/>
    <s v="727 6 AVENUE"/>
    <n v="40.743510130300002"/>
    <n v="-73.992508260199997"/>
    <s v="Outdoor Kiosk"/>
    <s v="Tablet Internet -phone , Free 1 GB Wi-FI Service"/>
    <n v="1"/>
    <x v="2"/>
    <s v="Hudson Yards-Chelsea-Flatiron-Union Square"/>
    <n v="10011"/>
  </r>
  <r>
    <n v="12475"/>
    <x v="1"/>
    <x v="7"/>
    <s v="mn-09-120412"/>
    <s v="3300 BROADWAY"/>
    <n v="40.818813380199998"/>
    <n v="-73.955795890399997"/>
    <s v="Outdoor Kiosk"/>
    <s v="Tablet Internet -phone , Free 1 GB Wi-FI Service"/>
    <n v="1"/>
    <x v="2"/>
    <s v="Manhattanville"/>
    <n v="10031"/>
  </r>
  <r>
    <n v="12507"/>
    <x v="1"/>
    <x v="7"/>
    <s v="bx-04-101603"/>
    <s v="895 WALTON AVENUE"/>
    <n v="40.827655320300003"/>
    <n v="-73.923905990600005"/>
    <s v="Outdoor Kiosk"/>
    <s v="Tablet Internet -phone , Free 1 GB Wi-FI Service"/>
    <n v="2"/>
    <x v="3"/>
    <s v="West Concourse"/>
    <n v="10452"/>
  </r>
  <r>
    <n v="12514"/>
    <x v="1"/>
    <x v="7"/>
    <s v="mn-06-121822"/>
    <s v="798 3 AVENUE"/>
    <n v="40.7553562302"/>
    <n v="-73.971250959900004"/>
    <s v="Outdoor Kiosk"/>
    <s v="Tablet Internet -phone , Free 1 GB Wi-FI Service"/>
    <n v="1"/>
    <x v="2"/>
    <s v="Turtle Bay-East Midtown"/>
    <n v="10022"/>
  </r>
  <r>
    <n v="12528"/>
    <x v="1"/>
    <x v="7"/>
    <s v="mn-06-121849"/>
    <s v="949 3 AVENUE"/>
    <n v="40.759631639799998"/>
    <n v="-73.967827509800003"/>
    <s v="Outdoor Kiosk"/>
    <s v="Tablet Internet -phone , Free 1 GB Wi-FI Service"/>
    <n v="1"/>
    <x v="2"/>
    <s v="Turtle Bay-East Midtown"/>
    <n v="10022"/>
  </r>
  <r>
    <n v="11498"/>
    <x v="0"/>
    <x v="0"/>
    <s v="Midland Beach and Franklin D. Roosevelt Boardwalk"/>
    <s v="Along Boardwalk and Beach"/>
    <n v="40.576236000400002"/>
    <n v="-74.079986999900001"/>
    <s v="Outdoor"/>
    <s v="3 free 10 min sessions"/>
    <n v="5"/>
    <x v="4"/>
    <s v="Old Town-Dongan Hills-South Beach"/>
    <n v="10305"/>
  </r>
  <r>
    <n v="11530"/>
    <x v="1"/>
    <x v="2"/>
    <s v="NaN"/>
    <s v="Boro Hall Park 2 (Pole)"/>
    <n v="40.693069000000001"/>
    <n v="-73.990088999700006"/>
    <s v="Outdoor"/>
    <s v="NaN"/>
    <n v="3"/>
    <x v="1"/>
    <s v="DUMBO-Vinegar Hill-Downtown Brooklyn-Boerum Hill"/>
    <n v="11201"/>
  </r>
  <r>
    <n v="11557"/>
    <x v="0"/>
    <x v="0"/>
    <s v="Recreation Center 54"/>
    <s v="1st Floor Lobby"/>
    <n v="40.757418000400001"/>
    <n v="-73.965084000000004"/>
    <s v="Indoor"/>
    <s v="3 free 10 min sessions"/>
    <n v="1"/>
    <x v="2"/>
    <s v="Turtle Bay-East Midtown"/>
    <n v="10022"/>
  </r>
  <r>
    <n v="11562"/>
    <x v="0"/>
    <x v="0"/>
    <s v="Rockaway Beach and Boardwalk"/>
    <s v="Beach 116 - Comfort Station and Beach"/>
    <n v="40.577897999699999"/>
    <n v="-73.835601000300002"/>
    <s v="Outdoor"/>
    <s v="3 free 10 min sessions"/>
    <n v="4"/>
    <x v="0"/>
    <s v="Breezy Point-Belle Harbor-Rockaway Park-Broad Channel"/>
    <n v="11694"/>
  </r>
  <r>
    <n v="12555"/>
    <x v="1"/>
    <x v="7"/>
    <s v="mn-04-108002"/>
    <s v="233 8 AVENUE"/>
    <n v="40.7445840504"/>
    <n v="-73.999159580099999"/>
    <s v="Outdoor Kiosk"/>
    <s v="Tablet Internet -phone , Free 1 GB Wi-FI Service"/>
    <n v="1"/>
    <x v="2"/>
    <s v="Hudson Yards-Chelsea-Flatiron-Union Square"/>
    <n v="10011"/>
  </r>
  <r>
    <n v="12579"/>
    <x v="1"/>
    <x v="7"/>
    <s v="mn-04-136691"/>
    <s v="505 8 AVENUE"/>
    <n v="40.753107319800002"/>
    <n v="-73.992947169700003"/>
    <s v="Outdoor Kiosk"/>
    <s v="Tablet Internet -phone , Free 1 GB Wi-FI Service"/>
    <n v="1"/>
    <x v="2"/>
    <s v="Hudson Yards-Chelsea-Flatiron-Union Square"/>
    <n v="10018"/>
  </r>
  <r>
    <n v="11570"/>
    <x v="0"/>
    <x v="0"/>
    <s v="Roy Wilkins Recreation Center"/>
    <s v="Picnic Area"/>
    <n v="40.687262000099999"/>
    <n v="-73.769813999600004"/>
    <s v="Outdoor"/>
    <s v="3 free 10 min sessions"/>
    <n v="4"/>
    <x v="0"/>
    <s v="St. Albans"/>
    <n v="11434"/>
  </r>
  <r>
    <n v="11591"/>
    <x v="0"/>
    <x v="0"/>
    <s v="Snug Harbor Cultural Center"/>
    <s v="North area off Richmond Terr"/>
    <n v="40.6451229997"/>
    <n v="-74.101629000599999"/>
    <s v="Outdoor TWC Aerial"/>
    <s v="3 free 10 min sessions"/>
    <n v="5"/>
    <x v="4"/>
    <s v="West New Brighton-New Brighton-St. George"/>
    <n v="10310"/>
  </r>
  <r>
    <n v="12610"/>
    <x v="1"/>
    <x v="7"/>
    <s v="mn-09-120442"/>
    <s v="576 WEST 150 STREET"/>
    <n v="40.829341376499997"/>
    <n v="-73.947647073499994"/>
    <s v="Outdoor Kiosk"/>
    <s v="Tablet Internet -phone , Free 1 GB Wi-FI Service"/>
    <n v="1"/>
    <x v="2"/>
    <s v="Hamilton Heights"/>
    <n v="10031"/>
  </r>
  <r>
    <n v="12616"/>
    <x v="1"/>
    <x v="7"/>
    <s v="mn-12-120450"/>
    <s v="3778 BROADWAY"/>
    <n v="40.833910540200002"/>
    <n v="-73.944771520000003"/>
    <s v="Outdoor Kiosk"/>
    <s v="Tablet Internet -phone , Free 1 GB Wi-FI Service"/>
    <n v="1"/>
    <x v="2"/>
    <s v="Washington Heights South"/>
    <n v="10032"/>
  </r>
  <r>
    <n v="12618"/>
    <x v="1"/>
    <x v="7"/>
    <s v="mn-12-111735"/>
    <s v="3800 BROADWAY"/>
    <n v="40.834722000399999"/>
    <n v="-73.944175999400002"/>
    <s v="Outdoor Kiosk"/>
    <s v="Tablet Internet -phone , Free 1 GB Wi-FI Service"/>
    <n v="1"/>
    <x v="2"/>
    <s v="Washington Heights South"/>
    <n v="10032"/>
  </r>
  <r>
    <n v="12633"/>
    <x v="1"/>
    <x v="7"/>
    <s v="bk-05-114742"/>
    <s v="3418 FULTON STREET"/>
    <n v="40.684317"/>
    <n v="-73.869635999500005"/>
    <s v="Outdoor Kiosk"/>
    <s v="Tablet Internet -phone , Free 1 GB Wi-FI Service"/>
    <n v="3"/>
    <x v="1"/>
    <s v="Cypress Hills-City Line"/>
    <n v="11208"/>
  </r>
  <r>
    <n v="12647"/>
    <x v="1"/>
    <x v="7"/>
    <s v="mn-01-137940"/>
    <s v="90 LAFAYETTE STREET"/>
    <n v="40.717482109700001"/>
    <n v="-74.001519380199994"/>
    <s v="Outdoor Kiosk"/>
    <s v="Tablet Internet -phone , Free 1 GB Wi-FI Service"/>
    <n v="1"/>
    <x v="2"/>
    <s v="SoHo-TriBeCa-Civic Center-Little Italy"/>
    <n v="10013"/>
  </r>
  <r>
    <n v="12650"/>
    <x v="1"/>
    <x v="7"/>
    <s v="mn-01-123431"/>
    <s v="45 LAFAYETTE STREET"/>
    <n v="40.716033000099998"/>
    <n v="-74.002569999399995"/>
    <s v="Outdoor Kiosk"/>
    <s v="Tablet Internet -phone , Free 1 GB Wi-FI Service"/>
    <n v="1"/>
    <x v="2"/>
    <s v="SoHo-TriBeCa-Civic Center-Little Italy"/>
    <n v="10013"/>
  </r>
  <r>
    <n v="12664"/>
    <x v="1"/>
    <x v="7"/>
    <s v="mn-04-122583"/>
    <s v="715 8 AVENUE"/>
    <n v="40.75910666"/>
    <n v="-73.988579459600004"/>
    <s v="Outdoor Kiosk"/>
    <s v="Tablet Internet -phone , Free 1 GB Wi-FI Service"/>
    <n v="1"/>
    <x v="2"/>
    <s v="Clinton"/>
    <n v="10036"/>
  </r>
  <r>
    <n v="12665"/>
    <x v="1"/>
    <x v="7"/>
    <s v="mn-05-122092"/>
    <s v="724 8 AVENUE"/>
    <n v="40.759221489799998"/>
    <n v="-73.9881871698"/>
    <s v="Outdoor Kiosk"/>
    <s v="Tablet Internet -phone , Free 1 GB Wi-FI Service"/>
    <n v="1"/>
    <x v="2"/>
    <s v="Midtown-Midtown South"/>
    <n v="10036"/>
  </r>
  <r>
    <n v="11653"/>
    <x v="0"/>
    <x v="0"/>
    <s v="NYC - Detective Keith Williams Park"/>
    <s v="Outdoor - Park Area"/>
    <n v="40.702707000300002"/>
    <n v="-73.783594000199997"/>
    <s v="Outdoor TWC Aerial"/>
    <s v="3 free 10 min sessions"/>
    <n v="4"/>
    <x v="0"/>
    <s v="South Jamaica"/>
    <n v="11433"/>
  </r>
  <r>
    <n v="11685"/>
    <x v="0"/>
    <x v="5"/>
    <s v="Coney Island Beach &amp; Boardwalk"/>
    <s v="W 10TH ST -2/P/S/O SURF AV"/>
    <n v="40.574582000200003"/>
    <n v="-73.977901000200006"/>
    <s v="Outdoor"/>
    <s v="3 free 10 min sessions"/>
    <n v="3"/>
    <x v="1"/>
    <s v="Seagate-Coney Island"/>
    <n v="11224"/>
  </r>
  <r>
    <n v="11709"/>
    <x v="0"/>
    <x v="5"/>
    <s v="Crotona Park"/>
    <s v="Crotona Park-CROTONA PARK SOUTH 1/P/E/O CROTONA AV"/>
    <n v="40.834479999899997"/>
    <n v="-73.897581999600007"/>
    <s v="Outdoor"/>
    <s v="3 free 10 min sessions"/>
    <n v="2"/>
    <x v="3"/>
    <s v="Morrisania-Melrose"/>
    <n v="10456"/>
  </r>
  <r>
    <n v="12683"/>
    <x v="1"/>
    <x v="7"/>
    <s v="mn-04-122623"/>
    <s v="947 8 AVENUE"/>
    <n v="40.766011420200002"/>
    <n v="-73.983547610599999"/>
    <s v="Outdoor Kiosk"/>
    <s v="Tablet Internet -phone , Free 1 GB Wi-FI Service"/>
    <n v="1"/>
    <x v="2"/>
    <s v="Clinton"/>
    <n v="10019"/>
  </r>
  <r>
    <n v="12700"/>
    <x v="1"/>
    <x v="7"/>
    <s v="mn-06-138038"/>
    <s v="141 E 44 St"/>
    <n v="40.752636491799997"/>
    <n v="-73.974717225800006"/>
    <s v="Outdoor Kiosk"/>
    <s v="Tablet Internet -phone , Free 1 GB Wi-FI Service"/>
    <n v="1"/>
    <x v="2"/>
    <s v="Turtle Bay-East Midtown"/>
    <n v="10017"/>
  </r>
  <r>
    <n v="12715"/>
    <x v="1"/>
    <x v="7"/>
    <s v="mn-05-133558"/>
    <s v="232 MADISON AVENUE"/>
    <n v="40.749832069999997"/>
    <n v="-73.981559800100001"/>
    <s v="Outdoor Kiosk"/>
    <s v="Tablet Internet -phone , Free 1 GB Wi-FI Service"/>
    <n v="1"/>
    <x v="2"/>
    <s v="Murray Hill-Kips Bay"/>
    <n v="10016"/>
  </r>
  <r>
    <n v="12740"/>
    <x v="1"/>
    <x v="7"/>
    <s v="mn-03-137382"/>
    <s v="68 2 AVENUE"/>
    <n v="40.726049000300002"/>
    <n v="-73.989402999800006"/>
    <s v="Outdoor Kiosk"/>
    <s v="Tablet Internet -phone , Free 1 GB Wi-FI Service"/>
    <n v="1"/>
    <x v="2"/>
    <s v="East Village"/>
    <n v="10003"/>
  </r>
  <r>
    <n v="11728"/>
    <x v="1"/>
    <x v="7"/>
    <s v="mn-12-120461"/>
    <s v="470 WEST 157 STREET"/>
    <n v="40.832748980399998"/>
    <n v="-73.941886519899995"/>
    <s v="Outdoor Kiosk"/>
    <s v="Tablet Internet -phone , Free 1 GB Wi-FI Service"/>
    <n v="1"/>
    <x v="2"/>
    <s v="Washington Heights South"/>
    <n v="10032"/>
  </r>
  <r>
    <n v="11745"/>
    <x v="1"/>
    <x v="7"/>
    <s v="mn-06-134971"/>
    <s v="247 E 20 STREET"/>
    <n v="40.736164839799997"/>
    <n v="-73.982291090000004"/>
    <s v="Outdoor Kiosk"/>
    <s v="Tablet Internet -phone , Free 1 GB Wi-FI Service"/>
    <n v="1"/>
    <x v="2"/>
    <s v="Gramercy"/>
    <n v="10010"/>
  </r>
  <r>
    <n v="11760"/>
    <x v="1"/>
    <x v="7"/>
    <s v="mn-10-134578"/>
    <s v="2380 ADAM CLAYTON POWELL JR BOULEVARD"/>
    <n v="40.8180290699"/>
    <n v="-73.941924139999998"/>
    <s v="Outdoor Kiosk"/>
    <s v="Tablet Internet -phone , Free 1 GB Wi-FI Service"/>
    <n v="1"/>
    <x v="2"/>
    <s v="Central Harlem North-Polo Grounds"/>
    <n v="10030"/>
  </r>
  <r>
    <n v="11763"/>
    <x v="1"/>
    <x v="7"/>
    <s v="mn-05-134626"/>
    <s v="636 6 AVENUE"/>
    <n v="40.7405129801"/>
    <n v="-73.994393139600007"/>
    <s v="Outdoor Kiosk"/>
    <s v="Tablet Internet -phone , Free 1 GB Wi-FI Service"/>
    <n v="1"/>
    <x v="2"/>
    <s v="Hudson Yards-Chelsea-Flatiron-Union Square"/>
    <n v="10011"/>
  </r>
  <r>
    <n v="11772"/>
    <x v="1"/>
    <x v="7"/>
    <s v="qu-01-140339"/>
    <s v="47-16 BROADWAY"/>
    <n v="40.756072690000003"/>
    <n v="-73.912974659699998"/>
    <s v="Outdoor Kiosk"/>
    <s v="Tablet Internet -phone , Free 1 GB Wi-FI Service"/>
    <n v="4"/>
    <x v="0"/>
    <s v="Astoria"/>
    <n v="11103"/>
  </r>
  <r>
    <n v="12758"/>
    <x v="1"/>
    <x v="7"/>
    <s v="mn-07-135446"/>
    <s v="733 AMSTERDAM AVE"/>
    <n v="40.793866999599999"/>
    <n v="-73.970375999699996"/>
    <s v="Outdoor Kiosk"/>
    <s v="Tablet Internet -phone , Free 1 GB Wi-FI Service"/>
    <n v="1"/>
    <x v="2"/>
    <s v="Upper West Side"/>
    <n v="10025"/>
  </r>
  <r>
    <n v="12781"/>
    <x v="1"/>
    <x v="7"/>
    <s v="mn-07-107743"/>
    <s v="200 WEST 106 STREET"/>
    <n v="40.800504330000003"/>
    <n v="-73.966106609700006"/>
    <s v="Outdoor Kiosk"/>
    <s v="Tablet Internet -phone , Free 1 GB Wi-FI Service"/>
    <n v="1"/>
    <x v="2"/>
    <s v="Upper West Side"/>
    <n v="10025"/>
  </r>
  <r>
    <n v="12798"/>
    <x v="1"/>
    <x v="7"/>
    <s v="mn-09-120576"/>
    <s v="1739 AMSTERDAM AVENUE"/>
    <n v="40.825947479900002"/>
    <n v="-73.946953139800002"/>
    <s v="Outdoor Kiosk"/>
    <s v="Tablet Internet -phone , Free 1 GB Wi-FI Service"/>
    <n v="1"/>
    <x v="2"/>
    <s v="Hamilton Heights"/>
    <n v="10031"/>
  </r>
  <r>
    <n v="11803"/>
    <x v="1"/>
    <x v="7"/>
    <s v="qu-04-111122"/>
    <s v="95-36 ROOSEVELT AVENUE"/>
    <n v="40.7489710101"/>
    <n v="-73.870488700400003"/>
    <s v="Outdoor Kiosk"/>
    <s v="Tablet Internet -phone , Free 1 GB Wi-FI Service"/>
    <n v="4"/>
    <x v="0"/>
    <s v="Elmhurst"/>
    <n v="11373"/>
  </r>
  <r>
    <n v="11832"/>
    <x v="1"/>
    <x v="7"/>
    <s v="mn-10-119944"/>
    <s v="2260 ADAM CLAYTON POWELL JR BOULEVARD"/>
    <n v="40.814156000099999"/>
    <n v="-73.944756000500007"/>
    <s v="Outdoor Kiosk"/>
    <s v="Tablet Internet -phone , Free 1 GB Wi-FI Service"/>
    <n v="1"/>
    <x v="2"/>
    <s v="Central Harlem North-Polo Grounds"/>
    <n v="10030"/>
  </r>
  <r>
    <n v="11834"/>
    <x v="1"/>
    <x v="7"/>
    <s v="mn-10-120042"/>
    <s v="2013 ADAM CLAYTON POWELL JR BOULEVARD"/>
    <n v="40.806248960300003"/>
    <n v="-73.950094589800003"/>
    <s v="Outdoor Kiosk"/>
    <s v="Tablet Internet -phone , Free 1 GB Wi-FI Service"/>
    <n v="1"/>
    <x v="2"/>
    <s v="Central Harlem South"/>
    <n v="10027"/>
  </r>
  <r>
    <n v="11847"/>
    <x v="1"/>
    <x v="7"/>
    <s v="mn-06-134535"/>
    <s v="380 2 AVENUE"/>
    <n v="40.737087999899998"/>
    <n v="-73.981367900099997"/>
    <s v="Outdoor Kiosk"/>
    <s v="Tablet Internet -phone , Free 1 GB Wi-FI Service"/>
    <n v="1"/>
    <x v="2"/>
    <s v="Gramercy"/>
    <n v="10010"/>
  </r>
  <r>
    <n v="11864"/>
    <x v="1"/>
    <x v="7"/>
    <s v="qu-03-136453"/>
    <s v="84-29 ROOSEVELT AVENUE"/>
    <n v="40.7479706799"/>
    <n v="-73.881387419700005"/>
    <s v="Outdoor Kiosk"/>
    <s v="Tablet Internet -phone , Free 1 GB Wi-FI Service"/>
    <n v="4"/>
    <x v="0"/>
    <s v="Jackson Heights"/>
    <n v="11372"/>
  </r>
  <r>
    <n v="11866"/>
    <x v="1"/>
    <x v="7"/>
    <s v="qu-03-136703"/>
    <s v="92-03 ROOSEVELT AVENUE"/>
    <n v="40.748708419899998"/>
    <n v="-73.874392890300001"/>
    <s v="Outdoor Kiosk"/>
    <s v="Tablet Internet -phone , Free 1 GB Wi-FI Service"/>
    <n v="4"/>
    <x v="0"/>
    <s v="Jackson Heights"/>
    <n v="11372"/>
  </r>
  <r>
    <n v="10651"/>
    <x v="1"/>
    <x v="7"/>
    <s v="mn-07-134469"/>
    <s v="2001 BROADWAY"/>
    <n v="40.775794960200002"/>
    <n v="-73.9823502104"/>
    <s v="Outdoor Kiosk"/>
    <s v="Tablet Internet -phone , Free 1 GB Wi-FI Service"/>
    <n v="1"/>
    <x v="2"/>
    <s v="Lincoln Square"/>
    <n v="10023"/>
  </r>
  <r>
    <n v="10653"/>
    <x v="1"/>
    <x v="7"/>
    <s v="mn-07-121336"/>
    <s v="2020 BROADWAY"/>
    <n v="40.776311030099997"/>
    <n v="-73.981937389799995"/>
    <s v="Outdoor Kiosk"/>
    <s v="Tablet Internet -phone , Free 1 GB Wi-FI Service"/>
    <n v="1"/>
    <x v="2"/>
    <s v="Lincoln Square"/>
    <n v="10023"/>
  </r>
  <r>
    <n v="10659"/>
    <x v="1"/>
    <x v="7"/>
    <s v="mn-07-133403"/>
    <s v="2085 BROADWAY"/>
    <n v="40.779095939999998"/>
    <n v="-73.982054390599998"/>
    <s v="Outdoor Kiosk"/>
    <s v="Tablet Internet -phone , Free 1 GB Wi-FI Service"/>
    <n v="1"/>
    <x v="2"/>
    <s v="Lincoln Square"/>
    <n v="10023"/>
  </r>
  <r>
    <n v="10670"/>
    <x v="1"/>
    <x v="7"/>
    <s v="mn-07-121221"/>
    <s v="2182 BROADWAY"/>
    <n v="40.782528080200002"/>
    <n v="-73.9805862897"/>
    <s v="Outdoor Kiosk"/>
    <s v="Tablet Internet -phone , Free 1 GB Wi-FI Service"/>
    <n v="1"/>
    <x v="2"/>
    <s v="Upper West Side"/>
    <n v="10024"/>
  </r>
  <r>
    <n v="11893"/>
    <x v="1"/>
    <x v="7"/>
    <s v="mn-12-120451"/>
    <s v="580 WEST 156 STREET"/>
    <n v="40.833285320400002"/>
    <n v="-73.945091590299995"/>
    <s v="Outdoor Kiosk"/>
    <s v="Tablet Internet -phone , Free 1 GB Wi-FI Service"/>
    <n v="1"/>
    <x v="2"/>
    <s v="Washington Heights South"/>
    <n v="10032"/>
  </r>
  <r>
    <n v="11907"/>
    <x v="1"/>
    <x v="15"/>
    <s v="QUEENS BRIDGE - JACOB A. RIIS Settlement House"/>
    <s v="10-25 41 AVENUE"/>
    <n v="40.755735268199999"/>
    <n v="-73.944584431999999"/>
    <s v="Indoor AP - Community Center - Cafeteria"/>
    <s v="Free - Up to 25 mbs Wi-Fi Service"/>
    <n v="4"/>
    <x v="0"/>
    <s v="Queensbridge-Ravenswood-Long Island City"/>
    <n v="11101"/>
  </r>
  <r>
    <n v="11920"/>
    <x v="1"/>
    <x v="7"/>
    <s v="bk-02-145752"/>
    <s v="710 FULTON STREET"/>
    <n v="40.685786999599998"/>
    <n v="-73.973320000399994"/>
    <s v="Outdoor Kiosk"/>
    <s v="Tablet Internet -phone , Free 1 GB Wi-FI Service"/>
    <n v="3"/>
    <x v="1"/>
    <s v="Fort Greene"/>
    <n v="11217"/>
  </r>
  <r>
    <n v="11925"/>
    <x v="1"/>
    <x v="7"/>
    <s v="bk-09-145751"/>
    <s v="897 FRANKLIN AVENUE"/>
    <n v="40.6681559998"/>
    <n v="-73.958800999700003"/>
    <s v="Outdoor Kiosk"/>
    <s v="Tablet Internet -phone , Free 1 GB Wi-FI Service"/>
    <n v="3"/>
    <x v="1"/>
    <s v="Crown Heights South"/>
    <n v="11225"/>
  </r>
  <r>
    <n v="11940"/>
    <x v="1"/>
    <x v="7"/>
    <s v="bk-03-145796"/>
    <s v="540 FRANKLIN AVENUE"/>
    <n v="40.680951260500002"/>
    <n v="-73.955703562799997"/>
    <s v="Outdoor Kiosk"/>
    <s v="Tablet Internet -phone , Free 1 GB Wi-FI Service"/>
    <n v="3"/>
    <x v="1"/>
    <s v="Clinton Hill"/>
    <n v="11238"/>
  </r>
  <r>
    <n v="10720"/>
    <x v="1"/>
    <x v="7"/>
    <s v="mn-03-108269"/>
    <s v="145 1 AVENUE"/>
    <n v="40.728126000099998"/>
    <n v="-73.985083000299994"/>
    <s v="Outdoor Kiosk"/>
    <s v="Tablet Internet -phone , Free 1 GB Wi-FI Service"/>
    <n v="1"/>
    <x v="2"/>
    <s v="East Village"/>
    <n v="10003"/>
  </r>
  <r>
    <n v="10725"/>
    <x v="1"/>
    <x v="7"/>
    <s v="mn-05-107739"/>
    <s v="795 6 AVENUE"/>
    <n v="40.745578140399999"/>
    <n v="-73.99100163"/>
    <s v="Outdoor Kiosk"/>
    <s v="Tablet Internet -phone , Free 1 GB Wi-FI Service"/>
    <n v="1"/>
    <x v="2"/>
    <s v="Midtown-Midtown South"/>
    <n v="10001"/>
  </r>
  <r>
    <n v="10735"/>
    <x v="1"/>
    <x v="7"/>
    <s v="mn-05-121576"/>
    <s v="100 EAST 34 STREET"/>
    <n v="40.746880749900001"/>
    <n v="-73.981064500299993"/>
    <s v="Outdoor Kiosk"/>
    <s v="Tablet Internet -phone , Free 1 GB Wi-FI Service"/>
    <n v="1"/>
    <x v="2"/>
    <s v="Murray Hill-Kips Bay"/>
    <n v="10016"/>
  </r>
  <r>
    <n v="10747"/>
    <x v="0"/>
    <x v="5"/>
    <s v="Ferry Point Park"/>
    <s v="BALCOM AV 5/P/E/O SCHLEY AV"/>
    <n v="40.820619000199997"/>
    <n v="-73.8258389999"/>
    <s v="Outdoor"/>
    <s v="3 free 10 min sessions"/>
    <n v="2"/>
    <x v="3"/>
    <s v="Schuylerville-Throgs Neck-Edgewater Park"/>
    <n v="10465"/>
  </r>
  <r>
    <n v="10752"/>
    <x v="0"/>
    <x v="5"/>
    <s v="Ferry Point Park"/>
    <s v="C/O SCHLEY AV /BRUSH AV"/>
    <n v="40.8164119996"/>
    <n v="-73.833997999700003"/>
    <s v="Outdoor"/>
    <s v="3 free 10 min sessions"/>
    <n v="2"/>
    <x v="3"/>
    <s v="Schuylerville-Throgs Neck-Edgewater Park"/>
    <n v="10465"/>
  </r>
  <r>
    <n v="10757"/>
    <x v="0"/>
    <x v="5"/>
    <s v="Gravesend Park"/>
    <s v="EASEMENT 56TH ST 5 P/S/18TH AV"/>
    <n v="40.623831000099997"/>
    <n v="-73.983591999599994"/>
    <s v="Outdoor"/>
    <s v="3 free 10 min sessions"/>
    <n v="3"/>
    <x v="1"/>
    <s v="Borough Park"/>
    <n v="11204"/>
  </r>
  <r>
    <n v="10776"/>
    <x v="1"/>
    <x v="1"/>
    <s v="IRT-4-5-6-86TH ST - GRAND CONCOURSE"/>
    <s v="86 Street [4,5,6]"/>
    <n v="40.779491999999998"/>
    <n v="-73.955588999900002"/>
    <s v="Subway Station"/>
    <s v="SN 397"/>
    <n v="1"/>
    <x v="2"/>
    <s v="Upper East Side-Carnegie Hill"/>
    <n v="10028"/>
  </r>
  <r>
    <n v="11944"/>
    <x v="1"/>
    <x v="7"/>
    <s v="bk-03-145756"/>
    <s v="1407 FULTON STREET"/>
    <n v="40.680197380199999"/>
    <n v="-73.944902929400001"/>
    <s v="Outdoor Kiosk"/>
    <s v="Tablet Internet -phone , Free 1 GB Wi-FI Service"/>
    <n v="3"/>
    <x v="1"/>
    <s v="Bedford"/>
    <n v="11216"/>
  </r>
  <r>
    <n v="11961"/>
    <x v="1"/>
    <x v="7"/>
    <s v="qu-02-145740"/>
    <s v="70-50 QUEENS BOULEVARD"/>
    <n v="40.739393000299998"/>
    <n v="-73.8924979998"/>
    <s v="Outdoor Kiosk"/>
    <s v="Tablet Internet -phone , Free 1 GB Wi-FI Service"/>
    <n v="4"/>
    <x v="0"/>
    <s v="Elmhurst-Maspeth"/>
    <n v="11377"/>
  </r>
  <r>
    <n v="11976"/>
    <x v="1"/>
    <x v="7"/>
    <s v="qu-02-145791"/>
    <s v="25-01 JACKSON AVENUE"/>
    <n v="40.7470746897"/>
    <n v="-73.942791790000001"/>
    <s v="Outdoor Kiosk"/>
    <s v="Tablet Internet -phone , Free 1 GB Wi-FI Service"/>
    <n v="4"/>
    <x v="0"/>
    <s v="Hunters Point-Sunnyside-West Maspeth"/>
    <n v="11101"/>
  </r>
  <r>
    <n v="10827"/>
    <x v="1"/>
    <x v="1"/>
    <s v="Bedford Avenue (L)"/>
    <s v="Bedford Avenue (L)"/>
    <n v="40.7173040001"/>
    <n v="-73.956871999499995"/>
    <s v="Subway Station"/>
    <s v="SN 120"/>
    <n v="3"/>
    <x v="1"/>
    <s v="North Side-South Side"/>
    <n v="11211"/>
  </r>
  <r>
    <n v="10839"/>
    <x v="1"/>
    <x v="1"/>
    <s v="Canal St (J,M,N,Q,R,Z,6)"/>
    <s v="Canal St (J,M,N,Q,R,Z,6)"/>
    <n v="40.718091999999999"/>
    <n v="-73.999891999799999"/>
    <s v="Subway Station"/>
    <s v="SN 104"/>
    <n v="1"/>
    <x v="2"/>
    <s v="SoHo-TriBeCa-Civic Center-Little Italy"/>
    <n v="10013"/>
  </r>
  <r>
    <n v="10854"/>
    <x v="1"/>
    <x v="1"/>
    <s v="Spring St (6)"/>
    <s v="Spring St (6)"/>
    <n v="40.722301000000002"/>
    <n v="-73.997141000100001"/>
    <s v="Subway Station"/>
    <s v="SN 409"/>
    <n v="1"/>
    <x v="2"/>
    <s v="SoHo-TriBeCa-Civic Center-Little Italy"/>
    <n v="10012"/>
  </r>
  <r>
    <n v="10872"/>
    <x v="0"/>
    <x v="0"/>
    <s v="Carroll Park"/>
    <s v="Court off Smith St between Carrol St and 1st Place"/>
    <n v="40.680629999799997"/>
    <n v="-73.995381999499998"/>
    <s v="Outdoor TWC Aerial"/>
    <s v="3 free 10 min sessions"/>
    <n v="3"/>
    <x v="1"/>
    <s v="Carroll Gardens-Columbia Street-Red Hook"/>
    <n v="11231"/>
  </r>
  <r>
    <n v="12026"/>
    <x v="1"/>
    <x v="7"/>
    <s v="bx-01-138789"/>
    <s v="312 WILLIS AVENUE"/>
    <n v="40.810896490399998"/>
    <n v="-73.9214341701"/>
    <s v="Outdoor Kiosk"/>
    <s v="Tablet Internet -phone , Free 1 GB Wi-FI Service"/>
    <n v="2"/>
    <x v="3"/>
    <s v="Mott Haven-Port Morris"/>
    <n v="10454"/>
  </r>
  <r>
    <n v="12063"/>
    <x v="1"/>
    <x v="7"/>
    <s v="bk-01-143982"/>
    <s v="32 GRAHAM AVENUE"/>
    <n v="40.701930344099999"/>
    <n v="-73.942239238100001"/>
    <s v="Outdoor Kiosk"/>
    <s v="Tablet Internet -phone , Free 1 GB Wi-FI Service"/>
    <n v="3"/>
    <x v="1"/>
    <s v="East Williamsburg"/>
    <n v="11206"/>
  </r>
  <r>
    <n v="12066"/>
    <x v="1"/>
    <x v="7"/>
    <s v="bk-17-126527"/>
    <s v="1339 FLATBUSH AVENUE"/>
    <n v="40.638559608800001"/>
    <n v="-73.953603237799996"/>
    <s v="Outdoor Kiosk"/>
    <s v="Tablet Internet -phone , Free 1 GB Wi-FI Service"/>
    <n v="3"/>
    <x v="1"/>
    <s v="Erasmus"/>
    <n v="11226"/>
  </r>
  <r>
    <n v="12083"/>
    <x v="1"/>
    <x v="7"/>
    <s v="bk-02-108355"/>
    <s v="402 Atlantic Avenue"/>
    <n v="40.6868115694"/>
    <n v="-73.984969613499999"/>
    <s v="Outdoor Kiosk"/>
    <s v="Tablet Internet -phone , Free 1 GB Wi-FI Service"/>
    <n v="3"/>
    <x v="1"/>
    <s v="DUMBO-Vinegar Hill-Downtown Brooklyn-Boerum Hill"/>
    <n v="112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" cacheId="15" applyNumberFormats="0" applyBorderFormats="0" applyFontFormats="0" applyPatternFormats="0" applyAlignmentFormats="0" applyWidthHeightFormats="0" dataCaption="" grandTotalCaption="Total" updatedVersion="8" compact="0" compactData="0">
  <location ref="A1:G20" firstHeaderRow="1" firstDataRow="2" firstDataCol="1"/>
  <pivotFields count="13">
    <pivotField name="OBJECTID" compact="0" outline="0" multipleItemSelectionAllowed="1" showAll="0"/>
    <pivotField name="Type" compact="0" outline="0" multipleItemSelectionAllowed="1" showAll="0"/>
    <pivotField name="Provider" axis="axisRow" dataField="1" compact="0" outline="0" multipleItemSelectionAllowed="1" showAll="0" sortType="ascending">
      <items count="18">
        <item x="5"/>
        <item x="9"/>
        <item x="4"/>
        <item x="12"/>
        <item x="14"/>
        <item x="2"/>
        <item x="6"/>
        <item x="3"/>
        <item x="7"/>
        <item x="8"/>
        <item x="11"/>
        <item x="10"/>
        <item x="16"/>
        <item x="13"/>
        <item x="0"/>
        <item x="15"/>
        <item x="1"/>
        <item t="default"/>
      </items>
    </pivotField>
    <pivotField name="Name" compact="0" outline="0" multipleItemSelectionAllowed="1" showAll="0"/>
    <pivotField name="Location" compact="0" outline="0" multipleItemSelectionAllowed="1" showAll="0"/>
    <pivotField name="Latitude" compact="0" outline="0" multipleItemSelectionAllowed="1" showAll="0"/>
    <pivotField name="Longitude" compact="0" outline="0" multipleItemSelectionAllowed="1" showAll="0"/>
    <pivotField name="Location_T" compact="0" outline="0" multipleItemSelectionAllowed="1" showAll="0"/>
    <pivotField name="Remarks" compact="0" outline="0" multipleItemSelectionAllowed="1" showAll="0"/>
    <pivotField name="BoroCode" compact="0" outline="0" multipleItemSelectionAllowed="1" showAll="0"/>
    <pivotField name="Borough Name" axis="axisCol" compact="0" outline="0" multipleItemSelectionAllowed="1" showAll="0" sortType="ascending">
      <items count="6">
        <item x="3"/>
        <item x="1"/>
        <item x="2"/>
        <item x="0"/>
        <item x="4"/>
        <item t="default"/>
      </items>
    </pivotField>
    <pivotField name="Neighborhood Tabulation Area (NTA)" compact="0" outline="0" multipleItemSelectionAllowed="1" showAll="0"/>
    <pivotField name="Postcode" compact="0" outline="0" multipleItemSelectionAllowed="1"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A of Provider" fld="2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 table 2" cacheId="15" applyNumberFormats="0" applyBorderFormats="0" applyFontFormats="0" applyPatternFormats="0" applyAlignmentFormats="0" applyWidthHeightFormats="0" dataCaption="" grandTotalCaption="Total" updatedVersion="8" compact="0" compactData="0">
  <location ref="A22:E29" firstHeaderRow="1" firstDataRow="2" firstDataCol="1"/>
  <pivotFields count="13">
    <pivotField name="OBJECTID" compact="0" outline="0" multipleItemSelectionAllowed="1" showAll="0"/>
    <pivotField name="Type" axis="axisCol" dataField="1" compact="0" outline="0" multipleItemSelectionAllowed="1" showAll="0" sortType="ascending">
      <items count="4">
        <item x="1"/>
        <item x="0"/>
        <item x="2"/>
        <item t="default"/>
      </items>
    </pivotField>
    <pivotField name="Provider" compact="0" outline="0" multipleItemSelectionAllowed="1" showAll="0"/>
    <pivotField name="Name" compact="0" outline="0" multipleItemSelectionAllowed="1" showAll="0"/>
    <pivotField name="Location" compact="0" outline="0" multipleItemSelectionAllowed="1" showAll="0"/>
    <pivotField name="Latitude" compact="0" outline="0" multipleItemSelectionAllowed="1" showAll="0"/>
    <pivotField name="Longitude" compact="0" outline="0" multipleItemSelectionAllowed="1" showAll="0"/>
    <pivotField name="Location_T" compact="0" outline="0" multipleItemSelectionAllowed="1" showAll="0"/>
    <pivotField name="Remarks" compact="0" outline="0" multipleItemSelectionAllowed="1" showAll="0"/>
    <pivotField name="BoroCode" compact="0" outline="0" multipleItemSelectionAllowed="1" showAll="0"/>
    <pivotField name="Borough Name" axis="axisRow" compact="0" outline="0" multipleItemSelectionAllowed="1" showAll="0" sortType="ascending">
      <items count="6">
        <item x="3"/>
        <item x="1"/>
        <item x="2"/>
        <item x="0"/>
        <item x="4"/>
        <item t="default"/>
      </items>
    </pivotField>
    <pivotField name="Neighborhood Tabulation Area (NTA)" compact="0" outline="0" multipleItemSelectionAllowed="1" showAll="0"/>
    <pivotField name="Postcode" compact="0" outline="0" multipleItemSelectionAllowed="1"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A For Type" fld="1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320"/>
  <sheetViews>
    <sheetView workbookViewId="0"/>
  </sheetViews>
  <sheetFormatPr baseColWidth="10" defaultColWidth="12.6640625" defaultRowHeight="15.75" customHeight="1" x14ac:dyDescent="0.15"/>
  <cols>
    <col min="3" max="3" width="17.83203125" customWidth="1"/>
    <col min="4" max="4" width="20.5" customWidth="1"/>
    <col min="5" max="5" width="23.33203125" customWidth="1"/>
    <col min="15" max="15" width="51.6640625" customWidth="1"/>
    <col min="16" max="16" width="31.83203125" customWidth="1"/>
    <col min="17" max="17" width="47.16406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ht="15.75" customHeight="1" x14ac:dyDescent="0.15">
      <c r="A2" s="1">
        <v>10604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40.674859999900001</v>
      </c>
      <c r="G2" s="1">
        <v>-73.784120000499996</v>
      </c>
      <c r="H2" s="1" t="s">
        <v>17</v>
      </c>
      <c r="I2" s="1" t="s">
        <v>18</v>
      </c>
      <c r="J2" s="1">
        <v>4</v>
      </c>
      <c r="K2" s="1" t="s">
        <v>19</v>
      </c>
      <c r="L2" s="1" t="s">
        <v>20</v>
      </c>
      <c r="M2" s="1">
        <v>11434</v>
      </c>
      <c r="O2" s="33" t="s">
        <v>21</v>
      </c>
      <c r="P2" s="34"/>
    </row>
    <row r="3" spans="1:16" ht="15.75" customHeight="1" x14ac:dyDescent="0.15">
      <c r="A3" s="1">
        <v>10555</v>
      </c>
      <c r="B3" s="1" t="s">
        <v>13</v>
      </c>
      <c r="C3" s="1" t="s">
        <v>14</v>
      </c>
      <c r="D3" s="1" t="s">
        <v>22</v>
      </c>
      <c r="E3" s="1" t="s">
        <v>16</v>
      </c>
      <c r="F3" s="1">
        <v>40.7475599996</v>
      </c>
      <c r="G3" s="1">
        <v>-73.818149999699997</v>
      </c>
      <c r="H3" s="1" t="s">
        <v>17</v>
      </c>
      <c r="I3" s="1" t="s">
        <v>18</v>
      </c>
      <c r="J3" s="1">
        <v>4</v>
      </c>
      <c r="K3" s="1" t="s">
        <v>19</v>
      </c>
      <c r="L3" s="1" t="s">
        <v>23</v>
      </c>
      <c r="M3" s="1">
        <v>11355</v>
      </c>
      <c r="O3" s="2" t="s">
        <v>24</v>
      </c>
      <c r="P3" s="3">
        <f>MAX(F3:F3321)</f>
        <v>40.9037227771</v>
      </c>
    </row>
    <row r="4" spans="1:16" ht="15.75" customHeight="1" x14ac:dyDescent="0.15">
      <c r="A4" s="1">
        <v>12370</v>
      </c>
      <c r="B4" s="1" t="s">
        <v>25</v>
      </c>
      <c r="C4" s="1" t="s">
        <v>26</v>
      </c>
      <c r="D4" s="1" t="s">
        <v>27</v>
      </c>
      <c r="E4" s="1" t="s">
        <v>27</v>
      </c>
      <c r="F4" s="1">
        <v>40.7119259997</v>
      </c>
      <c r="G4" s="1">
        <v>-73.940669999400001</v>
      </c>
      <c r="H4" s="1" t="s">
        <v>28</v>
      </c>
      <c r="I4" s="1" t="s">
        <v>29</v>
      </c>
      <c r="J4" s="1">
        <v>3</v>
      </c>
      <c r="K4" s="1" t="s">
        <v>30</v>
      </c>
      <c r="L4" s="1" t="s">
        <v>31</v>
      </c>
      <c r="M4" s="1">
        <v>11206</v>
      </c>
      <c r="O4" s="2" t="s">
        <v>32</v>
      </c>
      <c r="P4" s="3">
        <f>MIN(F3:F3321)</f>
        <v>40.509531123899997</v>
      </c>
    </row>
    <row r="5" spans="1:16" ht="15.75" customHeight="1" x14ac:dyDescent="0.15">
      <c r="A5" s="1">
        <v>9893</v>
      </c>
      <c r="B5" s="1" t="s">
        <v>25</v>
      </c>
      <c r="C5" s="1" t="s">
        <v>33</v>
      </c>
      <c r="D5" s="1" t="s">
        <v>34</v>
      </c>
      <c r="E5" s="1" t="s">
        <v>35</v>
      </c>
      <c r="F5" s="1">
        <v>40.689985000100002</v>
      </c>
      <c r="G5" s="1">
        <v>-73.991995000399996</v>
      </c>
      <c r="H5" s="1" t="s">
        <v>36</v>
      </c>
      <c r="I5" s="1" t="s">
        <v>34</v>
      </c>
      <c r="J5" s="1">
        <v>3</v>
      </c>
      <c r="K5" s="1" t="s">
        <v>30</v>
      </c>
      <c r="L5" s="1" t="s">
        <v>37</v>
      </c>
      <c r="M5" s="1">
        <v>11201</v>
      </c>
      <c r="O5" s="2" t="s">
        <v>38</v>
      </c>
      <c r="P5" s="3">
        <f>AVERAGE(F3:F3321)</f>
        <v>40.741808986625273</v>
      </c>
    </row>
    <row r="6" spans="1:16" ht="15.75" customHeight="1" x14ac:dyDescent="0.15">
      <c r="A6" s="1">
        <v>10169</v>
      </c>
      <c r="B6" s="1" t="s">
        <v>25</v>
      </c>
      <c r="C6" s="1" t="s">
        <v>26</v>
      </c>
      <c r="D6" s="1" t="s">
        <v>39</v>
      </c>
      <c r="E6" s="1" t="s">
        <v>39</v>
      </c>
      <c r="F6" s="1">
        <v>40.7646300002</v>
      </c>
      <c r="G6" s="1">
        <v>-73.966115000100004</v>
      </c>
      <c r="H6" s="1" t="s">
        <v>28</v>
      </c>
      <c r="I6" s="1" t="s">
        <v>40</v>
      </c>
      <c r="J6" s="1">
        <v>1</v>
      </c>
      <c r="K6" s="1" t="s">
        <v>41</v>
      </c>
      <c r="L6" s="1" t="s">
        <v>42</v>
      </c>
      <c r="M6" s="1">
        <v>10065</v>
      </c>
      <c r="O6" s="2" t="s">
        <v>43</v>
      </c>
      <c r="P6" s="3">
        <f>MEDIAN(F3:F3321)</f>
        <v>40.745915035199999</v>
      </c>
    </row>
    <row r="7" spans="1:16" ht="15.75" customHeight="1" x14ac:dyDescent="0.15">
      <c r="A7" s="1">
        <v>10880</v>
      </c>
      <c r="B7" s="1" t="s">
        <v>13</v>
      </c>
      <c r="C7" s="1" t="s">
        <v>14</v>
      </c>
      <c r="D7" s="1" t="s">
        <v>22</v>
      </c>
      <c r="E7" s="1" t="s">
        <v>16</v>
      </c>
      <c r="F7" s="1">
        <v>40.742430000299997</v>
      </c>
      <c r="G7" s="1">
        <v>-73.811510000300004</v>
      </c>
      <c r="H7" s="1" t="s">
        <v>17</v>
      </c>
      <c r="I7" s="1" t="s">
        <v>18</v>
      </c>
      <c r="J7" s="1">
        <v>4</v>
      </c>
      <c r="K7" s="1" t="s">
        <v>19</v>
      </c>
      <c r="L7" s="1" t="s">
        <v>44</v>
      </c>
      <c r="M7" s="1">
        <v>11355</v>
      </c>
      <c r="O7" s="4" t="s">
        <v>45</v>
      </c>
      <c r="P7" s="5">
        <f>P3 - P4</f>
        <v>0.3941916532000036</v>
      </c>
    </row>
    <row r="8" spans="1:16" ht="15.75" customHeight="1" x14ac:dyDescent="0.15">
      <c r="A8" s="1">
        <v>10953</v>
      </c>
      <c r="B8" s="1" t="s">
        <v>25</v>
      </c>
      <c r="C8" s="1" t="s">
        <v>46</v>
      </c>
      <c r="D8" s="1" t="s">
        <v>34</v>
      </c>
      <c r="E8" s="1" t="s">
        <v>47</v>
      </c>
      <c r="F8" s="1">
        <v>40.812944000000002</v>
      </c>
      <c r="G8" s="1">
        <v>-73.941692999599994</v>
      </c>
      <c r="H8" s="1" t="s">
        <v>36</v>
      </c>
      <c r="I8" s="1" t="s">
        <v>34</v>
      </c>
      <c r="J8" s="1">
        <v>1</v>
      </c>
      <c r="K8" s="1" t="s">
        <v>41</v>
      </c>
      <c r="L8" s="1" t="s">
        <v>48</v>
      </c>
      <c r="M8" s="1">
        <v>10037</v>
      </c>
      <c r="O8" s="6" t="s">
        <v>49</v>
      </c>
      <c r="P8" s="5">
        <f>(P3 - P4)*111</f>
        <v>43.7552735052004</v>
      </c>
    </row>
    <row r="9" spans="1:16" ht="15.75" customHeight="1" x14ac:dyDescent="0.15">
      <c r="A9" s="1">
        <v>11018</v>
      </c>
      <c r="B9" s="1" t="s">
        <v>25</v>
      </c>
      <c r="C9" s="1" t="s">
        <v>50</v>
      </c>
      <c r="D9" s="1" t="s">
        <v>51</v>
      </c>
      <c r="E9" s="1" t="s">
        <v>52</v>
      </c>
      <c r="F9" s="1">
        <v>40.687379094100002</v>
      </c>
      <c r="G9" s="1">
        <v>-73.966030665999995</v>
      </c>
      <c r="H9" s="1" t="s">
        <v>53</v>
      </c>
      <c r="I9" s="1" t="s">
        <v>34</v>
      </c>
      <c r="J9" s="1">
        <v>3</v>
      </c>
      <c r="K9" s="1" t="s">
        <v>30</v>
      </c>
      <c r="L9" s="1" t="s">
        <v>54</v>
      </c>
      <c r="M9" s="1">
        <v>11238</v>
      </c>
      <c r="O9" s="7"/>
      <c r="P9" s="8"/>
    </row>
    <row r="10" spans="1:16" ht="15.75" customHeight="1" x14ac:dyDescent="0.15">
      <c r="A10" s="1">
        <v>12375</v>
      </c>
      <c r="B10" s="1" t="s">
        <v>25</v>
      </c>
      <c r="C10" s="1" t="s">
        <v>26</v>
      </c>
      <c r="D10" s="1" t="s">
        <v>55</v>
      </c>
      <c r="E10" s="1" t="s">
        <v>55</v>
      </c>
      <c r="F10" s="1">
        <v>40.695602000100003</v>
      </c>
      <c r="G10" s="1">
        <v>-73.904084000400005</v>
      </c>
      <c r="H10" s="1" t="s">
        <v>28</v>
      </c>
      <c r="I10" s="1" t="s">
        <v>56</v>
      </c>
      <c r="J10" s="1">
        <v>4</v>
      </c>
      <c r="K10" s="1" t="s">
        <v>19</v>
      </c>
      <c r="L10" s="1" t="s">
        <v>57</v>
      </c>
      <c r="M10" s="1">
        <v>11385</v>
      </c>
      <c r="O10" s="33" t="s">
        <v>58</v>
      </c>
      <c r="P10" s="34"/>
    </row>
    <row r="11" spans="1:16" ht="15.75" customHeight="1" x14ac:dyDescent="0.15">
      <c r="A11" s="1">
        <v>12607</v>
      </c>
      <c r="B11" s="1" t="s">
        <v>25</v>
      </c>
      <c r="C11" s="1" t="s">
        <v>26</v>
      </c>
      <c r="D11" s="1" t="s">
        <v>59</v>
      </c>
      <c r="E11" s="1" t="s">
        <v>59</v>
      </c>
      <c r="F11" s="1">
        <v>40.678334000200003</v>
      </c>
      <c r="G11" s="1">
        <v>-73.905316000100001</v>
      </c>
      <c r="H11" s="1" t="s">
        <v>28</v>
      </c>
      <c r="I11" s="1" t="s">
        <v>60</v>
      </c>
      <c r="J11" s="1">
        <v>3</v>
      </c>
      <c r="K11" s="1" t="s">
        <v>30</v>
      </c>
      <c r="L11" s="1" t="s">
        <v>61</v>
      </c>
      <c r="M11" s="1">
        <v>11233</v>
      </c>
      <c r="O11" s="2" t="s">
        <v>62</v>
      </c>
      <c r="P11" s="3">
        <f>MAX(G5:G3323)</f>
        <v>-73.714837757200002</v>
      </c>
    </row>
    <row r="12" spans="1:16" ht="15.75" customHeight="1" x14ac:dyDescent="0.15">
      <c r="A12" s="1">
        <v>11726</v>
      </c>
      <c r="B12" s="1" t="s">
        <v>13</v>
      </c>
      <c r="C12" s="1" t="s">
        <v>63</v>
      </c>
      <c r="D12" s="1" t="s">
        <v>64</v>
      </c>
      <c r="E12" s="1" t="s">
        <v>65</v>
      </c>
      <c r="F12" s="1">
        <v>40.840663999900002</v>
      </c>
      <c r="G12" s="1">
        <v>-73.898372000199998</v>
      </c>
      <c r="H12" s="1" t="s">
        <v>36</v>
      </c>
      <c r="I12" s="1" t="s">
        <v>18</v>
      </c>
      <c r="J12" s="1">
        <v>2</v>
      </c>
      <c r="K12" s="1" t="s">
        <v>66</v>
      </c>
      <c r="L12" s="1" t="s">
        <v>67</v>
      </c>
      <c r="M12" s="1">
        <v>10457</v>
      </c>
      <c r="O12" s="2" t="s">
        <v>68</v>
      </c>
      <c r="P12" s="3">
        <f>MIN(G5:G3323)</f>
        <v>-74.244106708299995</v>
      </c>
    </row>
    <row r="13" spans="1:16" ht="15.75" customHeight="1" x14ac:dyDescent="0.15">
      <c r="A13" s="1">
        <v>9823</v>
      </c>
      <c r="B13" s="1" t="s">
        <v>25</v>
      </c>
      <c r="C13" s="1" t="s">
        <v>69</v>
      </c>
      <c r="D13" s="1" t="s">
        <v>70</v>
      </c>
      <c r="E13" s="1" t="s">
        <v>71</v>
      </c>
      <c r="F13" s="1">
        <v>40.690389999600001</v>
      </c>
      <c r="G13" s="1">
        <v>-74.019959999500003</v>
      </c>
      <c r="H13" s="1" t="s">
        <v>36</v>
      </c>
      <c r="I13" s="1" t="s">
        <v>72</v>
      </c>
      <c r="J13" s="1">
        <v>1</v>
      </c>
      <c r="K13" s="1" t="s">
        <v>41</v>
      </c>
      <c r="L13" s="1" t="s">
        <v>70</v>
      </c>
      <c r="M13" s="1">
        <v>10004</v>
      </c>
      <c r="O13" s="2" t="s">
        <v>73</v>
      </c>
      <c r="P13" s="3">
        <f>AVERAGE(G5:G3323)</f>
        <v>-73.950204805694</v>
      </c>
    </row>
    <row r="14" spans="1:16" ht="15.75" customHeight="1" x14ac:dyDescent="0.15">
      <c r="A14" s="1">
        <v>10915</v>
      </c>
      <c r="B14" s="1" t="s">
        <v>25</v>
      </c>
      <c r="C14" s="1" t="s">
        <v>46</v>
      </c>
      <c r="D14" s="1" t="s">
        <v>34</v>
      </c>
      <c r="E14" s="1" t="s">
        <v>74</v>
      </c>
      <c r="F14" s="1">
        <v>40.81026</v>
      </c>
      <c r="G14" s="1">
        <v>-73.939510000300004</v>
      </c>
      <c r="H14" s="1" t="s">
        <v>36</v>
      </c>
      <c r="I14" s="1" t="s">
        <v>34</v>
      </c>
      <c r="J14" s="1">
        <v>1</v>
      </c>
      <c r="K14" s="1" t="s">
        <v>41</v>
      </c>
      <c r="L14" s="1" t="s">
        <v>48</v>
      </c>
      <c r="M14" s="1">
        <v>10037</v>
      </c>
      <c r="O14" s="2" t="s">
        <v>75</v>
      </c>
      <c r="P14" s="3">
        <f>MEDIAN(G5:G3323)</f>
        <v>-73.962717334649994</v>
      </c>
    </row>
    <row r="15" spans="1:16" ht="15.75" customHeight="1" x14ac:dyDescent="0.15">
      <c r="A15" s="1">
        <v>12084</v>
      </c>
      <c r="B15" s="1" t="s">
        <v>25</v>
      </c>
      <c r="C15" s="1" t="s">
        <v>76</v>
      </c>
      <c r="D15" s="1" t="s">
        <v>77</v>
      </c>
      <c r="E15" s="1" t="s">
        <v>78</v>
      </c>
      <c r="F15" s="1">
        <v>40.6879008003</v>
      </c>
      <c r="G15" s="1">
        <v>-73.993146910299998</v>
      </c>
      <c r="H15" s="1" t="s">
        <v>79</v>
      </c>
      <c r="I15" s="1" t="s">
        <v>80</v>
      </c>
      <c r="J15" s="1">
        <v>3</v>
      </c>
      <c r="K15" s="1" t="s">
        <v>30</v>
      </c>
      <c r="L15" s="1" t="s">
        <v>81</v>
      </c>
      <c r="M15" s="1">
        <v>11201</v>
      </c>
      <c r="O15" s="4" t="s">
        <v>82</v>
      </c>
      <c r="P15" s="5">
        <f>P11 - P12</f>
        <v>0.5292689510999935</v>
      </c>
    </row>
    <row r="16" spans="1:16" ht="15.75" customHeight="1" x14ac:dyDescent="0.15">
      <c r="A16" s="1">
        <v>12080</v>
      </c>
      <c r="B16" s="1" t="s">
        <v>25</v>
      </c>
      <c r="C16" s="1" t="s">
        <v>76</v>
      </c>
      <c r="D16" s="1" t="s">
        <v>83</v>
      </c>
      <c r="E16" s="1" t="s">
        <v>84</v>
      </c>
      <c r="F16" s="1">
        <v>40.683625000399999</v>
      </c>
      <c r="G16" s="1">
        <v>-73.977006000200006</v>
      </c>
      <c r="H16" s="1" t="s">
        <v>79</v>
      </c>
      <c r="I16" s="1" t="s">
        <v>80</v>
      </c>
      <c r="J16" s="1">
        <v>3</v>
      </c>
      <c r="K16" s="1" t="s">
        <v>30</v>
      </c>
      <c r="L16" s="1" t="s">
        <v>85</v>
      </c>
      <c r="M16" s="1">
        <v>11217</v>
      </c>
      <c r="O16" s="4" t="s">
        <v>86</v>
      </c>
      <c r="P16" s="5">
        <f>(P11 - P12)*111</f>
        <v>58.748853572099279</v>
      </c>
    </row>
    <row r="17" spans="1:16" ht="15.75" customHeight="1" x14ac:dyDescent="0.15">
      <c r="A17" s="1">
        <v>12500</v>
      </c>
      <c r="B17" s="1" t="s">
        <v>25</v>
      </c>
      <c r="C17" s="1" t="s">
        <v>76</v>
      </c>
      <c r="D17" s="1" t="s">
        <v>87</v>
      </c>
      <c r="E17" s="1" t="s">
        <v>88</v>
      </c>
      <c r="F17" s="1">
        <v>40.590983000199998</v>
      </c>
      <c r="G17" s="1">
        <v>-74.100732000299999</v>
      </c>
      <c r="H17" s="1" t="s">
        <v>79</v>
      </c>
      <c r="I17" s="1" t="s">
        <v>80</v>
      </c>
      <c r="J17" s="1">
        <v>5</v>
      </c>
      <c r="K17" s="1" t="s">
        <v>89</v>
      </c>
      <c r="L17" s="1" t="s">
        <v>90</v>
      </c>
      <c r="M17" s="1">
        <v>10304</v>
      </c>
    </row>
    <row r="18" spans="1:16" ht="15.75" customHeight="1" x14ac:dyDescent="0.15">
      <c r="A18" s="1">
        <v>9932</v>
      </c>
      <c r="B18" s="1" t="s">
        <v>25</v>
      </c>
      <c r="C18" s="1" t="s">
        <v>50</v>
      </c>
      <c r="D18" s="1" t="s">
        <v>91</v>
      </c>
      <c r="E18" s="1" t="s">
        <v>92</v>
      </c>
      <c r="F18" s="1">
        <v>40.684810047699997</v>
      </c>
      <c r="G18" s="1">
        <v>-73.915132416000006</v>
      </c>
      <c r="H18" s="1" t="s">
        <v>53</v>
      </c>
      <c r="I18" s="1" t="s">
        <v>34</v>
      </c>
      <c r="J18" s="1">
        <v>3</v>
      </c>
      <c r="K18" s="1" t="s">
        <v>30</v>
      </c>
      <c r="L18" s="1" t="s">
        <v>61</v>
      </c>
      <c r="M18" s="1">
        <v>11233</v>
      </c>
      <c r="O18" s="33" t="s">
        <v>93</v>
      </c>
      <c r="P18" s="34"/>
    </row>
    <row r="19" spans="1:16" ht="15.75" customHeight="1" x14ac:dyDescent="0.15">
      <c r="A19" s="1">
        <v>10191</v>
      </c>
      <c r="B19" s="1" t="s">
        <v>25</v>
      </c>
      <c r="C19" s="1" t="s">
        <v>76</v>
      </c>
      <c r="D19" s="1" t="s">
        <v>94</v>
      </c>
      <c r="E19" s="1" t="s">
        <v>95</v>
      </c>
      <c r="F19" s="1">
        <v>40.753640640100002</v>
      </c>
      <c r="G19" s="1">
        <v>-73.918401659400004</v>
      </c>
      <c r="H19" s="1" t="s">
        <v>79</v>
      </c>
      <c r="I19" s="1" t="s">
        <v>80</v>
      </c>
      <c r="J19" s="1">
        <v>4</v>
      </c>
      <c r="K19" s="1" t="s">
        <v>19</v>
      </c>
      <c r="L19" s="1" t="s">
        <v>96</v>
      </c>
      <c r="M19" s="1">
        <v>11101</v>
      </c>
      <c r="O19" s="9" t="s">
        <v>10</v>
      </c>
      <c r="P19" s="9" t="s">
        <v>97</v>
      </c>
    </row>
    <row r="20" spans="1:16" ht="15.75" customHeight="1" x14ac:dyDescent="0.15">
      <c r="A20" s="1">
        <v>10390</v>
      </c>
      <c r="B20" s="1" t="s">
        <v>13</v>
      </c>
      <c r="C20" s="1" t="s">
        <v>63</v>
      </c>
      <c r="D20" s="1" t="s">
        <v>98</v>
      </c>
      <c r="E20" s="1" t="s">
        <v>99</v>
      </c>
      <c r="F20" s="1">
        <v>40.702539999800003</v>
      </c>
      <c r="G20" s="1">
        <v>-73.923815999699997</v>
      </c>
      <c r="H20" s="1" t="s">
        <v>36</v>
      </c>
      <c r="I20" s="1" t="s">
        <v>18</v>
      </c>
      <c r="J20" s="1">
        <v>3</v>
      </c>
      <c r="K20" s="1" t="s">
        <v>30</v>
      </c>
      <c r="L20" s="1" t="s">
        <v>100</v>
      </c>
      <c r="M20" s="1">
        <v>11237</v>
      </c>
      <c r="O20" s="2" t="s">
        <v>41</v>
      </c>
      <c r="P20" s="10">
        <f>COUNTIF(K2:K3326,"Manhattan")</f>
        <v>1672</v>
      </c>
    </row>
    <row r="21" spans="1:16" ht="15.75" customHeight="1" x14ac:dyDescent="0.15">
      <c r="A21" s="1">
        <v>11491</v>
      </c>
      <c r="B21" s="1" t="s">
        <v>25</v>
      </c>
      <c r="C21" s="1" t="s">
        <v>76</v>
      </c>
      <c r="D21" s="1" t="s">
        <v>101</v>
      </c>
      <c r="E21" s="1" t="s">
        <v>102</v>
      </c>
      <c r="F21" s="1">
        <v>40.731219039800003</v>
      </c>
      <c r="G21" s="1">
        <v>-73.982827000100002</v>
      </c>
      <c r="H21" s="1" t="s">
        <v>79</v>
      </c>
      <c r="I21" s="1" t="s">
        <v>80</v>
      </c>
      <c r="J21" s="1">
        <v>1</v>
      </c>
      <c r="K21" s="1" t="s">
        <v>41</v>
      </c>
      <c r="L21" s="1" t="s">
        <v>103</v>
      </c>
      <c r="M21" s="1">
        <v>10003</v>
      </c>
      <c r="O21" s="2" t="s">
        <v>19</v>
      </c>
      <c r="P21" s="10">
        <f>COUNTIF(K2:K3320,"Queens")</f>
        <v>531</v>
      </c>
    </row>
    <row r="22" spans="1:16" ht="15.75" customHeight="1" x14ac:dyDescent="0.15">
      <c r="A22" s="1">
        <v>10721</v>
      </c>
      <c r="B22" s="1" t="s">
        <v>25</v>
      </c>
      <c r="C22" s="1" t="s">
        <v>76</v>
      </c>
      <c r="D22" s="1" t="s">
        <v>104</v>
      </c>
      <c r="E22" s="1" t="s">
        <v>105</v>
      </c>
      <c r="F22" s="1">
        <v>40.728824000000003</v>
      </c>
      <c r="G22" s="1">
        <v>-73.984679999899996</v>
      </c>
      <c r="H22" s="1" t="s">
        <v>79</v>
      </c>
      <c r="I22" s="1" t="s">
        <v>80</v>
      </c>
      <c r="J22" s="1">
        <v>1</v>
      </c>
      <c r="K22" s="1" t="s">
        <v>41</v>
      </c>
      <c r="L22" s="1" t="s">
        <v>103</v>
      </c>
      <c r="M22" s="1">
        <v>10003</v>
      </c>
      <c r="O22" s="2" t="s">
        <v>30</v>
      </c>
      <c r="P22" s="10">
        <f>COUNTIF(K2:K3328,"Brooklyn")</f>
        <v>700</v>
      </c>
    </row>
    <row r="23" spans="1:16" ht="15.75" customHeight="1" x14ac:dyDescent="0.15">
      <c r="A23" s="1">
        <v>12228</v>
      </c>
      <c r="B23" s="1" t="s">
        <v>25</v>
      </c>
      <c r="C23" s="1" t="s">
        <v>76</v>
      </c>
      <c r="D23" s="1" t="s">
        <v>106</v>
      </c>
      <c r="E23" s="1" t="s">
        <v>107</v>
      </c>
      <c r="F23" s="1">
        <v>40.735625999600003</v>
      </c>
      <c r="G23" s="1">
        <v>-73.9853220002</v>
      </c>
      <c r="H23" s="1" t="s">
        <v>79</v>
      </c>
      <c r="I23" s="1" t="s">
        <v>80</v>
      </c>
      <c r="J23" s="1">
        <v>1</v>
      </c>
      <c r="K23" s="1" t="s">
        <v>41</v>
      </c>
      <c r="L23" s="1" t="s">
        <v>108</v>
      </c>
      <c r="M23" s="1">
        <v>10003</v>
      </c>
      <c r="O23" s="2" t="s">
        <v>66</v>
      </c>
      <c r="P23" s="10">
        <f>COUNTIF(K2:K3329,"Bronx")</f>
        <v>316</v>
      </c>
    </row>
    <row r="24" spans="1:16" ht="15.75" customHeight="1" x14ac:dyDescent="0.15">
      <c r="A24" s="1">
        <v>12237</v>
      </c>
      <c r="B24" s="1" t="s">
        <v>25</v>
      </c>
      <c r="C24" s="1" t="s">
        <v>76</v>
      </c>
      <c r="D24" s="1" t="s">
        <v>109</v>
      </c>
      <c r="E24" s="1" t="s">
        <v>110</v>
      </c>
      <c r="F24" s="1">
        <v>40.739528</v>
      </c>
      <c r="G24" s="1">
        <v>-73.982488999699996</v>
      </c>
      <c r="H24" s="1" t="s">
        <v>79</v>
      </c>
      <c r="I24" s="1" t="s">
        <v>80</v>
      </c>
      <c r="J24" s="1">
        <v>1</v>
      </c>
      <c r="K24" s="1" t="s">
        <v>41</v>
      </c>
      <c r="L24" s="1" t="s">
        <v>111</v>
      </c>
      <c r="M24" s="1">
        <v>10010</v>
      </c>
      <c r="O24" s="2" t="s">
        <v>89</v>
      </c>
      <c r="P24" s="10">
        <f>COUNTIF(K2:K3330,"Staten Island")</f>
        <v>100</v>
      </c>
    </row>
    <row r="25" spans="1:16" ht="15.75" customHeight="1" x14ac:dyDescent="0.15">
      <c r="A25" s="1">
        <v>10885</v>
      </c>
      <c r="B25" s="1" t="s">
        <v>25</v>
      </c>
      <c r="C25" s="1" t="s">
        <v>76</v>
      </c>
      <c r="D25" s="1" t="s">
        <v>112</v>
      </c>
      <c r="E25" s="1" t="s">
        <v>113</v>
      </c>
      <c r="F25" s="1">
        <v>40.760235319899998</v>
      </c>
      <c r="G25" s="1">
        <v>-73.984011959699998</v>
      </c>
      <c r="H25" s="1" t="s">
        <v>79</v>
      </c>
      <c r="I25" s="1" t="s">
        <v>80</v>
      </c>
      <c r="J25" s="1">
        <v>1</v>
      </c>
      <c r="K25" s="1" t="s">
        <v>41</v>
      </c>
      <c r="L25" s="1" t="s">
        <v>114</v>
      </c>
      <c r="M25" s="1">
        <v>10019</v>
      </c>
      <c r="O25" s="2" t="s">
        <v>115</v>
      </c>
      <c r="P25" s="10">
        <f>SUM(P20:P24)</f>
        <v>3319</v>
      </c>
    </row>
    <row r="26" spans="1:16" ht="15.75" customHeight="1" x14ac:dyDescent="0.15">
      <c r="A26" s="1">
        <v>11822</v>
      </c>
      <c r="B26" s="1" t="s">
        <v>25</v>
      </c>
      <c r="C26" s="1" t="s">
        <v>76</v>
      </c>
      <c r="D26" s="1" t="s">
        <v>116</v>
      </c>
      <c r="E26" s="1" t="s">
        <v>117</v>
      </c>
      <c r="F26" s="1">
        <v>40.765119460100003</v>
      </c>
      <c r="G26" s="1">
        <v>-73.957693829799993</v>
      </c>
      <c r="H26" s="1" t="s">
        <v>79</v>
      </c>
      <c r="I26" s="1" t="s">
        <v>80</v>
      </c>
      <c r="J26" s="1">
        <v>1</v>
      </c>
      <c r="K26" s="1" t="s">
        <v>41</v>
      </c>
      <c r="L26" s="1" t="s">
        <v>118</v>
      </c>
      <c r="M26" s="1">
        <v>10065</v>
      </c>
      <c r="O26" s="11" t="s">
        <v>119</v>
      </c>
      <c r="P26" s="12" t="str">
        <f t="array" ref="P26">INDEX(O20:O24, MATCH(MAX(P20:P24), P20:P24, 0))</f>
        <v>Manhattan</v>
      </c>
    </row>
    <row r="27" spans="1:16" ht="15.75" customHeight="1" x14ac:dyDescent="0.15">
      <c r="A27" s="1">
        <v>12730</v>
      </c>
      <c r="B27" s="1" t="s">
        <v>25</v>
      </c>
      <c r="C27" s="1" t="s">
        <v>76</v>
      </c>
      <c r="D27" s="1" t="s">
        <v>120</v>
      </c>
      <c r="E27" s="1" t="s">
        <v>121</v>
      </c>
      <c r="F27" s="1">
        <v>40.730248999799997</v>
      </c>
      <c r="G27" s="1">
        <v>-73.986347999399996</v>
      </c>
      <c r="H27" s="1" t="s">
        <v>79</v>
      </c>
      <c r="I27" s="1" t="s">
        <v>80</v>
      </c>
      <c r="J27" s="1">
        <v>1</v>
      </c>
      <c r="K27" s="1" t="s">
        <v>41</v>
      </c>
      <c r="L27" s="1" t="s">
        <v>103</v>
      </c>
      <c r="M27" s="1">
        <v>10003</v>
      </c>
      <c r="O27" s="11" t="s">
        <v>122</v>
      </c>
      <c r="P27" s="13" t="str">
        <f t="array" ref="P27">INDEX(O20:O24, MATCH(MIN(P20:P24), P20:P24, 0))</f>
        <v>Staten Island</v>
      </c>
    </row>
    <row r="28" spans="1:16" ht="15.75" customHeight="1" x14ac:dyDescent="0.15">
      <c r="A28" s="1">
        <v>12942</v>
      </c>
      <c r="B28" s="1" t="s">
        <v>25</v>
      </c>
      <c r="C28" s="1" t="s">
        <v>76</v>
      </c>
      <c r="D28" s="1" t="s">
        <v>123</v>
      </c>
      <c r="E28" s="1" t="s">
        <v>124</v>
      </c>
      <c r="F28" s="1">
        <v>40.7516323603</v>
      </c>
      <c r="G28" s="1">
        <v>-73.970657170199999</v>
      </c>
      <c r="H28" s="1" t="s">
        <v>79</v>
      </c>
      <c r="I28" s="1" t="s">
        <v>80</v>
      </c>
      <c r="J28" s="1">
        <v>1</v>
      </c>
      <c r="K28" s="1" t="s">
        <v>41</v>
      </c>
      <c r="L28" s="1" t="s">
        <v>125</v>
      </c>
      <c r="M28" s="1">
        <v>10017</v>
      </c>
      <c r="O28" s="14"/>
      <c r="P28" s="14"/>
    </row>
    <row r="29" spans="1:16" ht="15.75" customHeight="1" x14ac:dyDescent="0.15">
      <c r="A29" s="1">
        <v>11144</v>
      </c>
      <c r="B29" s="1" t="s">
        <v>25</v>
      </c>
      <c r="C29" s="1" t="s">
        <v>76</v>
      </c>
      <c r="D29" s="1" t="s">
        <v>126</v>
      </c>
      <c r="E29" s="1" t="s">
        <v>127</v>
      </c>
      <c r="F29" s="1">
        <v>40.739331610000001</v>
      </c>
      <c r="G29" s="1">
        <v>-73.878129929799996</v>
      </c>
      <c r="H29" s="1" t="s">
        <v>79</v>
      </c>
      <c r="I29" s="1" t="s">
        <v>80</v>
      </c>
      <c r="J29" s="1">
        <v>4</v>
      </c>
      <c r="K29" s="1" t="s">
        <v>19</v>
      </c>
      <c r="L29" s="1" t="s">
        <v>128</v>
      </c>
      <c r="M29" s="1">
        <v>11373</v>
      </c>
      <c r="O29" s="35" t="s">
        <v>129</v>
      </c>
      <c r="P29" s="34"/>
    </row>
    <row r="30" spans="1:16" ht="15.75" customHeight="1" x14ac:dyDescent="0.15">
      <c r="A30" s="1">
        <v>12632</v>
      </c>
      <c r="B30" s="1" t="s">
        <v>25</v>
      </c>
      <c r="C30" s="1" t="s">
        <v>76</v>
      </c>
      <c r="D30" s="1" t="s">
        <v>130</v>
      </c>
      <c r="E30" s="1" t="s">
        <v>131</v>
      </c>
      <c r="F30" s="1">
        <v>40.6780789998</v>
      </c>
      <c r="G30" s="1">
        <v>-73.908373999899993</v>
      </c>
      <c r="H30" s="1" t="s">
        <v>79</v>
      </c>
      <c r="I30" s="1" t="s">
        <v>80</v>
      </c>
      <c r="J30" s="1">
        <v>3</v>
      </c>
      <c r="K30" s="1" t="s">
        <v>30</v>
      </c>
      <c r="L30" s="1" t="s">
        <v>61</v>
      </c>
      <c r="M30" s="1">
        <v>11233</v>
      </c>
      <c r="O30" s="15" t="s">
        <v>132</v>
      </c>
      <c r="P30" s="15" t="s">
        <v>133</v>
      </c>
    </row>
    <row r="31" spans="1:16" ht="15.75" customHeight="1" x14ac:dyDescent="0.15">
      <c r="A31" s="1">
        <v>10108</v>
      </c>
      <c r="B31" s="1" t="s">
        <v>25</v>
      </c>
      <c r="C31" s="1" t="s">
        <v>134</v>
      </c>
      <c r="D31" s="1">
        <v>23</v>
      </c>
      <c r="E31" s="1" t="s">
        <v>135</v>
      </c>
      <c r="F31" s="1">
        <v>40.701599099799999</v>
      </c>
      <c r="G31" s="1">
        <v>-74.009300199500004</v>
      </c>
      <c r="H31" s="1" t="s">
        <v>36</v>
      </c>
      <c r="I31" s="1" t="s">
        <v>34</v>
      </c>
      <c r="J31" s="1">
        <v>1</v>
      </c>
      <c r="K31" s="1" t="s">
        <v>41</v>
      </c>
      <c r="L31" s="1" t="s">
        <v>136</v>
      </c>
      <c r="M31" s="1">
        <v>10004</v>
      </c>
      <c r="O31" s="11" t="s">
        <v>137</v>
      </c>
      <c r="P31" s="13">
        <f>COUNTIFS(K2:K3320, "Manhattan", B2:B3320,"Free")</f>
        <v>1573</v>
      </c>
    </row>
    <row r="32" spans="1:16" ht="15.75" customHeight="1" x14ac:dyDescent="0.15">
      <c r="A32" s="1">
        <v>12369</v>
      </c>
      <c r="B32" s="1" t="s">
        <v>25</v>
      </c>
      <c r="C32" s="1" t="s">
        <v>26</v>
      </c>
      <c r="D32" s="1" t="s">
        <v>138</v>
      </c>
      <c r="E32" s="1" t="s">
        <v>138</v>
      </c>
      <c r="F32" s="1">
        <v>40.677050000000001</v>
      </c>
      <c r="G32" s="1">
        <v>-73.972367000099993</v>
      </c>
      <c r="H32" s="1" t="s">
        <v>28</v>
      </c>
      <c r="I32" s="1" t="s">
        <v>139</v>
      </c>
      <c r="J32" s="1">
        <v>3</v>
      </c>
      <c r="K32" s="1" t="s">
        <v>30</v>
      </c>
      <c r="L32" s="1" t="s">
        <v>140</v>
      </c>
      <c r="M32" s="1">
        <v>11217</v>
      </c>
      <c r="O32" s="11" t="s">
        <v>141</v>
      </c>
      <c r="P32" s="13">
        <f>COUNTIFS(K2:K3320, "Queens", B2:B3320,"Free")</f>
        <v>379</v>
      </c>
    </row>
    <row r="33" spans="1:32" ht="15.75" customHeight="1" x14ac:dyDescent="0.15">
      <c r="A33" s="1">
        <v>11053</v>
      </c>
      <c r="B33" s="1" t="s">
        <v>25</v>
      </c>
      <c r="C33" s="1" t="s">
        <v>76</v>
      </c>
      <c r="D33" s="1" t="s">
        <v>142</v>
      </c>
      <c r="E33" s="1" t="s">
        <v>143</v>
      </c>
      <c r="F33" s="1">
        <v>40.762999999900003</v>
      </c>
      <c r="G33" s="1">
        <v>-73.913259000599993</v>
      </c>
      <c r="H33" s="1" t="s">
        <v>79</v>
      </c>
      <c r="I33" s="1" t="s">
        <v>80</v>
      </c>
      <c r="J33" s="1">
        <v>4</v>
      </c>
      <c r="K33" s="1" t="s">
        <v>19</v>
      </c>
      <c r="L33" s="1" t="s">
        <v>144</v>
      </c>
      <c r="M33" s="1">
        <v>11103</v>
      </c>
      <c r="O33" s="16" t="s">
        <v>145</v>
      </c>
      <c r="P33" s="16">
        <f>COUNTIFS(K2:K3320, "Brooklyn", B2:B3320,"Free")</f>
        <v>540</v>
      </c>
    </row>
    <row r="34" spans="1:32" ht="15.75" customHeight="1" x14ac:dyDescent="0.15">
      <c r="A34" s="1">
        <v>12286</v>
      </c>
      <c r="B34" s="1" t="s">
        <v>25</v>
      </c>
      <c r="C34" s="1" t="s">
        <v>76</v>
      </c>
      <c r="D34" s="1" t="s">
        <v>146</v>
      </c>
      <c r="E34" s="1" t="s">
        <v>147</v>
      </c>
      <c r="F34" s="1">
        <v>40.651026759700002</v>
      </c>
      <c r="G34" s="1">
        <v>-73.946512870399999</v>
      </c>
      <c r="H34" s="1" t="s">
        <v>79</v>
      </c>
      <c r="I34" s="1" t="s">
        <v>80</v>
      </c>
      <c r="J34" s="1">
        <v>3</v>
      </c>
      <c r="K34" s="1" t="s">
        <v>30</v>
      </c>
      <c r="L34" s="1" t="s">
        <v>148</v>
      </c>
      <c r="M34" s="1">
        <v>11203</v>
      </c>
      <c r="O34" s="16" t="s">
        <v>149</v>
      </c>
      <c r="P34" s="16">
        <f>COUNTIFS(K2:K3320, "Bronx", B2:B3320,"Free")</f>
        <v>196</v>
      </c>
    </row>
    <row r="35" spans="1:32" ht="15.75" customHeight="1" x14ac:dyDescent="0.15">
      <c r="A35" s="1">
        <v>11459</v>
      </c>
      <c r="B35" s="1" t="s">
        <v>25</v>
      </c>
      <c r="C35" s="1" t="s">
        <v>76</v>
      </c>
      <c r="D35" s="1" t="s">
        <v>150</v>
      </c>
      <c r="E35" s="1" t="s">
        <v>151</v>
      </c>
      <c r="F35" s="1">
        <v>40.736539879600002</v>
      </c>
      <c r="G35" s="1">
        <v>-73.997155540199998</v>
      </c>
      <c r="H35" s="1" t="s">
        <v>79</v>
      </c>
      <c r="I35" s="1" t="s">
        <v>80</v>
      </c>
      <c r="J35" s="1">
        <v>1</v>
      </c>
      <c r="K35" s="1" t="s">
        <v>41</v>
      </c>
      <c r="L35" s="1" t="s">
        <v>152</v>
      </c>
      <c r="M35" s="1">
        <v>10011</v>
      </c>
      <c r="O35" s="16" t="s">
        <v>153</v>
      </c>
      <c r="P35" s="16">
        <f>COUNTIFS(K2:K3320, "Staten Island", B2:B3320,"Free")</f>
        <v>48</v>
      </c>
    </row>
    <row r="36" spans="1:32" ht="15.75" customHeight="1" x14ac:dyDescent="0.15">
      <c r="A36" s="1">
        <v>12839</v>
      </c>
      <c r="B36" s="1" t="s">
        <v>25</v>
      </c>
      <c r="C36" s="1" t="s">
        <v>76</v>
      </c>
      <c r="D36" s="1" t="s">
        <v>154</v>
      </c>
      <c r="E36" s="1" t="s">
        <v>155</v>
      </c>
      <c r="F36" s="1">
        <v>40.770946000099997</v>
      </c>
      <c r="G36" s="1">
        <v>-73.959496000399994</v>
      </c>
      <c r="H36" s="1" t="s">
        <v>79</v>
      </c>
      <c r="I36" s="1" t="s">
        <v>80</v>
      </c>
      <c r="J36" s="1">
        <v>1</v>
      </c>
      <c r="K36" s="1" t="s">
        <v>41</v>
      </c>
      <c r="L36" s="1" t="s">
        <v>118</v>
      </c>
      <c r="M36" s="1">
        <v>10021</v>
      </c>
      <c r="O36" s="16" t="s">
        <v>156</v>
      </c>
      <c r="P36" s="16">
        <f>SUM(P31:P35)</f>
        <v>2736</v>
      </c>
    </row>
    <row r="37" spans="1:32" ht="15.75" customHeight="1" x14ac:dyDescent="0.15">
      <c r="A37" s="1">
        <v>9916</v>
      </c>
      <c r="B37" s="1" t="s">
        <v>25</v>
      </c>
      <c r="C37" s="1" t="s">
        <v>50</v>
      </c>
      <c r="D37" s="1" t="s">
        <v>157</v>
      </c>
      <c r="E37" s="1" t="s">
        <v>158</v>
      </c>
      <c r="F37" s="1">
        <v>40.6752551911</v>
      </c>
      <c r="G37" s="1">
        <v>-74.010351291600003</v>
      </c>
      <c r="H37" s="1" t="s">
        <v>53</v>
      </c>
      <c r="I37" s="1" t="s">
        <v>34</v>
      </c>
      <c r="J37" s="1">
        <v>3</v>
      </c>
      <c r="K37" s="1" t="s">
        <v>30</v>
      </c>
      <c r="L37" s="1" t="s">
        <v>159</v>
      </c>
      <c r="M37" s="1">
        <v>11231</v>
      </c>
      <c r="O37" s="17"/>
      <c r="P37" s="17"/>
    </row>
    <row r="38" spans="1:32" ht="15.75" customHeight="1" x14ac:dyDescent="0.15">
      <c r="A38" s="1">
        <v>12712</v>
      </c>
      <c r="B38" s="1" t="s">
        <v>25</v>
      </c>
      <c r="C38" s="1" t="s">
        <v>76</v>
      </c>
      <c r="D38" s="1" t="s">
        <v>160</v>
      </c>
      <c r="E38" s="1" t="s">
        <v>161</v>
      </c>
      <c r="F38" s="1">
        <v>40.761559230400003</v>
      </c>
      <c r="G38" s="1">
        <v>-73.968390560299994</v>
      </c>
      <c r="H38" s="1" t="s">
        <v>79</v>
      </c>
      <c r="I38" s="1" t="s">
        <v>80</v>
      </c>
      <c r="J38" s="1">
        <v>1</v>
      </c>
      <c r="K38" s="1" t="s">
        <v>41</v>
      </c>
      <c r="L38" s="1" t="s">
        <v>125</v>
      </c>
      <c r="M38" s="1">
        <v>10022</v>
      </c>
      <c r="O38" s="36" t="s">
        <v>162</v>
      </c>
      <c r="P38" s="34"/>
      <c r="Q38" s="18" t="s">
        <v>163</v>
      </c>
    </row>
    <row r="39" spans="1:32" ht="15.75" customHeight="1" x14ac:dyDescent="0.15">
      <c r="A39" s="1">
        <v>10320</v>
      </c>
      <c r="B39" s="1" t="s">
        <v>25</v>
      </c>
      <c r="C39" s="1" t="s">
        <v>76</v>
      </c>
      <c r="D39" s="1" t="s">
        <v>164</v>
      </c>
      <c r="E39" s="1" t="s">
        <v>165</v>
      </c>
      <c r="F39" s="1">
        <v>40.683820590400003</v>
      </c>
      <c r="G39" s="1">
        <v>-73.871379730100003</v>
      </c>
      <c r="H39" s="1" t="s">
        <v>79</v>
      </c>
      <c r="I39" s="1" t="s">
        <v>80</v>
      </c>
      <c r="J39" s="1">
        <v>3</v>
      </c>
      <c r="K39" s="1" t="s">
        <v>30</v>
      </c>
      <c r="L39" s="1" t="s">
        <v>166</v>
      </c>
      <c r="M39" s="1">
        <v>11208</v>
      </c>
      <c r="O39" s="19" t="s">
        <v>167</v>
      </c>
      <c r="P39" s="20" t="e">
        <f ca="1">_xludf.MAXIFS(F2:F3320, B2:B3320, "Free", K2:K3320, "Manhattan")</f>
        <v>#NAME?</v>
      </c>
      <c r="Q39" s="40" t="s">
        <v>168</v>
      </c>
    </row>
    <row r="40" spans="1:32" ht="15.75" customHeight="1" x14ac:dyDescent="0.15">
      <c r="A40" s="1">
        <v>11112</v>
      </c>
      <c r="B40" s="1" t="s">
        <v>25</v>
      </c>
      <c r="C40" s="1" t="s">
        <v>76</v>
      </c>
      <c r="D40" s="1" t="s">
        <v>169</v>
      </c>
      <c r="E40" s="1" t="s">
        <v>170</v>
      </c>
      <c r="F40" s="1">
        <v>40.864870000099998</v>
      </c>
      <c r="G40" s="1">
        <v>-73.892799999399998</v>
      </c>
      <c r="H40" s="1" t="s">
        <v>79</v>
      </c>
      <c r="I40" s="1" t="s">
        <v>80</v>
      </c>
      <c r="J40" s="1">
        <v>2</v>
      </c>
      <c r="K40" s="1" t="s">
        <v>66</v>
      </c>
      <c r="L40" s="1" t="s">
        <v>171</v>
      </c>
      <c r="M40" s="1">
        <v>10458</v>
      </c>
      <c r="O40" s="19" t="s">
        <v>172</v>
      </c>
      <c r="P40" s="21" t="e">
        <f t="array" aca="1" ref="P40" ca="1">INDEX(E2:E3320, MATCH(_xludf.MAXIFS(F2:F3320, B2:B3320, "Free", K2:K3320, "Manhattan"),F2:F3320, 0))</f>
        <v>#NAME?</v>
      </c>
      <c r="Q40" s="39"/>
    </row>
    <row r="41" spans="1:32" ht="15.75" customHeight="1" x14ac:dyDescent="0.15">
      <c r="A41" s="1">
        <v>9652</v>
      </c>
      <c r="B41" s="1" t="s">
        <v>25</v>
      </c>
      <c r="C41" s="1" t="s">
        <v>76</v>
      </c>
      <c r="D41" s="1" t="s">
        <v>173</v>
      </c>
      <c r="E41" s="1" t="s">
        <v>174</v>
      </c>
      <c r="F41" s="1">
        <v>40.741536140299999</v>
      </c>
      <c r="G41" s="1">
        <v>-73.9813326198</v>
      </c>
      <c r="H41" s="1" t="s">
        <v>79</v>
      </c>
      <c r="I41" s="1" t="s">
        <v>80</v>
      </c>
      <c r="J41" s="1">
        <v>1</v>
      </c>
      <c r="K41" s="1" t="s">
        <v>41</v>
      </c>
      <c r="L41" s="1" t="s">
        <v>108</v>
      </c>
      <c r="M41" s="1">
        <v>10016</v>
      </c>
      <c r="O41" s="19" t="s">
        <v>175</v>
      </c>
      <c r="P41" s="20" t="e">
        <f t="array" aca="1" ref="P41" ca="1">INDEX(L2:L3320, MATCH(_xludf.MAXIFS(F2:F3320, B2:B3320, "Free", K2:K3320, "Manhattan"),F2:F3320, 0))</f>
        <v>#NAME?</v>
      </c>
      <c r="Q41" s="39"/>
    </row>
    <row r="42" spans="1:32" ht="15.75" customHeight="1" x14ac:dyDescent="0.15">
      <c r="A42" s="1">
        <v>12771</v>
      </c>
      <c r="B42" s="1" t="s">
        <v>25</v>
      </c>
      <c r="C42" s="1" t="s">
        <v>76</v>
      </c>
      <c r="D42" s="1" t="s">
        <v>176</v>
      </c>
      <c r="E42" s="1" t="s">
        <v>177</v>
      </c>
      <c r="F42" s="1">
        <v>40.7978261899</v>
      </c>
      <c r="G42" s="1">
        <v>-73.967747730300005</v>
      </c>
      <c r="H42" s="1" t="s">
        <v>79</v>
      </c>
      <c r="I42" s="1" t="s">
        <v>80</v>
      </c>
      <c r="J42" s="1">
        <v>1</v>
      </c>
      <c r="K42" s="1" t="s">
        <v>41</v>
      </c>
      <c r="L42" s="1" t="s">
        <v>178</v>
      </c>
      <c r="M42" s="1">
        <v>10025</v>
      </c>
      <c r="O42" s="22" t="s">
        <v>179</v>
      </c>
      <c r="P42" s="23" t="e">
        <f ca="1">_xludf.MAXIFS(G2:G3320, B2:B3320, "Free", K2:K3320, "Manhattan")</f>
        <v>#NAME?</v>
      </c>
      <c r="Q42" s="39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</row>
    <row r="43" spans="1:32" ht="15.75" customHeight="1" x14ac:dyDescent="0.15">
      <c r="A43" s="1">
        <v>11085</v>
      </c>
      <c r="B43" s="1" t="s">
        <v>25</v>
      </c>
      <c r="C43" s="1" t="s">
        <v>76</v>
      </c>
      <c r="D43" s="1" t="s">
        <v>180</v>
      </c>
      <c r="E43" s="1" t="s">
        <v>181</v>
      </c>
      <c r="F43" s="1">
        <v>40.822924000100002</v>
      </c>
      <c r="G43" s="1">
        <v>-73.941722999800007</v>
      </c>
      <c r="H43" s="1" t="s">
        <v>79</v>
      </c>
      <c r="I43" s="1" t="s">
        <v>80</v>
      </c>
      <c r="J43" s="1">
        <v>1</v>
      </c>
      <c r="K43" s="1" t="s">
        <v>41</v>
      </c>
      <c r="L43" s="1" t="s">
        <v>48</v>
      </c>
      <c r="M43" s="1">
        <v>10039</v>
      </c>
      <c r="O43" s="22" t="s">
        <v>172</v>
      </c>
      <c r="P43" s="23" t="e">
        <f t="array" aca="1" ref="P43" ca="1">INDEX(E2:E3320, MATCH(_xludf.MAXIFS(G2:G3320, B2:B3320, "Free", K2:K3320, "Manhattan"),G2:G3320, 0))</f>
        <v>#NAME?</v>
      </c>
      <c r="Q43" s="39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</row>
    <row r="44" spans="1:32" ht="15.75" customHeight="1" x14ac:dyDescent="0.15">
      <c r="A44" s="1">
        <v>10465</v>
      </c>
      <c r="B44" s="1" t="s">
        <v>13</v>
      </c>
      <c r="C44" s="1" t="s">
        <v>63</v>
      </c>
      <c r="D44" s="1" t="s">
        <v>98</v>
      </c>
      <c r="E44" s="1" t="s">
        <v>182</v>
      </c>
      <c r="F44" s="1">
        <v>40.7033079996</v>
      </c>
      <c r="G44" s="1">
        <v>-73.924086999799997</v>
      </c>
      <c r="H44" s="1" t="s">
        <v>36</v>
      </c>
      <c r="I44" s="1" t="s">
        <v>18</v>
      </c>
      <c r="J44" s="1">
        <v>3</v>
      </c>
      <c r="K44" s="1" t="s">
        <v>30</v>
      </c>
      <c r="L44" s="1" t="s">
        <v>100</v>
      </c>
      <c r="M44" s="1">
        <v>11237</v>
      </c>
      <c r="O44" s="22" t="s">
        <v>175</v>
      </c>
      <c r="P44" s="23" t="e">
        <f t="array" aca="1" ref="P44" ca="1">INDEX(L2:L3320, MATCH(_xludf.MAXIFS(G2:G3320, B2:B3320, "Free", K2:K3320, "Manhattan"),G2:G3320, 0))</f>
        <v>#NAME?</v>
      </c>
      <c r="Q44" s="38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</row>
    <row r="45" spans="1:32" ht="15.75" customHeight="1" x14ac:dyDescent="0.15">
      <c r="A45" s="1">
        <v>10661</v>
      </c>
      <c r="B45" s="1" t="s">
        <v>25</v>
      </c>
      <c r="C45" s="1" t="s">
        <v>76</v>
      </c>
      <c r="D45" s="1" t="s">
        <v>183</v>
      </c>
      <c r="E45" s="1" t="s">
        <v>184</v>
      </c>
      <c r="F45" s="1">
        <v>40.780019469700001</v>
      </c>
      <c r="G45" s="1">
        <v>-73.981395989600003</v>
      </c>
      <c r="H45" s="1" t="s">
        <v>79</v>
      </c>
      <c r="I45" s="1" t="s">
        <v>80</v>
      </c>
      <c r="J45" s="1">
        <v>1</v>
      </c>
      <c r="K45" s="1" t="s">
        <v>41</v>
      </c>
      <c r="L45" s="1" t="s">
        <v>185</v>
      </c>
      <c r="M45" s="1">
        <v>10023</v>
      </c>
      <c r="O45" s="19" t="s">
        <v>186</v>
      </c>
      <c r="P45" s="20" t="e">
        <f ca="1">_xludf.MINIFS(F2:F3320, B2:B3320, "Free", K2:K3320, "Manhattan")</f>
        <v>#NAME?</v>
      </c>
      <c r="Q45" s="37" t="s">
        <v>187</v>
      </c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</row>
    <row r="46" spans="1:32" ht="15.75" customHeight="1" x14ac:dyDescent="0.15">
      <c r="A46" s="1">
        <v>12313</v>
      </c>
      <c r="B46" s="1" t="s">
        <v>25</v>
      </c>
      <c r="C46" s="1" t="s">
        <v>76</v>
      </c>
      <c r="D46" s="1" t="s">
        <v>188</v>
      </c>
      <c r="E46" s="1" t="s">
        <v>189</v>
      </c>
      <c r="F46" s="1">
        <v>40.743877410000003</v>
      </c>
      <c r="G46" s="1">
        <v>-73.926926110400004</v>
      </c>
      <c r="H46" s="1" t="s">
        <v>79</v>
      </c>
      <c r="I46" s="1" t="s">
        <v>80</v>
      </c>
      <c r="J46" s="1">
        <v>4</v>
      </c>
      <c r="K46" s="1" t="s">
        <v>19</v>
      </c>
      <c r="L46" s="1" t="s">
        <v>96</v>
      </c>
      <c r="M46" s="1">
        <v>11101</v>
      </c>
      <c r="O46" s="19" t="s">
        <v>172</v>
      </c>
      <c r="P46" s="21" t="e">
        <f t="array" aca="1" ref="P46" ca="1">INDEX(E2:E3320, MATCH(_xludf.MINIFS(F2:F3320, B2:B3320, "Free", K2:K3320, "Manhattan"),F2:F3320, 0))</f>
        <v>#NAME?</v>
      </c>
      <c r="Q46" s="39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</row>
    <row r="47" spans="1:32" ht="15.75" customHeight="1" x14ac:dyDescent="0.15">
      <c r="A47" s="1">
        <v>10978</v>
      </c>
      <c r="B47" s="1" t="s">
        <v>25</v>
      </c>
      <c r="C47" s="1" t="s">
        <v>190</v>
      </c>
      <c r="D47" s="1" t="s">
        <v>191</v>
      </c>
      <c r="E47" s="1" t="s">
        <v>192</v>
      </c>
      <c r="F47" s="1">
        <v>40.804800000199997</v>
      </c>
      <c r="G47" s="1">
        <v>-73.944299999999998</v>
      </c>
      <c r="H47" s="1" t="s">
        <v>36</v>
      </c>
      <c r="I47" s="1" t="s">
        <v>34</v>
      </c>
      <c r="J47" s="1">
        <v>1</v>
      </c>
      <c r="K47" s="1" t="s">
        <v>41</v>
      </c>
      <c r="L47" s="1" t="s">
        <v>193</v>
      </c>
      <c r="M47" s="1">
        <v>10027</v>
      </c>
      <c r="O47" s="19" t="s">
        <v>175</v>
      </c>
      <c r="P47" s="20" t="e">
        <f t="array" aca="1" ref="P47" ca="1">INDEX(L2:L3320, MATCH(_xludf.MINIFS(F2:F3320, B2:B3320, "Free", K2:K3320, "Manhattan"),F2:F3320, 0))</f>
        <v>#NAME?</v>
      </c>
      <c r="Q47" s="39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</row>
    <row r="48" spans="1:32" ht="15.75" customHeight="1" x14ac:dyDescent="0.15">
      <c r="A48" s="1">
        <v>12154</v>
      </c>
      <c r="B48" s="1" t="s">
        <v>25</v>
      </c>
      <c r="C48" s="1" t="s">
        <v>76</v>
      </c>
      <c r="D48" s="1" t="s">
        <v>194</v>
      </c>
      <c r="E48" s="1" t="s">
        <v>195</v>
      </c>
      <c r="F48" s="1">
        <v>40.7476272599</v>
      </c>
      <c r="G48" s="1">
        <v>-73.985037159599997</v>
      </c>
      <c r="H48" s="1" t="s">
        <v>79</v>
      </c>
      <c r="I48" s="1" t="s">
        <v>80</v>
      </c>
      <c r="J48" s="1">
        <v>1</v>
      </c>
      <c r="K48" s="1" t="s">
        <v>41</v>
      </c>
      <c r="L48" s="1" t="s">
        <v>114</v>
      </c>
      <c r="M48" s="1">
        <v>10016</v>
      </c>
      <c r="O48" s="22" t="s">
        <v>196</v>
      </c>
      <c r="P48" s="23" t="e">
        <f ca="1">_xludf.MAXIFS(G8:G3326, B8:B3326, "Free", K8:K3326, "Manhattan")</f>
        <v>#NAME?</v>
      </c>
      <c r="Q48" s="39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</row>
    <row r="49" spans="1:32" ht="15.75" customHeight="1" x14ac:dyDescent="0.15">
      <c r="A49" s="1">
        <v>12553</v>
      </c>
      <c r="B49" s="1" t="s">
        <v>25</v>
      </c>
      <c r="C49" s="1" t="s">
        <v>76</v>
      </c>
      <c r="D49" s="1" t="s">
        <v>197</v>
      </c>
      <c r="E49" s="1" t="s">
        <v>198</v>
      </c>
      <c r="F49" s="1">
        <v>40.744260029800003</v>
      </c>
      <c r="G49" s="1">
        <v>-73.999397869500001</v>
      </c>
      <c r="H49" s="1" t="s">
        <v>79</v>
      </c>
      <c r="I49" s="1" t="s">
        <v>80</v>
      </c>
      <c r="J49" s="1">
        <v>1</v>
      </c>
      <c r="K49" s="1" t="s">
        <v>41</v>
      </c>
      <c r="L49" s="1" t="s">
        <v>199</v>
      </c>
      <c r="M49" s="1">
        <v>10011</v>
      </c>
      <c r="O49" s="22" t="s">
        <v>172</v>
      </c>
      <c r="P49" s="23" t="e">
        <f t="array" aca="1" ref="P49" ca="1">INDEX(E2:E3320, MATCH(_xludf.MINIFS(G2:G3320, B2:B3320, "Free", K2:K3320, "Manhattan"),G2:G3320, 0))</f>
        <v>#NAME?</v>
      </c>
      <c r="Q49" s="39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</row>
    <row r="50" spans="1:32" ht="15.75" customHeight="1" x14ac:dyDescent="0.15">
      <c r="A50" s="1">
        <v>12564</v>
      </c>
      <c r="B50" s="1" t="s">
        <v>25</v>
      </c>
      <c r="C50" s="1" t="s">
        <v>76</v>
      </c>
      <c r="D50" s="1" t="s">
        <v>200</v>
      </c>
      <c r="E50" s="1" t="s">
        <v>201</v>
      </c>
      <c r="F50" s="1">
        <v>40.7666381202</v>
      </c>
      <c r="G50" s="1">
        <v>-73.983091820400006</v>
      </c>
      <c r="H50" s="1" t="s">
        <v>79</v>
      </c>
      <c r="I50" s="1" t="s">
        <v>80</v>
      </c>
      <c r="J50" s="1">
        <v>1</v>
      </c>
      <c r="K50" s="1" t="s">
        <v>41</v>
      </c>
      <c r="L50" s="1" t="s">
        <v>202</v>
      </c>
      <c r="M50" s="1">
        <v>10019</v>
      </c>
      <c r="O50" s="22" t="s">
        <v>175</v>
      </c>
      <c r="P50" s="23" t="e">
        <f t="array" aca="1" ref="P50" ca="1">INDEX(L2:L3320, MATCH(_xludf.MINIFS(G2:G3320, B2:B3320, "Free", K2:K3320, "Manhattan"),G2:G3320, 0))</f>
        <v>#NAME?</v>
      </c>
      <c r="Q50" s="38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</row>
    <row r="51" spans="1:32" ht="13" x14ac:dyDescent="0.15">
      <c r="A51" s="1">
        <v>10753</v>
      </c>
      <c r="B51" s="1" t="s">
        <v>13</v>
      </c>
      <c r="C51" s="1" t="s">
        <v>63</v>
      </c>
      <c r="D51" s="1" t="s">
        <v>203</v>
      </c>
      <c r="E51" s="1" t="s">
        <v>204</v>
      </c>
      <c r="F51" s="1">
        <v>40.818752000000003</v>
      </c>
      <c r="G51" s="1">
        <v>-73.824560000000005</v>
      </c>
      <c r="H51" s="1" t="s">
        <v>36</v>
      </c>
      <c r="I51" s="1" t="s">
        <v>18</v>
      </c>
      <c r="J51" s="1">
        <v>2</v>
      </c>
      <c r="K51" s="1" t="s">
        <v>66</v>
      </c>
      <c r="L51" s="1" t="s">
        <v>205</v>
      </c>
      <c r="M51" s="1">
        <v>10465</v>
      </c>
      <c r="O51" s="24" t="s">
        <v>206</v>
      </c>
      <c r="P51" s="25" t="e">
        <f ca="1">_xludf.MAXIFS(F2:F3320, B2:B3320, "Free")</f>
        <v>#NAME?</v>
      </c>
      <c r="Q51" s="37" t="s">
        <v>207</v>
      </c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</row>
    <row r="52" spans="1:32" ht="13" x14ac:dyDescent="0.15">
      <c r="A52" s="1">
        <v>10047</v>
      </c>
      <c r="B52" s="1" t="s">
        <v>25</v>
      </c>
      <c r="C52" s="1" t="s">
        <v>208</v>
      </c>
      <c r="D52" s="1" t="s">
        <v>209</v>
      </c>
      <c r="E52" s="1" t="s">
        <v>210</v>
      </c>
      <c r="F52" s="1">
        <v>40.761253372399999</v>
      </c>
      <c r="G52" s="1">
        <v>-73.950165889800004</v>
      </c>
      <c r="H52" s="1" t="s">
        <v>53</v>
      </c>
      <c r="I52" s="1" t="s">
        <v>34</v>
      </c>
      <c r="J52" s="1">
        <v>1</v>
      </c>
      <c r="K52" s="1" t="s">
        <v>41</v>
      </c>
      <c r="L52" s="1" t="s">
        <v>118</v>
      </c>
      <c r="M52" s="1">
        <v>10044</v>
      </c>
      <c r="O52" s="24" t="s">
        <v>211</v>
      </c>
      <c r="P52" s="26" t="e">
        <f t="array" aca="1" ref="P52" ca="1">INDEX(K2:K3320, MATCH(_xludf.MAXIFS(F2:F3320, B2:B3320, "Free"),F2:F3320, 0))</f>
        <v>#NAME?</v>
      </c>
      <c r="Q52" s="39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</row>
    <row r="53" spans="1:32" ht="13" x14ac:dyDescent="0.15">
      <c r="A53" s="1">
        <v>12599</v>
      </c>
      <c r="B53" s="1" t="s">
        <v>25</v>
      </c>
      <c r="C53" s="1" t="s">
        <v>76</v>
      </c>
      <c r="D53" s="1" t="s">
        <v>212</v>
      </c>
      <c r="E53" s="1" t="s">
        <v>213</v>
      </c>
      <c r="F53" s="1">
        <v>40.827580000200001</v>
      </c>
      <c r="G53" s="1">
        <v>-73.949288000199999</v>
      </c>
      <c r="H53" s="1" t="s">
        <v>79</v>
      </c>
      <c r="I53" s="1" t="s">
        <v>80</v>
      </c>
      <c r="J53" s="1">
        <v>1</v>
      </c>
      <c r="K53" s="1" t="s">
        <v>41</v>
      </c>
      <c r="L53" s="1" t="s">
        <v>214</v>
      </c>
      <c r="M53" s="1">
        <v>10031</v>
      </c>
      <c r="O53" s="24" t="s">
        <v>175</v>
      </c>
      <c r="P53" s="25" t="e">
        <f t="array" aca="1" ref="P53" ca="1">INDEX(L2:L3320, MATCH(_xludf.MAXIFS(F2:F3320, B2:B3320, "Free"),F2:F3320, 0))</f>
        <v>#NAME?</v>
      </c>
      <c r="Q53" s="38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</row>
    <row r="54" spans="1:32" ht="13" x14ac:dyDescent="0.15">
      <c r="A54" s="1">
        <v>10425</v>
      </c>
      <c r="B54" s="1" t="s">
        <v>25</v>
      </c>
      <c r="C54" s="1" t="s">
        <v>33</v>
      </c>
      <c r="D54" s="1" t="s">
        <v>34</v>
      </c>
      <c r="E54" s="1" t="s">
        <v>215</v>
      </c>
      <c r="F54" s="1">
        <v>40.690882999800003</v>
      </c>
      <c r="G54" s="1">
        <v>-73.989634999499998</v>
      </c>
      <c r="H54" s="1" t="s">
        <v>36</v>
      </c>
      <c r="I54" s="1" t="s">
        <v>34</v>
      </c>
      <c r="J54" s="1">
        <v>3</v>
      </c>
      <c r="K54" s="1" t="s">
        <v>30</v>
      </c>
      <c r="L54" s="1" t="s">
        <v>37</v>
      </c>
      <c r="M54" s="1">
        <v>11201</v>
      </c>
      <c r="O54" s="27" t="s">
        <v>216</v>
      </c>
      <c r="P54" s="28" t="e">
        <f ca="1">_xludf.MAXIFS(G2:G3320, B2:B3320, "Free")</f>
        <v>#NAME?</v>
      </c>
      <c r="Q54" s="37" t="s">
        <v>217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</row>
    <row r="55" spans="1:32" ht="13" x14ac:dyDescent="0.15">
      <c r="A55" s="1">
        <v>12594</v>
      </c>
      <c r="B55" s="1" t="s">
        <v>25</v>
      </c>
      <c r="C55" s="1" t="s">
        <v>33</v>
      </c>
      <c r="D55" s="1" t="s">
        <v>34</v>
      </c>
      <c r="E55" s="1" t="s">
        <v>218</v>
      </c>
      <c r="F55" s="1">
        <v>40.692723000199997</v>
      </c>
      <c r="G55" s="1">
        <v>-73.983025000200001</v>
      </c>
      <c r="H55" s="1" t="s">
        <v>36</v>
      </c>
      <c r="I55" s="1" t="s">
        <v>34</v>
      </c>
      <c r="J55" s="1">
        <v>3</v>
      </c>
      <c r="K55" s="1" t="s">
        <v>30</v>
      </c>
      <c r="L55" s="1" t="s">
        <v>81</v>
      </c>
      <c r="M55" s="1">
        <v>11201</v>
      </c>
      <c r="O55" s="27" t="s">
        <v>211</v>
      </c>
      <c r="P55" s="28" t="e">
        <f t="array" aca="1" ref="P55" ca="1">INDEX(K2:K3320, MATCH(_xludf.MAXIFS(G2:G3320, B2:B3320, "Free"),G2:G3320, 0))</f>
        <v>#NAME?</v>
      </c>
      <c r="Q55" s="39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</row>
    <row r="56" spans="1:32" ht="13" x14ac:dyDescent="0.15">
      <c r="A56" s="1">
        <v>11935</v>
      </c>
      <c r="B56" s="1" t="s">
        <v>25</v>
      </c>
      <c r="C56" s="1" t="s">
        <v>76</v>
      </c>
      <c r="D56" s="1" t="s">
        <v>219</v>
      </c>
      <c r="E56" s="1" t="s">
        <v>220</v>
      </c>
      <c r="F56" s="1">
        <v>40.675140999600004</v>
      </c>
      <c r="G56" s="1">
        <v>-73.956280999599997</v>
      </c>
      <c r="H56" s="1" t="s">
        <v>79</v>
      </c>
      <c r="I56" s="1" t="s">
        <v>80</v>
      </c>
      <c r="J56" s="1">
        <v>3</v>
      </c>
      <c r="K56" s="1" t="s">
        <v>30</v>
      </c>
      <c r="L56" s="1" t="s">
        <v>221</v>
      </c>
      <c r="M56" s="1">
        <v>11216</v>
      </c>
      <c r="O56" s="27" t="s">
        <v>175</v>
      </c>
      <c r="P56" s="28" t="e">
        <f t="array" aca="1" ref="P56" ca="1">INDEX(L2:L3320, MATCH(_xludf.MAXIFS(G2:G3320, B2:B3320, "Free"),G2:G3320, 0))</f>
        <v>#NAME?</v>
      </c>
      <c r="Q56" s="38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</row>
    <row r="57" spans="1:32" ht="13" x14ac:dyDescent="0.15">
      <c r="A57" s="1">
        <v>11474</v>
      </c>
      <c r="B57" s="1" t="s">
        <v>25</v>
      </c>
      <c r="C57" s="1" t="s">
        <v>76</v>
      </c>
      <c r="D57" s="1" t="s">
        <v>222</v>
      </c>
      <c r="E57" s="1" t="s">
        <v>223</v>
      </c>
      <c r="F57" s="1">
        <v>40.760473730100003</v>
      </c>
      <c r="G57" s="1">
        <v>-73.976099139699997</v>
      </c>
      <c r="H57" s="1" t="s">
        <v>79</v>
      </c>
      <c r="I57" s="1" t="s">
        <v>80</v>
      </c>
      <c r="J57" s="1">
        <v>1</v>
      </c>
      <c r="K57" s="1" t="s">
        <v>41</v>
      </c>
      <c r="L57" s="1" t="s">
        <v>114</v>
      </c>
      <c r="M57" s="1">
        <v>10019</v>
      </c>
      <c r="O57" s="29" t="s">
        <v>224</v>
      </c>
      <c r="P57" s="30">
        <f>AVERAGEIFS(F2:F3320, B2:B3320, "Free", K2:K3320, "Manhattan")</f>
        <v>40.768174636572034</v>
      </c>
      <c r="Q57" s="37" t="s">
        <v>225</v>
      </c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</row>
    <row r="58" spans="1:32" ht="13" x14ac:dyDescent="0.15">
      <c r="A58" s="1">
        <v>12468</v>
      </c>
      <c r="B58" s="1" t="s">
        <v>25</v>
      </c>
      <c r="C58" s="1" t="s">
        <v>76</v>
      </c>
      <c r="D58" s="1" t="s">
        <v>226</v>
      </c>
      <c r="E58" s="1" t="s">
        <v>227</v>
      </c>
      <c r="F58" s="1">
        <v>40.803720999699998</v>
      </c>
      <c r="G58" s="1">
        <v>-73.967381000000003</v>
      </c>
      <c r="H58" s="1" t="s">
        <v>79</v>
      </c>
      <c r="I58" s="1" t="s">
        <v>80</v>
      </c>
      <c r="J58" s="1">
        <v>1</v>
      </c>
      <c r="K58" s="1" t="s">
        <v>41</v>
      </c>
      <c r="L58" s="1" t="s">
        <v>228</v>
      </c>
      <c r="M58" s="1">
        <v>10025</v>
      </c>
      <c r="O58" s="31" t="s">
        <v>229</v>
      </c>
      <c r="P58" s="32">
        <f>AVERAGEIFS(G2:G3320, B2:B3320, "Free", K2:K3320, "Manhattan")</f>
        <v>-73.974211532249811</v>
      </c>
      <c r="Q58" s="38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</row>
    <row r="59" spans="1:32" ht="13" x14ac:dyDescent="0.15">
      <c r="A59" s="1">
        <v>12882</v>
      </c>
      <c r="B59" s="1" t="s">
        <v>25</v>
      </c>
      <c r="C59" s="1" t="s">
        <v>76</v>
      </c>
      <c r="D59" s="1" t="s">
        <v>230</v>
      </c>
      <c r="E59" s="1" t="s">
        <v>231</v>
      </c>
      <c r="F59" s="1">
        <v>40.867037999799997</v>
      </c>
      <c r="G59" s="1">
        <v>-73.896536999600002</v>
      </c>
      <c r="H59" s="1" t="s">
        <v>79</v>
      </c>
      <c r="I59" s="1" t="s">
        <v>80</v>
      </c>
      <c r="J59" s="1">
        <v>2</v>
      </c>
      <c r="K59" s="1" t="s">
        <v>66</v>
      </c>
      <c r="L59" s="1" t="s">
        <v>171</v>
      </c>
      <c r="M59" s="1">
        <v>10468</v>
      </c>
    </row>
    <row r="60" spans="1:32" ht="13" x14ac:dyDescent="0.15">
      <c r="A60" s="1">
        <v>12441</v>
      </c>
      <c r="B60" s="1" t="s">
        <v>25</v>
      </c>
      <c r="C60" s="1" t="s">
        <v>76</v>
      </c>
      <c r="D60" s="1" t="s">
        <v>232</v>
      </c>
      <c r="E60" s="1" t="s">
        <v>233</v>
      </c>
      <c r="F60" s="1">
        <v>40.794461540199997</v>
      </c>
      <c r="G60" s="1">
        <v>-73.971573090099994</v>
      </c>
      <c r="H60" s="1" t="s">
        <v>79</v>
      </c>
      <c r="I60" s="1" t="s">
        <v>80</v>
      </c>
      <c r="J60" s="1">
        <v>1</v>
      </c>
      <c r="K60" s="1" t="s">
        <v>41</v>
      </c>
      <c r="L60" s="1" t="s">
        <v>178</v>
      </c>
      <c r="M60" s="1">
        <v>10025</v>
      </c>
    </row>
    <row r="61" spans="1:32" ht="13" x14ac:dyDescent="0.15">
      <c r="A61" s="1">
        <v>11225</v>
      </c>
      <c r="B61" s="1" t="s">
        <v>25</v>
      </c>
      <c r="C61" s="1" t="s">
        <v>76</v>
      </c>
      <c r="D61" s="1" t="s">
        <v>234</v>
      </c>
      <c r="E61" s="1" t="s">
        <v>235</v>
      </c>
      <c r="F61" s="1">
        <v>40.757733840199997</v>
      </c>
      <c r="G61" s="1">
        <v>-73.9754336596</v>
      </c>
      <c r="H61" s="1" t="s">
        <v>79</v>
      </c>
      <c r="I61" s="1" t="s">
        <v>80</v>
      </c>
      <c r="J61" s="1">
        <v>1</v>
      </c>
      <c r="K61" s="1" t="s">
        <v>41</v>
      </c>
      <c r="L61" s="1" t="s">
        <v>114</v>
      </c>
      <c r="M61" s="1">
        <v>10022</v>
      </c>
    </row>
    <row r="62" spans="1:32" ht="13" x14ac:dyDescent="0.15">
      <c r="A62" s="1">
        <v>12805</v>
      </c>
      <c r="B62" s="1" t="s">
        <v>25</v>
      </c>
      <c r="C62" s="1" t="s">
        <v>76</v>
      </c>
      <c r="D62" s="1" t="s">
        <v>236</v>
      </c>
      <c r="E62" s="1" t="s">
        <v>237</v>
      </c>
      <c r="F62" s="1">
        <v>40.706241849800001</v>
      </c>
      <c r="G62" s="1">
        <v>-74.006243509800001</v>
      </c>
      <c r="H62" s="1" t="s">
        <v>79</v>
      </c>
      <c r="I62" s="1" t="s">
        <v>80</v>
      </c>
      <c r="J62" s="1">
        <v>1</v>
      </c>
      <c r="K62" s="1" t="s">
        <v>41</v>
      </c>
      <c r="L62" s="1" t="s">
        <v>136</v>
      </c>
      <c r="M62" s="1">
        <v>10005</v>
      </c>
    </row>
    <row r="63" spans="1:32" ht="13" x14ac:dyDescent="0.15">
      <c r="A63" s="1">
        <v>11437</v>
      </c>
      <c r="B63" s="1" t="s">
        <v>25</v>
      </c>
      <c r="C63" s="1" t="s">
        <v>76</v>
      </c>
      <c r="D63" s="1" t="s">
        <v>238</v>
      </c>
      <c r="E63" s="1" t="s">
        <v>239</v>
      </c>
      <c r="F63" s="1">
        <v>40.742759530299999</v>
      </c>
      <c r="G63" s="1">
        <v>-73.986419989699996</v>
      </c>
      <c r="H63" s="1" t="s">
        <v>79</v>
      </c>
      <c r="I63" s="1" t="s">
        <v>80</v>
      </c>
      <c r="J63" s="1">
        <v>1</v>
      </c>
      <c r="K63" s="1" t="s">
        <v>41</v>
      </c>
      <c r="L63" s="1" t="s">
        <v>199</v>
      </c>
      <c r="M63" s="1">
        <v>10010</v>
      </c>
    </row>
    <row r="64" spans="1:32" ht="13" x14ac:dyDescent="0.15">
      <c r="A64" s="1">
        <v>11286</v>
      </c>
      <c r="B64" s="1" t="s">
        <v>25</v>
      </c>
      <c r="C64" s="1" t="s">
        <v>76</v>
      </c>
      <c r="D64" s="1" t="s">
        <v>240</v>
      </c>
      <c r="E64" s="1" t="s">
        <v>241</v>
      </c>
      <c r="F64" s="1">
        <v>40.730257689600002</v>
      </c>
      <c r="G64" s="1">
        <v>-74.006628550399995</v>
      </c>
      <c r="H64" s="1" t="s">
        <v>79</v>
      </c>
      <c r="I64" s="1" t="s">
        <v>80</v>
      </c>
      <c r="J64" s="1">
        <v>1</v>
      </c>
      <c r="K64" s="1" t="s">
        <v>41</v>
      </c>
      <c r="L64" s="1" t="s">
        <v>152</v>
      </c>
      <c r="M64" s="1">
        <v>10014</v>
      </c>
    </row>
    <row r="65" spans="1:13" ht="13" x14ac:dyDescent="0.15">
      <c r="A65" s="1">
        <v>12405</v>
      </c>
      <c r="B65" s="1" t="s">
        <v>25</v>
      </c>
      <c r="C65" s="1" t="s">
        <v>26</v>
      </c>
      <c r="D65" s="1" t="s">
        <v>242</v>
      </c>
      <c r="E65" s="1" t="s">
        <v>242</v>
      </c>
      <c r="F65" s="1">
        <v>40.693218999599999</v>
      </c>
      <c r="G65" s="1">
        <v>-73.989997999600007</v>
      </c>
      <c r="H65" s="1" t="s">
        <v>28</v>
      </c>
      <c r="I65" s="1" t="s">
        <v>243</v>
      </c>
      <c r="J65" s="1">
        <v>3</v>
      </c>
      <c r="K65" s="1" t="s">
        <v>30</v>
      </c>
      <c r="L65" s="1" t="s">
        <v>81</v>
      </c>
      <c r="M65" s="1">
        <v>11201</v>
      </c>
    </row>
    <row r="66" spans="1:13" ht="13" x14ac:dyDescent="0.15">
      <c r="A66" s="1">
        <v>11555</v>
      </c>
      <c r="B66" s="1" t="s">
        <v>13</v>
      </c>
      <c r="C66" s="1" t="s">
        <v>14</v>
      </c>
      <c r="D66" s="1" t="s">
        <v>244</v>
      </c>
      <c r="E66" s="1" t="s">
        <v>245</v>
      </c>
      <c r="F66" s="1">
        <v>40.805012999699997</v>
      </c>
      <c r="G66" s="1">
        <v>-73.944908999899994</v>
      </c>
      <c r="H66" s="1" t="s">
        <v>246</v>
      </c>
      <c r="I66" s="1" t="s">
        <v>18</v>
      </c>
      <c r="J66" s="1">
        <v>1</v>
      </c>
      <c r="K66" s="1" t="s">
        <v>41</v>
      </c>
      <c r="L66" s="1" t="s">
        <v>193</v>
      </c>
      <c r="M66" s="1">
        <v>10027</v>
      </c>
    </row>
    <row r="67" spans="1:13" ht="13" x14ac:dyDescent="0.15">
      <c r="A67" s="1">
        <v>9770</v>
      </c>
      <c r="B67" s="1" t="s">
        <v>25</v>
      </c>
      <c r="C67" s="1" t="s">
        <v>76</v>
      </c>
      <c r="D67" s="1" t="s">
        <v>247</v>
      </c>
      <c r="E67" s="1" t="s">
        <v>248</v>
      </c>
      <c r="F67" s="1">
        <v>40.816188210200004</v>
      </c>
      <c r="G67" s="1">
        <v>-73.909916610300002</v>
      </c>
      <c r="H67" s="1" t="s">
        <v>79</v>
      </c>
      <c r="I67" s="1" t="s">
        <v>80</v>
      </c>
      <c r="J67" s="1">
        <v>2</v>
      </c>
      <c r="K67" s="1" t="s">
        <v>66</v>
      </c>
      <c r="L67" s="1" t="s">
        <v>249</v>
      </c>
      <c r="M67" s="1">
        <v>10455</v>
      </c>
    </row>
    <row r="68" spans="1:13" ht="13" x14ac:dyDescent="0.15">
      <c r="A68" s="1">
        <v>12915</v>
      </c>
      <c r="B68" s="1" t="s">
        <v>25</v>
      </c>
      <c r="C68" s="1" t="s">
        <v>76</v>
      </c>
      <c r="D68" s="1" t="s">
        <v>250</v>
      </c>
      <c r="E68" s="1" t="s">
        <v>251</v>
      </c>
      <c r="F68" s="1">
        <v>40.718601999599997</v>
      </c>
      <c r="G68" s="1">
        <v>-73.838184000599995</v>
      </c>
      <c r="H68" s="1" t="s">
        <v>79</v>
      </c>
      <c r="I68" s="1" t="s">
        <v>80</v>
      </c>
      <c r="J68" s="1">
        <v>4</v>
      </c>
      <c r="K68" s="1" t="s">
        <v>19</v>
      </c>
      <c r="L68" s="1" t="s">
        <v>252</v>
      </c>
      <c r="M68" s="1">
        <v>11375</v>
      </c>
    </row>
    <row r="69" spans="1:13" ht="13" x14ac:dyDescent="0.15">
      <c r="A69" s="1">
        <v>12091</v>
      </c>
      <c r="B69" s="1" t="s">
        <v>25</v>
      </c>
      <c r="C69" s="1" t="s">
        <v>76</v>
      </c>
      <c r="D69" s="1" t="s">
        <v>253</v>
      </c>
      <c r="E69" s="1" t="s">
        <v>254</v>
      </c>
      <c r="F69" s="1">
        <v>40.862643649699997</v>
      </c>
      <c r="G69" s="1">
        <v>-73.903244039900002</v>
      </c>
      <c r="H69" s="1" t="s">
        <v>79</v>
      </c>
      <c r="I69" s="1" t="s">
        <v>80</v>
      </c>
      <c r="J69" s="1">
        <v>2</v>
      </c>
      <c r="K69" s="1" t="s">
        <v>66</v>
      </c>
      <c r="L69" s="1" t="s">
        <v>255</v>
      </c>
      <c r="M69" s="1">
        <v>10468</v>
      </c>
    </row>
    <row r="70" spans="1:13" ht="13" x14ac:dyDescent="0.15">
      <c r="A70" s="1">
        <v>9634</v>
      </c>
      <c r="B70" s="1" t="s">
        <v>25</v>
      </c>
      <c r="C70" s="1" t="s">
        <v>76</v>
      </c>
      <c r="D70" s="1" t="s">
        <v>256</v>
      </c>
      <c r="E70" s="1" t="s">
        <v>257</v>
      </c>
      <c r="F70" s="1">
        <v>40.779560910299999</v>
      </c>
      <c r="G70" s="1">
        <v>-73.959954100000004</v>
      </c>
      <c r="H70" s="1" t="s">
        <v>79</v>
      </c>
      <c r="I70" s="1" t="s">
        <v>80</v>
      </c>
      <c r="J70" s="1">
        <v>1</v>
      </c>
      <c r="K70" s="1" t="s">
        <v>41</v>
      </c>
      <c r="L70" s="1" t="s">
        <v>42</v>
      </c>
      <c r="M70" s="1">
        <v>10028</v>
      </c>
    </row>
    <row r="71" spans="1:13" ht="13" x14ac:dyDescent="0.15">
      <c r="A71" s="1">
        <v>12297</v>
      </c>
      <c r="B71" s="1" t="s">
        <v>25</v>
      </c>
      <c r="C71" s="1" t="s">
        <v>76</v>
      </c>
      <c r="D71" s="1" t="s">
        <v>258</v>
      </c>
      <c r="E71" s="1" t="s">
        <v>259</v>
      </c>
      <c r="F71" s="1">
        <v>40.713166969900001</v>
      </c>
      <c r="G71" s="1">
        <v>-73.829808970299993</v>
      </c>
      <c r="H71" s="1" t="s">
        <v>79</v>
      </c>
      <c r="I71" s="1" t="s">
        <v>80</v>
      </c>
      <c r="J71" s="1">
        <v>4</v>
      </c>
      <c r="K71" s="1" t="s">
        <v>19</v>
      </c>
      <c r="L71" s="1" t="s">
        <v>260</v>
      </c>
      <c r="M71" s="1">
        <v>11415</v>
      </c>
    </row>
    <row r="72" spans="1:13" ht="13" x14ac:dyDescent="0.15">
      <c r="A72" s="1">
        <v>10794</v>
      </c>
      <c r="B72" s="1" t="s">
        <v>25</v>
      </c>
      <c r="C72" s="1" t="s">
        <v>26</v>
      </c>
      <c r="D72" s="1" t="s">
        <v>261</v>
      </c>
      <c r="E72" s="1" t="s">
        <v>262</v>
      </c>
      <c r="F72" s="1">
        <v>40.799074999799998</v>
      </c>
      <c r="G72" s="1">
        <v>-73.951822000600004</v>
      </c>
      <c r="H72" s="1" t="s">
        <v>28</v>
      </c>
      <c r="I72" s="1" t="s">
        <v>263</v>
      </c>
      <c r="J72" s="1">
        <v>1</v>
      </c>
      <c r="K72" s="1" t="s">
        <v>41</v>
      </c>
      <c r="L72" s="1" t="s">
        <v>264</v>
      </c>
      <c r="M72" s="1">
        <v>10026</v>
      </c>
    </row>
    <row r="73" spans="1:13" ht="13" x14ac:dyDescent="0.15">
      <c r="A73" s="1">
        <v>11631</v>
      </c>
      <c r="B73" s="1" t="s">
        <v>13</v>
      </c>
      <c r="C73" s="1" t="s">
        <v>14</v>
      </c>
      <c r="D73" s="1" t="s">
        <v>265</v>
      </c>
      <c r="E73" s="1" t="s">
        <v>266</v>
      </c>
      <c r="F73" s="1">
        <v>40.820589999900001</v>
      </c>
      <c r="G73" s="1">
        <v>-73.959689999899993</v>
      </c>
      <c r="H73" s="1" t="s">
        <v>36</v>
      </c>
      <c r="I73" s="1" t="s">
        <v>18</v>
      </c>
      <c r="J73" s="1">
        <v>1</v>
      </c>
      <c r="K73" s="1" t="s">
        <v>41</v>
      </c>
      <c r="L73" s="1" t="s">
        <v>267</v>
      </c>
      <c r="M73" s="1">
        <v>10027</v>
      </c>
    </row>
    <row r="74" spans="1:13" ht="13" x14ac:dyDescent="0.15">
      <c r="A74" s="1">
        <v>10648</v>
      </c>
      <c r="B74" s="1" t="s">
        <v>25</v>
      </c>
      <c r="C74" s="1" t="s">
        <v>76</v>
      </c>
      <c r="D74" s="1" t="s">
        <v>268</v>
      </c>
      <c r="E74" s="1" t="s">
        <v>269</v>
      </c>
      <c r="F74" s="1">
        <v>40.774645839999998</v>
      </c>
      <c r="G74" s="1">
        <v>-73.982399820400005</v>
      </c>
      <c r="H74" s="1" t="s">
        <v>79</v>
      </c>
      <c r="I74" s="1" t="s">
        <v>80</v>
      </c>
      <c r="J74" s="1">
        <v>1</v>
      </c>
      <c r="K74" s="1" t="s">
        <v>41</v>
      </c>
      <c r="L74" s="1" t="s">
        <v>185</v>
      </c>
      <c r="M74" s="1">
        <v>10023</v>
      </c>
    </row>
    <row r="75" spans="1:13" ht="13" x14ac:dyDescent="0.15">
      <c r="A75" s="1">
        <v>11025</v>
      </c>
      <c r="B75" s="1" t="s">
        <v>25</v>
      </c>
      <c r="C75" s="1" t="s">
        <v>76</v>
      </c>
      <c r="D75" s="1" t="s">
        <v>270</v>
      </c>
      <c r="E75" s="1" t="s">
        <v>271</v>
      </c>
      <c r="F75" s="1">
        <v>40.7468675402</v>
      </c>
      <c r="G75" s="1">
        <v>-73.974520060399996</v>
      </c>
      <c r="H75" s="1" t="s">
        <v>79</v>
      </c>
      <c r="I75" s="1" t="s">
        <v>80</v>
      </c>
      <c r="J75" s="1">
        <v>1</v>
      </c>
      <c r="K75" s="1" t="s">
        <v>41</v>
      </c>
      <c r="L75" s="1" t="s">
        <v>111</v>
      </c>
      <c r="M75" s="1">
        <v>10016</v>
      </c>
    </row>
    <row r="76" spans="1:13" ht="13" x14ac:dyDescent="0.15">
      <c r="A76" s="1">
        <v>10094</v>
      </c>
      <c r="B76" s="1" t="s">
        <v>25</v>
      </c>
      <c r="C76" s="1" t="s">
        <v>208</v>
      </c>
      <c r="D76" s="1" t="s">
        <v>272</v>
      </c>
      <c r="E76" s="1" t="s">
        <v>273</v>
      </c>
      <c r="F76" s="1">
        <v>40.862980605200001</v>
      </c>
      <c r="G76" s="1">
        <v>-73.894502886500007</v>
      </c>
      <c r="H76" s="1" t="s">
        <v>53</v>
      </c>
      <c r="I76" s="1" t="s">
        <v>34</v>
      </c>
      <c r="J76" s="1">
        <v>2</v>
      </c>
      <c r="K76" s="1" t="s">
        <v>66</v>
      </c>
      <c r="L76" s="1" t="s">
        <v>171</v>
      </c>
      <c r="M76" s="1">
        <v>10458</v>
      </c>
    </row>
    <row r="77" spans="1:13" ht="13" x14ac:dyDescent="0.15">
      <c r="A77" s="1">
        <v>10208</v>
      </c>
      <c r="B77" s="1" t="s">
        <v>25</v>
      </c>
      <c r="C77" s="1" t="s">
        <v>274</v>
      </c>
      <c r="D77" s="1">
        <v>0</v>
      </c>
      <c r="E77" s="1" t="s">
        <v>275</v>
      </c>
      <c r="F77" s="1">
        <v>40.695295000000002</v>
      </c>
      <c r="G77" s="1">
        <v>-73.980103199799998</v>
      </c>
      <c r="H77" s="1" t="s">
        <v>36</v>
      </c>
      <c r="I77" s="1" t="s">
        <v>34</v>
      </c>
      <c r="J77" s="1">
        <v>3</v>
      </c>
      <c r="K77" s="1" t="s">
        <v>30</v>
      </c>
      <c r="L77" s="1" t="s">
        <v>276</v>
      </c>
      <c r="M77" s="1">
        <v>11205</v>
      </c>
    </row>
    <row r="78" spans="1:13" ht="13" x14ac:dyDescent="0.15">
      <c r="A78" s="1">
        <v>10693</v>
      </c>
      <c r="B78" s="1" t="s">
        <v>25</v>
      </c>
      <c r="C78" s="1" t="s">
        <v>76</v>
      </c>
      <c r="D78" s="1" t="s">
        <v>277</v>
      </c>
      <c r="E78" s="1" t="s">
        <v>278</v>
      </c>
      <c r="F78" s="1">
        <v>40.787246870300002</v>
      </c>
      <c r="G78" s="1">
        <v>-73.977645649400003</v>
      </c>
      <c r="H78" s="1" t="s">
        <v>79</v>
      </c>
      <c r="I78" s="1" t="s">
        <v>80</v>
      </c>
      <c r="J78" s="1">
        <v>1</v>
      </c>
      <c r="K78" s="1" t="s">
        <v>41</v>
      </c>
      <c r="L78" s="1" t="s">
        <v>178</v>
      </c>
      <c r="M78" s="1">
        <v>10024</v>
      </c>
    </row>
    <row r="79" spans="1:13" ht="13" x14ac:dyDescent="0.15">
      <c r="A79" s="1">
        <v>9620</v>
      </c>
      <c r="B79" s="1" t="s">
        <v>25</v>
      </c>
      <c r="C79" s="1" t="s">
        <v>76</v>
      </c>
      <c r="D79" s="1" t="s">
        <v>279</v>
      </c>
      <c r="E79" s="1" t="s">
        <v>280</v>
      </c>
      <c r="F79" s="1">
        <v>40.745863290099997</v>
      </c>
      <c r="G79" s="1">
        <v>-73.980233299899993</v>
      </c>
      <c r="H79" s="1" t="s">
        <v>79</v>
      </c>
      <c r="I79" s="1" t="s">
        <v>80</v>
      </c>
      <c r="J79" s="1">
        <v>1</v>
      </c>
      <c r="K79" s="1" t="s">
        <v>41</v>
      </c>
      <c r="L79" s="1" t="s">
        <v>111</v>
      </c>
      <c r="M79" s="1">
        <v>10016</v>
      </c>
    </row>
    <row r="80" spans="1:13" ht="13" x14ac:dyDescent="0.15">
      <c r="A80" s="1">
        <v>9915</v>
      </c>
      <c r="B80" s="1" t="s">
        <v>25</v>
      </c>
      <c r="C80" s="1" t="s">
        <v>208</v>
      </c>
      <c r="D80" s="1" t="s">
        <v>281</v>
      </c>
      <c r="E80" s="1" t="s">
        <v>282</v>
      </c>
      <c r="F80" s="1">
        <v>40.900439909799999</v>
      </c>
      <c r="G80" s="1">
        <v>-73.867941999999999</v>
      </c>
      <c r="H80" s="1" t="s">
        <v>53</v>
      </c>
      <c r="I80" s="1" t="s">
        <v>34</v>
      </c>
      <c r="J80" s="1">
        <v>2</v>
      </c>
      <c r="K80" s="1" t="s">
        <v>66</v>
      </c>
      <c r="L80" s="1" t="s">
        <v>283</v>
      </c>
      <c r="M80" s="1">
        <v>10470</v>
      </c>
    </row>
    <row r="81" spans="1:13" ht="13" x14ac:dyDescent="0.15">
      <c r="A81" s="1">
        <v>10498</v>
      </c>
      <c r="B81" s="1" t="s">
        <v>25</v>
      </c>
      <c r="C81" s="1" t="s">
        <v>284</v>
      </c>
      <c r="D81" s="1" t="s">
        <v>34</v>
      </c>
      <c r="E81" s="1" t="s">
        <v>285</v>
      </c>
      <c r="F81" s="1">
        <v>40.743192775899999</v>
      </c>
      <c r="G81" s="1">
        <v>-74.0073877576</v>
      </c>
      <c r="H81" s="1" t="s">
        <v>36</v>
      </c>
      <c r="I81" s="1" t="s">
        <v>34</v>
      </c>
      <c r="J81" s="1">
        <v>1</v>
      </c>
      <c r="K81" s="1" t="s">
        <v>41</v>
      </c>
      <c r="L81" s="1" t="s">
        <v>199</v>
      </c>
      <c r="M81" s="1">
        <v>10011</v>
      </c>
    </row>
    <row r="82" spans="1:13" ht="13" x14ac:dyDescent="0.15">
      <c r="A82" s="1">
        <v>12643</v>
      </c>
      <c r="B82" s="1" t="s">
        <v>25</v>
      </c>
      <c r="C82" s="1" t="s">
        <v>76</v>
      </c>
      <c r="D82" s="1" t="s">
        <v>286</v>
      </c>
      <c r="E82" s="1" t="s">
        <v>287</v>
      </c>
      <c r="F82" s="1">
        <v>40.680731799599997</v>
      </c>
      <c r="G82" s="1">
        <v>-73.977446090499996</v>
      </c>
      <c r="H82" s="1" t="s">
        <v>79</v>
      </c>
      <c r="I82" s="1" t="s">
        <v>80</v>
      </c>
      <c r="J82" s="1">
        <v>3</v>
      </c>
      <c r="K82" s="1" t="s">
        <v>30</v>
      </c>
      <c r="L82" s="1" t="s">
        <v>85</v>
      </c>
      <c r="M82" s="1">
        <v>11217</v>
      </c>
    </row>
    <row r="83" spans="1:13" ht="13" x14ac:dyDescent="0.15">
      <c r="A83" s="1">
        <v>11353</v>
      </c>
      <c r="B83" s="1" t="s">
        <v>25</v>
      </c>
      <c r="C83" s="1" t="s">
        <v>26</v>
      </c>
      <c r="D83" s="1" t="s">
        <v>288</v>
      </c>
      <c r="E83" s="1" t="s">
        <v>289</v>
      </c>
      <c r="F83" s="1">
        <v>40.755290000000002</v>
      </c>
      <c r="G83" s="1">
        <v>-73.987495000500004</v>
      </c>
      <c r="H83" s="1" t="s">
        <v>28</v>
      </c>
      <c r="I83" s="1" t="s">
        <v>290</v>
      </c>
      <c r="J83" s="1">
        <v>1</v>
      </c>
      <c r="K83" s="1" t="s">
        <v>41</v>
      </c>
      <c r="L83" s="1" t="s">
        <v>114</v>
      </c>
      <c r="M83" s="1">
        <v>10018</v>
      </c>
    </row>
    <row r="84" spans="1:13" ht="13" x14ac:dyDescent="0.15">
      <c r="A84" s="1">
        <v>10192</v>
      </c>
      <c r="B84" s="1" t="s">
        <v>25</v>
      </c>
      <c r="C84" s="1" t="s">
        <v>76</v>
      </c>
      <c r="D84" s="1" t="s">
        <v>291</v>
      </c>
      <c r="E84" s="1" t="s">
        <v>292</v>
      </c>
      <c r="F84" s="1">
        <v>40.756520860199998</v>
      </c>
      <c r="G84" s="1">
        <v>-73.925214610599994</v>
      </c>
      <c r="H84" s="1" t="s">
        <v>79</v>
      </c>
      <c r="I84" s="1" t="s">
        <v>80</v>
      </c>
      <c r="J84" s="1">
        <v>4</v>
      </c>
      <c r="K84" s="1" t="s">
        <v>19</v>
      </c>
      <c r="L84" s="1" t="s">
        <v>144</v>
      </c>
      <c r="M84" s="1">
        <v>11106</v>
      </c>
    </row>
    <row r="85" spans="1:13" ht="13" x14ac:dyDescent="0.15">
      <c r="A85" s="1">
        <v>12330</v>
      </c>
      <c r="B85" s="1" t="s">
        <v>25</v>
      </c>
      <c r="C85" s="1" t="s">
        <v>76</v>
      </c>
      <c r="D85" s="1" t="s">
        <v>293</v>
      </c>
      <c r="E85" s="1" t="s">
        <v>294</v>
      </c>
      <c r="F85" s="1">
        <v>40.790690000200001</v>
      </c>
      <c r="G85" s="1">
        <v>-73.974461999799999</v>
      </c>
      <c r="H85" s="1" t="s">
        <v>79</v>
      </c>
      <c r="I85" s="1" t="s">
        <v>80</v>
      </c>
      <c r="J85" s="1">
        <v>1</v>
      </c>
      <c r="K85" s="1" t="s">
        <v>41</v>
      </c>
      <c r="L85" s="1" t="s">
        <v>178</v>
      </c>
      <c r="M85" s="1">
        <v>10024</v>
      </c>
    </row>
    <row r="86" spans="1:13" ht="13" x14ac:dyDescent="0.15">
      <c r="A86" s="1">
        <v>12221</v>
      </c>
      <c r="B86" s="1" t="s">
        <v>25</v>
      </c>
      <c r="C86" s="1" t="s">
        <v>76</v>
      </c>
      <c r="D86" s="1" t="s">
        <v>295</v>
      </c>
      <c r="E86" s="1" t="s">
        <v>296</v>
      </c>
      <c r="F86" s="1">
        <v>40.7483832896</v>
      </c>
      <c r="G86" s="1">
        <v>-73.976344299499999</v>
      </c>
      <c r="H86" s="1" t="s">
        <v>79</v>
      </c>
      <c r="I86" s="1" t="s">
        <v>80</v>
      </c>
      <c r="J86" s="1">
        <v>1</v>
      </c>
      <c r="K86" s="1" t="s">
        <v>41</v>
      </c>
      <c r="L86" s="1" t="s">
        <v>111</v>
      </c>
      <c r="M86" s="1">
        <v>10016</v>
      </c>
    </row>
    <row r="87" spans="1:13" ht="13" x14ac:dyDescent="0.15">
      <c r="A87" s="1">
        <v>12814</v>
      </c>
      <c r="B87" s="1" t="s">
        <v>25</v>
      </c>
      <c r="C87" s="1" t="s">
        <v>76</v>
      </c>
      <c r="D87" s="1" t="s">
        <v>297</v>
      </c>
      <c r="E87" s="1" t="s">
        <v>298</v>
      </c>
      <c r="F87" s="1">
        <v>40.705971429900003</v>
      </c>
      <c r="G87" s="1">
        <v>-73.793786600100006</v>
      </c>
      <c r="H87" s="1" t="s">
        <v>79</v>
      </c>
      <c r="I87" s="1" t="s">
        <v>80</v>
      </c>
      <c r="J87" s="1">
        <v>4</v>
      </c>
      <c r="K87" s="1" t="s">
        <v>19</v>
      </c>
      <c r="L87" s="1" t="s">
        <v>299</v>
      </c>
      <c r="M87" s="1">
        <v>11432</v>
      </c>
    </row>
    <row r="88" spans="1:13" ht="13" x14ac:dyDescent="0.15">
      <c r="A88" s="1">
        <v>12695</v>
      </c>
      <c r="B88" s="1" t="s">
        <v>25</v>
      </c>
      <c r="C88" s="1" t="s">
        <v>76</v>
      </c>
      <c r="D88" s="1" t="s">
        <v>300</v>
      </c>
      <c r="E88" s="1" t="s">
        <v>301</v>
      </c>
      <c r="F88" s="1">
        <v>40.7414809996</v>
      </c>
      <c r="G88" s="1">
        <v>-73.983198000200005</v>
      </c>
      <c r="H88" s="1" t="s">
        <v>79</v>
      </c>
      <c r="I88" s="1" t="s">
        <v>80</v>
      </c>
      <c r="J88" s="1">
        <v>1</v>
      </c>
      <c r="K88" s="1" t="s">
        <v>41</v>
      </c>
      <c r="L88" s="1" t="s">
        <v>108</v>
      </c>
      <c r="M88" s="1">
        <v>10016</v>
      </c>
    </row>
    <row r="89" spans="1:13" ht="13" x14ac:dyDescent="0.15">
      <c r="A89" s="1">
        <v>9809</v>
      </c>
      <c r="B89" s="1" t="s">
        <v>13</v>
      </c>
      <c r="C89" s="1" t="s">
        <v>14</v>
      </c>
      <c r="D89" s="1" t="s">
        <v>302</v>
      </c>
      <c r="E89" s="1" t="s">
        <v>53</v>
      </c>
      <c r="F89" s="1">
        <v>40.824130999799998</v>
      </c>
      <c r="G89" s="1">
        <v>-73.942464000599998</v>
      </c>
      <c r="H89" s="1" t="s">
        <v>246</v>
      </c>
      <c r="I89" s="1" t="s">
        <v>18</v>
      </c>
      <c r="J89" s="1">
        <v>1</v>
      </c>
      <c r="K89" s="1" t="s">
        <v>41</v>
      </c>
      <c r="L89" s="1" t="s">
        <v>214</v>
      </c>
      <c r="M89" s="1">
        <v>10039</v>
      </c>
    </row>
    <row r="90" spans="1:13" ht="13" x14ac:dyDescent="0.15">
      <c r="A90" s="1">
        <v>12340</v>
      </c>
      <c r="B90" s="1" t="s">
        <v>25</v>
      </c>
      <c r="C90" s="1" t="s">
        <v>76</v>
      </c>
      <c r="D90" s="1" t="s">
        <v>303</v>
      </c>
      <c r="E90" s="1" t="s">
        <v>304</v>
      </c>
      <c r="F90" s="1">
        <v>40.7931808696</v>
      </c>
      <c r="G90" s="1">
        <v>-73.972648579700007</v>
      </c>
      <c r="H90" s="1" t="s">
        <v>79</v>
      </c>
      <c r="I90" s="1" t="s">
        <v>80</v>
      </c>
      <c r="J90" s="1">
        <v>1</v>
      </c>
      <c r="K90" s="1" t="s">
        <v>41</v>
      </c>
      <c r="L90" s="1" t="s">
        <v>178</v>
      </c>
      <c r="M90" s="1">
        <v>10025</v>
      </c>
    </row>
    <row r="91" spans="1:13" ht="13" x14ac:dyDescent="0.15">
      <c r="A91" s="1">
        <v>11645</v>
      </c>
      <c r="B91" s="1" t="s">
        <v>13</v>
      </c>
      <c r="C91" s="1" t="s">
        <v>14</v>
      </c>
      <c r="D91" s="1" t="s">
        <v>305</v>
      </c>
      <c r="E91" s="1" t="s">
        <v>306</v>
      </c>
      <c r="F91" s="1">
        <v>40.695076999599998</v>
      </c>
      <c r="G91" s="1">
        <v>-73.822816999500006</v>
      </c>
      <c r="H91" s="1" t="s">
        <v>17</v>
      </c>
      <c r="I91" s="1" t="s">
        <v>18</v>
      </c>
      <c r="J91" s="1">
        <v>4</v>
      </c>
      <c r="K91" s="1" t="s">
        <v>19</v>
      </c>
      <c r="L91" s="1" t="s">
        <v>307</v>
      </c>
      <c r="M91" s="1">
        <v>11419</v>
      </c>
    </row>
    <row r="92" spans="1:13" ht="13" x14ac:dyDescent="0.15">
      <c r="A92" s="1">
        <v>12660</v>
      </c>
      <c r="B92" s="1" t="s">
        <v>25</v>
      </c>
      <c r="C92" s="1" t="s">
        <v>76</v>
      </c>
      <c r="D92" s="1" t="s">
        <v>308</v>
      </c>
      <c r="E92" s="1" t="s">
        <v>309</v>
      </c>
      <c r="F92" s="1">
        <v>40.755499999900003</v>
      </c>
      <c r="G92" s="1">
        <v>-73.991425000500001</v>
      </c>
      <c r="H92" s="1" t="s">
        <v>79</v>
      </c>
      <c r="I92" s="1" t="s">
        <v>80</v>
      </c>
      <c r="J92" s="1">
        <v>1</v>
      </c>
      <c r="K92" s="1" t="s">
        <v>41</v>
      </c>
      <c r="L92" s="1" t="s">
        <v>202</v>
      </c>
      <c r="M92" s="1">
        <v>10018</v>
      </c>
    </row>
    <row r="93" spans="1:13" ht="13" x14ac:dyDescent="0.15">
      <c r="A93" s="1">
        <v>10935</v>
      </c>
      <c r="B93" s="1" t="s">
        <v>25</v>
      </c>
      <c r="C93" s="1" t="s">
        <v>46</v>
      </c>
      <c r="D93" s="1" t="s">
        <v>34</v>
      </c>
      <c r="E93" s="1" t="s">
        <v>310</v>
      </c>
      <c r="F93" s="1">
        <v>40.813930000200003</v>
      </c>
      <c r="G93" s="1">
        <v>-73.944954999499998</v>
      </c>
      <c r="H93" s="1" t="s">
        <v>36</v>
      </c>
      <c r="I93" s="1" t="s">
        <v>34</v>
      </c>
      <c r="J93" s="1">
        <v>1</v>
      </c>
      <c r="K93" s="1" t="s">
        <v>41</v>
      </c>
      <c r="L93" s="1" t="s">
        <v>48</v>
      </c>
      <c r="M93" s="1">
        <v>10027</v>
      </c>
    </row>
    <row r="94" spans="1:13" ht="13" x14ac:dyDescent="0.15">
      <c r="A94" s="1">
        <v>10258</v>
      </c>
      <c r="B94" s="1" t="s">
        <v>25</v>
      </c>
      <c r="C94" s="1" t="s">
        <v>76</v>
      </c>
      <c r="D94" s="1" t="s">
        <v>311</v>
      </c>
      <c r="E94" s="1" t="s">
        <v>312</v>
      </c>
      <c r="F94" s="1">
        <v>40.717658228200001</v>
      </c>
      <c r="G94" s="1">
        <v>-73.960301156200003</v>
      </c>
      <c r="H94" s="1" t="s">
        <v>79</v>
      </c>
      <c r="I94" s="1" t="s">
        <v>80</v>
      </c>
      <c r="J94" s="1">
        <v>3</v>
      </c>
      <c r="K94" s="1" t="s">
        <v>30</v>
      </c>
      <c r="L94" s="1" t="s">
        <v>313</v>
      </c>
      <c r="M94" s="1">
        <v>11249</v>
      </c>
    </row>
    <row r="95" spans="1:13" ht="13" x14ac:dyDescent="0.15">
      <c r="A95" s="1">
        <v>12392</v>
      </c>
      <c r="B95" s="1" t="s">
        <v>25</v>
      </c>
      <c r="C95" s="1" t="s">
        <v>26</v>
      </c>
      <c r="D95" s="1" t="s">
        <v>314</v>
      </c>
      <c r="E95" s="1" t="s">
        <v>314</v>
      </c>
      <c r="F95" s="1">
        <v>40.675376999999997</v>
      </c>
      <c r="G95" s="1">
        <v>-73.872105999799999</v>
      </c>
      <c r="H95" s="1" t="s">
        <v>28</v>
      </c>
      <c r="I95" s="1" t="s">
        <v>315</v>
      </c>
      <c r="J95" s="1">
        <v>3</v>
      </c>
      <c r="K95" s="1" t="s">
        <v>30</v>
      </c>
      <c r="L95" s="1" t="s">
        <v>316</v>
      </c>
      <c r="M95" s="1">
        <v>11208</v>
      </c>
    </row>
    <row r="96" spans="1:13" ht="13" x14ac:dyDescent="0.15">
      <c r="A96" s="1">
        <v>9759</v>
      </c>
      <c r="B96" s="1" t="s">
        <v>25</v>
      </c>
      <c r="C96" s="1" t="s">
        <v>76</v>
      </c>
      <c r="D96" s="1" t="s">
        <v>317</v>
      </c>
      <c r="E96" s="1" t="s">
        <v>318</v>
      </c>
      <c r="F96" s="1">
        <v>40.742322060200003</v>
      </c>
      <c r="G96" s="1">
        <v>-73.985380740500005</v>
      </c>
      <c r="H96" s="1" t="s">
        <v>79</v>
      </c>
      <c r="I96" s="1" t="s">
        <v>80</v>
      </c>
      <c r="J96" s="1">
        <v>1</v>
      </c>
      <c r="K96" s="1" t="s">
        <v>41</v>
      </c>
      <c r="L96" s="1" t="s">
        <v>199</v>
      </c>
      <c r="M96" s="1">
        <v>10010</v>
      </c>
    </row>
    <row r="97" spans="1:13" ht="13" x14ac:dyDescent="0.15">
      <c r="A97" s="1">
        <v>11705</v>
      </c>
      <c r="B97" s="1" t="s">
        <v>13</v>
      </c>
      <c r="C97" s="1" t="s">
        <v>63</v>
      </c>
      <c r="D97" s="1" t="s">
        <v>319</v>
      </c>
      <c r="E97" s="1" t="s">
        <v>320</v>
      </c>
      <c r="F97" s="1">
        <v>40.572674999599997</v>
      </c>
      <c r="G97" s="1">
        <v>-73.985617999799999</v>
      </c>
      <c r="H97" s="1" t="s">
        <v>36</v>
      </c>
      <c r="I97" s="1" t="s">
        <v>18</v>
      </c>
      <c r="J97" s="1">
        <v>3</v>
      </c>
      <c r="K97" s="1" t="s">
        <v>30</v>
      </c>
      <c r="L97" s="1" t="s">
        <v>321</v>
      </c>
      <c r="M97" s="1">
        <v>11224</v>
      </c>
    </row>
    <row r="98" spans="1:13" ht="13" x14ac:dyDescent="0.15">
      <c r="A98" s="1">
        <v>10483</v>
      </c>
      <c r="B98" s="1" t="s">
        <v>13</v>
      </c>
      <c r="C98" s="1" t="s">
        <v>63</v>
      </c>
      <c r="D98" s="1" t="s">
        <v>322</v>
      </c>
      <c r="E98" s="1" t="s">
        <v>323</v>
      </c>
      <c r="F98" s="1">
        <v>40.878444999700001</v>
      </c>
      <c r="G98" s="1">
        <v>-73.875480000099998</v>
      </c>
      <c r="H98" s="1" t="s">
        <v>36</v>
      </c>
      <c r="I98" s="1" t="s">
        <v>18</v>
      </c>
      <c r="J98" s="1">
        <v>2</v>
      </c>
      <c r="K98" s="1" t="s">
        <v>66</v>
      </c>
      <c r="L98" s="1" t="s">
        <v>324</v>
      </c>
      <c r="M98" s="1">
        <v>10467</v>
      </c>
    </row>
    <row r="99" spans="1:13" ht="13" x14ac:dyDescent="0.15">
      <c r="A99" s="1">
        <v>11690</v>
      </c>
      <c r="B99" s="1" t="s">
        <v>13</v>
      </c>
      <c r="C99" s="1" t="s">
        <v>63</v>
      </c>
      <c r="D99" s="1" t="s">
        <v>319</v>
      </c>
      <c r="E99" s="1" t="s">
        <v>325</v>
      </c>
      <c r="F99" s="1">
        <v>40.5735509999</v>
      </c>
      <c r="G99" s="1">
        <v>-73.9773659998</v>
      </c>
      <c r="H99" s="1" t="s">
        <v>36</v>
      </c>
      <c r="I99" s="1" t="s">
        <v>18</v>
      </c>
      <c r="J99" s="1">
        <v>3</v>
      </c>
      <c r="K99" s="1" t="s">
        <v>30</v>
      </c>
      <c r="L99" s="1" t="s">
        <v>321</v>
      </c>
      <c r="M99" s="1">
        <v>11224</v>
      </c>
    </row>
    <row r="100" spans="1:13" ht="13" x14ac:dyDescent="0.15">
      <c r="A100" s="1">
        <v>10240</v>
      </c>
      <c r="B100" s="1" t="s">
        <v>25</v>
      </c>
      <c r="C100" s="1" t="s">
        <v>76</v>
      </c>
      <c r="D100" s="1" t="s">
        <v>326</v>
      </c>
      <c r="E100" s="1" t="s">
        <v>327</v>
      </c>
      <c r="F100" s="1">
        <v>40.744320490299998</v>
      </c>
      <c r="G100" s="1">
        <v>-73.953483710200004</v>
      </c>
      <c r="H100" s="1" t="s">
        <v>79</v>
      </c>
      <c r="I100" s="1" t="s">
        <v>80</v>
      </c>
      <c r="J100" s="1">
        <v>4</v>
      </c>
      <c r="K100" s="1" t="s">
        <v>19</v>
      </c>
      <c r="L100" s="1" t="s">
        <v>96</v>
      </c>
      <c r="M100" s="1">
        <v>11101</v>
      </c>
    </row>
    <row r="101" spans="1:13" ht="13" x14ac:dyDescent="0.15">
      <c r="A101" s="1">
        <v>10321</v>
      </c>
      <c r="B101" s="1" t="s">
        <v>25</v>
      </c>
      <c r="C101" s="1" t="s">
        <v>76</v>
      </c>
      <c r="D101" s="1" t="s">
        <v>328</v>
      </c>
      <c r="E101" s="1" t="s">
        <v>329</v>
      </c>
      <c r="F101" s="1">
        <v>40.684060839700003</v>
      </c>
      <c r="G101" s="1">
        <v>-73.870537409600004</v>
      </c>
      <c r="H101" s="1" t="s">
        <v>79</v>
      </c>
      <c r="I101" s="1" t="s">
        <v>80</v>
      </c>
      <c r="J101" s="1">
        <v>3</v>
      </c>
      <c r="K101" s="1" t="s">
        <v>30</v>
      </c>
      <c r="L101" s="1" t="s">
        <v>166</v>
      </c>
      <c r="M101" s="1">
        <v>11208</v>
      </c>
    </row>
    <row r="102" spans="1:13" ht="13" x14ac:dyDescent="0.15">
      <c r="A102" s="1">
        <v>10967</v>
      </c>
      <c r="B102" s="1" t="s">
        <v>25</v>
      </c>
      <c r="C102" s="1" t="s">
        <v>46</v>
      </c>
      <c r="D102" s="1" t="s">
        <v>34</v>
      </c>
      <c r="E102" s="1" t="s">
        <v>330</v>
      </c>
      <c r="F102" s="1">
        <v>40.802683999899998</v>
      </c>
      <c r="G102" s="1">
        <v>-73.945158000500001</v>
      </c>
      <c r="H102" s="1" t="s">
        <v>36</v>
      </c>
      <c r="I102" s="1" t="s">
        <v>34</v>
      </c>
      <c r="J102" s="1">
        <v>1</v>
      </c>
      <c r="K102" s="1" t="s">
        <v>41</v>
      </c>
      <c r="L102" s="1" t="s">
        <v>264</v>
      </c>
      <c r="M102" s="1">
        <v>10026</v>
      </c>
    </row>
    <row r="103" spans="1:13" ht="13" x14ac:dyDescent="0.15">
      <c r="A103" s="1">
        <v>12589</v>
      </c>
      <c r="B103" s="1" t="s">
        <v>25</v>
      </c>
      <c r="C103" s="1" t="s">
        <v>76</v>
      </c>
      <c r="D103" s="1" t="s">
        <v>331</v>
      </c>
      <c r="E103" s="1" t="s">
        <v>332</v>
      </c>
      <c r="F103" s="1">
        <v>40.827043549800003</v>
      </c>
      <c r="G103" s="1">
        <v>-73.950226150299997</v>
      </c>
      <c r="H103" s="1" t="s">
        <v>79</v>
      </c>
      <c r="I103" s="1" t="s">
        <v>80</v>
      </c>
      <c r="J103" s="1">
        <v>1</v>
      </c>
      <c r="K103" s="1" t="s">
        <v>41</v>
      </c>
      <c r="L103" s="1" t="s">
        <v>214</v>
      </c>
      <c r="M103" s="1">
        <v>10031</v>
      </c>
    </row>
    <row r="104" spans="1:13" ht="13" x14ac:dyDescent="0.15">
      <c r="A104" s="1">
        <v>10064</v>
      </c>
      <c r="B104" s="1" t="s">
        <v>25</v>
      </c>
      <c r="C104" s="1" t="s">
        <v>333</v>
      </c>
      <c r="D104" s="1" t="s">
        <v>334</v>
      </c>
      <c r="E104" s="1" t="s">
        <v>335</v>
      </c>
      <c r="F104" s="1">
        <v>40.680861848200003</v>
      </c>
      <c r="G104" s="1">
        <v>-73.846488728400004</v>
      </c>
      <c r="H104" s="1" t="s">
        <v>53</v>
      </c>
      <c r="I104" s="1" t="s">
        <v>34</v>
      </c>
      <c r="J104" s="1">
        <v>4</v>
      </c>
      <c r="K104" s="1" t="s">
        <v>19</v>
      </c>
      <c r="L104" s="1" t="s">
        <v>334</v>
      </c>
      <c r="M104" s="1">
        <v>11417</v>
      </c>
    </row>
    <row r="105" spans="1:13" ht="13" x14ac:dyDescent="0.15">
      <c r="A105" s="1">
        <v>9842</v>
      </c>
      <c r="B105" s="1" t="s">
        <v>13</v>
      </c>
      <c r="C105" s="1" t="s">
        <v>14</v>
      </c>
      <c r="D105" s="1" t="s">
        <v>302</v>
      </c>
      <c r="E105" s="1" t="s">
        <v>336</v>
      </c>
      <c r="F105" s="1">
        <v>40.824130999799998</v>
      </c>
      <c r="G105" s="1">
        <v>-73.942464000599998</v>
      </c>
      <c r="H105" s="1" t="s">
        <v>246</v>
      </c>
      <c r="I105" s="1" t="s">
        <v>18</v>
      </c>
      <c r="J105" s="1">
        <v>1</v>
      </c>
      <c r="K105" s="1" t="s">
        <v>41</v>
      </c>
      <c r="L105" s="1" t="s">
        <v>214</v>
      </c>
      <c r="M105" s="1">
        <v>10039</v>
      </c>
    </row>
    <row r="106" spans="1:13" ht="13" x14ac:dyDescent="0.15">
      <c r="A106" s="1">
        <v>9953</v>
      </c>
      <c r="B106" s="1" t="s">
        <v>25</v>
      </c>
      <c r="C106" s="1" t="s">
        <v>333</v>
      </c>
      <c r="D106" s="1" t="s">
        <v>337</v>
      </c>
      <c r="E106" s="1" t="s">
        <v>338</v>
      </c>
      <c r="F106" s="1">
        <v>40.747062420799999</v>
      </c>
      <c r="G106" s="1">
        <v>-73.944243677900005</v>
      </c>
      <c r="H106" s="1" t="s">
        <v>53</v>
      </c>
      <c r="I106" s="1" t="s">
        <v>34</v>
      </c>
      <c r="J106" s="1">
        <v>4</v>
      </c>
      <c r="K106" s="1" t="s">
        <v>19</v>
      </c>
      <c r="L106" s="1" t="s">
        <v>96</v>
      </c>
      <c r="M106" s="1">
        <v>11101</v>
      </c>
    </row>
    <row r="107" spans="1:13" ht="13" x14ac:dyDescent="0.15">
      <c r="A107" s="1">
        <v>12308</v>
      </c>
      <c r="B107" s="1" t="s">
        <v>25</v>
      </c>
      <c r="C107" s="1" t="s">
        <v>76</v>
      </c>
      <c r="D107" s="1" t="s">
        <v>339</v>
      </c>
      <c r="E107" s="1" t="s">
        <v>340</v>
      </c>
      <c r="F107" s="1">
        <v>40.741288000099999</v>
      </c>
      <c r="G107" s="1">
        <v>-73.904655999699997</v>
      </c>
      <c r="H107" s="1" t="s">
        <v>79</v>
      </c>
      <c r="I107" s="1" t="s">
        <v>80</v>
      </c>
      <c r="J107" s="1">
        <v>4</v>
      </c>
      <c r="K107" s="1" t="s">
        <v>19</v>
      </c>
      <c r="L107" s="1" t="s">
        <v>341</v>
      </c>
      <c r="M107" s="1">
        <v>11377</v>
      </c>
    </row>
    <row r="108" spans="1:13" ht="13" x14ac:dyDescent="0.15">
      <c r="A108" s="1">
        <v>12201</v>
      </c>
      <c r="B108" s="1" t="s">
        <v>25</v>
      </c>
      <c r="C108" s="1" t="s">
        <v>76</v>
      </c>
      <c r="D108" s="1" t="s">
        <v>342</v>
      </c>
      <c r="E108" s="1" t="s">
        <v>343</v>
      </c>
      <c r="F108" s="1">
        <v>40.765665452199997</v>
      </c>
      <c r="G108" s="1">
        <v>-73.957408732299996</v>
      </c>
      <c r="H108" s="1" t="s">
        <v>79</v>
      </c>
      <c r="I108" s="1" t="s">
        <v>80</v>
      </c>
      <c r="J108" s="1">
        <v>1</v>
      </c>
      <c r="K108" s="1" t="s">
        <v>41</v>
      </c>
      <c r="L108" s="1" t="s">
        <v>118</v>
      </c>
      <c r="M108" s="1">
        <v>10065</v>
      </c>
    </row>
    <row r="109" spans="1:13" ht="13" x14ac:dyDescent="0.15">
      <c r="A109" s="1">
        <v>11401</v>
      </c>
      <c r="B109" s="1" t="s">
        <v>25</v>
      </c>
      <c r="C109" s="1" t="s">
        <v>26</v>
      </c>
      <c r="D109" s="1" t="s">
        <v>344</v>
      </c>
      <c r="E109" s="1" t="s">
        <v>345</v>
      </c>
      <c r="F109" s="1">
        <v>40.741039999800002</v>
      </c>
      <c r="G109" s="1">
        <v>-73.997870999400007</v>
      </c>
      <c r="H109" s="1" t="s">
        <v>28</v>
      </c>
      <c r="I109" s="1" t="s">
        <v>346</v>
      </c>
      <c r="J109" s="1">
        <v>1</v>
      </c>
      <c r="K109" s="1" t="s">
        <v>41</v>
      </c>
      <c r="L109" s="1" t="s">
        <v>199</v>
      </c>
      <c r="M109" s="1">
        <v>10011</v>
      </c>
    </row>
    <row r="110" spans="1:13" ht="13" x14ac:dyDescent="0.15">
      <c r="A110" s="1">
        <v>11395</v>
      </c>
      <c r="B110" s="1" t="s">
        <v>25</v>
      </c>
      <c r="C110" s="1" t="s">
        <v>26</v>
      </c>
      <c r="D110" s="1" t="s">
        <v>347</v>
      </c>
      <c r="E110" s="1" t="s">
        <v>348</v>
      </c>
      <c r="F110" s="1">
        <v>40.81841</v>
      </c>
      <c r="G110" s="1">
        <v>-73.926717999600001</v>
      </c>
      <c r="H110" s="1" t="s">
        <v>28</v>
      </c>
      <c r="I110" s="1" t="s">
        <v>349</v>
      </c>
      <c r="J110" s="1">
        <v>2</v>
      </c>
      <c r="K110" s="1" t="s">
        <v>66</v>
      </c>
      <c r="L110" s="1" t="s">
        <v>350</v>
      </c>
      <c r="M110" s="1">
        <v>10451</v>
      </c>
    </row>
    <row r="111" spans="1:13" ht="13" x14ac:dyDescent="0.15">
      <c r="A111" s="1">
        <v>10412</v>
      </c>
      <c r="B111" s="1" t="s">
        <v>25</v>
      </c>
      <c r="C111" s="1" t="s">
        <v>46</v>
      </c>
      <c r="D111" s="1" t="s">
        <v>34</v>
      </c>
      <c r="E111" s="1" t="s">
        <v>351</v>
      </c>
      <c r="F111" s="1">
        <v>40.803785999799999</v>
      </c>
      <c r="G111" s="1">
        <v>-73.9461589995</v>
      </c>
      <c r="H111" s="1" t="s">
        <v>36</v>
      </c>
      <c r="I111" s="1" t="s">
        <v>34</v>
      </c>
      <c r="J111" s="1">
        <v>1</v>
      </c>
      <c r="K111" s="1" t="s">
        <v>41</v>
      </c>
      <c r="L111" s="1" t="s">
        <v>264</v>
      </c>
      <c r="M111" s="1">
        <v>10027</v>
      </c>
    </row>
    <row r="112" spans="1:13" ht="13" x14ac:dyDescent="0.15">
      <c r="A112" s="1">
        <v>12905</v>
      </c>
      <c r="B112" s="1" t="s">
        <v>25</v>
      </c>
      <c r="C112" s="1" t="s">
        <v>76</v>
      </c>
      <c r="D112" s="1" t="s">
        <v>352</v>
      </c>
      <c r="E112" s="1" t="s">
        <v>353</v>
      </c>
      <c r="F112" s="1">
        <v>40.8342453801</v>
      </c>
      <c r="G112" s="1">
        <v>-73.9411590502</v>
      </c>
      <c r="H112" s="1" t="s">
        <v>79</v>
      </c>
      <c r="I112" s="1" t="s">
        <v>80</v>
      </c>
      <c r="J112" s="1">
        <v>1</v>
      </c>
      <c r="K112" s="1" t="s">
        <v>41</v>
      </c>
      <c r="L112" s="1" t="s">
        <v>354</v>
      </c>
      <c r="M112" s="1">
        <v>10032</v>
      </c>
    </row>
    <row r="113" spans="1:13" ht="13" x14ac:dyDescent="0.15">
      <c r="A113" s="1">
        <v>12538</v>
      </c>
      <c r="B113" s="1" t="s">
        <v>25</v>
      </c>
      <c r="C113" s="1" t="s">
        <v>76</v>
      </c>
      <c r="D113" s="1" t="s">
        <v>355</v>
      </c>
      <c r="E113" s="1" t="s">
        <v>356</v>
      </c>
      <c r="F113" s="1">
        <v>40.766148000199998</v>
      </c>
      <c r="G113" s="1">
        <v>-73.979721000599994</v>
      </c>
      <c r="H113" s="1" t="s">
        <v>79</v>
      </c>
      <c r="I113" s="1" t="s">
        <v>80</v>
      </c>
      <c r="J113" s="1">
        <v>1</v>
      </c>
      <c r="K113" s="1" t="s">
        <v>41</v>
      </c>
      <c r="L113" s="1" t="s">
        <v>114</v>
      </c>
      <c r="M113" s="1">
        <v>10019</v>
      </c>
    </row>
    <row r="114" spans="1:13" ht="13" x14ac:dyDescent="0.15">
      <c r="A114" s="1">
        <v>12910</v>
      </c>
      <c r="B114" s="1" t="s">
        <v>25</v>
      </c>
      <c r="C114" s="1" t="s">
        <v>76</v>
      </c>
      <c r="D114" s="1" t="s">
        <v>357</v>
      </c>
      <c r="E114" s="1" t="s">
        <v>358</v>
      </c>
      <c r="F114" s="1">
        <v>40.687457269900001</v>
      </c>
      <c r="G114" s="1">
        <v>-73.981920179599996</v>
      </c>
      <c r="H114" s="1" t="s">
        <v>79</v>
      </c>
      <c r="I114" s="1" t="s">
        <v>80</v>
      </c>
      <c r="J114" s="1">
        <v>3</v>
      </c>
      <c r="K114" s="1" t="s">
        <v>30</v>
      </c>
      <c r="L114" s="1" t="s">
        <v>81</v>
      </c>
      <c r="M114" s="1">
        <v>11217</v>
      </c>
    </row>
    <row r="115" spans="1:13" ht="13" x14ac:dyDescent="0.15">
      <c r="A115" s="1">
        <v>12096</v>
      </c>
      <c r="B115" s="1" t="s">
        <v>25</v>
      </c>
      <c r="C115" s="1" t="s">
        <v>76</v>
      </c>
      <c r="D115" s="1" t="s">
        <v>359</v>
      </c>
      <c r="E115" s="1" t="s">
        <v>360</v>
      </c>
      <c r="F115" s="1">
        <v>40.862085769700002</v>
      </c>
      <c r="G115" s="1">
        <v>-73.899520570600004</v>
      </c>
      <c r="H115" s="1" t="s">
        <v>79</v>
      </c>
      <c r="I115" s="1" t="s">
        <v>80</v>
      </c>
      <c r="J115" s="1">
        <v>2</v>
      </c>
      <c r="K115" s="1" t="s">
        <v>66</v>
      </c>
      <c r="L115" s="1" t="s">
        <v>361</v>
      </c>
      <c r="M115" s="1">
        <v>10468</v>
      </c>
    </row>
    <row r="116" spans="1:13" ht="13" x14ac:dyDescent="0.15">
      <c r="A116" s="1">
        <v>10799</v>
      </c>
      <c r="B116" s="1" t="s">
        <v>25</v>
      </c>
      <c r="C116" s="1" t="s">
        <v>26</v>
      </c>
      <c r="D116" s="1" t="s">
        <v>362</v>
      </c>
      <c r="E116" s="1" t="s">
        <v>363</v>
      </c>
      <c r="F116" s="1">
        <v>40.808719000000004</v>
      </c>
      <c r="G116" s="1">
        <v>-73.907657000599997</v>
      </c>
      <c r="H116" s="1" t="s">
        <v>28</v>
      </c>
      <c r="I116" s="1" t="s">
        <v>364</v>
      </c>
      <c r="J116" s="1">
        <v>2</v>
      </c>
      <c r="K116" s="1" t="s">
        <v>66</v>
      </c>
      <c r="L116" s="1" t="s">
        <v>350</v>
      </c>
      <c r="M116" s="1">
        <v>10454</v>
      </c>
    </row>
    <row r="117" spans="1:13" ht="13" x14ac:dyDescent="0.15">
      <c r="A117" s="1">
        <v>12232</v>
      </c>
      <c r="B117" s="1" t="s">
        <v>25</v>
      </c>
      <c r="C117" s="1" t="s">
        <v>76</v>
      </c>
      <c r="D117" s="1" t="s">
        <v>365</v>
      </c>
      <c r="E117" s="1" t="s">
        <v>366</v>
      </c>
      <c r="F117" s="1">
        <v>40.736213999999997</v>
      </c>
      <c r="G117" s="1">
        <v>-73.984899999899994</v>
      </c>
      <c r="H117" s="1" t="s">
        <v>79</v>
      </c>
      <c r="I117" s="1" t="s">
        <v>80</v>
      </c>
      <c r="J117" s="1">
        <v>1</v>
      </c>
      <c r="K117" s="1" t="s">
        <v>41</v>
      </c>
      <c r="L117" s="1" t="s">
        <v>108</v>
      </c>
      <c r="M117" s="1">
        <v>10003</v>
      </c>
    </row>
    <row r="118" spans="1:13" ht="13" x14ac:dyDescent="0.15">
      <c r="A118" s="1">
        <v>9772</v>
      </c>
      <c r="B118" s="1" t="s">
        <v>25</v>
      </c>
      <c r="C118" s="1" t="s">
        <v>76</v>
      </c>
      <c r="D118" s="1" t="s">
        <v>367</v>
      </c>
      <c r="E118" s="1" t="s">
        <v>368</v>
      </c>
      <c r="F118" s="1">
        <v>40.738277779900002</v>
      </c>
      <c r="G118" s="1">
        <v>-74.005671210200006</v>
      </c>
      <c r="H118" s="1" t="s">
        <v>79</v>
      </c>
      <c r="I118" s="1" t="s">
        <v>80</v>
      </c>
      <c r="J118" s="1">
        <v>1</v>
      </c>
      <c r="K118" s="1" t="s">
        <v>41</v>
      </c>
      <c r="L118" s="1" t="s">
        <v>152</v>
      </c>
      <c r="M118" s="1">
        <v>10014</v>
      </c>
    </row>
    <row r="119" spans="1:13" ht="13" x14ac:dyDescent="0.15">
      <c r="A119" s="1">
        <v>9639</v>
      </c>
      <c r="B119" s="1" t="s">
        <v>25</v>
      </c>
      <c r="C119" s="1" t="s">
        <v>76</v>
      </c>
      <c r="D119" s="1" t="s">
        <v>369</v>
      </c>
      <c r="E119" s="1" t="s">
        <v>370</v>
      </c>
      <c r="F119" s="1">
        <v>40.829002480299998</v>
      </c>
      <c r="G119" s="1">
        <v>-73.937279230399994</v>
      </c>
      <c r="H119" s="1" t="s">
        <v>79</v>
      </c>
      <c r="I119" s="1" t="s">
        <v>80</v>
      </c>
      <c r="J119" s="1">
        <v>1</v>
      </c>
      <c r="K119" s="1" t="s">
        <v>41</v>
      </c>
      <c r="L119" s="1" t="s">
        <v>48</v>
      </c>
      <c r="M119" s="1">
        <v>10039</v>
      </c>
    </row>
    <row r="120" spans="1:13" ht="13" x14ac:dyDescent="0.15">
      <c r="A120" s="1">
        <v>11542</v>
      </c>
      <c r="B120" s="1" t="s">
        <v>13</v>
      </c>
      <c r="C120" s="1" t="s">
        <v>14</v>
      </c>
      <c r="D120" s="1" t="s">
        <v>371</v>
      </c>
      <c r="E120" s="1" t="s">
        <v>372</v>
      </c>
      <c r="F120" s="1">
        <v>40.731674999799999</v>
      </c>
      <c r="G120" s="1">
        <v>-73.865607000300002</v>
      </c>
      <c r="H120" s="1" t="s">
        <v>246</v>
      </c>
      <c r="I120" s="1" t="s">
        <v>18</v>
      </c>
      <c r="J120" s="1">
        <v>4</v>
      </c>
      <c r="K120" s="1" t="s">
        <v>19</v>
      </c>
      <c r="L120" s="1" t="s">
        <v>373</v>
      </c>
      <c r="M120" s="1">
        <v>11374</v>
      </c>
    </row>
    <row r="121" spans="1:13" ht="13" x14ac:dyDescent="0.15">
      <c r="A121" s="1">
        <v>11582</v>
      </c>
      <c r="B121" s="1" t="s">
        <v>13</v>
      </c>
      <c r="C121" s="1" t="s">
        <v>14</v>
      </c>
      <c r="D121" s="1" t="s">
        <v>374</v>
      </c>
      <c r="E121" s="1" t="s">
        <v>375</v>
      </c>
      <c r="F121" s="1">
        <v>40.687190999999999</v>
      </c>
      <c r="G121" s="1">
        <v>-73.769558999599994</v>
      </c>
      <c r="H121" s="1" t="s">
        <v>246</v>
      </c>
      <c r="I121" s="1" t="s">
        <v>18</v>
      </c>
      <c r="J121" s="1">
        <v>4</v>
      </c>
      <c r="K121" s="1" t="s">
        <v>19</v>
      </c>
      <c r="L121" s="1" t="s">
        <v>376</v>
      </c>
      <c r="M121" s="1">
        <v>11434</v>
      </c>
    </row>
    <row r="122" spans="1:13" ht="13" x14ac:dyDescent="0.15">
      <c r="A122" s="1">
        <v>12345</v>
      </c>
      <c r="B122" s="1" t="s">
        <v>25</v>
      </c>
      <c r="C122" s="1" t="s">
        <v>76</v>
      </c>
      <c r="D122" s="1" t="s">
        <v>377</v>
      </c>
      <c r="E122" s="1" t="s">
        <v>378</v>
      </c>
      <c r="F122" s="1">
        <v>40.699341939999996</v>
      </c>
      <c r="G122" s="1">
        <v>-73.992186790199995</v>
      </c>
      <c r="H122" s="1" t="s">
        <v>79</v>
      </c>
      <c r="I122" s="1" t="s">
        <v>80</v>
      </c>
      <c r="J122" s="1">
        <v>3</v>
      </c>
      <c r="K122" s="1" t="s">
        <v>30</v>
      </c>
      <c r="L122" s="1" t="s">
        <v>37</v>
      </c>
      <c r="M122" s="1">
        <v>11201</v>
      </c>
    </row>
    <row r="123" spans="1:13" ht="13" x14ac:dyDescent="0.15">
      <c r="A123" s="1">
        <v>10988</v>
      </c>
      <c r="B123" s="1" t="s">
        <v>25</v>
      </c>
      <c r="C123" s="1" t="s">
        <v>190</v>
      </c>
      <c r="D123" s="1" t="s">
        <v>379</v>
      </c>
      <c r="E123" s="1" t="s">
        <v>380</v>
      </c>
      <c r="F123" s="1">
        <v>40.702999999699998</v>
      </c>
      <c r="G123" s="1">
        <v>-74.016799999599996</v>
      </c>
      <c r="H123" s="1" t="s">
        <v>36</v>
      </c>
      <c r="I123" s="1" t="s">
        <v>34</v>
      </c>
      <c r="J123" s="1">
        <v>1</v>
      </c>
      <c r="K123" s="1" t="s">
        <v>41</v>
      </c>
      <c r="L123" s="1" t="s">
        <v>381</v>
      </c>
      <c r="M123" s="1">
        <v>10004</v>
      </c>
    </row>
    <row r="124" spans="1:13" ht="13" x14ac:dyDescent="0.15">
      <c r="A124" s="1">
        <v>11442</v>
      </c>
      <c r="B124" s="1" t="s">
        <v>25</v>
      </c>
      <c r="C124" s="1" t="s">
        <v>76</v>
      </c>
      <c r="D124" s="1" t="s">
        <v>382</v>
      </c>
      <c r="E124" s="1" t="s">
        <v>383</v>
      </c>
      <c r="F124" s="1">
        <v>40.7441540003</v>
      </c>
      <c r="G124" s="1">
        <v>-73.976189999699997</v>
      </c>
      <c r="H124" s="1" t="s">
        <v>79</v>
      </c>
      <c r="I124" s="1" t="s">
        <v>80</v>
      </c>
      <c r="J124" s="1">
        <v>1</v>
      </c>
      <c r="K124" s="1" t="s">
        <v>41</v>
      </c>
      <c r="L124" s="1" t="s">
        <v>111</v>
      </c>
      <c r="M124" s="1">
        <v>10016</v>
      </c>
    </row>
    <row r="125" spans="1:13" ht="13" x14ac:dyDescent="0.15">
      <c r="A125" s="1">
        <v>11269</v>
      </c>
      <c r="B125" s="1" t="s">
        <v>25</v>
      </c>
      <c r="C125" s="1" t="s">
        <v>76</v>
      </c>
      <c r="D125" s="1" t="s">
        <v>384</v>
      </c>
      <c r="E125" s="1" t="s">
        <v>385</v>
      </c>
      <c r="F125" s="1">
        <v>40.788705099700003</v>
      </c>
      <c r="G125" s="1">
        <v>-73.976410540000003</v>
      </c>
      <c r="H125" s="1" t="s">
        <v>79</v>
      </c>
      <c r="I125" s="1" t="s">
        <v>80</v>
      </c>
      <c r="J125" s="1">
        <v>1</v>
      </c>
      <c r="K125" s="1" t="s">
        <v>41</v>
      </c>
      <c r="L125" s="1" t="s">
        <v>178</v>
      </c>
      <c r="M125" s="1">
        <v>10024</v>
      </c>
    </row>
    <row r="126" spans="1:13" ht="13" x14ac:dyDescent="0.15">
      <c r="A126" s="1">
        <v>10812</v>
      </c>
      <c r="B126" s="1" t="s">
        <v>25</v>
      </c>
      <c r="C126" s="1" t="s">
        <v>26</v>
      </c>
      <c r="D126" s="1" t="s">
        <v>386</v>
      </c>
      <c r="E126" s="1" t="s">
        <v>387</v>
      </c>
      <c r="F126" s="1">
        <v>40.723401999799997</v>
      </c>
      <c r="G126" s="1">
        <v>-73.989937999999995</v>
      </c>
      <c r="H126" s="1" t="s">
        <v>28</v>
      </c>
      <c r="I126" s="1" t="s">
        <v>388</v>
      </c>
      <c r="J126" s="1">
        <v>1</v>
      </c>
      <c r="K126" s="1" t="s">
        <v>41</v>
      </c>
      <c r="L126" s="1" t="s">
        <v>103</v>
      </c>
      <c r="M126" s="1">
        <v>10003</v>
      </c>
    </row>
    <row r="127" spans="1:13" ht="13" x14ac:dyDescent="0.15">
      <c r="A127" s="1">
        <v>9695</v>
      </c>
      <c r="B127" s="1" t="s">
        <v>13</v>
      </c>
      <c r="C127" s="1" t="s">
        <v>63</v>
      </c>
      <c r="D127" s="1" t="s">
        <v>389</v>
      </c>
      <c r="E127" s="1" t="s">
        <v>390</v>
      </c>
      <c r="F127" s="1">
        <v>40.661197000400001</v>
      </c>
      <c r="G127" s="1">
        <v>-73.965252000299998</v>
      </c>
      <c r="H127" s="1" t="s">
        <v>36</v>
      </c>
      <c r="I127" s="1" t="s">
        <v>18</v>
      </c>
      <c r="J127" s="1">
        <v>3</v>
      </c>
      <c r="K127" s="1" t="s">
        <v>30</v>
      </c>
      <c r="L127" s="1" t="s">
        <v>391</v>
      </c>
      <c r="M127" s="1">
        <v>11215</v>
      </c>
    </row>
    <row r="128" spans="1:13" ht="13" x14ac:dyDescent="0.15">
      <c r="A128" s="1">
        <v>10273</v>
      </c>
      <c r="B128" s="1" t="s">
        <v>25</v>
      </c>
      <c r="C128" s="1" t="s">
        <v>76</v>
      </c>
      <c r="D128" s="1" t="s">
        <v>392</v>
      </c>
      <c r="E128" s="1" t="s">
        <v>393</v>
      </c>
      <c r="F128" s="1">
        <v>40.765785254000001</v>
      </c>
      <c r="G128" s="1">
        <v>-73.919172996900002</v>
      </c>
      <c r="H128" s="1" t="s">
        <v>79</v>
      </c>
      <c r="I128" s="1" t="s">
        <v>80</v>
      </c>
      <c r="J128" s="1">
        <v>4</v>
      </c>
      <c r="K128" s="1" t="s">
        <v>19</v>
      </c>
      <c r="L128" s="1" t="s">
        <v>144</v>
      </c>
      <c r="M128" s="1">
        <v>11103</v>
      </c>
    </row>
    <row r="129" spans="1:13" ht="13" x14ac:dyDescent="0.15">
      <c r="A129" s="1">
        <v>10578</v>
      </c>
      <c r="B129" s="1" t="s">
        <v>13</v>
      </c>
      <c r="C129" s="1" t="s">
        <v>63</v>
      </c>
      <c r="D129" s="1" t="s">
        <v>394</v>
      </c>
      <c r="E129" s="1" t="s">
        <v>395</v>
      </c>
      <c r="F129" s="1">
        <v>40.811543999999998</v>
      </c>
      <c r="G129" s="1">
        <v>-73.914137999900007</v>
      </c>
      <c r="H129" s="1" t="s">
        <v>246</v>
      </c>
      <c r="I129" s="1" t="s">
        <v>18</v>
      </c>
      <c r="J129" s="1">
        <v>2</v>
      </c>
      <c r="K129" s="1" t="s">
        <v>66</v>
      </c>
      <c r="L129" s="1" t="s">
        <v>350</v>
      </c>
      <c r="M129" s="1">
        <v>10454</v>
      </c>
    </row>
    <row r="130" spans="1:13" ht="13" x14ac:dyDescent="0.15">
      <c r="A130" s="1">
        <v>10999</v>
      </c>
      <c r="B130" s="1" t="s">
        <v>25</v>
      </c>
      <c r="C130" s="1" t="s">
        <v>208</v>
      </c>
      <c r="D130" s="1" t="s">
        <v>396</v>
      </c>
      <c r="E130" s="1" t="s">
        <v>397</v>
      </c>
      <c r="F130" s="1">
        <v>40.715488154399999</v>
      </c>
      <c r="G130" s="1">
        <v>-74.016213835900004</v>
      </c>
      <c r="H130" s="1" t="s">
        <v>53</v>
      </c>
      <c r="I130" s="1" t="s">
        <v>34</v>
      </c>
      <c r="J130" s="1">
        <v>1</v>
      </c>
      <c r="K130" s="1" t="s">
        <v>41</v>
      </c>
      <c r="L130" s="1" t="s">
        <v>136</v>
      </c>
      <c r="M130" s="1">
        <v>10282</v>
      </c>
    </row>
    <row r="131" spans="1:13" ht="13" x14ac:dyDescent="0.15">
      <c r="A131" s="1">
        <v>9814</v>
      </c>
      <c r="B131" s="1" t="s">
        <v>25</v>
      </c>
      <c r="C131" s="1" t="s">
        <v>190</v>
      </c>
      <c r="D131" s="1" t="s">
        <v>398</v>
      </c>
      <c r="E131" s="1" t="s">
        <v>399</v>
      </c>
      <c r="F131" s="1">
        <v>40.714799999900002</v>
      </c>
      <c r="G131" s="1">
        <v>-74.002800000199997</v>
      </c>
      <c r="H131" s="1" t="s">
        <v>36</v>
      </c>
      <c r="I131" s="1" t="s">
        <v>34</v>
      </c>
      <c r="J131" s="1">
        <v>1</v>
      </c>
      <c r="K131" s="1" t="s">
        <v>41</v>
      </c>
      <c r="L131" s="1" t="s">
        <v>400</v>
      </c>
      <c r="M131" s="1">
        <v>10007</v>
      </c>
    </row>
    <row r="132" spans="1:13" ht="13" x14ac:dyDescent="0.15">
      <c r="A132" s="1">
        <v>12144</v>
      </c>
      <c r="B132" s="1" t="s">
        <v>25</v>
      </c>
      <c r="C132" s="1" t="s">
        <v>76</v>
      </c>
      <c r="D132" s="1" t="s">
        <v>401</v>
      </c>
      <c r="E132" s="1" t="s">
        <v>402</v>
      </c>
      <c r="F132" s="1">
        <v>40.775443279599997</v>
      </c>
      <c r="G132" s="1">
        <v>-73.982366869700002</v>
      </c>
      <c r="H132" s="1" t="s">
        <v>79</v>
      </c>
      <c r="I132" s="1" t="s">
        <v>80</v>
      </c>
      <c r="J132" s="1">
        <v>1</v>
      </c>
      <c r="K132" s="1" t="s">
        <v>41</v>
      </c>
      <c r="L132" s="1" t="s">
        <v>185</v>
      </c>
      <c r="M132" s="1">
        <v>10023</v>
      </c>
    </row>
    <row r="133" spans="1:13" ht="13" x14ac:dyDescent="0.15">
      <c r="A133" s="1">
        <v>12567</v>
      </c>
      <c r="B133" s="1" t="s">
        <v>25</v>
      </c>
      <c r="C133" s="1" t="s">
        <v>76</v>
      </c>
      <c r="D133" s="1" t="s">
        <v>403</v>
      </c>
      <c r="E133" s="1" t="s">
        <v>404</v>
      </c>
      <c r="F133" s="1">
        <v>40.754139920299998</v>
      </c>
      <c r="G133" s="1">
        <v>-73.992339610000002</v>
      </c>
      <c r="H133" s="1" t="s">
        <v>79</v>
      </c>
      <c r="I133" s="1" t="s">
        <v>80</v>
      </c>
      <c r="J133" s="1">
        <v>1</v>
      </c>
      <c r="K133" s="1" t="s">
        <v>41</v>
      </c>
      <c r="L133" s="1" t="s">
        <v>199</v>
      </c>
      <c r="M133" s="1">
        <v>10018</v>
      </c>
    </row>
    <row r="134" spans="1:13" ht="13" x14ac:dyDescent="0.15">
      <c r="A134" s="1">
        <v>11658</v>
      </c>
      <c r="B134" s="1" t="s">
        <v>13</v>
      </c>
      <c r="C134" s="1" t="s">
        <v>63</v>
      </c>
      <c r="D134" s="1" t="s">
        <v>405</v>
      </c>
      <c r="E134" s="1" t="s">
        <v>406</v>
      </c>
      <c r="F134" s="1">
        <v>40.5975849999</v>
      </c>
      <c r="G134" s="1">
        <v>-74.001112000500001</v>
      </c>
      <c r="H134" s="1" t="s">
        <v>36</v>
      </c>
      <c r="I134" s="1" t="s">
        <v>18</v>
      </c>
      <c r="J134" s="1">
        <v>3</v>
      </c>
      <c r="K134" s="1" t="s">
        <v>30</v>
      </c>
      <c r="L134" s="1" t="s">
        <v>407</v>
      </c>
      <c r="M134" s="1">
        <v>11214</v>
      </c>
    </row>
    <row r="135" spans="1:13" ht="13" x14ac:dyDescent="0.15">
      <c r="A135" s="1">
        <v>9869</v>
      </c>
      <c r="B135" s="1" t="s">
        <v>25</v>
      </c>
      <c r="C135" s="1" t="s">
        <v>33</v>
      </c>
      <c r="D135" s="1" t="s">
        <v>34</v>
      </c>
      <c r="E135" s="1" t="s">
        <v>408</v>
      </c>
      <c r="F135" s="1">
        <v>40.6936359997</v>
      </c>
      <c r="G135" s="1">
        <v>-73.988346999599997</v>
      </c>
      <c r="H135" s="1" t="s">
        <v>36</v>
      </c>
      <c r="I135" s="1" t="s">
        <v>34</v>
      </c>
      <c r="J135" s="1">
        <v>3</v>
      </c>
      <c r="K135" s="1" t="s">
        <v>30</v>
      </c>
      <c r="L135" s="1" t="s">
        <v>81</v>
      </c>
      <c r="M135" s="1">
        <v>11201</v>
      </c>
    </row>
    <row r="136" spans="1:13" ht="13" x14ac:dyDescent="0.15">
      <c r="A136" s="1">
        <v>11903</v>
      </c>
      <c r="B136" s="1" t="s">
        <v>25</v>
      </c>
      <c r="C136" s="1" t="s">
        <v>76</v>
      </c>
      <c r="D136" s="1" t="s">
        <v>409</v>
      </c>
      <c r="E136" s="1" t="s">
        <v>410</v>
      </c>
      <c r="F136" s="1">
        <v>40.7541882302</v>
      </c>
      <c r="G136" s="1">
        <v>-73.929398640200006</v>
      </c>
      <c r="H136" s="1" t="s">
        <v>79</v>
      </c>
      <c r="I136" s="1" t="s">
        <v>80</v>
      </c>
      <c r="J136" s="1">
        <v>4</v>
      </c>
      <c r="K136" s="1" t="s">
        <v>19</v>
      </c>
      <c r="L136" s="1" t="s">
        <v>411</v>
      </c>
      <c r="M136" s="1">
        <v>11106</v>
      </c>
    </row>
    <row r="137" spans="1:13" ht="13" x14ac:dyDescent="0.15">
      <c r="A137" s="1">
        <v>10049</v>
      </c>
      <c r="B137" s="1" t="s">
        <v>25</v>
      </c>
      <c r="C137" s="1" t="s">
        <v>208</v>
      </c>
      <c r="D137" s="1" t="s">
        <v>412</v>
      </c>
      <c r="E137" s="1" t="s">
        <v>413</v>
      </c>
      <c r="F137" s="1">
        <v>40.822903571399998</v>
      </c>
      <c r="G137" s="1">
        <v>-73.8190936365</v>
      </c>
      <c r="H137" s="1" t="s">
        <v>53</v>
      </c>
      <c r="I137" s="1" t="s">
        <v>34</v>
      </c>
      <c r="J137" s="1">
        <v>2</v>
      </c>
      <c r="K137" s="1" t="s">
        <v>66</v>
      </c>
      <c r="L137" s="1" t="s">
        <v>205</v>
      </c>
      <c r="M137" s="1">
        <v>10465</v>
      </c>
    </row>
    <row r="138" spans="1:13" ht="13" x14ac:dyDescent="0.15">
      <c r="A138" s="1">
        <v>10772</v>
      </c>
      <c r="B138" s="1" t="s">
        <v>25</v>
      </c>
      <c r="C138" s="1" t="s">
        <v>26</v>
      </c>
      <c r="D138" s="1" t="s">
        <v>414</v>
      </c>
      <c r="E138" s="1" t="s">
        <v>414</v>
      </c>
      <c r="F138" s="1">
        <v>40.811109000099997</v>
      </c>
      <c r="G138" s="1">
        <v>-73.952343000499994</v>
      </c>
      <c r="H138" s="1" t="s">
        <v>28</v>
      </c>
      <c r="I138" s="1" t="s">
        <v>415</v>
      </c>
      <c r="J138" s="1">
        <v>1</v>
      </c>
      <c r="K138" s="1" t="s">
        <v>41</v>
      </c>
      <c r="L138" s="1" t="s">
        <v>228</v>
      </c>
      <c r="M138" s="1">
        <v>10027</v>
      </c>
    </row>
    <row r="139" spans="1:13" ht="13" x14ac:dyDescent="0.15">
      <c r="A139" s="1">
        <v>11369</v>
      </c>
      <c r="B139" s="1" t="s">
        <v>25</v>
      </c>
      <c r="C139" s="1" t="s">
        <v>26</v>
      </c>
      <c r="D139" s="1" t="s">
        <v>416</v>
      </c>
      <c r="E139" s="1" t="s">
        <v>417</v>
      </c>
      <c r="F139" s="1">
        <v>40.702146999999997</v>
      </c>
      <c r="G139" s="1">
        <v>-73.801108999500002</v>
      </c>
      <c r="H139" s="1" t="s">
        <v>28</v>
      </c>
      <c r="I139" s="1" t="s">
        <v>418</v>
      </c>
      <c r="J139" s="1">
        <v>4</v>
      </c>
      <c r="K139" s="1" t="s">
        <v>19</v>
      </c>
      <c r="L139" s="1" t="s">
        <v>299</v>
      </c>
      <c r="M139" s="1">
        <v>11433</v>
      </c>
    </row>
    <row r="140" spans="1:13" ht="13" x14ac:dyDescent="0.15">
      <c r="A140" s="1">
        <v>10301</v>
      </c>
      <c r="B140" s="1" t="s">
        <v>25</v>
      </c>
      <c r="C140" s="1" t="s">
        <v>76</v>
      </c>
      <c r="D140" s="1" t="s">
        <v>419</v>
      </c>
      <c r="E140" s="1" t="s">
        <v>420</v>
      </c>
      <c r="F140" s="1">
        <v>40.662188999800001</v>
      </c>
      <c r="G140" s="1">
        <v>-73.9960170003</v>
      </c>
      <c r="H140" s="1" t="s">
        <v>79</v>
      </c>
      <c r="I140" s="1" t="s">
        <v>80</v>
      </c>
      <c r="J140" s="1">
        <v>3</v>
      </c>
      <c r="K140" s="1" t="s">
        <v>30</v>
      </c>
      <c r="L140" s="1" t="s">
        <v>421</v>
      </c>
      <c r="M140" s="1">
        <v>11232</v>
      </c>
    </row>
    <row r="141" spans="1:13" ht="13" x14ac:dyDescent="0.15">
      <c r="A141" s="1">
        <v>11502</v>
      </c>
      <c r="B141" s="1" t="s">
        <v>13</v>
      </c>
      <c r="C141" s="1" t="s">
        <v>14</v>
      </c>
      <c r="D141" s="1" t="s">
        <v>422</v>
      </c>
      <c r="E141" s="1" t="s">
        <v>423</v>
      </c>
      <c r="F141" s="1">
        <v>40.578630999600001</v>
      </c>
      <c r="G141" s="1">
        <v>-74.0768009998</v>
      </c>
      <c r="H141" s="1" t="s">
        <v>36</v>
      </c>
      <c r="I141" s="1" t="s">
        <v>18</v>
      </c>
      <c r="J141" s="1">
        <v>5</v>
      </c>
      <c r="K141" s="1" t="s">
        <v>89</v>
      </c>
      <c r="L141" s="1" t="s">
        <v>90</v>
      </c>
      <c r="M141" s="1">
        <v>10305</v>
      </c>
    </row>
    <row r="142" spans="1:13" ht="13" x14ac:dyDescent="0.15">
      <c r="A142" s="1">
        <v>11482</v>
      </c>
      <c r="B142" s="1" t="s">
        <v>25</v>
      </c>
      <c r="C142" s="1" t="s">
        <v>76</v>
      </c>
      <c r="D142" s="1" t="s">
        <v>424</v>
      </c>
      <c r="E142" s="1" t="s">
        <v>425</v>
      </c>
      <c r="F142" s="1">
        <v>40.732960500399997</v>
      </c>
      <c r="G142" s="1">
        <v>-73.986172939599996</v>
      </c>
      <c r="H142" s="1" t="s">
        <v>79</v>
      </c>
      <c r="I142" s="1" t="s">
        <v>80</v>
      </c>
      <c r="J142" s="1">
        <v>1</v>
      </c>
      <c r="K142" s="1" t="s">
        <v>41</v>
      </c>
      <c r="L142" s="1" t="s">
        <v>108</v>
      </c>
      <c r="M142" s="1">
        <v>10003</v>
      </c>
    </row>
    <row r="143" spans="1:13" ht="13" x14ac:dyDescent="0.15">
      <c r="A143" s="1">
        <v>10712</v>
      </c>
      <c r="B143" s="1" t="s">
        <v>25</v>
      </c>
      <c r="C143" s="1" t="s">
        <v>76</v>
      </c>
      <c r="D143" s="1" t="s">
        <v>426</v>
      </c>
      <c r="E143" s="1" t="s">
        <v>427</v>
      </c>
      <c r="F143" s="1">
        <v>40.732038999899999</v>
      </c>
      <c r="G143" s="1">
        <v>-73.987938000300005</v>
      </c>
      <c r="H143" s="1" t="s">
        <v>79</v>
      </c>
      <c r="I143" s="1" t="s">
        <v>80</v>
      </c>
      <c r="J143" s="1">
        <v>1</v>
      </c>
      <c r="K143" s="1" t="s">
        <v>41</v>
      </c>
      <c r="L143" s="1" t="s">
        <v>103</v>
      </c>
      <c r="M143" s="1">
        <v>10003</v>
      </c>
    </row>
    <row r="144" spans="1:13" ht="13" x14ac:dyDescent="0.15">
      <c r="A144" s="1">
        <v>11188</v>
      </c>
      <c r="B144" s="1" t="s">
        <v>25</v>
      </c>
      <c r="C144" s="1" t="s">
        <v>76</v>
      </c>
      <c r="D144" s="1" t="s">
        <v>428</v>
      </c>
      <c r="E144" s="1" t="s">
        <v>429</v>
      </c>
      <c r="F144" s="1">
        <v>40.763686060200001</v>
      </c>
      <c r="G144" s="1">
        <v>-73.915051239500002</v>
      </c>
      <c r="H144" s="1" t="s">
        <v>79</v>
      </c>
      <c r="I144" s="1" t="s">
        <v>80</v>
      </c>
      <c r="J144" s="1">
        <v>4</v>
      </c>
      <c r="K144" s="1" t="s">
        <v>19</v>
      </c>
      <c r="L144" s="1" t="s">
        <v>144</v>
      </c>
      <c r="M144" s="1">
        <v>11103</v>
      </c>
    </row>
    <row r="145" spans="1:13" ht="13" x14ac:dyDescent="0.15">
      <c r="A145" s="1">
        <v>12834</v>
      </c>
      <c r="B145" s="1" t="s">
        <v>25</v>
      </c>
      <c r="C145" s="1" t="s">
        <v>76</v>
      </c>
      <c r="D145" s="1" t="s">
        <v>430</v>
      </c>
      <c r="E145" s="1" t="s">
        <v>431</v>
      </c>
      <c r="F145" s="1">
        <v>40.767854889699997</v>
      </c>
      <c r="G145" s="1">
        <v>-73.962254640099999</v>
      </c>
      <c r="H145" s="1" t="s">
        <v>79</v>
      </c>
      <c r="I145" s="1" t="s">
        <v>80</v>
      </c>
      <c r="J145" s="1">
        <v>1</v>
      </c>
      <c r="K145" s="1" t="s">
        <v>41</v>
      </c>
      <c r="L145" s="1" t="s">
        <v>42</v>
      </c>
      <c r="M145" s="1">
        <v>10065</v>
      </c>
    </row>
    <row r="146" spans="1:13" ht="13" x14ac:dyDescent="0.15">
      <c r="A146" s="1">
        <v>10442</v>
      </c>
      <c r="B146" s="1" t="s">
        <v>13</v>
      </c>
      <c r="C146" s="1" t="s">
        <v>14</v>
      </c>
      <c r="D146" s="1" t="s">
        <v>432</v>
      </c>
      <c r="E146" s="1" t="s">
        <v>433</v>
      </c>
      <c r="F146" s="1">
        <v>40.729869000000001</v>
      </c>
      <c r="G146" s="1">
        <v>-73.773841000100006</v>
      </c>
      <c r="H146" s="1" t="s">
        <v>36</v>
      </c>
      <c r="I146" s="1" t="s">
        <v>18</v>
      </c>
      <c r="J146" s="1">
        <v>4</v>
      </c>
      <c r="K146" s="1" t="s">
        <v>19</v>
      </c>
      <c r="L146" s="1" t="s">
        <v>434</v>
      </c>
      <c r="M146" s="1">
        <v>11423</v>
      </c>
    </row>
    <row r="147" spans="1:13" ht="13" x14ac:dyDescent="0.15">
      <c r="A147" s="1">
        <v>11469</v>
      </c>
      <c r="B147" s="1" t="s">
        <v>25</v>
      </c>
      <c r="C147" s="1" t="s">
        <v>76</v>
      </c>
      <c r="D147" s="1" t="s">
        <v>435</v>
      </c>
      <c r="E147" s="1" t="s">
        <v>436</v>
      </c>
      <c r="F147" s="1">
        <v>40.762328410400002</v>
      </c>
      <c r="G147" s="1">
        <v>-73.993642340099996</v>
      </c>
      <c r="H147" s="1" t="s">
        <v>79</v>
      </c>
      <c r="I147" s="1" t="s">
        <v>80</v>
      </c>
      <c r="J147" s="1">
        <v>1</v>
      </c>
      <c r="K147" s="1" t="s">
        <v>41</v>
      </c>
      <c r="L147" s="1" t="s">
        <v>202</v>
      </c>
      <c r="M147" s="1">
        <v>10036</v>
      </c>
    </row>
    <row r="148" spans="1:13" ht="13" x14ac:dyDescent="0.15">
      <c r="A148" s="1">
        <v>9970</v>
      </c>
      <c r="B148" s="1" t="s">
        <v>25</v>
      </c>
      <c r="C148" s="1" t="s">
        <v>208</v>
      </c>
      <c r="D148" s="1" t="s">
        <v>437</v>
      </c>
      <c r="E148" s="1" t="s">
        <v>438</v>
      </c>
      <c r="F148" s="1">
        <v>40.854877784800003</v>
      </c>
      <c r="G148" s="1">
        <v>-73.864143580100006</v>
      </c>
      <c r="H148" s="1" t="s">
        <v>53</v>
      </c>
      <c r="I148" s="1" t="s">
        <v>34</v>
      </c>
      <c r="J148" s="1">
        <v>2</v>
      </c>
      <c r="K148" s="1" t="s">
        <v>66</v>
      </c>
      <c r="L148" s="1" t="s">
        <v>439</v>
      </c>
      <c r="M148" s="1">
        <v>10462</v>
      </c>
    </row>
    <row r="149" spans="1:13" ht="13" x14ac:dyDescent="0.15">
      <c r="A149" s="1">
        <v>10027</v>
      </c>
      <c r="B149" s="1" t="s">
        <v>25</v>
      </c>
      <c r="C149" s="1" t="s">
        <v>50</v>
      </c>
      <c r="D149" s="1" t="s">
        <v>440</v>
      </c>
      <c r="E149" s="1" t="s">
        <v>441</v>
      </c>
      <c r="F149" s="1">
        <v>40.592653129699997</v>
      </c>
      <c r="G149" s="1">
        <v>-73.9886820957</v>
      </c>
      <c r="H149" s="1" t="s">
        <v>53</v>
      </c>
      <c r="I149" s="1" t="s">
        <v>34</v>
      </c>
      <c r="J149" s="1">
        <v>3</v>
      </c>
      <c r="K149" s="1" t="s">
        <v>30</v>
      </c>
      <c r="L149" s="1" t="s">
        <v>442</v>
      </c>
      <c r="M149" s="1">
        <v>11214</v>
      </c>
    </row>
    <row r="150" spans="1:13" ht="13" x14ac:dyDescent="0.15">
      <c r="A150" s="1">
        <v>12196</v>
      </c>
      <c r="B150" s="1" t="s">
        <v>25</v>
      </c>
      <c r="C150" s="1" t="s">
        <v>76</v>
      </c>
      <c r="D150" s="1" t="s">
        <v>443</v>
      </c>
      <c r="E150" s="1" t="s">
        <v>444</v>
      </c>
      <c r="F150" s="1">
        <v>40.745339950000002</v>
      </c>
      <c r="G150" s="1">
        <v>-73.982768249900005</v>
      </c>
      <c r="H150" s="1" t="s">
        <v>79</v>
      </c>
      <c r="I150" s="1" t="s">
        <v>80</v>
      </c>
      <c r="J150" s="1">
        <v>1</v>
      </c>
      <c r="K150" s="1" t="s">
        <v>41</v>
      </c>
      <c r="L150" s="1" t="s">
        <v>114</v>
      </c>
      <c r="M150" s="1">
        <v>10016</v>
      </c>
    </row>
    <row r="151" spans="1:13" ht="13" x14ac:dyDescent="0.15">
      <c r="A151" s="1">
        <v>12372</v>
      </c>
      <c r="B151" s="1" t="s">
        <v>25</v>
      </c>
      <c r="C151" s="1" t="s">
        <v>26</v>
      </c>
      <c r="D151" s="1" t="s">
        <v>445</v>
      </c>
      <c r="E151" s="1" t="s">
        <v>445</v>
      </c>
      <c r="F151" s="1">
        <v>40.7066070001</v>
      </c>
      <c r="G151" s="1">
        <v>-73.922912999600001</v>
      </c>
      <c r="H151" s="1" t="s">
        <v>28</v>
      </c>
      <c r="I151" s="1" t="s">
        <v>446</v>
      </c>
      <c r="J151" s="1">
        <v>3</v>
      </c>
      <c r="K151" s="1" t="s">
        <v>30</v>
      </c>
      <c r="L151" s="1" t="s">
        <v>100</v>
      </c>
      <c r="M151" s="1">
        <v>11237</v>
      </c>
    </row>
    <row r="152" spans="1:13" ht="13" x14ac:dyDescent="0.15">
      <c r="A152" s="1">
        <v>10625</v>
      </c>
      <c r="B152" s="1" t="s">
        <v>25</v>
      </c>
      <c r="C152" s="1" t="s">
        <v>76</v>
      </c>
      <c r="D152" s="1" t="s">
        <v>447</v>
      </c>
      <c r="E152" s="1" t="s">
        <v>448</v>
      </c>
      <c r="F152" s="1">
        <v>40.792296700100003</v>
      </c>
      <c r="G152" s="1">
        <v>-73.943988129999994</v>
      </c>
      <c r="H152" s="1" t="s">
        <v>79</v>
      </c>
      <c r="I152" s="1" t="s">
        <v>80</v>
      </c>
      <c r="J152" s="1">
        <v>1</v>
      </c>
      <c r="K152" s="1" t="s">
        <v>41</v>
      </c>
      <c r="L152" s="1" t="s">
        <v>449</v>
      </c>
      <c r="M152" s="1">
        <v>10029</v>
      </c>
    </row>
    <row r="153" spans="1:13" ht="13" x14ac:dyDescent="0.15">
      <c r="A153" s="1">
        <v>10525</v>
      </c>
      <c r="B153" s="1" t="s">
        <v>13</v>
      </c>
      <c r="C153" s="1" t="s">
        <v>14</v>
      </c>
      <c r="D153" s="1" t="s">
        <v>450</v>
      </c>
      <c r="E153" s="1" t="s">
        <v>451</v>
      </c>
      <c r="F153" s="1">
        <v>40.7200789997</v>
      </c>
      <c r="G153" s="1">
        <v>-73.949510999799998</v>
      </c>
      <c r="H153" s="1" t="s">
        <v>36</v>
      </c>
      <c r="I153" s="1" t="s">
        <v>18</v>
      </c>
      <c r="J153" s="1">
        <v>3</v>
      </c>
      <c r="K153" s="1" t="s">
        <v>30</v>
      </c>
      <c r="L153" s="1" t="s">
        <v>313</v>
      </c>
      <c r="M153" s="1">
        <v>11222</v>
      </c>
    </row>
    <row r="154" spans="1:13" ht="13" x14ac:dyDescent="0.15">
      <c r="A154" s="1">
        <v>11523</v>
      </c>
      <c r="B154" s="1" t="s">
        <v>25</v>
      </c>
      <c r="C154" s="1" t="s">
        <v>33</v>
      </c>
      <c r="D154" s="1" t="s">
        <v>34</v>
      </c>
      <c r="E154" s="1" t="s">
        <v>452</v>
      </c>
      <c r="F154" s="1">
        <v>40.689333999799999</v>
      </c>
      <c r="G154" s="1">
        <v>-73.9819749997</v>
      </c>
      <c r="H154" s="1" t="s">
        <v>36</v>
      </c>
      <c r="I154" s="1" t="s">
        <v>34</v>
      </c>
      <c r="J154" s="1">
        <v>3</v>
      </c>
      <c r="K154" s="1" t="s">
        <v>30</v>
      </c>
      <c r="L154" s="1" t="s">
        <v>276</v>
      </c>
      <c r="M154" s="1">
        <v>11201</v>
      </c>
    </row>
    <row r="155" spans="1:13" ht="13" x14ac:dyDescent="0.15">
      <c r="A155" s="1">
        <v>12722</v>
      </c>
      <c r="B155" s="1" t="s">
        <v>25</v>
      </c>
      <c r="C155" s="1" t="s">
        <v>76</v>
      </c>
      <c r="D155" s="1" t="s">
        <v>453</v>
      </c>
      <c r="E155" s="1" t="s">
        <v>454</v>
      </c>
      <c r="F155" s="1">
        <v>40.758649310400003</v>
      </c>
      <c r="G155" s="1">
        <v>-73.975142970099995</v>
      </c>
      <c r="H155" s="1" t="s">
        <v>79</v>
      </c>
      <c r="I155" s="1" t="s">
        <v>80</v>
      </c>
      <c r="J155" s="1">
        <v>1</v>
      </c>
      <c r="K155" s="1" t="s">
        <v>41</v>
      </c>
      <c r="L155" s="1" t="s">
        <v>114</v>
      </c>
      <c r="M155" s="1">
        <v>10022</v>
      </c>
    </row>
    <row r="156" spans="1:13" ht="13" x14ac:dyDescent="0.15">
      <c r="A156" s="1">
        <v>10918</v>
      </c>
      <c r="B156" s="1" t="s">
        <v>25</v>
      </c>
      <c r="C156" s="1" t="s">
        <v>46</v>
      </c>
      <c r="D156" s="1" t="s">
        <v>34</v>
      </c>
      <c r="E156" s="1" t="s">
        <v>455</v>
      </c>
      <c r="F156" s="1">
        <v>40.807594000400002</v>
      </c>
      <c r="G156" s="1">
        <v>-73.939064999999999</v>
      </c>
      <c r="H156" s="1" t="s">
        <v>36</v>
      </c>
      <c r="I156" s="1" t="s">
        <v>34</v>
      </c>
      <c r="J156" s="1">
        <v>1</v>
      </c>
      <c r="K156" s="1" t="s">
        <v>41</v>
      </c>
      <c r="L156" s="1" t="s">
        <v>48</v>
      </c>
      <c r="M156" s="1">
        <v>10035</v>
      </c>
    </row>
    <row r="157" spans="1:13" ht="13" x14ac:dyDescent="0.15">
      <c r="A157" s="1">
        <v>11808</v>
      </c>
      <c r="B157" s="1" t="s">
        <v>25</v>
      </c>
      <c r="C157" s="1" t="s">
        <v>76</v>
      </c>
      <c r="D157" s="1" t="s">
        <v>456</v>
      </c>
      <c r="E157" s="1" t="s">
        <v>457</v>
      </c>
      <c r="F157" s="1">
        <v>40.694725540299999</v>
      </c>
      <c r="G157" s="1">
        <v>-73.994227099499994</v>
      </c>
      <c r="H157" s="1" t="s">
        <v>79</v>
      </c>
      <c r="I157" s="1" t="s">
        <v>80</v>
      </c>
      <c r="J157" s="1">
        <v>3</v>
      </c>
      <c r="K157" s="1" t="s">
        <v>30</v>
      </c>
      <c r="L157" s="1" t="s">
        <v>37</v>
      </c>
      <c r="M157" s="1">
        <v>11201</v>
      </c>
    </row>
    <row r="158" spans="1:13" ht="13" x14ac:dyDescent="0.15">
      <c r="A158" s="1">
        <v>11165</v>
      </c>
      <c r="B158" s="1" t="s">
        <v>25</v>
      </c>
      <c r="C158" s="1" t="s">
        <v>76</v>
      </c>
      <c r="D158" s="1" t="s">
        <v>458</v>
      </c>
      <c r="E158" s="1" t="s">
        <v>459</v>
      </c>
      <c r="F158" s="1">
        <v>40.822214860199999</v>
      </c>
      <c r="G158" s="1">
        <v>-73.942234680499993</v>
      </c>
      <c r="H158" s="1" t="s">
        <v>79</v>
      </c>
      <c r="I158" s="1" t="s">
        <v>80</v>
      </c>
      <c r="J158" s="1">
        <v>1</v>
      </c>
      <c r="K158" s="1" t="s">
        <v>41</v>
      </c>
      <c r="L158" s="1" t="s">
        <v>48</v>
      </c>
      <c r="M158" s="1">
        <v>10030</v>
      </c>
    </row>
    <row r="159" spans="1:13" ht="13" x14ac:dyDescent="0.15">
      <c r="A159" s="1">
        <v>12744</v>
      </c>
      <c r="B159" s="1" t="s">
        <v>25</v>
      </c>
      <c r="C159" s="1" t="s">
        <v>76</v>
      </c>
      <c r="D159" s="1" t="s">
        <v>460</v>
      </c>
      <c r="E159" s="1" t="s">
        <v>461</v>
      </c>
      <c r="F159" s="1">
        <v>40.7199070697</v>
      </c>
      <c r="G159" s="1">
        <v>-73.9940664903</v>
      </c>
      <c r="H159" s="1" t="s">
        <v>79</v>
      </c>
      <c r="I159" s="1" t="s">
        <v>80</v>
      </c>
      <c r="J159" s="1">
        <v>1</v>
      </c>
      <c r="K159" s="1" t="s">
        <v>41</v>
      </c>
      <c r="L159" s="1" t="s">
        <v>462</v>
      </c>
      <c r="M159" s="1">
        <v>10002</v>
      </c>
    </row>
    <row r="160" spans="1:13" ht="13" x14ac:dyDescent="0.15">
      <c r="A160" s="1">
        <v>12675</v>
      </c>
      <c r="B160" s="1" t="s">
        <v>25</v>
      </c>
      <c r="C160" s="1" t="s">
        <v>76</v>
      </c>
      <c r="D160" s="1" t="s">
        <v>463</v>
      </c>
      <c r="E160" s="1" t="s">
        <v>464</v>
      </c>
      <c r="F160" s="1">
        <v>40.764338000400002</v>
      </c>
      <c r="G160" s="1">
        <v>-73.984767000199994</v>
      </c>
      <c r="H160" s="1" t="s">
        <v>79</v>
      </c>
      <c r="I160" s="1" t="s">
        <v>80</v>
      </c>
      <c r="J160" s="1">
        <v>1</v>
      </c>
      <c r="K160" s="1" t="s">
        <v>41</v>
      </c>
      <c r="L160" s="1" t="s">
        <v>202</v>
      </c>
      <c r="M160" s="1">
        <v>10019</v>
      </c>
    </row>
    <row r="161" spans="1:13" ht="13" x14ac:dyDescent="0.15">
      <c r="A161" s="1">
        <v>10857</v>
      </c>
      <c r="B161" s="1" t="s">
        <v>13</v>
      </c>
      <c r="C161" s="1" t="s">
        <v>63</v>
      </c>
      <c r="D161" s="1" t="s">
        <v>465</v>
      </c>
      <c r="E161" s="1" t="s">
        <v>466</v>
      </c>
      <c r="F161" s="1">
        <v>40.827830999900002</v>
      </c>
      <c r="G161" s="1">
        <v>-73.922677000500002</v>
      </c>
      <c r="H161" s="1" t="s">
        <v>36</v>
      </c>
      <c r="I161" s="1" t="s">
        <v>18</v>
      </c>
      <c r="J161" s="1">
        <v>2</v>
      </c>
      <c r="K161" s="1" t="s">
        <v>66</v>
      </c>
      <c r="L161" s="1" t="s">
        <v>467</v>
      </c>
      <c r="M161" s="1">
        <v>10451</v>
      </c>
    </row>
    <row r="162" spans="1:13" ht="13" x14ac:dyDescent="0.15">
      <c r="A162" s="1">
        <v>11600</v>
      </c>
      <c r="B162" s="1" t="s">
        <v>13</v>
      </c>
      <c r="C162" s="1" t="s">
        <v>14</v>
      </c>
      <c r="D162" s="1" t="s">
        <v>468</v>
      </c>
      <c r="E162" s="1" t="s">
        <v>469</v>
      </c>
      <c r="F162" s="1">
        <v>40.643782000100003</v>
      </c>
      <c r="G162" s="1">
        <v>-74.102245000600007</v>
      </c>
      <c r="H162" s="1" t="s">
        <v>36</v>
      </c>
      <c r="I162" s="1" t="s">
        <v>18</v>
      </c>
      <c r="J162" s="1">
        <v>5</v>
      </c>
      <c r="K162" s="1" t="s">
        <v>89</v>
      </c>
      <c r="L162" s="1" t="s">
        <v>470</v>
      </c>
      <c r="M162" s="1">
        <v>10310</v>
      </c>
    </row>
    <row r="163" spans="1:13" ht="13" x14ac:dyDescent="0.15">
      <c r="A163" s="1">
        <v>11614</v>
      </c>
      <c r="B163" s="1" t="s">
        <v>13</v>
      </c>
      <c r="C163" s="1" t="s">
        <v>14</v>
      </c>
      <c r="D163" s="1" t="s">
        <v>471</v>
      </c>
      <c r="E163" s="1" t="s">
        <v>472</v>
      </c>
      <c r="F163" s="1">
        <v>40.793669000199998</v>
      </c>
      <c r="G163" s="1">
        <v>-73.936816000500002</v>
      </c>
      <c r="H163" s="1" t="s">
        <v>246</v>
      </c>
      <c r="I163" s="1" t="s">
        <v>18</v>
      </c>
      <c r="J163" s="1">
        <v>1</v>
      </c>
      <c r="K163" s="1" t="s">
        <v>41</v>
      </c>
      <c r="L163" s="1" t="s">
        <v>193</v>
      </c>
      <c r="M163" s="1">
        <v>10029</v>
      </c>
    </row>
    <row r="164" spans="1:13" ht="13" x14ac:dyDescent="0.15">
      <c r="A164" s="1">
        <v>10680</v>
      </c>
      <c r="B164" s="1" t="s">
        <v>25</v>
      </c>
      <c r="C164" s="1" t="s">
        <v>76</v>
      </c>
      <c r="D164" s="1" t="s">
        <v>473</v>
      </c>
      <c r="E164" s="1" t="s">
        <v>474</v>
      </c>
      <c r="F164" s="1">
        <v>40.784711999599999</v>
      </c>
      <c r="G164" s="1">
        <v>-73.979563999500002</v>
      </c>
      <c r="H164" s="1" t="s">
        <v>79</v>
      </c>
      <c r="I164" s="1" t="s">
        <v>80</v>
      </c>
      <c r="J164" s="1">
        <v>1</v>
      </c>
      <c r="K164" s="1" t="s">
        <v>41</v>
      </c>
      <c r="L164" s="1" t="s">
        <v>178</v>
      </c>
      <c r="M164" s="1">
        <v>10024</v>
      </c>
    </row>
    <row r="165" spans="1:13" ht="13" x14ac:dyDescent="0.15">
      <c r="A165" s="1">
        <v>11427</v>
      </c>
      <c r="B165" s="1" t="s">
        <v>25</v>
      </c>
      <c r="C165" s="1" t="s">
        <v>76</v>
      </c>
      <c r="D165" s="1" t="s">
        <v>475</v>
      </c>
      <c r="E165" s="1" t="s">
        <v>476</v>
      </c>
      <c r="F165" s="1">
        <v>40.7603599798</v>
      </c>
      <c r="G165" s="1">
        <v>-73.961663140200002</v>
      </c>
      <c r="H165" s="1" t="s">
        <v>79</v>
      </c>
      <c r="I165" s="1" t="s">
        <v>80</v>
      </c>
      <c r="J165" s="1">
        <v>1</v>
      </c>
      <c r="K165" s="1" t="s">
        <v>41</v>
      </c>
      <c r="L165" s="1" t="s">
        <v>118</v>
      </c>
      <c r="M165" s="1">
        <v>10065</v>
      </c>
    </row>
    <row r="166" spans="1:13" ht="13" x14ac:dyDescent="0.15">
      <c r="A166" s="1">
        <v>12871</v>
      </c>
      <c r="B166" s="1" t="s">
        <v>25</v>
      </c>
      <c r="C166" s="1" t="s">
        <v>76</v>
      </c>
      <c r="D166" s="1" t="s">
        <v>477</v>
      </c>
      <c r="E166" s="1" t="s">
        <v>478</v>
      </c>
      <c r="F166" s="1">
        <v>40.785817690099996</v>
      </c>
      <c r="G166" s="1">
        <v>-73.949031269700001</v>
      </c>
      <c r="H166" s="1" t="s">
        <v>79</v>
      </c>
      <c r="I166" s="1" t="s">
        <v>80</v>
      </c>
      <c r="J166" s="1">
        <v>1</v>
      </c>
      <c r="K166" s="1" t="s">
        <v>41</v>
      </c>
      <c r="L166" s="1" t="s">
        <v>449</v>
      </c>
      <c r="M166" s="1">
        <v>10029</v>
      </c>
    </row>
    <row r="167" spans="1:13" ht="13" x14ac:dyDescent="0.15">
      <c r="A167" s="1">
        <v>12803</v>
      </c>
      <c r="B167" s="1" t="s">
        <v>25</v>
      </c>
      <c r="C167" s="1" t="s">
        <v>76</v>
      </c>
      <c r="D167" s="1" t="s">
        <v>479</v>
      </c>
      <c r="E167" s="1" t="s">
        <v>480</v>
      </c>
      <c r="F167" s="1">
        <v>40.703909799800002</v>
      </c>
      <c r="G167" s="1">
        <v>-74.009082410299996</v>
      </c>
      <c r="H167" s="1" t="s">
        <v>79</v>
      </c>
      <c r="I167" s="1" t="s">
        <v>80</v>
      </c>
      <c r="J167" s="1">
        <v>1</v>
      </c>
      <c r="K167" s="1" t="s">
        <v>41</v>
      </c>
      <c r="L167" s="1" t="s">
        <v>136</v>
      </c>
      <c r="M167" s="1">
        <v>10004</v>
      </c>
    </row>
    <row r="168" spans="1:13" ht="13" x14ac:dyDescent="0.15">
      <c r="A168" s="1">
        <v>11328</v>
      </c>
      <c r="B168" s="1" t="s">
        <v>13</v>
      </c>
      <c r="C168" s="1" t="s">
        <v>14</v>
      </c>
      <c r="D168" s="1" t="s">
        <v>481</v>
      </c>
      <c r="E168" s="1" t="s">
        <v>482</v>
      </c>
      <c r="F168" s="1">
        <v>40.739153999999999</v>
      </c>
      <c r="G168" s="1">
        <v>-73.737718000200005</v>
      </c>
      <c r="H168" s="1" t="s">
        <v>36</v>
      </c>
      <c r="I168" s="1" t="s">
        <v>18</v>
      </c>
      <c r="J168" s="1">
        <v>4</v>
      </c>
      <c r="K168" s="1" t="s">
        <v>19</v>
      </c>
      <c r="L168" s="1" t="s">
        <v>483</v>
      </c>
      <c r="M168" s="1">
        <v>11426</v>
      </c>
    </row>
    <row r="169" spans="1:13" ht="13" x14ac:dyDescent="0.15">
      <c r="A169" s="1">
        <v>11732</v>
      </c>
      <c r="B169" s="1" t="s">
        <v>25</v>
      </c>
      <c r="C169" s="1" t="s">
        <v>76</v>
      </c>
      <c r="D169" s="1" t="s">
        <v>484</v>
      </c>
      <c r="E169" s="1" t="s">
        <v>485</v>
      </c>
      <c r="F169" s="1">
        <v>40.7673067797</v>
      </c>
      <c r="G169" s="1">
        <v>-73.922111470000004</v>
      </c>
      <c r="H169" s="1" t="s">
        <v>79</v>
      </c>
      <c r="I169" s="1" t="s">
        <v>80</v>
      </c>
      <c r="J169" s="1">
        <v>4</v>
      </c>
      <c r="K169" s="1" t="s">
        <v>19</v>
      </c>
      <c r="L169" s="1" t="s">
        <v>486</v>
      </c>
      <c r="M169" s="1">
        <v>11102</v>
      </c>
    </row>
    <row r="170" spans="1:13" ht="13" x14ac:dyDescent="0.15">
      <c r="A170" s="1">
        <v>11210</v>
      </c>
      <c r="B170" s="1" t="s">
        <v>25</v>
      </c>
      <c r="C170" s="1" t="s">
        <v>76</v>
      </c>
      <c r="D170" s="1" t="s">
        <v>487</v>
      </c>
      <c r="E170" s="1" t="s">
        <v>488</v>
      </c>
      <c r="F170" s="1">
        <v>40.745142340299999</v>
      </c>
      <c r="G170" s="1">
        <v>-73.982506329800003</v>
      </c>
      <c r="H170" s="1" t="s">
        <v>79</v>
      </c>
      <c r="I170" s="1" t="s">
        <v>80</v>
      </c>
      <c r="J170" s="1">
        <v>1</v>
      </c>
      <c r="K170" s="1" t="s">
        <v>41</v>
      </c>
      <c r="L170" s="1" t="s">
        <v>111</v>
      </c>
      <c r="M170" s="1">
        <v>10016</v>
      </c>
    </row>
    <row r="171" spans="1:13" ht="13" x14ac:dyDescent="0.15">
      <c r="A171" s="1">
        <v>12052</v>
      </c>
      <c r="B171" s="1" t="s">
        <v>25</v>
      </c>
      <c r="C171" s="1" t="s">
        <v>76</v>
      </c>
      <c r="D171" s="1" t="s">
        <v>489</v>
      </c>
      <c r="E171" s="1" t="s">
        <v>490</v>
      </c>
      <c r="F171" s="1">
        <v>40.735983560000001</v>
      </c>
      <c r="G171" s="1">
        <v>-73.997990119500002</v>
      </c>
      <c r="H171" s="1" t="s">
        <v>79</v>
      </c>
      <c r="I171" s="1" t="s">
        <v>80</v>
      </c>
      <c r="J171" s="1">
        <v>1</v>
      </c>
      <c r="K171" s="1" t="s">
        <v>41</v>
      </c>
      <c r="L171" s="1" t="s">
        <v>152</v>
      </c>
      <c r="M171" s="1">
        <v>10011</v>
      </c>
    </row>
    <row r="172" spans="1:13" ht="13" x14ac:dyDescent="0.15">
      <c r="A172" s="1">
        <v>10290</v>
      </c>
      <c r="B172" s="1" t="s">
        <v>25</v>
      </c>
      <c r="C172" s="1" t="s">
        <v>76</v>
      </c>
      <c r="D172" s="1" t="s">
        <v>491</v>
      </c>
      <c r="E172" s="1" t="s">
        <v>492</v>
      </c>
      <c r="F172" s="1">
        <v>40.681595999999999</v>
      </c>
      <c r="G172" s="1">
        <v>-73.977038000299999</v>
      </c>
      <c r="H172" s="1" t="s">
        <v>79</v>
      </c>
      <c r="I172" s="1" t="s">
        <v>80</v>
      </c>
      <c r="J172" s="1">
        <v>3</v>
      </c>
      <c r="K172" s="1" t="s">
        <v>30</v>
      </c>
      <c r="L172" s="1" t="s">
        <v>85</v>
      </c>
      <c r="M172" s="1">
        <v>11217</v>
      </c>
    </row>
    <row r="173" spans="1:13" ht="13" x14ac:dyDescent="0.15">
      <c r="A173" s="1">
        <v>11673</v>
      </c>
      <c r="B173" s="1" t="s">
        <v>13</v>
      </c>
      <c r="C173" s="1" t="s">
        <v>63</v>
      </c>
      <c r="D173" s="1" t="s">
        <v>493</v>
      </c>
      <c r="E173" s="1" t="s">
        <v>494</v>
      </c>
      <c r="F173" s="1">
        <v>40.655900000000003</v>
      </c>
      <c r="G173" s="1">
        <v>-73.902850000200004</v>
      </c>
      <c r="H173" s="1" t="s">
        <v>246</v>
      </c>
      <c r="I173" s="1" t="s">
        <v>18</v>
      </c>
      <c r="J173" s="1">
        <v>3</v>
      </c>
      <c r="K173" s="1" t="s">
        <v>30</v>
      </c>
      <c r="L173" s="1" t="s">
        <v>495</v>
      </c>
      <c r="M173" s="1">
        <v>11212</v>
      </c>
    </row>
    <row r="174" spans="1:13" ht="13" x14ac:dyDescent="0.15">
      <c r="A174" s="1">
        <v>10740</v>
      </c>
      <c r="B174" s="1" t="s">
        <v>13</v>
      </c>
      <c r="C174" s="1" t="s">
        <v>63</v>
      </c>
      <c r="D174" s="1" t="s">
        <v>64</v>
      </c>
      <c r="E174" s="1" t="s">
        <v>496</v>
      </c>
      <c r="F174" s="1">
        <v>40.8416259997</v>
      </c>
      <c r="G174" s="1">
        <v>-73.892960999899998</v>
      </c>
      <c r="H174" s="1" t="s">
        <v>36</v>
      </c>
      <c r="I174" s="1" t="s">
        <v>18</v>
      </c>
      <c r="J174" s="1">
        <v>2</v>
      </c>
      <c r="K174" s="1" t="s">
        <v>66</v>
      </c>
      <c r="L174" s="1" t="s">
        <v>497</v>
      </c>
      <c r="M174" s="1">
        <v>10457</v>
      </c>
    </row>
    <row r="175" spans="1:13" ht="13" x14ac:dyDescent="0.15">
      <c r="A175" s="1">
        <v>12001</v>
      </c>
      <c r="B175" s="1" t="s">
        <v>25</v>
      </c>
      <c r="C175" s="1" t="s">
        <v>76</v>
      </c>
      <c r="D175" s="1" t="s">
        <v>498</v>
      </c>
      <c r="E175" s="1" t="s">
        <v>499</v>
      </c>
      <c r="F175" s="1">
        <v>40.763099500000003</v>
      </c>
      <c r="G175" s="1">
        <v>-73.927935280499995</v>
      </c>
      <c r="H175" s="1" t="s">
        <v>79</v>
      </c>
      <c r="I175" s="1" t="s">
        <v>80</v>
      </c>
      <c r="J175" s="1">
        <v>4</v>
      </c>
      <c r="K175" s="1" t="s">
        <v>19</v>
      </c>
      <c r="L175" s="1" t="s">
        <v>144</v>
      </c>
      <c r="M175" s="1">
        <v>11106</v>
      </c>
    </row>
    <row r="176" spans="1:13" ht="13" x14ac:dyDescent="0.15">
      <c r="A176" s="1">
        <v>11880</v>
      </c>
      <c r="B176" s="1" t="s">
        <v>25</v>
      </c>
      <c r="C176" s="1" t="s">
        <v>76</v>
      </c>
      <c r="D176" s="1" t="s">
        <v>500</v>
      </c>
      <c r="E176" s="1" t="s">
        <v>501</v>
      </c>
      <c r="F176" s="1">
        <v>40.8506830002</v>
      </c>
      <c r="G176" s="1">
        <v>-73.932869999399998</v>
      </c>
      <c r="H176" s="1" t="s">
        <v>79</v>
      </c>
      <c r="I176" s="1" t="s">
        <v>80</v>
      </c>
      <c r="J176" s="1">
        <v>1</v>
      </c>
      <c r="K176" s="1" t="s">
        <v>41</v>
      </c>
      <c r="L176" s="1" t="s">
        <v>502</v>
      </c>
      <c r="M176" s="1">
        <v>10033</v>
      </c>
    </row>
    <row r="177" spans="1:13" ht="13" x14ac:dyDescent="0.15">
      <c r="A177" s="1">
        <v>12690</v>
      </c>
      <c r="B177" s="1" t="s">
        <v>25</v>
      </c>
      <c r="C177" s="1" t="s">
        <v>76</v>
      </c>
      <c r="D177" s="1" t="s">
        <v>503</v>
      </c>
      <c r="E177" s="1" t="s">
        <v>504</v>
      </c>
      <c r="F177" s="1">
        <v>40.759936860000003</v>
      </c>
      <c r="G177" s="1">
        <v>-73.987972290100004</v>
      </c>
      <c r="H177" s="1" t="s">
        <v>79</v>
      </c>
      <c r="I177" s="1" t="s">
        <v>80</v>
      </c>
      <c r="J177" s="1">
        <v>1</v>
      </c>
      <c r="K177" s="1" t="s">
        <v>41</v>
      </c>
      <c r="L177" s="1" t="s">
        <v>202</v>
      </c>
      <c r="M177" s="1">
        <v>10036</v>
      </c>
    </row>
    <row r="178" spans="1:13" ht="13" x14ac:dyDescent="0.15">
      <c r="A178" s="1">
        <v>12829</v>
      </c>
      <c r="B178" s="1" t="s">
        <v>25</v>
      </c>
      <c r="C178" s="1" t="s">
        <v>76</v>
      </c>
      <c r="D178" s="1" t="s">
        <v>505</v>
      </c>
      <c r="E178" s="1" t="s">
        <v>506</v>
      </c>
      <c r="F178" s="1">
        <v>40.766059999699998</v>
      </c>
      <c r="G178" s="1">
        <v>-73.963554000499997</v>
      </c>
      <c r="H178" s="1" t="s">
        <v>79</v>
      </c>
      <c r="I178" s="1" t="s">
        <v>80</v>
      </c>
      <c r="J178" s="1">
        <v>1</v>
      </c>
      <c r="K178" s="1" t="s">
        <v>41</v>
      </c>
      <c r="L178" s="1" t="s">
        <v>42</v>
      </c>
      <c r="M178" s="1">
        <v>10065</v>
      </c>
    </row>
    <row r="179" spans="1:13" ht="13" x14ac:dyDescent="0.15">
      <c r="A179" s="1">
        <v>12850</v>
      </c>
      <c r="B179" s="1" t="s">
        <v>25</v>
      </c>
      <c r="C179" s="1" t="s">
        <v>76</v>
      </c>
      <c r="D179" s="1" t="s">
        <v>507</v>
      </c>
      <c r="E179" s="1" t="s">
        <v>508</v>
      </c>
      <c r="F179" s="1">
        <v>40.776366049899998</v>
      </c>
      <c r="G179" s="1">
        <v>-73.955930739899998</v>
      </c>
      <c r="H179" s="1" t="s">
        <v>79</v>
      </c>
      <c r="I179" s="1" t="s">
        <v>80</v>
      </c>
      <c r="J179" s="1">
        <v>1</v>
      </c>
      <c r="K179" s="1" t="s">
        <v>41</v>
      </c>
      <c r="L179" s="1" t="s">
        <v>42</v>
      </c>
      <c r="M179" s="1">
        <v>10028</v>
      </c>
    </row>
    <row r="180" spans="1:13" ht="13" x14ac:dyDescent="0.15">
      <c r="A180" s="1">
        <v>10557</v>
      </c>
      <c r="B180" s="1" t="s">
        <v>13</v>
      </c>
      <c r="C180" s="1" t="s">
        <v>14</v>
      </c>
      <c r="D180" s="1" t="s">
        <v>509</v>
      </c>
      <c r="E180" s="1" t="s">
        <v>510</v>
      </c>
      <c r="F180" s="1">
        <v>40.743100000399998</v>
      </c>
      <c r="G180" s="1">
        <v>-73.988300000099997</v>
      </c>
      <c r="H180" s="1" t="s">
        <v>36</v>
      </c>
      <c r="I180" s="1" t="s">
        <v>18</v>
      </c>
      <c r="J180" s="1">
        <v>1</v>
      </c>
      <c r="K180" s="1" t="s">
        <v>41</v>
      </c>
      <c r="L180" s="1" t="s">
        <v>199</v>
      </c>
      <c r="M180" s="1">
        <v>10010</v>
      </c>
    </row>
    <row r="181" spans="1:13" ht="13" x14ac:dyDescent="0.15">
      <c r="A181" s="1">
        <v>11874</v>
      </c>
      <c r="B181" s="1" t="s">
        <v>25</v>
      </c>
      <c r="C181" s="1" t="s">
        <v>76</v>
      </c>
      <c r="D181" s="1" t="s">
        <v>511</v>
      </c>
      <c r="E181" s="1" t="s">
        <v>512</v>
      </c>
      <c r="F181" s="1">
        <v>40.851329000299998</v>
      </c>
      <c r="G181" s="1">
        <v>-73.908266000599994</v>
      </c>
      <c r="H181" s="1" t="s">
        <v>79</v>
      </c>
      <c r="I181" s="1" t="s">
        <v>80</v>
      </c>
      <c r="J181" s="1">
        <v>2</v>
      </c>
      <c r="K181" s="1" t="s">
        <v>66</v>
      </c>
      <c r="L181" s="1" t="s">
        <v>513</v>
      </c>
      <c r="M181" s="1">
        <v>10453</v>
      </c>
    </row>
    <row r="182" spans="1:13" ht="13" x14ac:dyDescent="0.15">
      <c r="A182" s="1">
        <v>12925</v>
      </c>
      <c r="B182" s="1" t="s">
        <v>25</v>
      </c>
      <c r="C182" s="1" t="s">
        <v>76</v>
      </c>
      <c r="D182" s="1" t="s">
        <v>514</v>
      </c>
      <c r="E182" s="1" t="s">
        <v>515</v>
      </c>
      <c r="F182" s="1">
        <v>40.774266279800003</v>
      </c>
      <c r="G182" s="1">
        <v>-73.980949709399994</v>
      </c>
      <c r="H182" s="1" t="s">
        <v>79</v>
      </c>
      <c r="I182" s="1" t="s">
        <v>80</v>
      </c>
      <c r="J182" s="1">
        <v>1</v>
      </c>
      <c r="K182" s="1" t="s">
        <v>41</v>
      </c>
      <c r="L182" s="1" t="s">
        <v>185</v>
      </c>
      <c r="M182" s="1">
        <v>10023</v>
      </c>
    </row>
    <row r="183" spans="1:13" ht="13" x14ac:dyDescent="0.15">
      <c r="A183" s="1">
        <v>11384</v>
      </c>
      <c r="B183" s="1" t="s">
        <v>25</v>
      </c>
      <c r="C183" s="1" t="s">
        <v>26</v>
      </c>
      <c r="D183" s="1" t="s">
        <v>516</v>
      </c>
      <c r="E183" s="1" t="s">
        <v>516</v>
      </c>
      <c r="F183" s="1">
        <v>40.7906000001</v>
      </c>
      <c r="G183" s="1">
        <v>-73.947478000299995</v>
      </c>
      <c r="H183" s="1" t="s">
        <v>28</v>
      </c>
      <c r="I183" s="1" t="s">
        <v>517</v>
      </c>
      <c r="J183" s="1">
        <v>1</v>
      </c>
      <c r="K183" s="1" t="s">
        <v>41</v>
      </c>
      <c r="L183" s="1" t="s">
        <v>449</v>
      </c>
      <c r="M183" s="1">
        <v>10029</v>
      </c>
    </row>
    <row r="184" spans="1:13" ht="13" x14ac:dyDescent="0.15">
      <c r="A184" s="1">
        <v>11540</v>
      </c>
      <c r="B184" s="1" t="s">
        <v>13</v>
      </c>
      <c r="C184" s="1" t="s">
        <v>14</v>
      </c>
      <c r="D184" s="1" t="s">
        <v>518</v>
      </c>
      <c r="E184" s="1" t="s">
        <v>519</v>
      </c>
      <c r="F184" s="1">
        <v>40.687073000200002</v>
      </c>
      <c r="G184" s="1">
        <v>-73.853153000299997</v>
      </c>
      <c r="H184" s="1" t="s">
        <v>17</v>
      </c>
      <c r="I184" s="1" t="s">
        <v>18</v>
      </c>
      <c r="J184" s="1">
        <v>4</v>
      </c>
      <c r="K184" s="1" t="s">
        <v>19</v>
      </c>
      <c r="L184" s="1" t="s">
        <v>520</v>
      </c>
      <c r="M184" s="1">
        <v>11421</v>
      </c>
    </row>
    <row r="185" spans="1:13" ht="13" x14ac:dyDescent="0.15">
      <c r="A185" s="1">
        <v>11946</v>
      </c>
      <c r="B185" s="1" t="s">
        <v>25</v>
      </c>
      <c r="C185" s="1" t="s">
        <v>76</v>
      </c>
      <c r="D185" s="1" t="s">
        <v>521</v>
      </c>
      <c r="E185" s="1" t="s">
        <v>522</v>
      </c>
      <c r="F185" s="1">
        <v>40.6797519303</v>
      </c>
      <c r="G185" s="1">
        <v>-73.939101009699996</v>
      </c>
      <c r="H185" s="1" t="s">
        <v>79</v>
      </c>
      <c r="I185" s="1" t="s">
        <v>80</v>
      </c>
      <c r="J185" s="1">
        <v>3</v>
      </c>
      <c r="K185" s="1" t="s">
        <v>30</v>
      </c>
      <c r="L185" s="1" t="s">
        <v>221</v>
      </c>
      <c r="M185" s="1">
        <v>11213</v>
      </c>
    </row>
    <row r="186" spans="1:13" ht="13" x14ac:dyDescent="0.15">
      <c r="A186" s="1">
        <v>10038</v>
      </c>
      <c r="B186" s="1" t="s">
        <v>25</v>
      </c>
      <c r="C186" s="1" t="s">
        <v>50</v>
      </c>
      <c r="D186" s="1" t="s">
        <v>523</v>
      </c>
      <c r="E186" s="1" t="s">
        <v>524</v>
      </c>
      <c r="F186" s="1">
        <v>40.668216693300003</v>
      </c>
      <c r="G186" s="1">
        <v>-73.983427432900001</v>
      </c>
      <c r="H186" s="1" t="s">
        <v>53</v>
      </c>
      <c r="I186" s="1" t="s">
        <v>34</v>
      </c>
      <c r="J186" s="1">
        <v>3</v>
      </c>
      <c r="K186" s="1" t="s">
        <v>30</v>
      </c>
      <c r="L186" s="1" t="s">
        <v>85</v>
      </c>
      <c r="M186" s="1">
        <v>11215</v>
      </c>
    </row>
    <row r="187" spans="1:13" ht="13" x14ac:dyDescent="0.15">
      <c r="A187" s="1">
        <v>10924</v>
      </c>
      <c r="B187" s="1" t="s">
        <v>25</v>
      </c>
      <c r="C187" s="1" t="s">
        <v>46</v>
      </c>
      <c r="D187" s="1" t="s">
        <v>34</v>
      </c>
      <c r="E187" s="1" t="s">
        <v>525</v>
      </c>
      <c r="F187" s="1">
        <v>40.812037000300002</v>
      </c>
      <c r="G187" s="1">
        <v>-73.946230999999997</v>
      </c>
      <c r="H187" s="1" t="s">
        <v>36</v>
      </c>
      <c r="I187" s="1" t="s">
        <v>34</v>
      </c>
      <c r="J187" s="1">
        <v>1</v>
      </c>
      <c r="K187" s="1" t="s">
        <v>41</v>
      </c>
      <c r="L187" s="1" t="s">
        <v>48</v>
      </c>
      <c r="M187" s="1">
        <v>10027</v>
      </c>
    </row>
    <row r="188" spans="1:13" ht="13" x14ac:dyDescent="0.15">
      <c r="A188" s="1">
        <v>11744</v>
      </c>
      <c r="B188" s="1" t="s">
        <v>25</v>
      </c>
      <c r="C188" s="1" t="s">
        <v>76</v>
      </c>
      <c r="D188" s="1" t="s">
        <v>526</v>
      </c>
      <c r="E188" s="1" t="s">
        <v>527</v>
      </c>
      <c r="F188" s="1">
        <v>40.744933170400003</v>
      </c>
      <c r="G188" s="1">
        <v>-73.9914723702</v>
      </c>
      <c r="H188" s="1" t="s">
        <v>79</v>
      </c>
      <c r="I188" s="1" t="s">
        <v>80</v>
      </c>
      <c r="J188" s="1">
        <v>1</v>
      </c>
      <c r="K188" s="1" t="s">
        <v>41</v>
      </c>
      <c r="L188" s="1" t="s">
        <v>114</v>
      </c>
      <c r="M188" s="1">
        <v>10001</v>
      </c>
    </row>
    <row r="189" spans="1:13" ht="13" x14ac:dyDescent="0.15">
      <c r="A189" s="1">
        <v>11695</v>
      </c>
      <c r="B189" s="1" t="s">
        <v>13</v>
      </c>
      <c r="C189" s="1" t="s">
        <v>63</v>
      </c>
      <c r="D189" s="1" t="s">
        <v>319</v>
      </c>
      <c r="E189" s="1" t="s">
        <v>528</v>
      </c>
      <c r="F189" s="1">
        <v>40.573384000099999</v>
      </c>
      <c r="G189" s="1">
        <v>-73.978936999699997</v>
      </c>
      <c r="H189" s="1" t="s">
        <v>36</v>
      </c>
      <c r="I189" s="1" t="s">
        <v>18</v>
      </c>
      <c r="J189" s="1">
        <v>3</v>
      </c>
      <c r="K189" s="1" t="s">
        <v>30</v>
      </c>
      <c r="L189" s="1" t="s">
        <v>321</v>
      </c>
      <c r="M189" s="1">
        <v>11224</v>
      </c>
    </row>
    <row r="190" spans="1:13" ht="13" x14ac:dyDescent="0.15">
      <c r="A190" s="1">
        <v>12900</v>
      </c>
      <c r="B190" s="1" t="s">
        <v>25</v>
      </c>
      <c r="C190" s="1" t="s">
        <v>76</v>
      </c>
      <c r="D190" s="1" t="s">
        <v>529</v>
      </c>
      <c r="E190" s="1" t="s">
        <v>530</v>
      </c>
      <c r="F190" s="1">
        <v>40.830335635099999</v>
      </c>
      <c r="G190" s="1">
        <v>-73.943755972999995</v>
      </c>
      <c r="H190" s="1" t="s">
        <v>79</v>
      </c>
      <c r="I190" s="1" t="s">
        <v>80</v>
      </c>
      <c r="J190" s="1">
        <v>1</v>
      </c>
      <c r="K190" s="1" t="s">
        <v>41</v>
      </c>
      <c r="L190" s="1" t="s">
        <v>214</v>
      </c>
      <c r="M190" s="1">
        <v>10032</v>
      </c>
    </row>
    <row r="191" spans="1:13" ht="13" x14ac:dyDescent="0.15">
      <c r="A191" s="1">
        <v>11749</v>
      </c>
      <c r="B191" s="1" t="s">
        <v>25</v>
      </c>
      <c r="C191" s="1" t="s">
        <v>76</v>
      </c>
      <c r="D191" s="1" t="s">
        <v>531</v>
      </c>
      <c r="E191" s="1" t="s">
        <v>532</v>
      </c>
      <c r="F191" s="1">
        <v>40.792378630000002</v>
      </c>
      <c r="G191" s="1">
        <v>-73.968009530000003</v>
      </c>
      <c r="H191" s="1" t="s">
        <v>79</v>
      </c>
      <c r="I191" s="1" t="s">
        <v>80</v>
      </c>
      <c r="J191" s="1">
        <v>1</v>
      </c>
      <c r="K191" s="1" t="s">
        <v>41</v>
      </c>
      <c r="L191" s="1" t="s">
        <v>178</v>
      </c>
      <c r="M191" s="1">
        <v>10025</v>
      </c>
    </row>
    <row r="192" spans="1:13" ht="13" x14ac:dyDescent="0.15">
      <c r="A192" s="1">
        <v>12424</v>
      </c>
      <c r="B192" s="1" t="s">
        <v>25</v>
      </c>
      <c r="C192" s="1" t="s">
        <v>26</v>
      </c>
      <c r="D192" s="1" t="s">
        <v>533</v>
      </c>
      <c r="E192" s="1" t="s">
        <v>533</v>
      </c>
      <c r="F192" s="1">
        <v>40.752286999900001</v>
      </c>
      <c r="G192" s="1">
        <v>-73.993390999699997</v>
      </c>
      <c r="H192" s="1" t="s">
        <v>28</v>
      </c>
      <c r="I192" s="1" t="s">
        <v>534</v>
      </c>
      <c r="J192" s="1">
        <v>1</v>
      </c>
      <c r="K192" s="1" t="s">
        <v>41</v>
      </c>
      <c r="L192" s="1" t="s">
        <v>114</v>
      </c>
      <c r="M192" s="1">
        <v>10001</v>
      </c>
    </row>
    <row r="193" spans="1:13" ht="13" x14ac:dyDescent="0.15">
      <c r="A193" s="1">
        <v>10326</v>
      </c>
      <c r="B193" s="1" t="s">
        <v>25</v>
      </c>
      <c r="C193" s="1" t="s">
        <v>76</v>
      </c>
      <c r="D193" s="1" t="s">
        <v>535</v>
      </c>
      <c r="E193" s="1" t="s">
        <v>536</v>
      </c>
      <c r="F193" s="1">
        <v>40.677221650200003</v>
      </c>
      <c r="G193" s="1">
        <v>-73.897463530300001</v>
      </c>
      <c r="H193" s="1" t="s">
        <v>79</v>
      </c>
      <c r="I193" s="1" t="s">
        <v>80</v>
      </c>
      <c r="J193" s="1">
        <v>3</v>
      </c>
      <c r="K193" s="1" t="s">
        <v>30</v>
      </c>
      <c r="L193" s="1" t="s">
        <v>316</v>
      </c>
      <c r="M193" s="1">
        <v>11207</v>
      </c>
    </row>
    <row r="194" spans="1:13" ht="13" x14ac:dyDescent="0.15">
      <c r="A194" s="1">
        <v>12296</v>
      </c>
      <c r="B194" s="1" t="s">
        <v>25</v>
      </c>
      <c r="C194" s="1" t="s">
        <v>76</v>
      </c>
      <c r="D194" s="1" t="s">
        <v>537</v>
      </c>
      <c r="E194" s="1" t="s">
        <v>538</v>
      </c>
      <c r="F194" s="1">
        <v>40.700926429900001</v>
      </c>
      <c r="G194" s="1">
        <v>-73.826204880199995</v>
      </c>
      <c r="H194" s="1" t="s">
        <v>79</v>
      </c>
      <c r="I194" s="1" t="s">
        <v>80</v>
      </c>
      <c r="J194" s="1">
        <v>4</v>
      </c>
      <c r="K194" s="1" t="s">
        <v>19</v>
      </c>
      <c r="L194" s="1" t="s">
        <v>307</v>
      </c>
      <c r="M194" s="1">
        <v>11418</v>
      </c>
    </row>
    <row r="195" spans="1:13" ht="13" x14ac:dyDescent="0.15">
      <c r="A195" s="1">
        <v>11956</v>
      </c>
      <c r="B195" s="1" t="s">
        <v>25</v>
      </c>
      <c r="C195" s="1" t="s">
        <v>76</v>
      </c>
      <c r="D195" s="1" t="s">
        <v>539</v>
      </c>
      <c r="E195" s="1" t="s">
        <v>540</v>
      </c>
      <c r="F195" s="1">
        <v>40.734162000399998</v>
      </c>
      <c r="G195" s="1">
        <v>-73.873658000299997</v>
      </c>
      <c r="H195" s="1" t="s">
        <v>79</v>
      </c>
      <c r="I195" s="1" t="s">
        <v>80</v>
      </c>
      <c r="J195" s="1">
        <v>4</v>
      </c>
      <c r="K195" s="1" t="s">
        <v>19</v>
      </c>
      <c r="L195" s="1" t="s">
        <v>541</v>
      </c>
      <c r="M195" s="1">
        <v>11373</v>
      </c>
    </row>
    <row r="196" spans="1:13" ht="13" x14ac:dyDescent="0.15">
      <c r="A196" s="1">
        <v>11939</v>
      </c>
      <c r="B196" s="1" t="s">
        <v>25</v>
      </c>
      <c r="C196" s="1" t="s">
        <v>76</v>
      </c>
      <c r="D196" s="1" t="s">
        <v>542</v>
      </c>
      <c r="E196" s="1" t="s">
        <v>543</v>
      </c>
      <c r="F196" s="1">
        <v>40.681315249800001</v>
      </c>
      <c r="G196" s="1">
        <v>-73.956201260200004</v>
      </c>
      <c r="H196" s="1" t="s">
        <v>79</v>
      </c>
      <c r="I196" s="1" t="s">
        <v>80</v>
      </c>
      <c r="J196" s="1">
        <v>3</v>
      </c>
      <c r="K196" s="1" t="s">
        <v>30</v>
      </c>
      <c r="L196" s="1" t="s">
        <v>54</v>
      </c>
      <c r="M196" s="1">
        <v>11238</v>
      </c>
    </row>
    <row r="197" spans="1:13" ht="13" x14ac:dyDescent="0.15">
      <c r="A197" s="1">
        <v>10993</v>
      </c>
      <c r="B197" s="1" t="s">
        <v>13</v>
      </c>
      <c r="C197" s="1" t="s">
        <v>14</v>
      </c>
      <c r="D197" s="1" t="s">
        <v>544</v>
      </c>
      <c r="E197" s="1" t="s">
        <v>545</v>
      </c>
      <c r="F197" s="1">
        <v>40.696988999600002</v>
      </c>
      <c r="G197" s="1">
        <v>-73.9974860003</v>
      </c>
      <c r="H197" s="1" t="s">
        <v>36</v>
      </c>
      <c r="I197" s="1" t="s">
        <v>18</v>
      </c>
      <c r="J197" s="1">
        <v>3</v>
      </c>
      <c r="K197" s="1" t="s">
        <v>30</v>
      </c>
      <c r="L197" s="1" t="s">
        <v>37</v>
      </c>
      <c r="M197" s="1">
        <v>11201</v>
      </c>
    </row>
    <row r="198" spans="1:13" ht="13" x14ac:dyDescent="0.15">
      <c r="A198" s="1">
        <v>9736</v>
      </c>
      <c r="B198" s="1" t="s">
        <v>13</v>
      </c>
      <c r="C198" s="1" t="s">
        <v>14</v>
      </c>
      <c r="D198" s="1" t="s">
        <v>546</v>
      </c>
      <c r="E198" s="1" t="s">
        <v>547</v>
      </c>
      <c r="F198" s="1">
        <v>40.7419939997</v>
      </c>
      <c r="G198" s="1">
        <v>-73.961256000299997</v>
      </c>
      <c r="H198" s="1" t="s">
        <v>36</v>
      </c>
      <c r="I198" s="1" t="s">
        <v>18</v>
      </c>
      <c r="J198" s="1">
        <v>4</v>
      </c>
      <c r="K198" s="1" t="s">
        <v>19</v>
      </c>
      <c r="L198" s="1" t="s">
        <v>96</v>
      </c>
      <c r="M198" s="1">
        <v>11101</v>
      </c>
    </row>
    <row r="199" spans="1:13" ht="13" x14ac:dyDescent="0.15">
      <c r="A199" s="1">
        <v>10447</v>
      </c>
      <c r="B199" s="1" t="s">
        <v>13</v>
      </c>
      <c r="C199" s="1" t="s">
        <v>14</v>
      </c>
      <c r="D199" s="1" t="s">
        <v>548</v>
      </c>
      <c r="E199" s="1" t="s">
        <v>549</v>
      </c>
      <c r="F199" s="1">
        <v>40.7288380002</v>
      </c>
      <c r="G199" s="1">
        <v>-73.883750999599997</v>
      </c>
      <c r="H199" s="1" t="s">
        <v>17</v>
      </c>
      <c r="I199" s="1" t="s">
        <v>18</v>
      </c>
      <c r="J199" s="1">
        <v>4</v>
      </c>
      <c r="K199" s="1" t="s">
        <v>19</v>
      </c>
      <c r="L199" s="1" t="s">
        <v>541</v>
      </c>
      <c r="M199" s="1">
        <v>11373</v>
      </c>
    </row>
    <row r="200" spans="1:13" ht="13" x14ac:dyDescent="0.15">
      <c r="A200" s="1">
        <v>11464</v>
      </c>
      <c r="B200" s="1" t="s">
        <v>25</v>
      </c>
      <c r="C200" s="1" t="s">
        <v>76</v>
      </c>
      <c r="D200" s="1" t="s">
        <v>550</v>
      </c>
      <c r="E200" s="1" t="s">
        <v>551</v>
      </c>
      <c r="F200" s="1">
        <v>40.8029842296</v>
      </c>
      <c r="G200" s="1">
        <v>-73.967855330299997</v>
      </c>
      <c r="H200" s="1" t="s">
        <v>79</v>
      </c>
      <c r="I200" s="1" t="s">
        <v>80</v>
      </c>
      <c r="J200" s="1">
        <v>1</v>
      </c>
      <c r="K200" s="1" t="s">
        <v>41</v>
      </c>
      <c r="L200" s="1" t="s">
        <v>228</v>
      </c>
      <c r="M200" s="1">
        <v>10025</v>
      </c>
    </row>
    <row r="201" spans="1:13" ht="13" x14ac:dyDescent="0.15">
      <c r="A201" s="1">
        <v>12540</v>
      </c>
      <c r="B201" s="1" t="s">
        <v>25</v>
      </c>
      <c r="C201" s="1" t="s">
        <v>76</v>
      </c>
      <c r="D201" s="1" t="s">
        <v>552</v>
      </c>
      <c r="E201" s="1" t="s">
        <v>553</v>
      </c>
      <c r="F201" s="1">
        <v>40.754950979599997</v>
      </c>
      <c r="G201" s="1">
        <v>-73.983898679800006</v>
      </c>
      <c r="H201" s="1" t="s">
        <v>79</v>
      </c>
      <c r="I201" s="1" t="s">
        <v>80</v>
      </c>
      <c r="J201" s="1">
        <v>1</v>
      </c>
      <c r="K201" s="1" t="s">
        <v>41</v>
      </c>
      <c r="L201" s="1" t="s">
        <v>114</v>
      </c>
      <c r="M201" s="1">
        <v>10036</v>
      </c>
    </row>
    <row r="202" spans="1:13" ht="13" x14ac:dyDescent="0.15">
      <c r="A202" s="1">
        <v>10496</v>
      </c>
      <c r="B202" s="1" t="s">
        <v>25</v>
      </c>
      <c r="C202" s="1" t="s">
        <v>134</v>
      </c>
      <c r="D202" s="1">
        <v>11</v>
      </c>
      <c r="E202" s="1" t="s">
        <v>554</v>
      </c>
      <c r="F202" s="1">
        <v>40.704700499799998</v>
      </c>
      <c r="G202" s="1">
        <v>-74.008903500000002</v>
      </c>
      <c r="H202" s="1" t="s">
        <v>36</v>
      </c>
      <c r="I202" s="1" t="s">
        <v>34</v>
      </c>
      <c r="J202" s="1">
        <v>1</v>
      </c>
      <c r="K202" s="1" t="s">
        <v>41</v>
      </c>
      <c r="L202" s="1" t="s">
        <v>136</v>
      </c>
      <c r="M202" s="1">
        <v>10005</v>
      </c>
    </row>
    <row r="203" spans="1:13" ht="13" x14ac:dyDescent="0.15">
      <c r="A203" s="1">
        <v>11183</v>
      </c>
      <c r="B203" s="1" t="s">
        <v>25</v>
      </c>
      <c r="C203" s="1" t="s">
        <v>76</v>
      </c>
      <c r="D203" s="1" t="s">
        <v>555</v>
      </c>
      <c r="E203" s="1" t="s">
        <v>556</v>
      </c>
      <c r="F203" s="1">
        <v>40.7651601902</v>
      </c>
      <c r="G203" s="1">
        <v>-73.931427769999999</v>
      </c>
      <c r="H203" s="1" t="s">
        <v>79</v>
      </c>
      <c r="I203" s="1" t="s">
        <v>80</v>
      </c>
      <c r="J203" s="1">
        <v>4</v>
      </c>
      <c r="K203" s="1" t="s">
        <v>19</v>
      </c>
      <c r="L203" s="1" t="s">
        <v>144</v>
      </c>
      <c r="M203" s="1">
        <v>11106</v>
      </c>
    </row>
    <row r="204" spans="1:13" ht="13" x14ac:dyDescent="0.15">
      <c r="A204" s="1">
        <v>11479</v>
      </c>
      <c r="B204" s="1" t="s">
        <v>25</v>
      </c>
      <c r="C204" s="1" t="s">
        <v>76</v>
      </c>
      <c r="D204" s="1" t="s">
        <v>557</v>
      </c>
      <c r="E204" s="1" t="s">
        <v>558</v>
      </c>
      <c r="F204" s="1">
        <v>40.735187000300002</v>
      </c>
      <c r="G204" s="1">
        <v>-73.989871000199997</v>
      </c>
      <c r="H204" s="1" t="s">
        <v>79</v>
      </c>
      <c r="I204" s="1" t="s">
        <v>80</v>
      </c>
      <c r="J204" s="1">
        <v>1</v>
      </c>
      <c r="K204" s="1" t="s">
        <v>41</v>
      </c>
      <c r="L204" s="1" t="s">
        <v>108</v>
      </c>
      <c r="M204" s="1">
        <v>10003</v>
      </c>
    </row>
    <row r="205" spans="1:13" ht="13" x14ac:dyDescent="0.15">
      <c r="A205" s="1">
        <v>11837</v>
      </c>
      <c r="B205" s="1" t="s">
        <v>25</v>
      </c>
      <c r="C205" s="1" t="s">
        <v>76</v>
      </c>
      <c r="D205" s="1" t="s">
        <v>559</v>
      </c>
      <c r="E205" s="1" t="s">
        <v>560</v>
      </c>
      <c r="F205" s="1">
        <v>40.7494585504</v>
      </c>
      <c r="G205" s="1">
        <v>-73.886455449799996</v>
      </c>
      <c r="H205" s="1" t="s">
        <v>79</v>
      </c>
      <c r="I205" s="1" t="s">
        <v>80</v>
      </c>
      <c r="J205" s="1">
        <v>4</v>
      </c>
      <c r="K205" s="1" t="s">
        <v>19</v>
      </c>
      <c r="L205" s="1" t="s">
        <v>561</v>
      </c>
      <c r="M205" s="1">
        <v>11372</v>
      </c>
    </row>
    <row r="206" spans="1:13" ht="13" x14ac:dyDescent="0.15">
      <c r="A206" s="1">
        <v>12128</v>
      </c>
      <c r="B206" s="1" t="s">
        <v>25</v>
      </c>
      <c r="C206" s="1" t="s">
        <v>76</v>
      </c>
      <c r="D206" s="1" t="s">
        <v>562</v>
      </c>
      <c r="E206" s="1" t="s">
        <v>563</v>
      </c>
      <c r="F206" s="1">
        <v>40.736200579699997</v>
      </c>
      <c r="G206" s="1">
        <v>-73.993601019699994</v>
      </c>
      <c r="H206" s="1" t="s">
        <v>79</v>
      </c>
      <c r="I206" s="1" t="s">
        <v>80</v>
      </c>
      <c r="J206" s="1">
        <v>1</v>
      </c>
      <c r="K206" s="1" t="s">
        <v>41</v>
      </c>
      <c r="L206" s="1" t="s">
        <v>199</v>
      </c>
      <c r="M206" s="1">
        <v>10011</v>
      </c>
    </row>
    <row r="207" spans="1:13" ht="13" x14ac:dyDescent="0.15">
      <c r="A207" s="1">
        <v>9666</v>
      </c>
      <c r="B207" s="1" t="s">
        <v>25</v>
      </c>
      <c r="C207" s="1" t="s">
        <v>76</v>
      </c>
      <c r="D207" s="1" t="s">
        <v>564</v>
      </c>
      <c r="E207" s="1" t="s">
        <v>565</v>
      </c>
      <c r="F207" s="1">
        <v>40.751224320200002</v>
      </c>
      <c r="G207" s="1">
        <v>-73.990592200400002</v>
      </c>
      <c r="H207" s="1" t="s">
        <v>79</v>
      </c>
      <c r="I207" s="1" t="s">
        <v>80</v>
      </c>
      <c r="J207" s="1">
        <v>1</v>
      </c>
      <c r="K207" s="1" t="s">
        <v>41</v>
      </c>
      <c r="L207" s="1" t="s">
        <v>114</v>
      </c>
      <c r="M207" s="1">
        <v>10001</v>
      </c>
    </row>
    <row r="208" spans="1:13" ht="13" x14ac:dyDescent="0.15">
      <c r="A208" s="1">
        <v>12175</v>
      </c>
      <c r="B208" s="1" t="s">
        <v>25</v>
      </c>
      <c r="C208" s="1" t="s">
        <v>76</v>
      </c>
      <c r="D208" s="1" t="s">
        <v>566</v>
      </c>
      <c r="E208" s="1" t="s">
        <v>567</v>
      </c>
      <c r="F208" s="1">
        <v>40.768261580000001</v>
      </c>
      <c r="G208" s="1">
        <v>-73.989043370499999</v>
      </c>
      <c r="H208" s="1" t="s">
        <v>79</v>
      </c>
      <c r="I208" s="1" t="s">
        <v>80</v>
      </c>
      <c r="J208" s="1">
        <v>1</v>
      </c>
      <c r="K208" s="1" t="s">
        <v>41</v>
      </c>
      <c r="L208" s="1" t="s">
        <v>202</v>
      </c>
      <c r="M208" s="1">
        <v>10019</v>
      </c>
    </row>
    <row r="209" spans="1:13" ht="13" x14ac:dyDescent="0.15">
      <c r="A209" s="1">
        <v>10177</v>
      </c>
      <c r="B209" s="1" t="s">
        <v>25</v>
      </c>
      <c r="C209" s="1" t="s">
        <v>76</v>
      </c>
      <c r="D209" s="1" t="s">
        <v>568</v>
      </c>
      <c r="E209" s="1" t="s">
        <v>569</v>
      </c>
      <c r="F209" s="1">
        <v>40.753718220300001</v>
      </c>
      <c r="G209" s="1">
        <v>-73.932215640099997</v>
      </c>
      <c r="H209" s="1" t="s">
        <v>79</v>
      </c>
      <c r="I209" s="1" t="s">
        <v>80</v>
      </c>
      <c r="J209" s="1">
        <v>4</v>
      </c>
      <c r="K209" s="1" t="s">
        <v>19</v>
      </c>
      <c r="L209" s="1" t="s">
        <v>411</v>
      </c>
      <c r="M209" s="1">
        <v>11101</v>
      </c>
    </row>
    <row r="210" spans="1:13" ht="13" x14ac:dyDescent="0.15">
      <c r="A210" s="1">
        <v>9727</v>
      </c>
      <c r="B210" s="1" t="s">
        <v>13</v>
      </c>
      <c r="C210" s="1" t="s">
        <v>14</v>
      </c>
      <c r="D210" s="1" t="s">
        <v>570</v>
      </c>
      <c r="E210" s="1" t="s">
        <v>571</v>
      </c>
      <c r="F210" s="1">
        <v>40.812680999599998</v>
      </c>
      <c r="G210" s="1">
        <v>-73.939356999599994</v>
      </c>
      <c r="H210" s="1" t="s">
        <v>246</v>
      </c>
      <c r="I210" s="1" t="s">
        <v>18</v>
      </c>
      <c r="J210" s="1">
        <v>1</v>
      </c>
      <c r="K210" s="1" t="s">
        <v>41</v>
      </c>
      <c r="L210" s="1" t="s">
        <v>48</v>
      </c>
      <c r="M210" s="1">
        <v>10037</v>
      </c>
    </row>
    <row r="211" spans="1:13" ht="13" x14ac:dyDescent="0.15">
      <c r="A211" s="1">
        <v>9942</v>
      </c>
      <c r="B211" s="1" t="s">
        <v>25</v>
      </c>
      <c r="C211" s="1" t="s">
        <v>208</v>
      </c>
      <c r="D211" s="1" t="s">
        <v>572</v>
      </c>
      <c r="E211" s="1" t="s">
        <v>573</v>
      </c>
      <c r="F211" s="1">
        <v>40.764934618399998</v>
      </c>
      <c r="G211" s="1">
        <v>-73.991220817799999</v>
      </c>
      <c r="H211" s="1" t="s">
        <v>53</v>
      </c>
      <c r="I211" s="1" t="s">
        <v>34</v>
      </c>
      <c r="J211" s="1">
        <v>1</v>
      </c>
      <c r="K211" s="1" t="s">
        <v>41</v>
      </c>
      <c r="L211" s="1" t="s">
        <v>202</v>
      </c>
      <c r="M211" s="1">
        <v>10019</v>
      </c>
    </row>
    <row r="212" spans="1:13" ht="13" x14ac:dyDescent="0.15">
      <c r="A212" s="1">
        <v>9802</v>
      </c>
      <c r="B212" s="1" t="s">
        <v>25</v>
      </c>
      <c r="C212" s="1" t="s">
        <v>190</v>
      </c>
      <c r="D212" s="1" t="s">
        <v>471</v>
      </c>
      <c r="E212" s="1" t="s">
        <v>399</v>
      </c>
      <c r="F212" s="1">
        <v>40.793099999600003</v>
      </c>
      <c r="G212" s="1">
        <v>-73.935400000300007</v>
      </c>
      <c r="H212" s="1" t="s">
        <v>36</v>
      </c>
      <c r="I212" s="1" t="s">
        <v>34</v>
      </c>
      <c r="J212" s="1">
        <v>1</v>
      </c>
      <c r="K212" s="1" t="s">
        <v>41</v>
      </c>
      <c r="L212" s="1" t="s">
        <v>193</v>
      </c>
      <c r="M212" s="1">
        <v>10029</v>
      </c>
    </row>
    <row r="213" spans="1:13" ht="13" x14ac:dyDescent="0.15">
      <c r="A213" s="1">
        <v>11599</v>
      </c>
      <c r="B213" s="1" t="s">
        <v>13</v>
      </c>
      <c r="C213" s="1" t="s">
        <v>14</v>
      </c>
      <c r="D213" s="1" t="s">
        <v>468</v>
      </c>
      <c r="E213" s="1" t="s">
        <v>574</v>
      </c>
      <c r="F213" s="1">
        <v>40.641962999699999</v>
      </c>
      <c r="G213" s="1">
        <v>-74.102026000500004</v>
      </c>
      <c r="H213" s="1" t="s">
        <v>36</v>
      </c>
      <c r="I213" s="1" t="s">
        <v>18</v>
      </c>
      <c r="J213" s="1">
        <v>5</v>
      </c>
      <c r="K213" s="1" t="s">
        <v>89</v>
      </c>
      <c r="L213" s="1" t="s">
        <v>470</v>
      </c>
      <c r="M213" s="1">
        <v>10310</v>
      </c>
    </row>
    <row r="214" spans="1:13" ht="13" x14ac:dyDescent="0.15">
      <c r="A214" s="1">
        <v>12381</v>
      </c>
      <c r="B214" s="1" t="s">
        <v>25</v>
      </c>
      <c r="C214" s="1" t="s">
        <v>26</v>
      </c>
      <c r="D214" s="1" t="s">
        <v>575</v>
      </c>
      <c r="E214" s="1" t="s">
        <v>575</v>
      </c>
      <c r="F214" s="1">
        <v>40.686113000200002</v>
      </c>
      <c r="G214" s="1">
        <v>-73.973945999700007</v>
      </c>
      <c r="H214" s="1" t="s">
        <v>28</v>
      </c>
      <c r="I214" s="1" t="s">
        <v>576</v>
      </c>
      <c r="J214" s="1">
        <v>3</v>
      </c>
      <c r="K214" s="1" t="s">
        <v>30</v>
      </c>
      <c r="L214" s="1" t="s">
        <v>276</v>
      </c>
      <c r="M214" s="1">
        <v>11217</v>
      </c>
    </row>
    <row r="215" spans="1:13" ht="13" x14ac:dyDescent="0.15">
      <c r="A215" s="1">
        <v>11313</v>
      </c>
      <c r="B215" s="1" t="s">
        <v>13</v>
      </c>
      <c r="C215" s="1" t="s">
        <v>14</v>
      </c>
      <c r="D215" s="1" t="s">
        <v>577</v>
      </c>
      <c r="E215" s="1" t="s">
        <v>578</v>
      </c>
      <c r="F215" s="1">
        <v>40.7102499999</v>
      </c>
      <c r="G215" s="1">
        <v>-73.997979999899997</v>
      </c>
      <c r="H215" s="1" t="s">
        <v>246</v>
      </c>
      <c r="I215" s="1" t="s">
        <v>18</v>
      </c>
      <c r="J215" s="1">
        <v>1</v>
      </c>
      <c r="K215" s="1" t="s">
        <v>41</v>
      </c>
      <c r="L215" s="1" t="s">
        <v>462</v>
      </c>
      <c r="M215" s="1">
        <v>10038</v>
      </c>
    </row>
    <row r="216" spans="1:13" ht="13" x14ac:dyDescent="0.15">
      <c r="A216" s="1">
        <v>11854</v>
      </c>
      <c r="B216" s="1" t="s">
        <v>25</v>
      </c>
      <c r="C216" s="1" t="s">
        <v>76</v>
      </c>
      <c r="D216" s="1" t="s">
        <v>579</v>
      </c>
      <c r="E216" s="1" t="s">
        <v>580</v>
      </c>
      <c r="F216" s="1">
        <v>40.747223429599998</v>
      </c>
      <c r="G216" s="1">
        <v>-73.888491999999999</v>
      </c>
      <c r="H216" s="1" t="s">
        <v>79</v>
      </c>
      <c r="I216" s="1" t="s">
        <v>80</v>
      </c>
      <c r="J216" s="1">
        <v>4</v>
      </c>
      <c r="K216" s="1" t="s">
        <v>19</v>
      </c>
      <c r="L216" s="1" t="s">
        <v>561</v>
      </c>
      <c r="M216" s="1">
        <v>11372</v>
      </c>
    </row>
    <row r="217" spans="1:13" ht="13" x14ac:dyDescent="0.15">
      <c r="A217" s="1">
        <v>11176</v>
      </c>
      <c r="B217" s="1" t="s">
        <v>25</v>
      </c>
      <c r="C217" s="1" t="s">
        <v>76</v>
      </c>
      <c r="D217" s="1" t="s">
        <v>581</v>
      </c>
      <c r="E217" s="1" t="s">
        <v>582</v>
      </c>
      <c r="F217" s="1">
        <v>40.678268080400002</v>
      </c>
      <c r="G217" s="1">
        <v>-73.949798449400006</v>
      </c>
      <c r="H217" s="1" t="s">
        <v>79</v>
      </c>
      <c r="I217" s="1" t="s">
        <v>80</v>
      </c>
      <c r="J217" s="1">
        <v>3</v>
      </c>
      <c r="K217" s="1" t="s">
        <v>30</v>
      </c>
      <c r="L217" s="1" t="s">
        <v>221</v>
      </c>
      <c r="M217" s="1">
        <v>11216</v>
      </c>
    </row>
    <row r="218" spans="1:13" ht="13" x14ac:dyDescent="0.15">
      <c r="A218" s="1">
        <v>9901</v>
      </c>
      <c r="B218" s="1" t="s">
        <v>25</v>
      </c>
      <c r="C218" s="1" t="s">
        <v>33</v>
      </c>
      <c r="D218" s="1" t="s">
        <v>34</v>
      </c>
      <c r="E218" s="1" t="s">
        <v>583</v>
      </c>
      <c r="F218" s="1">
        <v>40.695577999800001</v>
      </c>
      <c r="G218" s="1">
        <v>-73.983969999600006</v>
      </c>
      <c r="H218" s="1" t="s">
        <v>36</v>
      </c>
      <c r="I218" s="1" t="s">
        <v>34</v>
      </c>
      <c r="J218" s="1">
        <v>3</v>
      </c>
      <c r="K218" s="1" t="s">
        <v>30</v>
      </c>
      <c r="L218" s="1" t="s">
        <v>81</v>
      </c>
      <c r="M218" s="1">
        <v>11201</v>
      </c>
    </row>
    <row r="219" spans="1:13" ht="13" x14ac:dyDescent="0.15">
      <c r="A219" s="1">
        <v>12260</v>
      </c>
      <c r="B219" s="1" t="s">
        <v>25</v>
      </c>
      <c r="C219" s="1" t="s">
        <v>76</v>
      </c>
      <c r="D219" s="1" t="s">
        <v>584</v>
      </c>
      <c r="E219" s="1" t="s">
        <v>585</v>
      </c>
      <c r="F219" s="1">
        <v>40.747672000100003</v>
      </c>
      <c r="G219" s="1">
        <v>-73.976965000199996</v>
      </c>
      <c r="H219" s="1" t="s">
        <v>79</v>
      </c>
      <c r="I219" s="1" t="s">
        <v>80</v>
      </c>
      <c r="J219" s="1">
        <v>1</v>
      </c>
      <c r="K219" s="1" t="s">
        <v>41</v>
      </c>
      <c r="L219" s="1" t="s">
        <v>111</v>
      </c>
      <c r="M219" s="1">
        <v>10016</v>
      </c>
    </row>
    <row r="220" spans="1:13" ht="13" x14ac:dyDescent="0.15">
      <c r="A220" s="1">
        <v>10518</v>
      </c>
      <c r="B220" s="1" t="s">
        <v>25</v>
      </c>
      <c r="C220" s="1" t="s">
        <v>284</v>
      </c>
      <c r="D220" s="1" t="s">
        <v>34</v>
      </c>
      <c r="E220" s="1" t="s">
        <v>586</v>
      </c>
      <c r="F220" s="1">
        <v>40.740274536299999</v>
      </c>
      <c r="G220" s="1">
        <v>-74.001975059100005</v>
      </c>
      <c r="H220" s="1" t="s">
        <v>36</v>
      </c>
      <c r="I220" s="1" t="s">
        <v>34</v>
      </c>
      <c r="J220" s="1">
        <v>1</v>
      </c>
      <c r="K220" s="1" t="s">
        <v>41</v>
      </c>
      <c r="L220" s="1" t="s">
        <v>199</v>
      </c>
      <c r="M220" s="1">
        <v>10011</v>
      </c>
    </row>
    <row r="221" spans="1:13" ht="13" x14ac:dyDescent="0.15">
      <c r="A221" s="1">
        <v>9964</v>
      </c>
      <c r="B221" s="1" t="s">
        <v>25</v>
      </c>
      <c r="C221" s="1" t="s">
        <v>333</v>
      </c>
      <c r="D221" s="1" t="s">
        <v>587</v>
      </c>
      <c r="E221" s="1" t="s">
        <v>588</v>
      </c>
      <c r="F221" s="1">
        <v>40.659963623099998</v>
      </c>
      <c r="G221" s="1">
        <v>-73.7399110132</v>
      </c>
      <c r="H221" s="1" t="s">
        <v>53</v>
      </c>
      <c r="I221" s="1" t="s">
        <v>34</v>
      </c>
      <c r="J221" s="1">
        <v>4</v>
      </c>
      <c r="K221" s="1" t="s">
        <v>19</v>
      </c>
      <c r="L221" s="1" t="s">
        <v>587</v>
      </c>
      <c r="M221" s="1">
        <v>11422</v>
      </c>
    </row>
    <row r="222" spans="1:13" ht="13" x14ac:dyDescent="0.15">
      <c r="A222" s="1">
        <v>12211</v>
      </c>
      <c r="B222" s="1" t="s">
        <v>25</v>
      </c>
      <c r="C222" s="1" t="s">
        <v>76</v>
      </c>
      <c r="D222" s="1" t="s">
        <v>589</v>
      </c>
      <c r="E222" s="1" t="s">
        <v>590</v>
      </c>
      <c r="F222" s="1">
        <v>40.739335579799999</v>
      </c>
      <c r="G222" s="1">
        <v>-73.995264240400004</v>
      </c>
      <c r="H222" s="1" t="s">
        <v>79</v>
      </c>
      <c r="I222" s="1" t="s">
        <v>80</v>
      </c>
      <c r="J222" s="1">
        <v>1</v>
      </c>
      <c r="K222" s="1" t="s">
        <v>41</v>
      </c>
      <c r="L222" s="1" t="s">
        <v>199</v>
      </c>
      <c r="M222" s="1">
        <v>10011</v>
      </c>
    </row>
    <row r="223" spans="1:13" ht="13" x14ac:dyDescent="0.15">
      <c r="A223" s="1">
        <v>10610</v>
      </c>
      <c r="B223" s="1" t="s">
        <v>25</v>
      </c>
      <c r="C223" s="1" t="s">
        <v>76</v>
      </c>
      <c r="D223" s="1" t="s">
        <v>591</v>
      </c>
      <c r="E223" s="1" t="s">
        <v>592</v>
      </c>
      <c r="F223" s="1">
        <v>40.715726900299998</v>
      </c>
      <c r="G223" s="1">
        <v>-74.007185059799994</v>
      </c>
      <c r="H223" s="1" t="s">
        <v>79</v>
      </c>
      <c r="I223" s="1" t="s">
        <v>80</v>
      </c>
      <c r="J223" s="1">
        <v>1</v>
      </c>
      <c r="K223" s="1" t="s">
        <v>41</v>
      </c>
      <c r="L223" s="1" t="s">
        <v>400</v>
      </c>
      <c r="M223" s="1">
        <v>10007</v>
      </c>
    </row>
    <row r="224" spans="1:13" ht="13" x14ac:dyDescent="0.15">
      <c r="A224" s="1">
        <v>9884</v>
      </c>
      <c r="B224" s="1" t="s">
        <v>25</v>
      </c>
      <c r="C224" s="1" t="s">
        <v>33</v>
      </c>
      <c r="D224" s="1" t="s">
        <v>34</v>
      </c>
      <c r="E224" s="1" t="s">
        <v>593</v>
      </c>
      <c r="F224" s="1">
        <v>40.6921780001</v>
      </c>
      <c r="G224" s="1">
        <v>-73.988303999899998</v>
      </c>
      <c r="H224" s="1" t="s">
        <v>36</v>
      </c>
      <c r="I224" s="1" t="s">
        <v>34</v>
      </c>
      <c r="J224" s="1">
        <v>3</v>
      </c>
      <c r="K224" s="1" t="s">
        <v>30</v>
      </c>
      <c r="L224" s="1" t="s">
        <v>81</v>
      </c>
      <c r="M224" s="1">
        <v>11201</v>
      </c>
    </row>
    <row r="225" spans="1:13" ht="13" x14ac:dyDescent="0.15">
      <c r="A225" s="1">
        <v>12865</v>
      </c>
      <c r="B225" s="1" t="s">
        <v>25</v>
      </c>
      <c r="C225" s="1" t="s">
        <v>76</v>
      </c>
      <c r="D225" s="1" t="s">
        <v>594</v>
      </c>
      <c r="E225" s="1" t="s">
        <v>595</v>
      </c>
      <c r="F225" s="1">
        <v>40.780782000000002</v>
      </c>
      <c r="G225" s="1">
        <v>-73.952400000500006</v>
      </c>
      <c r="H225" s="1" t="s">
        <v>79</v>
      </c>
      <c r="I225" s="1" t="s">
        <v>80</v>
      </c>
      <c r="J225" s="1">
        <v>1</v>
      </c>
      <c r="K225" s="1" t="s">
        <v>41</v>
      </c>
      <c r="L225" s="1" t="s">
        <v>596</v>
      </c>
      <c r="M225" s="1">
        <v>10128</v>
      </c>
    </row>
    <row r="226" spans="1:13" ht="13" x14ac:dyDescent="0.15">
      <c r="A226" s="1">
        <v>10890</v>
      </c>
      <c r="B226" s="1" t="s">
        <v>25</v>
      </c>
      <c r="C226" s="1" t="s">
        <v>76</v>
      </c>
      <c r="D226" s="1" t="s">
        <v>597</v>
      </c>
      <c r="E226" s="1" t="s">
        <v>598</v>
      </c>
      <c r="F226" s="1">
        <v>40.758688710000001</v>
      </c>
      <c r="G226" s="1">
        <v>-73.965588909600001</v>
      </c>
      <c r="H226" s="1" t="s">
        <v>79</v>
      </c>
      <c r="I226" s="1" t="s">
        <v>80</v>
      </c>
      <c r="J226" s="1">
        <v>1</v>
      </c>
      <c r="K226" s="1" t="s">
        <v>41</v>
      </c>
      <c r="L226" s="1" t="s">
        <v>125</v>
      </c>
      <c r="M226" s="1">
        <v>10022</v>
      </c>
    </row>
    <row r="227" spans="1:13" ht="13" x14ac:dyDescent="0.15">
      <c r="A227" s="1">
        <v>10152</v>
      </c>
      <c r="B227" s="1" t="s">
        <v>25</v>
      </c>
      <c r="C227" s="1" t="s">
        <v>46</v>
      </c>
      <c r="D227" s="1" t="s">
        <v>34</v>
      </c>
      <c r="E227" s="1" t="s">
        <v>599</v>
      </c>
      <c r="F227" s="1">
        <v>40.808843000099998</v>
      </c>
      <c r="G227" s="1">
        <v>-73.950495000299995</v>
      </c>
      <c r="H227" s="1" t="s">
        <v>36</v>
      </c>
      <c r="I227" s="1" t="s">
        <v>34</v>
      </c>
      <c r="J227" s="1">
        <v>1</v>
      </c>
      <c r="K227" s="1" t="s">
        <v>41</v>
      </c>
      <c r="L227" s="1" t="s">
        <v>264</v>
      </c>
      <c r="M227" s="1">
        <v>10027</v>
      </c>
    </row>
    <row r="228" spans="1:13" ht="13" x14ac:dyDescent="0.15">
      <c r="A228" s="1">
        <v>10959</v>
      </c>
      <c r="B228" s="1" t="s">
        <v>25</v>
      </c>
      <c r="C228" s="1" t="s">
        <v>46</v>
      </c>
      <c r="D228" s="1" t="s">
        <v>34</v>
      </c>
      <c r="E228" s="1" t="s">
        <v>600</v>
      </c>
      <c r="F228" s="1">
        <v>40.8035109996</v>
      </c>
      <c r="G228" s="1">
        <v>-73.952941999900005</v>
      </c>
      <c r="H228" s="1" t="s">
        <v>36</v>
      </c>
      <c r="I228" s="1" t="s">
        <v>34</v>
      </c>
      <c r="J228" s="1">
        <v>1</v>
      </c>
      <c r="K228" s="1" t="s">
        <v>41</v>
      </c>
      <c r="L228" s="1" t="s">
        <v>264</v>
      </c>
      <c r="M228" s="1">
        <v>10026</v>
      </c>
    </row>
    <row r="229" spans="1:13" ht="13" x14ac:dyDescent="0.15">
      <c r="A229" s="1">
        <v>11129</v>
      </c>
      <c r="B229" s="1" t="s">
        <v>25</v>
      </c>
      <c r="C229" s="1" t="s">
        <v>76</v>
      </c>
      <c r="D229" s="1" t="s">
        <v>601</v>
      </c>
      <c r="E229" s="1" t="s">
        <v>602</v>
      </c>
      <c r="F229" s="1">
        <v>40.662438000400002</v>
      </c>
      <c r="G229" s="1">
        <v>-73.950605000300001</v>
      </c>
      <c r="H229" s="1" t="s">
        <v>79</v>
      </c>
      <c r="I229" s="1" t="s">
        <v>80</v>
      </c>
      <c r="J229" s="1">
        <v>3</v>
      </c>
      <c r="K229" s="1" t="s">
        <v>30</v>
      </c>
      <c r="L229" s="1" t="s">
        <v>603</v>
      </c>
      <c r="M229" s="1">
        <v>11225</v>
      </c>
    </row>
    <row r="230" spans="1:13" ht="13" x14ac:dyDescent="0.15">
      <c r="A230" s="1">
        <v>11140</v>
      </c>
      <c r="B230" s="1" t="s">
        <v>25</v>
      </c>
      <c r="C230" s="1" t="s">
        <v>76</v>
      </c>
      <c r="D230" s="1" t="s">
        <v>604</v>
      </c>
      <c r="E230" s="1" t="s">
        <v>605</v>
      </c>
      <c r="F230" s="1">
        <v>40.761088999800002</v>
      </c>
      <c r="G230" s="1">
        <v>-73.923341000400001</v>
      </c>
      <c r="H230" s="1" t="s">
        <v>79</v>
      </c>
      <c r="I230" s="1" t="s">
        <v>80</v>
      </c>
      <c r="J230" s="1">
        <v>4</v>
      </c>
      <c r="K230" s="1" t="s">
        <v>19</v>
      </c>
      <c r="L230" s="1" t="s">
        <v>144</v>
      </c>
      <c r="M230" s="1">
        <v>11106</v>
      </c>
    </row>
    <row r="231" spans="1:13" ht="13" x14ac:dyDescent="0.15">
      <c r="A231" s="1">
        <v>10331</v>
      </c>
      <c r="B231" s="1" t="s">
        <v>25</v>
      </c>
      <c r="C231" s="1" t="s">
        <v>76</v>
      </c>
      <c r="D231" s="1" t="s">
        <v>606</v>
      </c>
      <c r="E231" s="1" t="s">
        <v>607</v>
      </c>
      <c r="F231" s="1">
        <v>40.677861549600003</v>
      </c>
      <c r="G231" s="1">
        <v>-73.904300670500007</v>
      </c>
      <c r="H231" s="1" t="s">
        <v>79</v>
      </c>
      <c r="I231" s="1" t="s">
        <v>80</v>
      </c>
      <c r="J231" s="1">
        <v>3</v>
      </c>
      <c r="K231" s="1" t="s">
        <v>30</v>
      </c>
      <c r="L231" s="1" t="s">
        <v>61</v>
      </c>
      <c r="M231" s="1">
        <v>11233</v>
      </c>
    </row>
    <row r="232" spans="1:13" ht="13" x14ac:dyDescent="0.15">
      <c r="A232" s="1">
        <v>11487</v>
      </c>
      <c r="B232" s="1" t="s">
        <v>25</v>
      </c>
      <c r="C232" s="1" t="s">
        <v>76</v>
      </c>
      <c r="D232" s="1" t="s">
        <v>608</v>
      </c>
      <c r="E232" s="1" t="s">
        <v>609</v>
      </c>
      <c r="F232" s="1">
        <v>40.748757839600003</v>
      </c>
      <c r="G232" s="1">
        <v>-74.006903709499994</v>
      </c>
      <c r="H232" s="1" t="s">
        <v>79</v>
      </c>
      <c r="I232" s="1" t="s">
        <v>80</v>
      </c>
      <c r="J232" s="1">
        <v>1</v>
      </c>
      <c r="K232" s="1" t="s">
        <v>41</v>
      </c>
      <c r="L232" s="1" t="s">
        <v>199</v>
      </c>
      <c r="M232" s="1">
        <v>10011</v>
      </c>
    </row>
    <row r="233" spans="1:13" ht="13" x14ac:dyDescent="0.15">
      <c r="A233" s="1">
        <v>12273</v>
      </c>
      <c r="B233" s="1" t="s">
        <v>25</v>
      </c>
      <c r="C233" s="1" t="s">
        <v>76</v>
      </c>
      <c r="D233" s="1" t="s">
        <v>610</v>
      </c>
      <c r="E233" s="1" t="s">
        <v>611</v>
      </c>
      <c r="F233" s="1">
        <v>40.752622850100003</v>
      </c>
      <c r="G233" s="1">
        <v>-73.973253849399995</v>
      </c>
      <c r="H233" s="1" t="s">
        <v>79</v>
      </c>
      <c r="I233" s="1" t="s">
        <v>80</v>
      </c>
      <c r="J233" s="1">
        <v>1</v>
      </c>
      <c r="K233" s="1" t="s">
        <v>41</v>
      </c>
      <c r="L233" s="1" t="s">
        <v>125</v>
      </c>
      <c r="M233" s="1">
        <v>10017</v>
      </c>
    </row>
    <row r="234" spans="1:13" ht="13" x14ac:dyDescent="0.15">
      <c r="A234" s="1">
        <v>10717</v>
      </c>
      <c r="B234" s="1" t="s">
        <v>25</v>
      </c>
      <c r="C234" s="1" t="s">
        <v>76</v>
      </c>
      <c r="D234" s="1" t="s">
        <v>612</v>
      </c>
      <c r="E234" s="1" t="s">
        <v>613</v>
      </c>
      <c r="F234" s="1">
        <v>40.719214999899997</v>
      </c>
      <c r="G234" s="1">
        <v>-73.989850000199993</v>
      </c>
      <c r="H234" s="1" t="s">
        <v>79</v>
      </c>
      <c r="I234" s="1" t="s">
        <v>80</v>
      </c>
      <c r="J234" s="1">
        <v>1</v>
      </c>
      <c r="K234" s="1" t="s">
        <v>41</v>
      </c>
      <c r="L234" s="1" t="s">
        <v>462</v>
      </c>
      <c r="M234" s="1">
        <v>10002</v>
      </c>
    </row>
    <row r="235" spans="1:13" ht="13" x14ac:dyDescent="0.15">
      <c r="A235" s="1">
        <v>10930</v>
      </c>
      <c r="B235" s="1" t="s">
        <v>25</v>
      </c>
      <c r="C235" s="1" t="s">
        <v>46</v>
      </c>
      <c r="D235" s="1" t="s">
        <v>34</v>
      </c>
      <c r="E235" s="1" t="s">
        <v>614</v>
      </c>
      <c r="F235" s="1">
        <v>40.814124999800001</v>
      </c>
      <c r="G235" s="1">
        <v>-73.946993000299997</v>
      </c>
      <c r="H235" s="1" t="s">
        <v>36</v>
      </c>
      <c r="I235" s="1" t="s">
        <v>34</v>
      </c>
      <c r="J235" s="1">
        <v>1</v>
      </c>
      <c r="K235" s="1" t="s">
        <v>41</v>
      </c>
      <c r="L235" s="1" t="s">
        <v>48</v>
      </c>
      <c r="M235" s="1">
        <v>10027</v>
      </c>
    </row>
    <row r="236" spans="1:13" ht="13" x14ac:dyDescent="0.15">
      <c r="A236" s="1">
        <v>11308</v>
      </c>
      <c r="B236" s="1" t="s">
        <v>25</v>
      </c>
      <c r="C236" s="1" t="s">
        <v>284</v>
      </c>
      <c r="D236" s="1" t="s">
        <v>34</v>
      </c>
      <c r="E236" s="1" t="s">
        <v>615</v>
      </c>
      <c r="F236" s="1">
        <v>40.744127560899997</v>
      </c>
      <c r="G236" s="1">
        <v>-74.005043507099998</v>
      </c>
      <c r="H236" s="1" t="s">
        <v>36</v>
      </c>
      <c r="I236" s="1" t="s">
        <v>34</v>
      </c>
      <c r="J236" s="1">
        <v>1</v>
      </c>
      <c r="K236" s="1" t="s">
        <v>41</v>
      </c>
      <c r="L236" s="1" t="s">
        <v>199</v>
      </c>
      <c r="M236" s="1">
        <v>10011</v>
      </c>
    </row>
    <row r="237" spans="1:13" ht="13" x14ac:dyDescent="0.15">
      <c r="A237" s="1">
        <v>12854</v>
      </c>
      <c r="B237" s="1" t="s">
        <v>25</v>
      </c>
      <c r="C237" s="1" t="s">
        <v>76</v>
      </c>
      <c r="D237" s="1" t="s">
        <v>616</v>
      </c>
      <c r="E237" s="1" t="s">
        <v>617</v>
      </c>
      <c r="F237" s="1">
        <v>40.777527999599997</v>
      </c>
      <c r="G237" s="1">
        <v>-73.955153000099997</v>
      </c>
      <c r="H237" s="1" t="s">
        <v>79</v>
      </c>
      <c r="I237" s="1" t="s">
        <v>80</v>
      </c>
      <c r="J237" s="1">
        <v>1</v>
      </c>
      <c r="K237" s="1" t="s">
        <v>41</v>
      </c>
      <c r="L237" s="1" t="s">
        <v>42</v>
      </c>
      <c r="M237" s="1">
        <v>10028</v>
      </c>
    </row>
    <row r="238" spans="1:13" ht="13" x14ac:dyDescent="0.15">
      <c r="A238" s="1">
        <v>10844</v>
      </c>
      <c r="B238" s="1" t="s">
        <v>25</v>
      </c>
      <c r="C238" s="1" t="s">
        <v>26</v>
      </c>
      <c r="D238" s="1" t="s">
        <v>618</v>
      </c>
      <c r="E238" s="1" t="s">
        <v>618</v>
      </c>
      <c r="F238" s="1">
        <v>40.720824000100002</v>
      </c>
      <c r="G238" s="1">
        <v>-74.005229</v>
      </c>
      <c r="H238" s="1" t="s">
        <v>28</v>
      </c>
      <c r="I238" s="1" t="s">
        <v>619</v>
      </c>
      <c r="J238" s="1">
        <v>1</v>
      </c>
      <c r="K238" s="1" t="s">
        <v>41</v>
      </c>
      <c r="L238" s="1" t="s">
        <v>400</v>
      </c>
      <c r="M238" s="1">
        <v>10013</v>
      </c>
    </row>
    <row r="239" spans="1:13" ht="13" x14ac:dyDescent="0.15">
      <c r="A239" s="1">
        <v>12243</v>
      </c>
      <c r="B239" s="1" t="s">
        <v>25</v>
      </c>
      <c r="C239" s="1" t="s">
        <v>76</v>
      </c>
      <c r="D239" s="1" t="s">
        <v>620</v>
      </c>
      <c r="E239" s="1" t="s">
        <v>621</v>
      </c>
      <c r="F239" s="1">
        <v>40.740774999800003</v>
      </c>
      <c r="G239" s="1">
        <v>-73.981576000299995</v>
      </c>
      <c r="H239" s="1" t="s">
        <v>79</v>
      </c>
      <c r="I239" s="1" t="s">
        <v>80</v>
      </c>
      <c r="J239" s="1">
        <v>1</v>
      </c>
      <c r="K239" s="1" t="s">
        <v>41</v>
      </c>
      <c r="L239" s="1" t="s">
        <v>111</v>
      </c>
      <c r="M239" s="1">
        <v>10016</v>
      </c>
    </row>
    <row r="240" spans="1:13" ht="13" x14ac:dyDescent="0.15">
      <c r="A240" s="1">
        <v>11200</v>
      </c>
      <c r="B240" s="1" t="s">
        <v>25</v>
      </c>
      <c r="C240" s="1" t="s">
        <v>76</v>
      </c>
      <c r="D240" s="1" t="s">
        <v>622</v>
      </c>
      <c r="E240" s="1" t="s">
        <v>623</v>
      </c>
      <c r="F240" s="1">
        <v>40.780715931099998</v>
      </c>
      <c r="G240" s="1">
        <v>-73.958721174999994</v>
      </c>
      <c r="H240" s="1" t="s">
        <v>79</v>
      </c>
      <c r="I240" s="1" t="s">
        <v>80</v>
      </c>
      <c r="J240" s="1">
        <v>1</v>
      </c>
      <c r="K240" s="1" t="s">
        <v>41</v>
      </c>
      <c r="L240" s="1" t="s">
        <v>42</v>
      </c>
      <c r="M240" s="1">
        <v>10028</v>
      </c>
    </row>
    <row r="241" spans="1:13" ht="13" x14ac:dyDescent="0.15">
      <c r="A241" s="1">
        <v>9672</v>
      </c>
      <c r="B241" s="1" t="s">
        <v>13</v>
      </c>
      <c r="C241" s="1" t="s">
        <v>63</v>
      </c>
      <c r="D241" s="1" t="s">
        <v>624</v>
      </c>
      <c r="E241" s="1" t="s">
        <v>625</v>
      </c>
      <c r="F241" s="1">
        <v>40.658310000100002</v>
      </c>
      <c r="G241" s="1">
        <v>-73.944059999900006</v>
      </c>
      <c r="H241" s="1" t="s">
        <v>36</v>
      </c>
      <c r="I241" s="1" t="s">
        <v>18</v>
      </c>
      <c r="J241" s="1">
        <v>3</v>
      </c>
      <c r="K241" s="1" t="s">
        <v>30</v>
      </c>
      <c r="L241" s="1" t="s">
        <v>603</v>
      </c>
      <c r="M241" s="1">
        <v>11203</v>
      </c>
    </row>
    <row r="242" spans="1:13" ht="13" x14ac:dyDescent="0.15">
      <c r="A242" s="1">
        <v>9671</v>
      </c>
      <c r="B242" s="1" t="s">
        <v>25</v>
      </c>
      <c r="C242" s="1" t="s">
        <v>76</v>
      </c>
      <c r="D242" s="1" t="s">
        <v>626</v>
      </c>
      <c r="E242" s="1" t="s">
        <v>627</v>
      </c>
      <c r="F242" s="1">
        <v>40.740611559800001</v>
      </c>
      <c r="G242" s="1">
        <v>-73.979078850299999</v>
      </c>
      <c r="H242" s="1" t="s">
        <v>79</v>
      </c>
      <c r="I242" s="1" t="s">
        <v>80</v>
      </c>
      <c r="J242" s="1">
        <v>1</v>
      </c>
      <c r="K242" s="1" t="s">
        <v>41</v>
      </c>
      <c r="L242" s="1" t="s">
        <v>111</v>
      </c>
      <c r="M242" s="1">
        <v>10016</v>
      </c>
    </row>
    <row r="243" spans="1:13" ht="13" x14ac:dyDescent="0.15">
      <c r="A243" s="1">
        <v>10377</v>
      </c>
      <c r="B243" s="1" t="s">
        <v>13</v>
      </c>
      <c r="C243" s="1" t="s">
        <v>63</v>
      </c>
      <c r="D243" s="1" t="s">
        <v>628</v>
      </c>
      <c r="E243" s="1" t="s">
        <v>629</v>
      </c>
      <c r="F243" s="1">
        <v>40.576869999899998</v>
      </c>
      <c r="G243" s="1">
        <v>-73.944590000600002</v>
      </c>
      <c r="H243" s="1" t="s">
        <v>36</v>
      </c>
      <c r="I243" s="1" t="s">
        <v>18</v>
      </c>
      <c r="J243" s="1">
        <v>3</v>
      </c>
      <c r="K243" s="1" t="s">
        <v>30</v>
      </c>
      <c r="L243" s="1" t="s">
        <v>630</v>
      </c>
      <c r="M243" s="1">
        <v>11235</v>
      </c>
    </row>
    <row r="244" spans="1:13" ht="13" x14ac:dyDescent="0.15">
      <c r="A244" s="1">
        <v>11247</v>
      </c>
      <c r="B244" s="1" t="s">
        <v>25</v>
      </c>
      <c r="C244" s="1" t="s">
        <v>76</v>
      </c>
      <c r="D244" s="1" t="s">
        <v>631</v>
      </c>
      <c r="E244" s="1" t="s">
        <v>632</v>
      </c>
      <c r="F244" s="1">
        <v>40.808996489599998</v>
      </c>
      <c r="G244" s="1">
        <v>-73.952149140299994</v>
      </c>
      <c r="H244" s="1" t="s">
        <v>79</v>
      </c>
      <c r="I244" s="1" t="s">
        <v>80</v>
      </c>
      <c r="J244" s="1">
        <v>1</v>
      </c>
      <c r="K244" s="1" t="s">
        <v>41</v>
      </c>
      <c r="L244" s="1" t="s">
        <v>264</v>
      </c>
      <c r="M244" s="1">
        <v>10027</v>
      </c>
    </row>
    <row r="245" spans="1:13" ht="13" x14ac:dyDescent="0.15">
      <c r="A245" s="1">
        <v>11968</v>
      </c>
      <c r="B245" s="1" t="s">
        <v>25</v>
      </c>
      <c r="C245" s="1" t="s">
        <v>76</v>
      </c>
      <c r="D245" s="1" t="s">
        <v>633</v>
      </c>
      <c r="E245" s="1" t="s">
        <v>634</v>
      </c>
      <c r="F245" s="1">
        <v>40.7433122897</v>
      </c>
      <c r="G245" s="1">
        <v>-73.922401240400006</v>
      </c>
      <c r="H245" s="1" t="s">
        <v>79</v>
      </c>
      <c r="I245" s="1" t="s">
        <v>80</v>
      </c>
      <c r="J245" s="1">
        <v>4</v>
      </c>
      <c r="K245" s="1" t="s">
        <v>19</v>
      </c>
      <c r="L245" s="1" t="s">
        <v>96</v>
      </c>
      <c r="M245" s="1">
        <v>11104</v>
      </c>
    </row>
    <row r="246" spans="1:13" ht="13" x14ac:dyDescent="0.15">
      <c r="A246" s="1">
        <v>10749</v>
      </c>
      <c r="B246" s="1" t="s">
        <v>13</v>
      </c>
      <c r="C246" s="1" t="s">
        <v>63</v>
      </c>
      <c r="D246" s="1" t="s">
        <v>203</v>
      </c>
      <c r="E246" s="1" t="s">
        <v>635</v>
      </c>
      <c r="F246" s="1">
        <v>40.817731999599999</v>
      </c>
      <c r="G246" s="1">
        <v>-73.823679999800007</v>
      </c>
      <c r="H246" s="1" t="s">
        <v>36</v>
      </c>
      <c r="I246" s="1" t="s">
        <v>18</v>
      </c>
      <c r="J246" s="1">
        <v>2</v>
      </c>
      <c r="K246" s="1" t="s">
        <v>66</v>
      </c>
      <c r="L246" s="1" t="s">
        <v>205</v>
      </c>
      <c r="M246" s="1">
        <v>10465</v>
      </c>
    </row>
    <row r="247" spans="1:13" ht="13" x14ac:dyDescent="0.15">
      <c r="A247" s="1">
        <v>12123</v>
      </c>
      <c r="B247" s="1" t="s">
        <v>25</v>
      </c>
      <c r="C247" s="1" t="s">
        <v>76</v>
      </c>
      <c r="D247" s="1" t="s">
        <v>636</v>
      </c>
      <c r="E247" s="1" t="s">
        <v>637</v>
      </c>
      <c r="F247" s="1">
        <v>40.750092080100003</v>
      </c>
      <c r="G247" s="1">
        <v>-73.9877917293</v>
      </c>
      <c r="H247" s="1" t="s">
        <v>79</v>
      </c>
      <c r="I247" s="1" t="s">
        <v>80</v>
      </c>
      <c r="J247" s="1">
        <v>1</v>
      </c>
      <c r="K247" s="1" t="s">
        <v>41</v>
      </c>
      <c r="L247" s="1" t="s">
        <v>114</v>
      </c>
      <c r="M247" s="1">
        <v>10001</v>
      </c>
    </row>
    <row r="248" spans="1:13" ht="13" x14ac:dyDescent="0.15">
      <c r="A248" s="1">
        <v>12707</v>
      </c>
      <c r="B248" s="1" t="s">
        <v>25</v>
      </c>
      <c r="C248" s="1" t="s">
        <v>76</v>
      </c>
      <c r="D248" s="1" t="s">
        <v>638</v>
      </c>
      <c r="E248" s="1" t="s">
        <v>639</v>
      </c>
      <c r="F248" s="1">
        <v>40.750832729700001</v>
      </c>
      <c r="G248" s="1">
        <v>-73.976816729399999</v>
      </c>
      <c r="H248" s="1" t="s">
        <v>79</v>
      </c>
      <c r="I248" s="1" t="s">
        <v>80</v>
      </c>
      <c r="J248" s="1">
        <v>1</v>
      </c>
      <c r="K248" s="1" t="s">
        <v>41</v>
      </c>
      <c r="L248" s="1" t="s">
        <v>111</v>
      </c>
      <c r="M248" s="1">
        <v>10017</v>
      </c>
    </row>
    <row r="249" spans="1:13" ht="13" x14ac:dyDescent="0.15">
      <c r="A249" s="1">
        <v>11759</v>
      </c>
      <c r="B249" s="1" t="s">
        <v>25</v>
      </c>
      <c r="C249" s="1" t="s">
        <v>76</v>
      </c>
      <c r="D249" s="1" t="s">
        <v>640</v>
      </c>
      <c r="E249" s="1" t="s">
        <v>641</v>
      </c>
      <c r="F249" s="1">
        <v>40.743097299600002</v>
      </c>
      <c r="G249" s="1">
        <v>-73.9928116002</v>
      </c>
      <c r="H249" s="1" t="s">
        <v>79</v>
      </c>
      <c r="I249" s="1" t="s">
        <v>80</v>
      </c>
      <c r="J249" s="1">
        <v>1</v>
      </c>
      <c r="K249" s="1" t="s">
        <v>41</v>
      </c>
      <c r="L249" s="1" t="s">
        <v>199</v>
      </c>
      <c r="M249" s="1">
        <v>10011</v>
      </c>
    </row>
    <row r="250" spans="1:13" ht="13" x14ac:dyDescent="0.15">
      <c r="A250" s="1">
        <v>11275</v>
      </c>
      <c r="B250" s="1" t="s">
        <v>25</v>
      </c>
      <c r="C250" s="1" t="s">
        <v>76</v>
      </c>
      <c r="D250" s="1" t="s">
        <v>642</v>
      </c>
      <c r="E250" s="1" t="s">
        <v>643</v>
      </c>
      <c r="F250" s="1">
        <v>40.790300790400003</v>
      </c>
      <c r="G250" s="1">
        <v>-73.972981349500003</v>
      </c>
      <c r="H250" s="1" t="s">
        <v>79</v>
      </c>
      <c r="I250" s="1" t="s">
        <v>80</v>
      </c>
      <c r="J250" s="1">
        <v>1</v>
      </c>
      <c r="K250" s="1" t="s">
        <v>41</v>
      </c>
      <c r="L250" s="1" t="s">
        <v>178</v>
      </c>
      <c r="M250" s="1">
        <v>10024</v>
      </c>
    </row>
    <row r="251" spans="1:13" ht="13" x14ac:dyDescent="0.15">
      <c r="A251" s="1">
        <v>12216</v>
      </c>
      <c r="B251" s="1" t="s">
        <v>25</v>
      </c>
      <c r="C251" s="1" t="s">
        <v>76</v>
      </c>
      <c r="D251" s="1" t="s">
        <v>644</v>
      </c>
      <c r="E251" s="1" t="s">
        <v>645</v>
      </c>
      <c r="F251" s="1">
        <v>40.733918850000002</v>
      </c>
      <c r="G251" s="1">
        <v>-73.986881430500006</v>
      </c>
      <c r="H251" s="1" t="s">
        <v>79</v>
      </c>
      <c r="I251" s="1" t="s">
        <v>80</v>
      </c>
      <c r="J251" s="1">
        <v>1</v>
      </c>
      <c r="K251" s="1" t="s">
        <v>41</v>
      </c>
      <c r="L251" s="1" t="s">
        <v>108</v>
      </c>
      <c r="M251" s="1">
        <v>10003</v>
      </c>
    </row>
    <row r="252" spans="1:13" ht="13" x14ac:dyDescent="0.15">
      <c r="A252" s="1">
        <v>9824</v>
      </c>
      <c r="B252" s="1" t="s">
        <v>25</v>
      </c>
      <c r="C252" s="1" t="s">
        <v>69</v>
      </c>
      <c r="D252" s="1" t="s">
        <v>70</v>
      </c>
      <c r="E252" s="1" t="s">
        <v>646</v>
      </c>
      <c r="F252" s="1">
        <v>40.690130000400003</v>
      </c>
      <c r="G252" s="1">
        <v>-74.019339999600007</v>
      </c>
      <c r="H252" s="1" t="s">
        <v>36</v>
      </c>
      <c r="I252" s="1" t="s">
        <v>72</v>
      </c>
      <c r="J252" s="1">
        <v>1</v>
      </c>
      <c r="K252" s="1" t="s">
        <v>41</v>
      </c>
      <c r="L252" s="1" t="s">
        <v>70</v>
      </c>
      <c r="M252" s="1">
        <v>10004</v>
      </c>
    </row>
    <row r="253" spans="1:13" ht="13" x14ac:dyDescent="0.15">
      <c r="A253" s="1">
        <v>11931</v>
      </c>
      <c r="B253" s="1" t="s">
        <v>25</v>
      </c>
      <c r="C253" s="1" t="s">
        <v>76</v>
      </c>
      <c r="D253" s="1" t="s">
        <v>647</v>
      </c>
      <c r="E253" s="1" t="s">
        <v>648</v>
      </c>
      <c r="F253" s="1">
        <v>40.645261700200003</v>
      </c>
      <c r="G253" s="1">
        <v>-73.958144080099999</v>
      </c>
      <c r="H253" s="1" t="s">
        <v>79</v>
      </c>
      <c r="I253" s="1" t="s">
        <v>80</v>
      </c>
      <c r="J253" s="1">
        <v>3</v>
      </c>
      <c r="K253" s="1" t="s">
        <v>30</v>
      </c>
      <c r="L253" s="1" t="s">
        <v>649</v>
      </c>
      <c r="M253" s="1">
        <v>11226</v>
      </c>
    </row>
    <row r="254" spans="1:13" ht="13" x14ac:dyDescent="0.15">
      <c r="A254" s="1">
        <v>12445</v>
      </c>
      <c r="B254" s="1" t="s">
        <v>25</v>
      </c>
      <c r="C254" s="1" t="s">
        <v>76</v>
      </c>
      <c r="D254" s="1" t="s">
        <v>650</v>
      </c>
      <c r="E254" s="1" t="s">
        <v>651</v>
      </c>
      <c r="F254" s="1">
        <v>40.796137999999999</v>
      </c>
      <c r="G254" s="1">
        <v>-73.970930999999993</v>
      </c>
      <c r="H254" s="1" t="s">
        <v>79</v>
      </c>
      <c r="I254" s="1" t="s">
        <v>80</v>
      </c>
      <c r="J254" s="1">
        <v>1</v>
      </c>
      <c r="K254" s="1" t="s">
        <v>41</v>
      </c>
      <c r="L254" s="1" t="s">
        <v>178</v>
      </c>
      <c r="M254" s="1">
        <v>10025</v>
      </c>
    </row>
    <row r="255" spans="1:13" ht="13" x14ac:dyDescent="0.15">
      <c r="A255" s="1">
        <v>11983</v>
      </c>
      <c r="B255" s="1" t="s">
        <v>25</v>
      </c>
      <c r="C255" s="1" t="s">
        <v>76</v>
      </c>
      <c r="D255" s="1" t="s">
        <v>652</v>
      </c>
      <c r="E255" s="1" t="s">
        <v>653</v>
      </c>
      <c r="F255" s="1">
        <v>40.742287169699999</v>
      </c>
      <c r="G255" s="1">
        <v>-73.953336469600004</v>
      </c>
      <c r="H255" s="1" t="s">
        <v>79</v>
      </c>
      <c r="I255" s="1" t="s">
        <v>80</v>
      </c>
      <c r="J255" s="1">
        <v>4</v>
      </c>
      <c r="K255" s="1" t="s">
        <v>19</v>
      </c>
      <c r="L255" s="1" t="s">
        <v>96</v>
      </c>
      <c r="M255" s="1">
        <v>11101</v>
      </c>
    </row>
    <row r="256" spans="1:13" ht="13" x14ac:dyDescent="0.15">
      <c r="A256" s="1">
        <v>9837</v>
      </c>
      <c r="B256" s="1" t="s">
        <v>25</v>
      </c>
      <c r="C256" s="1" t="s">
        <v>76</v>
      </c>
      <c r="D256" s="1" t="s">
        <v>654</v>
      </c>
      <c r="E256" s="1" t="s">
        <v>655</v>
      </c>
      <c r="F256" s="1">
        <v>40.689408219800001</v>
      </c>
      <c r="G256" s="1">
        <v>-73.988728699800006</v>
      </c>
      <c r="H256" s="1" t="s">
        <v>79</v>
      </c>
      <c r="I256" s="1" t="s">
        <v>80</v>
      </c>
      <c r="J256" s="1">
        <v>3</v>
      </c>
      <c r="K256" s="1" t="s">
        <v>30</v>
      </c>
      <c r="L256" s="1" t="s">
        <v>81</v>
      </c>
      <c r="M256" s="1">
        <v>11201</v>
      </c>
    </row>
    <row r="257" spans="1:13" ht="13" x14ac:dyDescent="0.15">
      <c r="A257" s="1">
        <v>10469</v>
      </c>
      <c r="B257" s="1" t="s">
        <v>13</v>
      </c>
      <c r="C257" s="1" t="s">
        <v>63</v>
      </c>
      <c r="D257" s="1" t="s">
        <v>656</v>
      </c>
      <c r="E257" s="1" t="s">
        <v>657</v>
      </c>
      <c r="F257" s="1">
        <v>40.606029000100001</v>
      </c>
      <c r="G257" s="1">
        <v>-73.928466000399993</v>
      </c>
      <c r="H257" s="1" t="s">
        <v>36</v>
      </c>
      <c r="I257" s="1" t="s">
        <v>18</v>
      </c>
      <c r="J257" s="1">
        <v>3</v>
      </c>
      <c r="K257" s="1" t="s">
        <v>30</v>
      </c>
      <c r="L257" s="1" t="s">
        <v>658</v>
      </c>
      <c r="M257" s="1">
        <v>11234</v>
      </c>
    </row>
    <row r="258" spans="1:13" ht="13" x14ac:dyDescent="0.15">
      <c r="A258" s="1">
        <v>12767</v>
      </c>
      <c r="B258" s="1" t="s">
        <v>25</v>
      </c>
      <c r="C258" s="1" t="s">
        <v>76</v>
      </c>
      <c r="D258" s="1" t="s">
        <v>659</v>
      </c>
      <c r="E258" s="1" t="s">
        <v>660</v>
      </c>
      <c r="F258" s="1">
        <v>40.796373999799997</v>
      </c>
      <c r="G258" s="1">
        <v>-73.968542000300005</v>
      </c>
      <c r="H258" s="1" t="s">
        <v>79</v>
      </c>
      <c r="I258" s="1" t="s">
        <v>80</v>
      </c>
      <c r="J258" s="1">
        <v>1</v>
      </c>
      <c r="K258" s="1" t="s">
        <v>41</v>
      </c>
      <c r="L258" s="1" t="s">
        <v>178</v>
      </c>
      <c r="M258" s="1">
        <v>10025</v>
      </c>
    </row>
    <row r="259" spans="1:13" ht="13" x14ac:dyDescent="0.15">
      <c r="A259" s="1">
        <v>10690</v>
      </c>
      <c r="B259" s="1" t="s">
        <v>25</v>
      </c>
      <c r="C259" s="1" t="s">
        <v>76</v>
      </c>
      <c r="D259" s="1" t="s">
        <v>661</v>
      </c>
      <c r="E259" s="1" t="s">
        <v>662</v>
      </c>
      <c r="F259" s="1">
        <v>40.786519484899998</v>
      </c>
      <c r="G259" s="1">
        <v>-73.977765289600001</v>
      </c>
      <c r="H259" s="1" t="s">
        <v>79</v>
      </c>
      <c r="I259" s="1" t="s">
        <v>80</v>
      </c>
      <c r="J259" s="1">
        <v>1</v>
      </c>
      <c r="K259" s="1" t="s">
        <v>41</v>
      </c>
      <c r="L259" s="1" t="s">
        <v>178</v>
      </c>
      <c r="M259" s="1">
        <v>10024</v>
      </c>
    </row>
    <row r="260" spans="1:13" ht="13" x14ac:dyDescent="0.15">
      <c r="A260" s="1">
        <v>10744</v>
      </c>
      <c r="B260" s="1" t="s">
        <v>13</v>
      </c>
      <c r="C260" s="1" t="s">
        <v>63</v>
      </c>
      <c r="D260" s="1" t="s">
        <v>203</v>
      </c>
      <c r="E260" s="1" t="s">
        <v>663</v>
      </c>
      <c r="F260" s="1">
        <v>40.8164360002</v>
      </c>
      <c r="G260" s="1">
        <v>-73.838292000099997</v>
      </c>
      <c r="H260" s="1" t="s">
        <v>36</v>
      </c>
      <c r="I260" s="1" t="s">
        <v>18</v>
      </c>
      <c r="J260" s="1">
        <v>2</v>
      </c>
      <c r="K260" s="1" t="s">
        <v>66</v>
      </c>
      <c r="L260" s="1" t="s">
        <v>664</v>
      </c>
      <c r="M260" s="1">
        <v>10465</v>
      </c>
    </row>
    <row r="261" spans="1:13" ht="13" x14ac:dyDescent="0.15">
      <c r="A261" s="1">
        <v>12303</v>
      </c>
      <c r="B261" s="1" t="s">
        <v>25</v>
      </c>
      <c r="C261" s="1" t="s">
        <v>76</v>
      </c>
      <c r="D261" s="1" t="s">
        <v>665</v>
      </c>
      <c r="E261" s="1" t="s">
        <v>666</v>
      </c>
      <c r="F261" s="1">
        <v>40.728298999899998</v>
      </c>
      <c r="G261" s="1">
        <v>-73.858076000599993</v>
      </c>
      <c r="H261" s="1" t="s">
        <v>79</v>
      </c>
      <c r="I261" s="1" t="s">
        <v>80</v>
      </c>
      <c r="J261" s="1">
        <v>4</v>
      </c>
      <c r="K261" s="1" t="s">
        <v>19</v>
      </c>
      <c r="L261" s="1" t="s">
        <v>252</v>
      </c>
      <c r="M261" s="1">
        <v>11374</v>
      </c>
    </row>
    <row r="262" spans="1:13" ht="13" x14ac:dyDescent="0.15">
      <c r="A262" s="1">
        <v>12357</v>
      </c>
      <c r="B262" s="1" t="s">
        <v>25</v>
      </c>
      <c r="C262" s="1" t="s">
        <v>26</v>
      </c>
      <c r="D262" s="1" t="s">
        <v>667</v>
      </c>
      <c r="E262" s="1" t="s">
        <v>667</v>
      </c>
      <c r="F262" s="1">
        <v>40.706476000199999</v>
      </c>
      <c r="G262" s="1">
        <v>-74.011055999899995</v>
      </c>
      <c r="H262" s="1" t="s">
        <v>28</v>
      </c>
      <c r="I262" s="1" t="s">
        <v>668</v>
      </c>
      <c r="J262" s="1">
        <v>1</v>
      </c>
      <c r="K262" s="1" t="s">
        <v>41</v>
      </c>
      <c r="L262" s="1" t="s">
        <v>136</v>
      </c>
      <c r="M262" s="1">
        <v>10005</v>
      </c>
    </row>
    <row r="263" spans="1:13" ht="13" x14ac:dyDescent="0.15">
      <c r="A263" s="1">
        <v>9791</v>
      </c>
      <c r="B263" s="1" t="s">
        <v>25</v>
      </c>
      <c r="C263" s="1" t="s">
        <v>76</v>
      </c>
      <c r="D263" s="1" t="s">
        <v>669</v>
      </c>
      <c r="E263" s="1" t="s">
        <v>670</v>
      </c>
      <c r="F263" s="1">
        <v>40.755834999800001</v>
      </c>
      <c r="G263" s="1">
        <v>-73.881777999999997</v>
      </c>
      <c r="H263" s="1" t="s">
        <v>79</v>
      </c>
      <c r="I263" s="1" t="s">
        <v>80</v>
      </c>
      <c r="J263" s="1">
        <v>4</v>
      </c>
      <c r="K263" s="1" t="s">
        <v>19</v>
      </c>
      <c r="L263" s="1" t="s">
        <v>561</v>
      </c>
      <c r="M263" s="1">
        <v>11372</v>
      </c>
    </row>
    <row r="264" spans="1:13" ht="13" x14ac:dyDescent="0.15">
      <c r="A264" s="1">
        <v>12521</v>
      </c>
      <c r="B264" s="1" t="s">
        <v>25</v>
      </c>
      <c r="C264" s="1" t="s">
        <v>76</v>
      </c>
      <c r="D264" s="1" t="s">
        <v>671</v>
      </c>
      <c r="E264" s="1" t="s">
        <v>672</v>
      </c>
      <c r="F264" s="1">
        <v>40.758508060099999</v>
      </c>
      <c r="G264" s="1">
        <v>-73.968963300599995</v>
      </c>
      <c r="H264" s="1" t="s">
        <v>79</v>
      </c>
      <c r="I264" s="1" t="s">
        <v>80</v>
      </c>
      <c r="J264" s="1">
        <v>1</v>
      </c>
      <c r="K264" s="1" t="s">
        <v>41</v>
      </c>
      <c r="L264" s="1" t="s">
        <v>125</v>
      </c>
      <c r="M264" s="1">
        <v>10022</v>
      </c>
    </row>
    <row r="265" spans="1:13" ht="13" x14ac:dyDescent="0.15">
      <c r="A265" s="1">
        <v>10802</v>
      </c>
      <c r="B265" s="1" t="s">
        <v>25</v>
      </c>
      <c r="C265" s="1" t="s">
        <v>26</v>
      </c>
      <c r="D265" s="1" t="s">
        <v>673</v>
      </c>
      <c r="E265" s="1" t="s">
        <v>673</v>
      </c>
      <c r="F265" s="1">
        <v>40.759599999999999</v>
      </c>
      <c r="G265" s="1">
        <v>-73.830030000299999</v>
      </c>
      <c r="H265" s="1" t="s">
        <v>28</v>
      </c>
      <c r="I265" s="1" t="s">
        <v>674</v>
      </c>
      <c r="J265" s="1">
        <v>4</v>
      </c>
      <c r="K265" s="1" t="s">
        <v>19</v>
      </c>
      <c r="L265" s="1" t="s">
        <v>23</v>
      </c>
      <c r="M265" s="1">
        <v>11354</v>
      </c>
    </row>
    <row r="266" spans="1:13" ht="13" x14ac:dyDescent="0.15">
      <c r="A266" s="1">
        <v>12150</v>
      </c>
      <c r="B266" s="1" t="s">
        <v>25</v>
      </c>
      <c r="C266" s="1" t="s">
        <v>76</v>
      </c>
      <c r="D266" s="1" t="s">
        <v>675</v>
      </c>
      <c r="E266" s="1" t="s">
        <v>676</v>
      </c>
      <c r="F266" s="1">
        <v>40.829733059699997</v>
      </c>
      <c r="G266" s="1">
        <v>-73.944200419699996</v>
      </c>
      <c r="H266" s="1" t="s">
        <v>79</v>
      </c>
      <c r="I266" s="1" t="s">
        <v>80</v>
      </c>
      <c r="J266" s="1">
        <v>1</v>
      </c>
      <c r="K266" s="1" t="s">
        <v>41</v>
      </c>
      <c r="L266" s="1" t="s">
        <v>214</v>
      </c>
      <c r="M266" s="1">
        <v>10031</v>
      </c>
    </row>
    <row r="267" spans="1:13" ht="13" x14ac:dyDescent="0.15">
      <c r="A267" s="1">
        <v>12409</v>
      </c>
      <c r="B267" s="1" t="s">
        <v>25</v>
      </c>
      <c r="C267" s="1" t="s">
        <v>26</v>
      </c>
      <c r="D267" s="1" t="s">
        <v>677</v>
      </c>
      <c r="E267" s="1" t="s">
        <v>677</v>
      </c>
      <c r="F267" s="1">
        <v>40.671986999600001</v>
      </c>
      <c r="G267" s="1">
        <v>-73.964375000399997</v>
      </c>
      <c r="H267" s="1" t="s">
        <v>28</v>
      </c>
      <c r="I267" s="1" t="s">
        <v>678</v>
      </c>
      <c r="J267" s="1">
        <v>3</v>
      </c>
      <c r="K267" s="1" t="s">
        <v>30</v>
      </c>
      <c r="L267" s="1" t="s">
        <v>391</v>
      </c>
      <c r="M267" s="1">
        <v>11238</v>
      </c>
    </row>
    <row r="268" spans="1:13" ht="13" x14ac:dyDescent="0.15">
      <c r="A268" s="1">
        <v>10084</v>
      </c>
      <c r="B268" s="1" t="s">
        <v>25</v>
      </c>
      <c r="C268" s="1" t="s">
        <v>208</v>
      </c>
      <c r="D268" s="1" t="s">
        <v>679</v>
      </c>
      <c r="E268" s="1" t="s">
        <v>680</v>
      </c>
      <c r="F268" s="1">
        <v>40.552423262799998</v>
      </c>
      <c r="G268" s="1">
        <v>-74.151111643099995</v>
      </c>
      <c r="H268" s="1" t="s">
        <v>53</v>
      </c>
      <c r="I268" s="1" t="s">
        <v>34</v>
      </c>
      <c r="J268" s="1">
        <v>5</v>
      </c>
      <c r="K268" s="1" t="s">
        <v>89</v>
      </c>
      <c r="L268" s="1" t="s">
        <v>679</v>
      </c>
      <c r="M268" s="1">
        <v>10308</v>
      </c>
    </row>
    <row r="269" spans="1:13" ht="13" x14ac:dyDescent="0.15">
      <c r="A269" s="1">
        <v>12574</v>
      </c>
      <c r="B269" s="1" t="s">
        <v>25</v>
      </c>
      <c r="C269" s="1" t="s">
        <v>76</v>
      </c>
      <c r="D269" s="1" t="s">
        <v>681</v>
      </c>
      <c r="E269" s="1" t="s">
        <v>682</v>
      </c>
      <c r="F269" s="1">
        <v>40.749827479799997</v>
      </c>
      <c r="G269" s="1">
        <v>-73.995525380000004</v>
      </c>
      <c r="H269" s="1" t="s">
        <v>79</v>
      </c>
      <c r="I269" s="1" t="s">
        <v>80</v>
      </c>
      <c r="J269" s="1">
        <v>1</v>
      </c>
      <c r="K269" s="1" t="s">
        <v>41</v>
      </c>
      <c r="L269" s="1" t="s">
        <v>199</v>
      </c>
      <c r="M269" s="1">
        <v>10001</v>
      </c>
    </row>
    <row r="270" spans="1:13" ht="13" x14ac:dyDescent="0.15">
      <c r="A270" s="1">
        <v>10012</v>
      </c>
      <c r="B270" s="1" t="s">
        <v>25</v>
      </c>
      <c r="C270" s="1" t="s">
        <v>333</v>
      </c>
      <c r="D270" s="1" t="s">
        <v>683</v>
      </c>
      <c r="E270" s="1" t="s">
        <v>684</v>
      </c>
      <c r="F270" s="1">
        <v>40.740808781699997</v>
      </c>
      <c r="G270" s="1">
        <v>-73.921669160299999</v>
      </c>
      <c r="H270" s="1" t="s">
        <v>53</v>
      </c>
      <c r="I270" s="1" t="s">
        <v>34</v>
      </c>
      <c r="J270" s="1">
        <v>4</v>
      </c>
      <c r="K270" s="1" t="s">
        <v>19</v>
      </c>
      <c r="L270" s="1" t="s">
        <v>96</v>
      </c>
      <c r="M270" s="1">
        <v>11104</v>
      </c>
    </row>
    <row r="271" spans="1:13" ht="13" x14ac:dyDescent="0.15">
      <c r="A271" s="1">
        <v>12628</v>
      </c>
      <c r="B271" s="1" t="s">
        <v>25</v>
      </c>
      <c r="C271" s="1" t="s">
        <v>76</v>
      </c>
      <c r="D271" s="1" t="s">
        <v>685</v>
      </c>
      <c r="E271" s="1" t="s">
        <v>686</v>
      </c>
      <c r="F271" s="1">
        <v>40.6789599998</v>
      </c>
      <c r="G271" s="1">
        <v>-73.924423999699997</v>
      </c>
      <c r="H271" s="1" t="s">
        <v>79</v>
      </c>
      <c r="I271" s="1" t="s">
        <v>80</v>
      </c>
      <c r="J271" s="1">
        <v>3</v>
      </c>
      <c r="K271" s="1" t="s">
        <v>30</v>
      </c>
      <c r="L271" s="1" t="s">
        <v>221</v>
      </c>
      <c r="M271" s="1">
        <v>11233</v>
      </c>
    </row>
    <row r="272" spans="1:13" ht="13" x14ac:dyDescent="0.15">
      <c r="A272" s="1">
        <v>10705</v>
      </c>
      <c r="B272" s="1" t="s">
        <v>25</v>
      </c>
      <c r="C272" s="1" t="s">
        <v>76</v>
      </c>
      <c r="D272" s="1" t="s">
        <v>687</v>
      </c>
      <c r="E272" s="1" t="s">
        <v>688</v>
      </c>
      <c r="F272" s="1">
        <v>40.748482000300001</v>
      </c>
      <c r="G272" s="1">
        <v>-73.996011999700002</v>
      </c>
      <c r="H272" s="1" t="s">
        <v>79</v>
      </c>
      <c r="I272" s="1" t="s">
        <v>80</v>
      </c>
      <c r="J272" s="1">
        <v>1</v>
      </c>
      <c r="K272" s="1" t="s">
        <v>41</v>
      </c>
      <c r="L272" s="1" t="s">
        <v>114</v>
      </c>
      <c r="M272" s="1">
        <v>10001</v>
      </c>
    </row>
    <row r="273" spans="1:13" ht="13" x14ac:dyDescent="0.15">
      <c r="A273" s="1">
        <v>12181</v>
      </c>
      <c r="B273" s="1" t="s">
        <v>25</v>
      </c>
      <c r="C273" s="1" t="s">
        <v>76</v>
      </c>
      <c r="D273" s="1" t="s">
        <v>689</v>
      </c>
      <c r="E273" s="1" t="s">
        <v>690</v>
      </c>
      <c r="F273" s="1">
        <v>40.806629940100002</v>
      </c>
      <c r="G273" s="1">
        <v>-73.950256089800007</v>
      </c>
      <c r="H273" s="1" t="s">
        <v>79</v>
      </c>
      <c r="I273" s="1" t="s">
        <v>80</v>
      </c>
      <c r="J273" s="1">
        <v>1</v>
      </c>
      <c r="K273" s="1" t="s">
        <v>41</v>
      </c>
      <c r="L273" s="1" t="s">
        <v>264</v>
      </c>
      <c r="M273" s="1">
        <v>10027</v>
      </c>
    </row>
    <row r="274" spans="1:13" ht="13" x14ac:dyDescent="0.15">
      <c r="A274" s="1">
        <v>12478</v>
      </c>
      <c r="B274" s="1" t="s">
        <v>25</v>
      </c>
      <c r="C274" s="1" t="s">
        <v>76</v>
      </c>
      <c r="D274" s="1" t="s">
        <v>691</v>
      </c>
      <c r="E274" s="1" t="s">
        <v>692</v>
      </c>
      <c r="F274" s="1">
        <v>40.8223190004</v>
      </c>
      <c r="G274" s="1">
        <v>-73.953676000100003</v>
      </c>
      <c r="H274" s="1" t="s">
        <v>79</v>
      </c>
      <c r="I274" s="1" t="s">
        <v>80</v>
      </c>
      <c r="J274" s="1">
        <v>1</v>
      </c>
      <c r="K274" s="1" t="s">
        <v>41</v>
      </c>
      <c r="L274" s="1" t="s">
        <v>214</v>
      </c>
      <c r="M274" s="1">
        <v>10031</v>
      </c>
    </row>
    <row r="275" spans="1:13" ht="13" x14ac:dyDescent="0.15">
      <c r="A275" s="1">
        <v>12614</v>
      </c>
      <c r="B275" s="1" t="s">
        <v>25</v>
      </c>
      <c r="C275" s="1" t="s">
        <v>76</v>
      </c>
      <c r="D275" s="1" t="s">
        <v>693</v>
      </c>
      <c r="E275" s="1" t="s">
        <v>694</v>
      </c>
      <c r="F275" s="1">
        <v>40.8305860002</v>
      </c>
      <c r="G275" s="1">
        <v>-73.947195000099995</v>
      </c>
      <c r="H275" s="1" t="s">
        <v>79</v>
      </c>
      <c r="I275" s="1" t="s">
        <v>80</v>
      </c>
      <c r="J275" s="1">
        <v>1</v>
      </c>
      <c r="K275" s="1" t="s">
        <v>41</v>
      </c>
      <c r="L275" s="1" t="s">
        <v>214</v>
      </c>
      <c r="M275" s="1">
        <v>10031</v>
      </c>
    </row>
    <row r="276" spans="1:13" ht="13" x14ac:dyDescent="0.15">
      <c r="A276" s="1">
        <v>12362</v>
      </c>
      <c r="B276" s="1" t="s">
        <v>25</v>
      </c>
      <c r="C276" s="1" t="s">
        <v>26</v>
      </c>
      <c r="D276" s="1" t="s">
        <v>695</v>
      </c>
      <c r="E276" s="1" t="s">
        <v>695</v>
      </c>
      <c r="F276" s="1">
        <v>40.690634999799997</v>
      </c>
      <c r="G276" s="1">
        <v>-73.981823999499994</v>
      </c>
      <c r="H276" s="1" t="s">
        <v>28</v>
      </c>
      <c r="I276" s="1" t="s">
        <v>696</v>
      </c>
      <c r="J276" s="1">
        <v>3</v>
      </c>
      <c r="K276" s="1" t="s">
        <v>30</v>
      </c>
      <c r="L276" s="1" t="s">
        <v>276</v>
      </c>
      <c r="M276" s="1">
        <v>11201</v>
      </c>
    </row>
    <row r="277" spans="1:13" ht="13" x14ac:dyDescent="0.15">
      <c r="A277" s="1">
        <v>11785</v>
      </c>
      <c r="B277" s="1" t="s">
        <v>25</v>
      </c>
      <c r="C277" s="1" t="s">
        <v>76</v>
      </c>
      <c r="D277" s="1" t="s">
        <v>697</v>
      </c>
      <c r="E277" s="1" t="s">
        <v>698</v>
      </c>
      <c r="F277" s="1">
        <v>40.799528000099997</v>
      </c>
      <c r="G277" s="1">
        <v>-73.943527000000003</v>
      </c>
      <c r="H277" s="1" t="s">
        <v>79</v>
      </c>
      <c r="I277" s="1" t="s">
        <v>80</v>
      </c>
      <c r="J277" s="1">
        <v>1</v>
      </c>
      <c r="K277" s="1" t="s">
        <v>41</v>
      </c>
      <c r="L277" s="1" t="s">
        <v>193</v>
      </c>
      <c r="M277" s="1">
        <v>10035</v>
      </c>
    </row>
    <row r="278" spans="1:13" ht="13" x14ac:dyDescent="0.15">
      <c r="A278" s="1">
        <v>9763</v>
      </c>
      <c r="B278" s="1" t="s">
        <v>25</v>
      </c>
      <c r="C278" s="1" t="s">
        <v>76</v>
      </c>
      <c r="D278" s="1" t="s">
        <v>699</v>
      </c>
      <c r="E278" s="1" t="s">
        <v>700</v>
      </c>
      <c r="F278" s="1">
        <v>40.737886450399998</v>
      </c>
      <c r="G278" s="1">
        <v>-73.996604100400006</v>
      </c>
      <c r="H278" s="1" t="s">
        <v>79</v>
      </c>
      <c r="I278" s="1" t="s">
        <v>80</v>
      </c>
      <c r="J278" s="1">
        <v>1</v>
      </c>
      <c r="K278" s="1" t="s">
        <v>41</v>
      </c>
      <c r="L278" s="1" t="s">
        <v>199</v>
      </c>
      <c r="M278" s="1">
        <v>10011</v>
      </c>
    </row>
    <row r="279" spans="1:13" ht="13" x14ac:dyDescent="0.15">
      <c r="A279" s="1">
        <v>11021</v>
      </c>
      <c r="B279" s="1" t="s">
        <v>25</v>
      </c>
      <c r="C279" s="1" t="s">
        <v>134</v>
      </c>
      <c r="D279" s="1">
        <v>3</v>
      </c>
      <c r="E279" s="1" t="s">
        <v>701</v>
      </c>
      <c r="F279" s="1">
        <v>40.707000699699996</v>
      </c>
      <c r="G279" s="1">
        <v>-74.003501900299995</v>
      </c>
      <c r="H279" s="1" t="s">
        <v>36</v>
      </c>
      <c r="I279" s="1" t="s">
        <v>34</v>
      </c>
      <c r="J279" s="1">
        <v>1</v>
      </c>
      <c r="K279" s="1" t="s">
        <v>41</v>
      </c>
      <c r="L279" s="1" t="s">
        <v>136</v>
      </c>
      <c r="M279" s="1">
        <v>10038</v>
      </c>
    </row>
    <row r="280" spans="1:13" ht="13" x14ac:dyDescent="0.15">
      <c r="A280" s="1">
        <v>10113</v>
      </c>
      <c r="B280" s="1" t="s">
        <v>25</v>
      </c>
      <c r="C280" s="1" t="s">
        <v>134</v>
      </c>
      <c r="D280" s="1">
        <v>28</v>
      </c>
      <c r="E280" s="1" t="s">
        <v>702</v>
      </c>
      <c r="F280" s="1">
        <v>40.704399099699998</v>
      </c>
      <c r="G280" s="1">
        <v>-74.010101299699997</v>
      </c>
      <c r="H280" s="1" t="s">
        <v>36</v>
      </c>
      <c r="I280" s="1" t="s">
        <v>34</v>
      </c>
      <c r="J280" s="1">
        <v>1</v>
      </c>
      <c r="K280" s="1" t="s">
        <v>41</v>
      </c>
      <c r="L280" s="1" t="s">
        <v>136</v>
      </c>
      <c r="M280" s="1">
        <v>10004</v>
      </c>
    </row>
    <row r="281" spans="1:13" ht="13" x14ac:dyDescent="0.15">
      <c r="A281" s="1">
        <v>11043</v>
      </c>
      <c r="B281" s="1" t="s">
        <v>25</v>
      </c>
      <c r="C281" s="1" t="s">
        <v>76</v>
      </c>
      <c r="D281" s="1" t="s">
        <v>703</v>
      </c>
      <c r="E281" s="1" t="s">
        <v>704</v>
      </c>
      <c r="F281" s="1">
        <v>40.816692299700001</v>
      </c>
      <c r="G281" s="1">
        <v>-73.916719069400003</v>
      </c>
      <c r="H281" s="1" t="s">
        <v>79</v>
      </c>
      <c r="I281" s="1" t="s">
        <v>80</v>
      </c>
      <c r="J281" s="1">
        <v>2</v>
      </c>
      <c r="K281" s="1" t="s">
        <v>66</v>
      </c>
      <c r="L281" s="1" t="s">
        <v>249</v>
      </c>
      <c r="M281" s="1">
        <v>10455</v>
      </c>
    </row>
    <row r="282" spans="1:13" ht="13" x14ac:dyDescent="0.15">
      <c r="A282" s="1">
        <v>12656</v>
      </c>
      <c r="B282" s="1" t="s">
        <v>25</v>
      </c>
      <c r="C282" s="1" t="s">
        <v>76</v>
      </c>
      <c r="D282" s="1" t="s">
        <v>705</v>
      </c>
      <c r="E282" s="1" t="s">
        <v>706</v>
      </c>
      <c r="F282" s="1">
        <v>40.754170999800003</v>
      </c>
      <c r="G282" s="1">
        <v>-73.991870999499994</v>
      </c>
      <c r="H282" s="1" t="s">
        <v>79</v>
      </c>
      <c r="I282" s="1" t="s">
        <v>80</v>
      </c>
      <c r="J282" s="1">
        <v>1</v>
      </c>
      <c r="K282" s="1" t="s">
        <v>41</v>
      </c>
      <c r="L282" s="1" t="s">
        <v>114</v>
      </c>
      <c r="M282" s="1">
        <v>10018</v>
      </c>
    </row>
    <row r="283" spans="1:13" ht="13" x14ac:dyDescent="0.15">
      <c r="A283" s="1">
        <v>12727</v>
      </c>
      <c r="B283" s="1" t="s">
        <v>25</v>
      </c>
      <c r="C283" s="1" t="s">
        <v>76</v>
      </c>
      <c r="D283" s="1" t="s">
        <v>707</v>
      </c>
      <c r="E283" s="1" t="s">
        <v>708</v>
      </c>
      <c r="F283" s="1">
        <v>40.762466950399997</v>
      </c>
      <c r="G283" s="1">
        <v>-73.972357559599999</v>
      </c>
      <c r="H283" s="1" t="s">
        <v>79</v>
      </c>
      <c r="I283" s="1" t="s">
        <v>80</v>
      </c>
      <c r="J283" s="1">
        <v>1</v>
      </c>
      <c r="K283" s="1" t="s">
        <v>41</v>
      </c>
      <c r="L283" s="1" t="s">
        <v>114</v>
      </c>
      <c r="M283" s="1">
        <v>10022</v>
      </c>
    </row>
    <row r="284" spans="1:13" ht="13" x14ac:dyDescent="0.15">
      <c r="A284" s="1">
        <v>12505</v>
      </c>
      <c r="B284" s="1" t="s">
        <v>25</v>
      </c>
      <c r="C284" s="1" t="s">
        <v>76</v>
      </c>
      <c r="D284" s="1" t="s">
        <v>709</v>
      </c>
      <c r="E284" s="1" t="s">
        <v>710</v>
      </c>
      <c r="F284" s="1">
        <v>40.8606299996</v>
      </c>
      <c r="G284" s="1">
        <v>-73.902368999700002</v>
      </c>
      <c r="H284" s="1" t="s">
        <v>79</v>
      </c>
      <c r="I284" s="1" t="s">
        <v>80</v>
      </c>
      <c r="J284" s="1">
        <v>2</v>
      </c>
      <c r="K284" s="1" t="s">
        <v>66</v>
      </c>
      <c r="L284" s="1" t="s">
        <v>361</v>
      </c>
      <c r="M284" s="1">
        <v>10468</v>
      </c>
    </row>
    <row r="285" spans="1:13" ht="13" x14ac:dyDescent="0.15">
      <c r="A285" s="1">
        <v>12166</v>
      </c>
      <c r="B285" s="1" t="s">
        <v>25</v>
      </c>
      <c r="C285" s="1" t="s">
        <v>76</v>
      </c>
      <c r="D285" s="1" t="s">
        <v>711</v>
      </c>
      <c r="E285" s="1" t="s">
        <v>712</v>
      </c>
      <c r="F285" s="1">
        <v>40.761267350099999</v>
      </c>
      <c r="G285" s="1">
        <v>-73.960620039700004</v>
      </c>
      <c r="H285" s="1" t="s">
        <v>79</v>
      </c>
      <c r="I285" s="1" t="s">
        <v>80</v>
      </c>
      <c r="J285" s="1">
        <v>1</v>
      </c>
      <c r="K285" s="1" t="s">
        <v>41</v>
      </c>
      <c r="L285" s="1" t="s">
        <v>118</v>
      </c>
      <c r="M285" s="1">
        <v>10065</v>
      </c>
    </row>
    <row r="286" spans="1:13" ht="13" x14ac:dyDescent="0.15">
      <c r="A286" s="1">
        <v>9985</v>
      </c>
      <c r="B286" s="1" t="s">
        <v>25</v>
      </c>
      <c r="C286" s="1" t="s">
        <v>50</v>
      </c>
      <c r="D286" s="1" t="s">
        <v>713</v>
      </c>
      <c r="E286" s="1" t="s">
        <v>714</v>
      </c>
      <c r="F286" s="1">
        <v>40.648716971100001</v>
      </c>
      <c r="G286" s="1">
        <v>-73.976757277700003</v>
      </c>
      <c r="H286" s="1" t="s">
        <v>53</v>
      </c>
      <c r="I286" s="1" t="s">
        <v>34</v>
      </c>
      <c r="J286" s="1">
        <v>3</v>
      </c>
      <c r="K286" s="1" t="s">
        <v>30</v>
      </c>
      <c r="L286" s="1" t="s">
        <v>715</v>
      </c>
      <c r="M286" s="1">
        <v>11218</v>
      </c>
    </row>
    <row r="287" spans="1:13" ht="13" x14ac:dyDescent="0.15">
      <c r="A287" s="1">
        <v>11364</v>
      </c>
      <c r="B287" s="1" t="s">
        <v>25</v>
      </c>
      <c r="C287" s="1" t="s">
        <v>26</v>
      </c>
      <c r="D287" s="1" t="s">
        <v>716</v>
      </c>
      <c r="E287" s="1" t="s">
        <v>717</v>
      </c>
      <c r="F287" s="1">
        <v>40.752884999700001</v>
      </c>
      <c r="G287" s="1">
        <v>-73.906005999800001</v>
      </c>
      <c r="H287" s="1" t="s">
        <v>28</v>
      </c>
      <c r="I287" s="1" t="s">
        <v>718</v>
      </c>
      <c r="J287" s="1">
        <v>4</v>
      </c>
      <c r="K287" s="1" t="s">
        <v>19</v>
      </c>
      <c r="L287" s="1" t="s">
        <v>341</v>
      </c>
      <c r="M287" s="1">
        <v>11377</v>
      </c>
    </row>
    <row r="288" spans="1:13" ht="13" x14ac:dyDescent="0.15">
      <c r="A288" s="1">
        <v>12020</v>
      </c>
      <c r="B288" s="1" t="s">
        <v>25</v>
      </c>
      <c r="C288" s="1" t="s">
        <v>76</v>
      </c>
      <c r="D288" s="1" t="s">
        <v>719</v>
      </c>
      <c r="E288" s="1" t="s">
        <v>720</v>
      </c>
      <c r="F288" s="1">
        <v>40.7144457399</v>
      </c>
      <c r="G288" s="1">
        <v>-73.945948320599996</v>
      </c>
      <c r="H288" s="1" t="s">
        <v>79</v>
      </c>
      <c r="I288" s="1" t="s">
        <v>80</v>
      </c>
      <c r="J288" s="1">
        <v>3</v>
      </c>
      <c r="K288" s="1" t="s">
        <v>30</v>
      </c>
      <c r="L288" s="1" t="s">
        <v>31</v>
      </c>
      <c r="M288" s="1">
        <v>11211</v>
      </c>
    </row>
    <row r="289" spans="1:13" ht="13" x14ac:dyDescent="0.15">
      <c r="A289" s="1">
        <v>12398</v>
      </c>
      <c r="B289" s="1" t="s">
        <v>25</v>
      </c>
      <c r="C289" s="1" t="s">
        <v>26</v>
      </c>
      <c r="D289" s="1" t="s">
        <v>721</v>
      </c>
      <c r="E289" s="1" t="s">
        <v>721</v>
      </c>
      <c r="F289" s="1">
        <v>40.650782000299998</v>
      </c>
      <c r="G289" s="1">
        <v>-73.9757760002</v>
      </c>
      <c r="H289" s="1" t="s">
        <v>28</v>
      </c>
      <c r="I289" s="1" t="s">
        <v>722</v>
      </c>
      <c r="J289" s="1">
        <v>3</v>
      </c>
      <c r="K289" s="1" t="s">
        <v>30</v>
      </c>
      <c r="L289" s="1" t="s">
        <v>715</v>
      </c>
      <c r="M289" s="1">
        <v>11218</v>
      </c>
    </row>
    <row r="290" spans="1:13" ht="13" x14ac:dyDescent="0.15">
      <c r="A290" s="1">
        <v>12639</v>
      </c>
      <c r="B290" s="1" t="s">
        <v>25</v>
      </c>
      <c r="C290" s="1" t="s">
        <v>76</v>
      </c>
      <c r="D290" s="1" t="s">
        <v>723</v>
      </c>
      <c r="E290" s="1" t="s">
        <v>724</v>
      </c>
      <c r="F290" s="1">
        <v>40.687813620199996</v>
      </c>
      <c r="G290" s="1">
        <v>-73.981283930299995</v>
      </c>
      <c r="H290" s="1" t="s">
        <v>79</v>
      </c>
      <c r="I290" s="1" t="s">
        <v>80</v>
      </c>
      <c r="J290" s="1">
        <v>3</v>
      </c>
      <c r="K290" s="1" t="s">
        <v>30</v>
      </c>
      <c r="L290" s="1" t="s">
        <v>81</v>
      </c>
      <c r="M290" s="1">
        <v>11217</v>
      </c>
    </row>
    <row r="291" spans="1:13" ht="13" x14ac:dyDescent="0.15">
      <c r="A291" s="1">
        <v>11280</v>
      </c>
      <c r="B291" s="1" t="s">
        <v>25</v>
      </c>
      <c r="C291" s="1" t="s">
        <v>76</v>
      </c>
      <c r="D291" s="1" t="s">
        <v>725</v>
      </c>
      <c r="E291" s="1" t="s">
        <v>726</v>
      </c>
      <c r="F291" s="1">
        <v>40.718197760400002</v>
      </c>
      <c r="G291" s="1">
        <v>-74.000047999700001</v>
      </c>
      <c r="H291" s="1" t="s">
        <v>79</v>
      </c>
      <c r="I291" s="1" t="s">
        <v>80</v>
      </c>
      <c r="J291" s="1">
        <v>1</v>
      </c>
      <c r="K291" s="1" t="s">
        <v>41</v>
      </c>
      <c r="L291" s="1" t="s">
        <v>400</v>
      </c>
      <c r="M291" s="1">
        <v>10013</v>
      </c>
    </row>
    <row r="292" spans="1:13" ht="13" x14ac:dyDescent="0.15">
      <c r="A292" s="1">
        <v>11058</v>
      </c>
      <c r="B292" s="1" t="s">
        <v>25</v>
      </c>
      <c r="C292" s="1" t="s">
        <v>76</v>
      </c>
      <c r="D292" s="1" t="s">
        <v>727</v>
      </c>
      <c r="E292" s="1" t="s">
        <v>728</v>
      </c>
      <c r="F292" s="1">
        <v>40.807779000300002</v>
      </c>
      <c r="G292" s="1">
        <v>-73.945253000400001</v>
      </c>
      <c r="H292" s="1" t="s">
        <v>79</v>
      </c>
      <c r="I292" s="1" t="s">
        <v>80</v>
      </c>
      <c r="J292" s="1">
        <v>1</v>
      </c>
      <c r="K292" s="1" t="s">
        <v>41</v>
      </c>
      <c r="L292" s="1" t="s">
        <v>264</v>
      </c>
      <c r="M292" s="1">
        <v>10027</v>
      </c>
    </row>
    <row r="293" spans="1:13" ht="13" x14ac:dyDescent="0.15">
      <c r="A293" s="1">
        <v>11969</v>
      </c>
      <c r="B293" s="1" t="s">
        <v>25</v>
      </c>
      <c r="C293" s="1" t="s">
        <v>76</v>
      </c>
      <c r="D293" s="1" t="s">
        <v>729</v>
      </c>
      <c r="E293" s="1" t="s">
        <v>730</v>
      </c>
      <c r="F293" s="1">
        <v>40.743554999799997</v>
      </c>
      <c r="G293" s="1">
        <v>-73.924156000300002</v>
      </c>
      <c r="H293" s="1" t="s">
        <v>79</v>
      </c>
      <c r="I293" s="1" t="s">
        <v>80</v>
      </c>
      <c r="J293" s="1">
        <v>4</v>
      </c>
      <c r="K293" s="1" t="s">
        <v>19</v>
      </c>
      <c r="L293" s="1" t="s">
        <v>96</v>
      </c>
      <c r="M293" s="1">
        <v>11104</v>
      </c>
    </row>
    <row r="294" spans="1:13" ht="13" x14ac:dyDescent="0.15">
      <c r="A294" s="1">
        <v>10044</v>
      </c>
      <c r="B294" s="1" t="s">
        <v>25</v>
      </c>
      <c r="C294" s="1" t="s">
        <v>208</v>
      </c>
      <c r="D294" s="1" t="s">
        <v>731</v>
      </c>
      <c r="E294" s="1" t="s">
        <v>732</v>
      </c>
      <c r="F294" s="1">
        <v>40.820641564699997</v>
      </c>
      <c r="G294" s="1">
        <v>-73.904628860100004</v>
      </c>
      <c r="H294" s="1" t="s">
        <v>53</v>
      </c>
      <c r="I294" s="1" t="s">
        <v>34</v>
      </c>
      <c r="J294" s="1">
        <v>2</v>
      </c>
      <c r="K294" s="1" t="s">
        <v>66</v>
      </c>
      <c r="L294" s="1" t="s">
        <v>249</v>
      </c>
      <c r="M294" s="1">
        <v>10456</v>
      </c>
    </row>
    <row r="295" spans="1:13" ht="13" x14ac:dyDescent="0.15">
      <c r="A295" s="1">
        <v>10212</v>
      </c>
      <c r="B295" s="1" t="s">
        <v>13</v>
      </c>
      <c r="C295" s="1" t="s">
        <v>14</v>
      </c>
      <c r="D295" s="1" t="s">
        <v>733</v>
      </c>
      <c r="E295" s="1" t="s">
        <v>16</v>
      </c>
      <c r="F295" s="1">
        <v>40.6729689999</v>
      </c>
      <c r="G295" s="1">
        <v>-74.006914999900005</v>
      </c>
      <c r="H295" s="1" t="s">
        <v>17</v>
      </c>
      <c r="I295" s="1" t="s">
        <v>18</v>
      </c>
      <c r="J295" s="1">
        <v>3</v>
      </c>
      <c r="K295" s="1" t="s">
        <v>30</v>
      </c>
      <c r="L295" s="1" t="s">
        <v>159</v>
      </c>
      <c r="M295" s="1">
        <v>11231</v>
      </c>
    </row>
    <row r="296" spans="1:13" ht="13" x14ac:dyDescent="0.15">
      <c r="A296" s="1">
        <v>11232</v>
      </c>
      <c r="B296" s="1" t="s">
        <v>25</v>
      </c>
      <c r="C296" s="1" t="s">
        <v>76</v>
      </c>
      <c r="D296" s="1" t="s">
        <v>734</v>
      </c>
      <c r="E296" s="1" t="s">
        <v>735</v>
      </c>
      <c r="F296" s="1">
        <v>40.738108510399996</v>
      </c>
      <c r="G296" s="1">
        <v>-73.996153129800007</v>
      </c>
      <c r="H296" s="1" t="s">
        <v>79</v>
      </c>
      <c r="I296" s="1" t="s">
        <v>80</v>
      </c>
      <c r="J296" s="1">
        <v>1</v>
      </c>
      <c r="K296" s="1" t="s">
        <v>41</v>
      </c>
      <c r="L296" s="1" t="s">
        <v>199</v>
      </c>
      <c r="M296" s="1">
        <v>10011</v>
      </c>
    </row>
    <row r="297" spans="1:13" ht="13" x14ac:dyDescent="0.15">
      <c r="A297" s="1">
        <v>12680</v>
      </c>
      <c r="B297" s="1" t="s">
        <v>25</v>
      </c>
      <c r="C297" s="1" t="s">
        <v>76</v>
      </c>
      <c r="D297" s="1" t="s">
        <v>736</v>
      </c>
      <c r="E297" s="1" t="s">
        <v>737</v>
      </c>
      <c r="F297" s="1">
        <v>40.764932909800002</v>
      </c>
      <c r="G297" s="1">
        <v>-73.984333429599999</v>
      </c>
      <c r="H297" s="1" t="s">
        <v>79</v>
      </c>
      <c r="I297" s="1" t="s">
        <v>80</v>
      </c>
      <c r="J297" s="1">
        <v>1</v>
      </c>
      <c r="K297" s="1" t="s">
        <v>41</v>
      </c>
      <c r="L297" s="1" t="s">
        <v>202</v>
      </c>
      <c r="M297" s="1">
        <v>10019</v>
      </c>
    </row>
    <row r="298" spans="1:13" ht="13" x14ac:dyDescent="0.15">
      <c r="A298" s="1">
        <v>10673</v>
      </c>
      <c r="B298" s="1" t="s">
        <v>25</v>
      </c>
      <c r="C298" s="1" t="s">
        <v>76</v>
      </c>
      <c r="D298" s="1" t="s">
        <v>738</v>
      </c>
      <c r="E298" s="1" t="s">
        <v>739</v>
      </c>
      <c r="F298" s="1">
        <v>40.783190999799999</v>
      </c>
      <c r="G298" s="1">
        <v>-73.980253000399998</v>
      </c>
      <c r="H298" s="1" t="s">
        <v>79</v>
      </c>
      <c r="I298" s="1" t="s">
        <v>80</v>
      </c>
      <c r="J298" s="1">
        <v>1</v>
      </c>
      <c r="K298" s="1" t="s">
        <v>41</v>
      </c>
      <c r="L298" s="1" t="s">
        <v>178</v>
      </c>
      <c r="M298" s="1">
        <v>10024</v>
      </c>
    </row>
    <row r="299" spans="1:13" ht="13" x14ac:dyDescent="0.15">
      <c r="A299" s="1">
        <v>10244</v>
      </c>
      <c r="B299" s="1" t="s">
        <v>25</v>
      </c>
      <c r="C299" s="1" t="s">
        <v>76</v>
      </c>
      <c r="D299" s="1" t="s">
        <v>740</v>
      </c>
      <c r="E299" s="1" t="s">
        <v>741</v>
      </c>
      <c r="F299" s="1">
        <v>40.748497000199997</v>
      </c>
      <c r="G299" s="1">
        <v>-73.949855000400007</v>
      </c>
      <c r="H299" s="1" t="s">
        <v>79</v>
      </c>
      <c r="I299" s="1" t="s">
        <v>80</v>
      </c>
      <c r="J299" s="1">
        <v>4</v>
      </c>
      <c r="K299" s="1" t="s">
        <v>19</v>
      </c>
      <c r="L299" s="1" t="s">
        <v>96</v>
      </c>
      <c r="M299" s="1">
        <v>11101</v>
      </c>
    </row>
    <row r="300" spans="1:13" ht="13" x14ac:dyDescent="0.15">
      <c r="A300" s="1">
        <v>10913</v>
      </c>
      <c r="B300" s="1" t="s">
        <v>25</v>
      </c>
      <c r="C300" s="1" t="s">
        <v>46</v>
      </c>
      <c r="D300" s="1" t="s">
        <v>34</v>
      </c>
      <c r="E300" s="1" t="s">
        <v>742</v>
      </c>
      <c r="F300" s="1">
        <v>40.810178000000001</v>
      </c>
      <c r="G300" s="1">
        <v>-73.948924000299996</v>
      </c>
      <c r="H300" s="1" t="s">
        <v>36</v>
      </c>
      <c r="I300" s="1" t="s">
        <v>34</v>
      </c>
      <c r="J300" s="1">
        <v>1</v>
      </c>
      <c r="K300" s="1" t="s">
        <v>41</v>
      </c>
      <c r="L300" s="1" t="s">
        <v>48</v>
      </c>
      <c r="M300" s="1">
        <v>10027</v>
      </c>
    </row>
    <row r="301" spans="1:13" ht="13" x14ac:dyDescent="0.15">
      <c r="A301" s="1">
        <v>11399</v>
      </c>
      <c r="B301" s="1" t="s">
        <v>25</v>
      </c>
      <c r="C301" s="1" t="s">
        <v>26</v>
      </c>
      <c r="D301" s="1" t="s">
        <v>743</v>
      </c>
      <c r="E301" s="1" t="s">
        <v>744</v>
      </c>
      <c r="F301" s="1">
        <v>40.737335000100003</v>
      </c>
      <c r="G301" s="1">
        <v>-73.996785999599993</v>
      </c>
      <c r="H301" s="1" t="s">
        <v>28</v>
      </c>
      <c r="I301" s="1" t="s">
        <v>745</v>
      </c>
      <c r="J301" s="1">
        <v>1</v>
      </c>
      <c r="K301" s="1" t="s">
        <v>41</v>
      </c>
      <c r="L301" s="1" t="s">
        <v>152</v>
      </c>
      <c r="M301" s="1">
        <v>10011</v>
      </c>
    </row>
    <row r="302" spans="1:13" ht="13" x14ac:dyDescent="0.15">
      <c r="A302" s="1">
        <v>11844</v>
      </c>
      <c r="B302" s="1" t="s">
        <v>25</v>
      </c>
      <c r="C302" s="1" t="s">
        <v>76</v>
      </c>
      <c r="D302" s="1" t="s">
        <v>746</v>
      </c>
      <c r="E302" s="1" t="s">
        <v>747</v>
      </c>
      <c r="F302" s="1">
        <v>40.7518341599</v>
      </c>
      <c r="G302" s="1">
        <v>-73.970593059699993</v>
      </c>
      <c r="H302" s="1" t="s">
        <v>79</v>
      </c>
      <c r="I302" s="1" t="s">
        <v>80</v>
      </c>
      <c r="J302" s="1">
        <v>1</v>
      </c>
      <c r="K302" s="1" t="s">
        <v>41</v>
      </c>
      <c r="L302" s="1" t="s">
        <v>125</v>
      </c>
      <c r="M302" s="1">
        <v>10017</v>
      </c>
    </row>
    <row r="303" spans="1:13" ht="13" x14ac:dyDescent="0.15">
      <c r="A303" s="1">
        <v>9627</v>
      </c>
      <c r="B303" s="1" t="s">
        <v>25</v>
      </c>
      <c r="C303" s="1" t="s">
        <v>76</v>
      </c>
      <c r="D303" s="1" t="s">
        <v>748</v>
      </c>
      <c r="E303" s="1" t="s">
        <v>749</v>
      </c>
      <c r="F303" s="1">
        <v>40.835734440099998</v>
      </c>
      <c r="G303" s="1">
        <v>-73.913960420400002</v>
      </c>
      <c r="H303" s="1" t="s">
        <v>79</v>
      </c>
      <c r="I303" s="1" t="s">
        <v>80</v>
      </c>
      <c r="J303" s="1">
        <v>2</v>
      </c>
      <c r="K303" s="1" t="s">
        <v>66</v>
      </c>
      <c r="L303" s="1" t="s">
        <v>750</v>
      </c>
      <c r="M303" s="1">
        <v>10456</v>
      </c>
    </row>
    <row r="304" spans="1:13" ht="13" x14ac:dyDescent="0.15">
      <c r="A304" s="1">
        <v>12452</v>
      </c>
      <c r="B304" s="1" t="s">
        <v>25</v>
      </c>
      <c r="C304" s="1" t="s">
        <v>76</v>
      </c>
      <c r="D304" s="1" t="s">
        <v>751</v>
      </c>
      <c r="E304" s="1" t="s">
        <v>752</v>
      </c>
      <c r="F304" s="1">
        <v>40.7977016599</v>
      </c>
      <c r="G304" s="1">
        <v>-73.969243931799994</v>
      </c>
      <c r="H304" s="1" t="s">
        <v>79</v>
      </c>
      <c r="I304" s="1" t="s">
        <v>80</v>
      </c>
      <c r="J304" s="1">
        <v>1</v>
      </c>
      <c r="K304" s="1" t="s">
        <v>41</v>
      </c>
      <c r="L304" s="1" t="s">
        <v>178</v>
      </c>
      <c r="M304" s="1">
        <v>10025</v>
      </c>
    </row>
    <row r="305" spans="1:13" ht="13" x14ac:dyDescent="0.15">
      <c r="A305" s="1">
        <v>9829</v>
      </c>
      <c r="B305" s="1" t="s">
        <v>25</v>
      </c>
      <c r="C305" s="1" t="s">
        <v>69</v>
      </c>
      <c r="D305" s="1" t="s">
        <v>70</v>
      </c>
      <c r="E305" s="1" t="s">
        <v>753</v>
      </c>
      <c r="F305" s="1">
        <v>40.688549999800003</v>
      </c>
      <c r="G305" s="1">
        <v>-74.018119999700005</v>
      </c>
      <c r="H305" s="1" t="s">
        <v>36</v>
      </c>
      <c r="I305" s="1" t="s">
        <v>72</v>
      </c>
      <c r="J305" s="1">
        <v>1</v>
      </c>
      <c r="K305" s="1" t="s">
        <v>41</v>
      </c>
      <c r="L305" s="1" t="s">
        <v>70</v>
      </c>
      <c r="M305" s="1">
        <v>10004</v>
      </c>
    </row>
    <row r="306" spans="1:13" ht="13" x14ac:dyDescent="0.15">
      <c r="A306" s="1">
        <v>11070</v>
      </c>
      <c r="B306" s="1" t="s">
        <v>25</v>
      </c>
      <c r="C306" s="1" t="s">
        <v>76</v>
      </c>
      <c r="D306" s="1" t="s">
        <v>754</v>
      </c>
      <c r="E306" s="1" t="s">
        <v>755</v>
      </c>
      <c r="F306" s="1">
        <v>40.8056149998</v>
      </c>
      <c r="G306" s="1">
        <v>-73.950556999499995</v>
      </c>
      <c r="H306" s="1" t="s">
        <v>79</v>
      </c>
      <c r="I306" s="1" t="s">
        <v>80</v>
      </c>
      <c r="J306" s="1">
        <v>1</v>
      </c>
      <c r="K306" s="1" t="s">
        <v>41</v>
      </c>
      <c r="L306" s="1" t="s">
        <v>264</v>
      </c>
      <c r="M306" s="1">
        <v>10026</v>
      </c>
    </row>
    <row r="307" spans="1:13" ht="13" x14ac:dyDescent="0.15">
      <c r="A307" s="1">
        <v>10480</v>
      </c>
      <c r="B307" s="1" t="s">
        <v>13</v>
      </c>
      <c r="C307" s="1" t="s">
        <v>63</v>
      </c>
      <c r="D307" s="1" t="s">
        <v>322</v>
      </c>
      <c r="E307" s="1" t="s">
        <v>756</v>
      </c>
      <c r="F307" s="1">
        <v>40.876827000399999</v>
      </c>
      <c r="G307" s="1">
        <v>-73.878724999499994</v>
      </c>
      <c r="H307" s="1" t="s">
        <v>246</v>
      </c>
      <c r="I307" s="1" t="s">
        <v>18</v>
      </c>
      <c r="J307" s="1">
        <v>2</v>
      </c>
      <c r="K307" s="1" t="s">
        <v>66</v>
      </c>
      <c r="L307" s="1" t="s">
        <v>324</v>
      </c>
      <c r="M307" s="1">
        <v>10467</v>
      </c>
    </row>
    <row r="308" spans="1:13" ht="13" x14ac:dyDescent="0.15">
      <c r="A308" s="1">
        <v>12483</v>
      </c>
      <c r="B308" s="1" t="s">
        <v>25</v>
      </c>
      <c r="C308" s="1" t="s">
        <v>76</v>
      </c>
      <c r="D308" s="1" t="s">
        <v>757</v>
      </c>
      <c r="E308" s="1" t="s">
        <v>758</v>
      </c>
      <c r="F308" s="1">
        <v>40.807507999599999</v>
      </c>
      <c r="G308" s="1">
        <v>-73.964488000499998</v>
      </c>
      <c r="H308" s="1" t="s">
        <v>79</v>
      </c>
      <c r="I308" s="1" t="s">
        <v>80</v>
      </c>
      <c r="J308" s="1">
        <v>1</v>
      </c>
      <c r="K308" s="1" t="s">
        <v>41</v>
      </c>
      <c r="L308" s="1" t="s">
        <v>228</v>
      </c>
      <c r="M308" s="1">
        <v>10025</v>
      </c>
    </row>
    <row r="309" spans="1:13" ht="13" x14ac:dyDescent="0.15">
      <c r="A309" s="1">
        <v>11150</v>
      </c>
      <c r="B309" s="1" t="s">
        <v>25</v>
      </c>
      <c r="C309" s="1" t="s">
        <v>76</v>
      </c>
      <c r="D309" s="1" t="s">
        <v>759</v>
      </c>
      <c r="E309" s="1" t="s">
        <v>760</v>
      </c>
      <c r="F309" s="1">
        <v>40.746045579600001</v>
      </c>
      <c r="G309" s="1">
        <v>-73.890121289800007</v>
      </c>
      <c r="H309" s="1" t="s">
        <v>79</v>
      </c>
      <c r="I309" s="1" t="s">
        <v>80</v>
      </c>
      <c r="J309" s="1">
        <v>4</v>
      </c>
      <c r="K309" s="1" t="s">
        <v>19</v>
      </c>
      <c r="L309" s="1" t="s">
        <v>541</v>
      </c>
      <c r="M309" s="1">
        <v>11373</v>
      </c>
    </row>
    <row r="310" spans="1:13" ht="13" x14ac:dyDescent="0.15">
      <c r="A310" s="1">
        <v>11010</v>
      </c>
      <c r="B310" s="1" t="s">
        <v>13</v>
      </c>
      <c r="C310" s="1" t="s">
        <v>14</v>
      </c>
      <c r="D310" s="1" t="s">
        <v>761</v>
      </c>
      <c r="E310" s="1" t="s">
        <v>762</v>
      </c>
      <c r="F310" s="1">
        <v>40.618063999900002</v>
      </c>
      <c r="G310" s="1">
        <v>-74.108185999599996</v>
      </c>
      <c r="H310" s="1" t="s">
        <v>36</v>
      </c>
      <c r="I310" s="1" t="s">
        <v>18</v>
      </c>
      <c r="J310" s="1">
        <v>5</v>
      </c>
      <c r="K310" s="1" t="s">
        <v>89</v>
      </c>
      <c r="L310" s="1" t="s">
        <v>763</v>
      </c>
      <c r="M310" s="1">
        <v>10301</v>
      </c>
    </row>
    <row r="311" spans="1:13" ht="13" x14ac:dyDescent="0.15">
      <c r="A311" s="1">
        <v>10229</v>
      </c>
      <c r="B311" s="1" t="s">
        <v>13</v>
      </c>
      <c r="C311" s="1" t="s">
        <v>14</v>
      </c>
      <c r="D311" s="1" t="s">
        <v>764</v>
      </c>
      <c r="E311" s="1" t="s">
        <v>765</v>
      </c>
      <c r="F311" s="1">
        <v>40.5828240003</v>
      </c>
      <c r="G311" s="1">
        <v>-73.817577999500003</v>
      </c>
      <c r="H311" s="1" t="s">
        <v>36</v>
      </c>
      <c r="I311" s="1" t="s">
        <v>18</v>
      </c>
      <c r="J311" s="1">
        <v>4</v>
      </c>
      <c r="K311" s="1" t="s">
        <v>19</v>
      </c>
      <c r="L311" s="1" t="s">
        <v>766</v>
      </c>
      <c r="M311" s="1">
        <v>11693</v>
      </c>
    </row>
    <row r="312" spans="1:13" ht="13" x14ac:dyDescent="0.15">
      <c r="A312" s="1">
        <v>11579</v>
      </c>
      <c r="B312" s="1" t="s">
        <v>13</v>
      </c>
      <c r="C312" s="1" t="s">
        <v>14</v>
      </c>
      <c r="D312" s="1" t="s">
        <v>374</v>
      </c>
      <c r="E312" s="1" t="s">
        <v>767</v>
      </c>
      <c r="F312" s="1">
        <v>40.687190999999999</v>
      </c>
      <c r="G312" s="1">
        <v>-73.769558999599994</v>
      </c>
      <c r="H312" s="1" t="s">
        <v>246</v>
      </c>
      <c r="I312" s="1" t="s">
        <v>18</v>
      </c>
      <c r="J312" s="1">
        <v>4</v>
      </c>
      <c r="K312" s="1" t="s">
        <v>19</v>
      </c>
      <c r="L312" s="1" t="s">
        <v>376</v>
      </c>
      <c r="M312" s="1">
        <v>11434</v>
      </c>
    </row>
    <row r="313" spans="1:13" ht="13" x14ac:dyDescent="0.15">
      <c r="A313" s="1">
        <v>12886</v>
      </c>
      <c r="B313" s="1" t="s">
        <v>25</v>
      </c>
      <c r="C313" s="1" t="s">
        <v>76</v>
      </c>
      <c r="D313" s="1" t="s">
        <v>768</v>
      </c>
      <c r="E313" s="1" t="s">
        <v>769</v>
      </c>
      <c r="F313" s="1">
        <v>40.6727480001</v>
      </c>
      <c r="G313" s="1">
        <v>-73.962693999500004</v>
      </c>
      <c r="H313" s="1" t="s">
        <v>79</v>
      </c>
      <c r="I313" s="1" t="s">
        <v>80</v>
      </c>
      <c r="J313" s="1">
        <v>3</v>
      </c>
      <c r="K313" s="1" t="s">
        <v>30</v>
      </c>
      <c r="L313" s="1" t="s">
        <v>140</v>
      </c>
      <c r="M313" s="1">
        <v>11238</v>
      </c>
    </row>
    <row r="314" spans="1:13" ht="13" x14ac:dyDescent="0.15">
      <c r="A314" s="1">
        <v>9957</v>
      </c>
      <c r="B314" s="1" t="s">
        <v>25</v>
      </c>
      <c r="C314" s="1" t="s">
        <v>208</v>
      </c>
      <c r="D314" s="1" t="s">
        <v>770</v>
      </c>
      <c r="E314" s="1" t="s">
        <v>771</v>
      </c>
      <c r="F314" s="1">
        <v>40.641785367899999</v>
      </c>
      <c r="G314" s="1">
        <v>-74.076645765199999</v>
      </c>
      <c r="H314" s="1" t="s">
        <v>53</v>
      </c>
      <c r="I314" s="1" t="s">
        <v>34</v>
      </c>
      <c r="J314" s="1">
        <v>5</v>
      </c>
      <c r="K314" s="1" t="s">
        <v>89</v>
      </c>
      <c r="L314" s="1" t="s">
        <v>470</v>
      </c>
      <c r="M314" s="1">
        <v>10301</v>
      </c>
    </row>
    <row r="315" spans="1:13" ht="13" x14ac:dyDescent="0.15">
      <c r="A315" s="1">
        <v>12043</v>
      </c>
      <c r="B315" s="1" t="s">
        <v>25</v>
      </c>
      <c r="C315" s="1" t="s">
        <v>76</v>
      </c>
      <c r="D315" s="1" t="s">
        <v>772</v>
      </c>
      <c r="E315" s="1" t="s">
        <v>773</v>
      </c>
      <c r="F315" s="1">
        <v>40.746719759999998</v>
      </c>
      <c r="G315" s="1">
        <v>-73.985935719699995</v>
      </c>
      <c r="H315" s="1" t="s">
        <v>79</v>
      </c>
      <c r="I315" s="1" t="s">
        <v>80</v>
      </c>
      <c r="J315" s="1">
        <v>1</v>
      </c>
      <c r="K315" s="1" t="s">
        <v>41</v>
      </c>
      <c r="L315" s="1" t="s">
        <v>114</v>
      </c>
      <c r="M315" s="1">
        <v>10001</v>
      </c>
    </row>
    <row r="316" spans="1:13" ht="13" x14ac:dyDescent="0.15">
      <c r="A316" s="1">
        <v>11721</v>
      </c>
      <c r="B316" s="1" t="s">
        <v>13</v>
      </c>
      <c r="C316" s="1" t="s">
        <v>63</v>
      </c>
      <c r="D316" s="1" t="s">
        <v>64</v>
      </c>
      <c r="E316" s="1" t="s">
        <v>774</v>
      </c>
      <c r="F316" s="1">
        <v>40.839709000100001</v>
      </c>
      <c r="G316" s="1">
        <v>-73.887464000400001</v>
      </c>
      <c r="H316" s="1" t="s">
        <v>36</v>
      </c>
      <c r="I316" s="1" t="s">
        <v>18</v>
      </c>
      <c r="J316" s="1">
        <v>2</v>
      </c>
      <c r="K316" s="1" t="s">
        <v>66</v>
      </c>
      <c r="L316" s="1" t="s">
        <v>497</v>
      </c>
      <c r="M316" s="1">
        <v>10460</v>
      </c>
    </row>
    <row r="317" spans="1:13" ht="13" x14ac:dyDescent="0.15">
      <c r="A317" s="1">
        <v>10128</v>
      </c>
      <c r="B317" s="1" t="s">
        <v>25</v>
      </c>
      <c r="C317" s="1" t="s">
        <v>46</v>
      </c>
      <c r="D317" s="1" t="s">
        <v>34</v>
      </c>
      <c r="E317" s="1" t="s">
        <v>775</v>
      </c>
      <c r="F317" s="1">
        <v>40.805970999899998</v>
      </c>
      <c r="G317" s="1">
        <v>-73.940565999900002</v>
      </c>
      <c r="H317" s="1" t="s">
        <v>36</v>
      </c>
      <c r="I317" s="1" t="s">
        <v>34</v>
      </c>
      <c r="J317" s="1">
        <v>1</v>
      </c>
      <c r="K317" s="1" t="s">
        <v>41</v>
      </c>
      <c r="L317" s="1" t="s">
        <v>193</v>
      </c>
      <c r="M317" s="1">
        <v>10035</v>
      </c>
    </row>
    <row r="318" spans="1:13" ht="13" x14ac:dyDescent="0.15">
      <c r="A318" s="1">
        <v>10582</v>
      </c>
      <c r="B318" s="1" t="s">
        <v>13</v>
      </c>
      <c r="C318" s="1" t="s">
        <v>63</v>
      </c>
      <c r="D318" s="1" t="s">
        <v>394</v>
      </c>
      <c r="E318" s="1" t="s">
        <v>776</v>
      </c>
      <c r="F318" s="1">
        <v>40.811543999999998</v>
      </c>
      <c r="G318" s="1">
        <v>-73.914137999900007</v>
      </c>
      <c r="H318" s="1" t="s">
        <v>36</v>
      </c>
      <c r="I318" s="1" t="s">
        <v>18</v>
      </c>
      <c r="J318" s="1">
        <v>2</v>
      </c>
      <c r="K318" s="1" t="s">
        <v>66</v>
      </c>
      <c r="L318" s="1" t="s">
        <v>350</v>
      </c>
      <c r="M318" s="1">
        <v>10454</v>
      </c>
    </row>
    <row r="319" spans="1:13" ht="13" x14ac:dyDescent="0.15">
      <c r="A319" s="1">
        <v>9691</v>
      </c>
      <c r="B319" s="1" t="s">
        <v>13</v>
      </c>
      <c r="C319" s="1" t="s">
        <v>63</v>
      </c>
      <c r="D319" s="1" t="s">
        <v>389</v>
      </c>
      <c r="E319" s="1" t="s">
        <v>777</v>
      </c>
      <c r="F319" s="1">
        <v>40.6507380002</v>
      </c>
      <c r="G319" s="1">
        <v>-73.968429000599997</v>
      </c>
      <c r="H319" s="1" t="s">
        <v>36</v>
      </c>
      <c r="I319" s="1" t="s">
        <v>18</v>
      </c>
      <c r="J319" s="1">
        <v>3</v>
      </c>
      <c r="K319" s="1" t="s">
        <v>30</v>
      </c>
      <c r="L319" s="1" t="s">
        <v>391</v>
      </c>
      <c r="M319" s="1">
        <v>11226</v>
      </c>
    </row>
    <row r="320" spans="1:13" ht="13" x14ac:dyDescent="0.15">
      <c r="A320" s="1">
        <v>10984</v>
      </c>
      <c r="B320" s="1" t="s">
        <v>13</v>
      </c>
      <c r="C320" s="1" t="s">
        <v>14</v>
      </c>
      <c r="D320" s="1" t="s">
        <v>481</v>
      </c>
      <c r="E320" s="1" t="s">
        <v>482</v>
      </c>
      <c r="F320" s="1">
        <v>40.739547000400002</v>
      </c>
      <c r="G320" s="1">
        <v>-73.735920000500002</v>
      </c>
      <c r="H320" s="1" t="s">
        <v>36</v>
      </c>
      <c r="I320" s="1" t="s">
        <v>18</v>
      </c>
      <c r="J320" s="1">
        <v>4</v>
      </c>
      <c r="K320" s="1" t="s">
        <v>19</v>
      </c>
      <c r="L320" s="1" t="s">
        <v>483</v>
      </c>
      <c r="M320" s="1">
        <v>11426</v>
      </c>
    </row>
    <row r="321" spans="1:13" ht="13" x14ac:dyDescent="0.15">
      <c r="A321" s="1">
        <v>11265</v>
      </c>
      <c r="B321" s="1" t="s">
        <v>25</v>
      </c>
      <c r="C321" s="1" t="s">
        <v>76</v>
      </c>
      <c r="D321" s="1" t="s">
        <v>778</v>
      </c>
      <c r="E321" s="1" t="s">
        <v>779</v>
      </c>
      <c r="F321" s="1">
        <v>40.752804219600002</v>
      </c>
      <c r="G321" s="1">
        <v>-74.004312710500002</v>
      </c>
      <c r="H321" s="1" t="s">
        <v>79</v>
      </c>
      <c r="I321" s="1" t="s">
        <v>80</v>
      </c>
      <c r="J321" s="1">
        <v>1</v>
      </c>
      <c r="K321" s="1" t="s">
        <v>41</v>
      </c>
      <c r="L321" s="1" t="s">
        <v>199</v>
      </c>
      <c r="M321" s="1">
        <v>10001</v>
      </c>
    </row>
    <row r="322" spans="1:13" ht="13" x14ac:dyDescent="0.15">
      <c r="A322" s="1">
        <v>11951</v>
      </c>
      <c r="B322" s="1" t="s">
        <v>25</v>
      </c>
      <c r="C322" s="1" t="s">
        <v>76</v>
      </c>
      <c r="D322" s="1" t="s">
        <v>780</v>
      </c>
      <c r="E322" s="1" t="s">
        <v>781</v>
      </c>
      <c r="F322" s="1">
        <v>40.678285590400002</v>
      </c>
      <c r="G322" s="1">
        <v>-73.912184759900001</v>
      </c>
      <c r="H322" s="1" t="s">
        <v>79</v>
      </c>
      <c r="I322" s="1" t="s">
        <v>80</v>
      </c>
      <c r="J322" s="1">
        <v>3</v>
      </c>
      <c r="K322" s="1" t="s">
        <v>30</v>
      </c>
      <c r="L322" s="1" t="s">
        <v>61</v>
      </c>
      <c r="M322" s="1">
        <v>11233</v>
      </c>
    </row>
    <row r="323" spans="1:13" ht="13" x14ac:dyDescent="0.15">
      <c r="A323" s="1">
        <v>10197</v>
      </c>
      <c r="B323" s="1" t="s">
        <v>25</v>
      </c>
      <c r="C323" s="1" t="s">
        <v>782</v>
      </c>
      <c r="D323" s="1">
        <v>0</v>
      </c>
      <c r="E323" s="1" t="s">
        <v>783</v>
      </c>
      <c r="F323" s="1">
        <v>40.6950879997</v>
      </c>
      <c r="G323" s="1">
        <v>-73.987671000099994</v>
      </c>
      <c r="H323" s="1" t="s">
        <v>36</v>
      </c>
      <c r="I323" s="1" t="s">
        <v>34</v>
      </c>
      <c r="J323" s="1">
        <v>3</v>
      </c>
      <c r="K323" s="1" t="s">
        <v>30</v>
      </c>
      <c r="L323" s="1" t="s">
        <v>81</v>
      </c>
      <c r="M323" s="1">
        <v>11201</v>
      </c>
    </row>
    <row r="324" spans="1:13" ht="13" x14ac:dyDescent="0.15">
      <c r="A324" s="1">
        <v>10593</v>
      </c>
      <c r="B324" s="1" t="s">
        <v>25</v>
      </c>
      <c r="C324" s="1" t="s">
        <v>190</v>
      </c>
      <c r="D324" s="1" t="s">
        <v>784</v>
      </c>
      <c r="E324" s="1" t="s">
        <v>785</v>
      </c>
      <c r="F324" s="1">
        <v>40.863100000099998</v>
      </c>
      <c r="G324" s="1">
        <v>-73.906500000500003</v>
      </c>
      <c r="H324" s="1" t="s">
        <v>36</v>
      </c>
      <c r="I324" s="1" t="s">
        <v>34</v>
      </c>
      <c r="J324" s="1">
        <v>2</v>
      </c>
      <c r="K324" s="1" t="s">
        <v>66</v>
      </c>
      <c r="L324" s="1" t="s">
        <v>255</v>
      </c>
      <c r="M324" s="1">
        <v>10468</v>
      </c>
    </row>
    <row r="325" spans="1:13" ht="13" x14ac:dyDescent="0.15">
      <c r="A325" s="1">
        <v>12325</v>
      </c>
      <c r="B325" s="1" t="s">
        <v>25</v>
      </c>
      <c r="C325" s="1" t="s">
        <v>76</v>
      </c>
      <c r="D325" s="1" t="s">
        <v>786</v>
      </c>
      <c r="E325" s="1" t="s">
        <v>787</v>
      </c>
      <c r="F325" s="1">
        <v>40.857755999600002</v>
      </c>
      <c r="G325" s="1">
        <v>-73.901090999700003</v>
      </c>
      <c r="H325" s="1" t="s">
        <v>79</v>
      </c>
      <c r="I325" s="1" t="s">
        <v>80</v>
      </c>
      <c r="J325" s="1">
        <v>2</v>
      </c>
      <c r="K325" s="1" t="s">
        <v>66</v>
      </c>
      <c r="L325" s="1" t="s">
        <v>361</v>
      </c>
      <c r="M325" s="1">
        <v>10453</v>
      </c>
    </row>
    <row r="326" spans="1:13" ht="13" x14ac:dyDescent="0.15">
      <c r="A326" s="1">
        <v>11508</v>
      </c>
      <c r="B326" s="1" t="s">
        <v>13</v>
      </c>
      <c r="C326" s="1" t="s">
        <v>14</v>
      </c>
      <c r="D326" s="1" t="s">
        <v>788</v>
      </c>
      <c r="E326" s="1" t="s">
        <v>789</v>
      </c>
      <c r="F326" s="1">
        <v>40.639277999999997</v>
      </c>
      <c r="G326" s="1">
        <v>-74.032090999800005</v>
      </c>
      <c r="H326" s="1" t="s">
        <v>36</v>
      </c>
      <c r="I326" s="1" t="s">
        <v>18</v>
      </c>
      <c r="J326" s="1">
        <v>3</v>
      </c>
      <c r="K326" s="1" t="s">
        <v>30</v>
      </c>
      <c r="L326" s="1" t="s">
        <v>790</v>
      </c>
      <c r="M326" s="1">
        <v>11220</v>
      </c>
    </row>
    <row r="327" spans="1:13" ht="13" x14ac:dyDescent="0.15">
      <c r="A327" s="1">
        <v>10863</v>
      </c>
      <c r="B327" s="1" t="s">
        <v>13</v>
      </c>
      <c r="C327" s="1" t="s">
        <v>14</v>
      </c>
      <c r="D327" s="1" t="s">
        <v>791</v>
      </c>
      <c r="E327" s="1" t="s">
        <v>792</v>
      </c>
      <c r="F327" s="1">
        <v>40.769536000199999</v>
      </c>
      <c r="G327" s="1">
        <v>-73.805967999800004</v>
      </c>
      <c r="H327" s="1" t="s">
        <v>17</v>
      </c>
      <c r="I327" s="1" t="s">
        <v>18</v>
      </c>
      <c r="J327" s="1">
        <v>4</v>
      </c>
      <c r="K327" s="1" t="s">
        <v>19</v>
      </c>
      <c r="L327" s="1" t="s">
        <v>793</v>
      </c>
      <c r="M327" s="1">
        <v>11358</v>
      </c>
    </row>
    <row r="328" spans="1:13" ht="13" x14ac:dyDescent="0.15">
      <c r="A328" s="1">
        <v>11567</v>
      </c>
      <c r="B328" s="1" t="s">
        <v>13</v>
      </c>
      <c r="C328" s="1" t="s">
        <v>14</v>
      </c>
      <c r="D328" s="1" t="s">
        <v>764</v>
      </c>
      <c r="E328" s="1" t="s">
        <v>794</v>
      </c>
      <c r="F328" s="1">
        <v>40.596196999599997</v>
      </c>
      <c r="G328" s="1">
        <v>-73.746261999599994</v>
      </c>
      <c r="H328" s="1" t="s">
        <v>17</v>
      </c>
      <c r="I328" s="1" t="s">
        <v>18</v>
      </c>
      <c r="J328" s="1">
        <v>4</v>
      </c>
      <c r="K328" s="1" t="s">
        <v>19</v>
      </c>
      <c r="L328" s="1" t="s">
        <v>795</v>
      </c>
      <c r="M328" s="1">
        <v>11691</v>
      </c>
    </row>
    <row r="329" spans="1:13" ht="13" x14ac:dyDescent="0.15">
      <c r="A329" s="1">
        <v>10297</v>
      </c>
      <c r="B329" s="1" t="s">
        <v>25</v>
      </c>
      <c r="C329" s="1" t="s">
        <v>76</v>
      </c>
      <c r="D329" s="1" t="s">
        <v>796</v>
      </c>
      <c r="E329" s="1" t="s">
        <v>797</v>
      </c>
      <c r="F329" s="1">
        <v>40.666538580100003</v>
      </c>
      <c r="G329" s="1">
        <v>-73.988378320199999</v>
      </c>
      <c r="H329" s="1" t="s">
        <v>79</v>
      </c>
      <c r="I329" s="1" t="s">
        <v>80</v>
      </c>
      <c r="J329" s="1">
        <v>3</v>
      </c>
      <c r="K329" s="1" t="s">
        <v>30</v>
      </c>
      <c r="L329" s="1" t="s">
        <v>85</v>
      </c>
      <c r="M329" s="1">
        <v>11215</v>
      </c>
    </row>
    <row r="330" spans="1:13" ht="13" x14ac:dyDescent="0.15">
      <c r="A330" s="1">
        <v>11796</v>
      </c>
      <c r="B330" s="1" t="s">
        <v>25</v>
      </c>
      <c r="C330" s="1" t="s">
        <v>76</v>
      </c>
      <c r="D330" s="1" t="s">
        <v>798</v>
      </c>
      <c r="E330" s="1" t="s">
        <v>799</v>
      </c>
      <c r="F330" s="1">
        <v>40.852917259599998</v>
      </c>
      <c r="G330" s="1">
        <v>-73.930827390199994</v>
      </c>
      <c r="H330" s="1" t="s">
        <v>79</v>
      </c>
      <c r="I330" s="1" t="s">
        <v>80</v>
      </c>
      <c r="J330" s="1">
        <v>1</v>
      </c>
      <c r="K330" s="1" t="s">
        <v>41</v>
      </c>
      <c r="L330" s="1" t="s">
        <v>502</v>
      </c>
      <c r="M330" s="1">
        <v>10033</v>
      </c>
    </row>
    <row r="331" spans="1:13" ht="13" x14ac:dyDescent="0.15">
      <c r="A331" s="1">
        <v>11899</v>
      </c>
      <c r="B331" s="1" t="s">
        <v>25</v>
      </c>
      <c r="C331" s="1" t="s">
        <v>76</v>
      </c>
      <c r="D331" s="1" t="s">
        <v>800</v>
      </c>
      <c r="E331" s="1" t="s">
        <v>801</v>
      </c>
      <c r="F331" s="1">
        <v>40.852411729899998</v>
      </c>
      <c r="G331" s="1">
        <v>-73.931338330000003</v>
      </c>
      <c r="H331" s="1" t="s">
        <v>79</v>
      </c>
      <c r="I331" s="1" t="s">
        <v>80</v>
      </c>
      <c r="J331" s="1">
        <v>1</v>
      </c>
      <c r="K331" s="1" t="s">
        <v>41</v>
      </c>
      <c r="L331" s="1" t="s">
        <v>502</v>
      </c>
      <c r="M331" s="1">
        <v>10033</v>
      </c>
    </row>
    <row r="332" spans="1:13" ht="13" x14ac:dyDescent="0.15">
      <c r="A332" s="1">
        <v>12456</v>
      </c>
      <c r="B332" s="1" t="s">
        <v>25</v>
      </c>
      <c r="C332" s="1" t="s">
        <v>76</v>
      </c>
      <c r="D332" s="1" t="s">
        <v>802</v>
      </c>
      <c r="E332" s="1" t="s">
        <v>803</v>
      </c>
      <c r="F332" s="1">
        <v>40.798953999799998</v>
      </c>
      <c r="G332" s="1">
        <v>-73.968325999499996</v>
      </c>
      <c r="H332" s="1" t="s">
        <v>79</v>
      </c>
      <c r="I332" s="1" t="s">
        <v>80</v>
      </c>
      <c r="J332" s="1">
        <v>1</v>
      </c>
      <c r="K332" s="1" t="s">
        <v>41</v>
      </c>
      <c r="L332" s="1" t="s">
        <v>178</v>
      </c>
      <c r="M332" s="1">
        <v>10025</v>
      </c>
    </row>
    <row r="333" spans="1:13" ht="13" x14ac:dyDescent="0.15">
      <c r="A333" s="1">
        <v>12612</v>
      </c>
      <c r="B333" s="1" t="s">
        <v>25</v>
      </c>
      <c r="C333" s="1" t="s">
        <v>76</v>
      </c>
      <c r="D333" s="1" t="s">
        <v>804</v>
      </c>
      <c r="E333" s="1" t="s">
        <v>805</v>
      </c>
      <c r="F333" s="1">
        <v>40.829808999800001</v>
      </c>
      <c r="G333" s="1">
        <v>-73.948201000300003</v>
      </c>
      <c r="H333" s="1" t="s">
        <v>79</v>
      </c>
      <c r="I333" s="1" t="s">
        <v>80</v>
      </c>
      <c r="J333" s="1">
        <v>1</v>
      </c>
      <c r="K333" s="1" t="s">
        <v>41</v>
      </c>
      <c r="L333" s="1" t="s">
        <v>214</v>
      </c>
      <c r="M333" s="1">
        <v>10031</v>
      </c>
    </row>
    <row r="334" spans="1:13" ht="13" x14ac:dyDescent="0.15">
      <c r="A334" s="1">
        <v>11359</v>
      </c>
      <c r="B334" s="1" t="s">
        <v>25</v>
      </c>
      <c r="C334" s="1" t="s">
        <v>26</v>
      </c>
      <c r="D334" s="1" t="s">
        <v>806</v>
      </c>
      <c r="E334" s="1" t="s">
        <v>807</v>
      </c>
      <c r="F334" s="1">
        <v>40.746554000099998</v>
      </c>
      <c r="G334" s="1">
        <v>-73.943832000499995</v>
      </c>
      <c r="H334" s="1" t="s">
        <v>28</v>
      </c>
      <c r="I334" s="1" t="s">
        <v>808</v>
      </c>
      <c r="J334" s="1">
        <v>4</v>
      </c>
      <c r="K334" s="1" t="s">
        <v>19</v>
      </c>
      <c r="L334" s="1" t="s">
        <v>96</v>
      </c>
      <c r="M334" s="1">
        <v>11101</v>
      </c>
    </row>
    <row r="335" spans="1:13" ht="13" x14ac:dyDescent="0.15">
      <c r="A335" s="1">
        <v>12671</v>
      </c>
      <c r="B335" s="1" t="s">
        <v>25</v>
      </c>
      <c r="C335" s="1" t="s">
        <v>76</v>
      </c>
      <c r="D335" s="1" t="s">
        <v>809</v>
      </c>
      <c r="E335" s="1" t="s">
        <v>810</v>
      </c>
      <c r="F335" s="1">
        <v>40.762246160399997</v>
      </c>
      <c r="G335" s="1">
        <v>-73.986293010500006</v>
      </c>
      <c r="H335" s="1" t="s">
        <v>79</v>
      </c>
      <c r="I335" s="1" t="s">
        <v>80</v>
      </c>
      <c r="J335" s="1">
        <v>1</v>
      </c>
      <c r="K335" s="1" t="s">
        <v>41</v>
      </c>
      <c r="L335" s="1" t="s">
        <v>202</v>
      </c>
      <c r="M335" s="1">
        <v>10019</v>
      </c>
    </row>
    <row r="336" spans="1:13" ht="13" x14ac:dyDescent="0.15">
      <c r="A336" s="1">
        <v>11031</v>
      </c>
      <c r="B336" s="1" t="s">
        <v>25</v>
      </c>
      <c r="C336" s="1" t="s">
        <v>76</v>
      </c>
      <c r="D336" s="1" t="s">
        <v>811</v>
      </c>
      <c r="E336" s="1" t="s">
        <v>812</v>
      </c>
      <c r="F336" s="1">
        <v>40.749089669500002</v>
      </c>
      <c r="G336" s="1">
        <v>-73.871817408200002</v>
      </c>
      <c r="H336" s="1" t="s">
        <v>79</v>
      </c>
      <c r="I336" s="1" t="s">
        <v>80</v>
      </c>
      <c r="J336" s="1">
        <v>4</v>
      </c>
      <c r="K336" s="1" t="s">
        <v>19</v>
      </c>
      <c r="L336" s="1" t="s">
        <v>561</v>
      </c>
      <c r="M336" s="1">
        <v>11372</v>
      </c>
    </row>
    <row r="337" spans="1:13" ht="13" x14ac:dyDescent="0.15">
      <c r="A337" s="1">
        <v>12113</v>
      </c>
      <c r="B337" s="1" t="s">
        <v>25</v>
      </c>
      <c r="C337" s="1" t="s">
        <v>76</v>
      </c>
      <c r="D337" s="1" t="s">
        <v>813</v>
      </c>
      <c r="E337" s="1" t="s">
        <v>814</v>
      </c>
      <c r="F337" s="1">
        <v>40.760645999600001</v>
      </c>
      <c r="G337" s="1">
        <v>-73.984419999599993</v>
      </c>
      <c r="H337" s="1" t="s">
        <v>79</v>
      </c>
      <c r="I337" s="1" t="s">
        <v>80</v>
      </c>
      <c r="J337" s="1">
        <v>1</v>
      </c>
      <c r="K337" s="1" t="s">
        <v>41</v>
      </c>
      <c r="L337" s="1" t="s">
        <v>114</v>
      </c>
      <c r="M337" s="1">
        <v>10019</v>
      </c>
    </row>
    <row r="338" spans="1:13" ht="13" x14ac:dyDescent="0.15">
      <c r="A338" s="1">
        <v>12790</v>
      </c>
      <c r="B338" s="1" t="s">
        <v>25</v>
      </c>
      <c r="C338" s="1" t="s">
        <v>76</v>
      </c>
      <c r="D338" s="1" t="s">
        <v>815</v>
      </c>
      <c r="E338" s="1" t="s">
        <v>816</v>
      </c>
      <c r="F338" s="1">
        <v>40.818371000299997</v>
      </c>
      <c r="G338" s="1">
        <v>-73.952754999999996</v>
      </c>
      <c r="H338" s="1" t="s">
        <v>79</v>
      </c>
      <c r="I338" s="1" t="s">
        <v>80</v>
      </c>
      <c r="J338" s="1">
        <v>1</v>
      </c>
      <c r="K338" s="1" t="s">
        <v>41</v>
      </c>
      <c r="L338" s="1" t="s">
        <v>267</v>
      </c>
      <c r="M338" s="1">
        <v>10031</v>
      </c>
    </row>
    <row r="339" spans="1:13" ht="13" x14ac:dyDescent="0.15">
      <c r="A339" s="1">
        <v>11694</v>
      </c>
      <c r="B339" s="1" t="s">
        <v>13</v>
      </c>
      <c r="C339" s="1" t="s">
        <v>63</v>
      </c>
      <c r="D339" s="1" t="s">
        <v>319</v>
      </c>
      <c r="E339" s="1" t="s">
        <v>528</v>
      </c>
      <c r="F339" s="1">
        <v>40.573381000200001</v>
      </c>
      <c r="G339" s="1">
        <v>-73.978871999899994</v>
      </c>
      <c r="H339" s="1" t="s">
        <v>36</v>
      </c>
      <c r="I339" s="1" t="s">
        <v>18</v>
      </c>
      <c r="J339" s="1">
        <v>3</v>
      </c>
      <c r="K339" s="1" t="s">
        <v>30</v>
      </c>
      <c r="L339" s="1" t="s">
        <v>321</v>
      </c>
      <c r="M339" s="1">
        <v>11224</v>
      </c>
    </row>
    <row r="340" spans="1:13" ht="13" x14ac:dyDescent="0.15">
      <c r="A340" s="1">
        <v>11302</v>
      </c>
      <c r="B340" s="1" t="s">
        <v>25</v>
      </c>
      <c r="C340" s="1" t="s">
        <v>50</v>
      </c>
      <c r="D340" s="1" t="s">
        <v>817</v>
      </c>
      <c r="E340" s="1" t="s">
        <v>818</v>
      </c>
      <c r="F340" s="1">
        <v>40.655710201399998</v>
      </c>
      <c r="G340" s="1">
        <v>-73.914938385599996</v>
      </c>
      <c r="H340" s="1" t="s">
        <v>53</v>
      </c>
      <c r="I340" s="1" t="s">
        <v>34</v>
      </c>
      <c r="J340" s="1">
        <v>3</v>
      </c>
      <c r="K340" s="1" t="s">
        <v>30</v>
      </c>
      <c r="L340" s="1" t="s">
        <v>819</v>
      </c>
      <c r="M340" s="1">
        <v>11212</v>
      </c>
    </row>
    <row r="341" spans="1:13" ht="13" x14ac:dyDescent="0.15">
      <c r="A341" s="1">
        <v>10363</v>
      </c>
      <c r="B341" s="1" t="s">
        <v>13</v>
      </c>
      <c r="C341" s="1" t="s">
        <v>63</v>
      </c>
      <c r="D341" s="1" t="s">
        <v>820</v>
      </c>
      <c r="E341" s="1" t="s">
        <v>821</v>
      </c>
      <c r="F341" s="1">
        <v>40.825695999700002</v>
      </c>
      <c r="G341" s="1">
        <v>-73.9273109998</v>
      </c>
      <c r="H341" s="1" t="s">
        <v>36</v>
      </c>
      <c r="I341" s="1" t="s">
        <v>18</v>
      </c>
      <c r="J341" s="1">
        <v>2</v>
      </c>
      <c r="K341" s="1" t="s">
        <v>66</v>
      </c>
      <c r="L341" s="1" t="s">
        <v>467</v>
      </c>
      <c r="M341" s="1">
        <v>10451</v>
      </c>
    </row>
    <row r="342" spans="1:13" ht="13" x14ac:dyDescent="0.15">
      <c r="A342" s="1">
        <v>11912</v>
      </c>
      <c r="B342" s="1" t="s">
        <v>25</v>
      </c>
      <c r="C342" s="1" t="s">
        <v>76</v>
      </c>
      <c r="D342" s="1" t="s">
        <v>822</v>
      </c>
      <c r="E342" s="1" t="s">
        <v>823</v>
      </c>
      <c r="F342" s="1">
        <v>40.761912959999997</v>
      </c>
      <c r="G342" s="1">
        <v>-73.910938620300001</v>
      </c>
      <c r="H342" s="1" t="s">
        <v>79</v>
      </c>
      <c r="I342" s="1" t="s">
        <v>80</v>
      </c>
      <c r="J342" s="1">
        <v>4</v>
      </c>
      <c r="K342" s="1" t="s">
        <v>19</v>
      </c>
      <c r="L342" s="1" t="s">
        <v>144</v>
      </c>
      <c r="M342" s="1">
        <v>11103</v>
      </c>
    </row>
    <row r="343" spans="1:13" ht="13" x14ac:dyDescent="0.15">
      <c r="A343" s="1">
        <v>11519</v>
      </c>
      <c r="B343" s="1" t="s">
        <v>25</v>
      </c>
      <c r="C343" s="1" t="s">
        <v>33</v>
      </c>
      <c r="D343" s="1" t="s">
        <v>34</v>
      </c>
      <c r="E343" s="1" t="s">
        <v>824</v>
      </c>
      <c r="F343" s="1">
        <v>40.689633000100002</v>
      </c>
      <c r="G343" s="1">
        <v>-73.983165000300005</v>
      </c>
      <c r="H343" s="1" t="s">
        <v>36</v>
      </c>
      <c r="I343" s="1" t="s">
        <v>34</v>
      </c>
      <c r="J343" s="1">
        <v>3</v>
      </c>
      <c r="K343" s="1" t="s">
        <v>30</v>
      </c>
      <c r="L343" s="1" t="s">
        <v>81</v>
      </c>
      <c r="M343" s="1">
        <v>11201</v>
      </c>
    </row>
    <row r="344" spans="1:13" ht="13" x14ac:dyDescent="0.15">
      <c r="A344" s="1">
        <v>11107</v>
      </c>
      <c r="B344" s="1" t="s">
        <v>25</v>
      </c>
      <c r="C344" s="1" t="s">
        <v>76</v>
      </c>
      <c r="D344" s="1" t="s">
        <v>825</v>
      </c>
      <c r="E344" s="1" t="s">
        <v>826</v>
      </c>
      <c r="F344" s="1">
        <v>40.5798387882</v>
      </c>
      <c r="G344" s="1">
        <v>-74.100012403199997</v>
      </c>
      <c r="H344" s="1" t="s">
        <v>79</v>
      </c>
      <c r="I344" s="1" t="s">
        <v>80</v>
      </c>
      <c r="J344" s="1">
        <v>5</v>
      </c>
      <c r="K344" s="1" t="s">
        <v>89</v>
      </c>
      <c r="L344" s="1" t="s">
        <v>90</v>
      </c>
      <c r="M344" s="1">
        <v>10306</v>
      </c>
    </row>
    <row r="345" spans="1:13" ht="13" x14ac:dyDescent="0.15">
      <c r="A345" s="1">
        <v>12932</v>
      </c>
      <c r="B345" s="1" t="s">
        <v>25</v>
      </c>
      <c r="C345" s="1" t="s">
        <v>76</v>
      </c>
      <c r="D345" s="1" t="s">
        <v>827</v>
      </c>
      <c r="E345" s="1" t="s">
        <v>828</v>
      </c>
      <c r="F345" s="1">
        <v>40.766649320399999</v>
      </c>
      <c r="G345" s="1">
        <v>-73.979349700499995</v>
      </c>
      <c r="H345" s="1" t="s">
        <v>79</v>
      </c>
      <c r="I345" s="1" t="s">
        <v>80</v>
      </c>
      <c r="J345" s="1">
        <v>1</v>
      </c>
      <c r="K345" s="1" t="s">
        <v>41</v>
      </c>
      <c r="L345" s="1" t="s">
        <v>114</v>
      </c>
      <c r="M345" s="1">
        <v>10019</v>
      </c>
    </row>
    <row r="346" spans="1:13" ht="13" x14ac:dyDescent="0.15">
      <c r="A346" s="1">
        <v>12016</v>
      </c>
      <c r="B346" s="1" t="s">
        <v>25</v>
      </c>
      <c r="C346" s="1" t="s">
        <v>76</v>
      </c>
      <c r="D346" s="1" t="s">
        <v>829</v>
      </c>
      <c r="E346" s="1" t="s">
        <v>830</v>
      </c>
      <c r="F346" s="1">
        <v>40.743493170000001</v>
      </c>
      <c r="G346" s="1">
        <v>-73.985971970199998</v>
      </c>
      <c r="H346" s="1" t="s">
        <v>79</v>
      </c>
      <c r="I346" s="1" t="s">
        <v>80</v>
      </c>
      <c r="J346" s="1">
        <v>1</v>
      </c>
      <c r="K346" s="1" t="s">
        <v>41</v>
      </c>
      <c r="L346" s="1" t="s">
        <v>199</v>
      </c>
      <c r="M346" s="1">
        <v>10016</v>
      </c>
    </row>
    <row r="347" spans="1:13" ht="13" x14ac:dyDescent="0.15">
      <c r="A347" s="1">
        <v>10069</v>
      </c>
      <c r="B347" s="1" t="s">
        <v>25</v>
      </c>
      <c r="C347" s="1" t="s">
        <v>208</v>
      </c>
      <c r="D347" s="1" t="s">
        <v>831</v>
      </c>
      <c r="E347" s="1" t="s">
        <v>832</v>
      </c>
      <c r="F347" s="1">
        <v>40.714456459700003</v>
      </c>
      <c r="G347" s="1">
        <v>-73.988537270500004</v>
      </c>
      <c r="H347" s="1" t="s">
        <v>53</v>
      </c>
      <c r="I347" s="1" t="s">
        <v>34</v>
      </c>
      <c r="J347" s="1">
        <v>1</v>
      </c>
      <c r="K347" s="1" t="s">
        <v>41</v>
      </c>
      <c r="L347" s="1" t="s">
        <v>833</v>
      </c>
      <c r="M347" s="1">
        <v>10002</v>
      </c>
    </row>
    <row r="348" spans="1:13" ht="13" x14ac:dyDescent="0.15">
      <c r="A348" s="1">
        <v>12869</v>
      </c>
      <c r="B348" s="1" t="s">
        <v>25</v>
      </c>
      <c r="C348" s="1" t="s">
        <v>76</v>
      </c>
      <c r="D348" s="1" t="s">
        <v>834</v>
      </c>
      <c r="E348" s="1" t="s">
        <v>835</v>
      </c>
      <c r="F348" s="1">
        <v>40.783288769800002</v>
      </c>
      <c r="G348" s="1">
        <v>-73.950561800100004</v>
      </c>
      <c r="H348" s="1" t="s">
        <v>79</v>
      </c>
      <c r="I348" s="1" t="s">
        <v>80</v>
      </c>
      <c r="J348" s="1">
        <v>1</v>
      </c>
      <c r="K348" s="1" t="s">
        <v>41</v>
      </c>
      <c r="L348" s="1" t="s">
        <v>596</v>
      </c>
      <c r="M348" s="1">
        <v>10128</v>
      </c>
    </row>
    <row r="349" spans="1:13" ht="13" x14ac:dyDescent="0.15">
      <c r="A349" s="1">
        <v>9996</v>
      </c>
      <c r="B349" s="1" t="s">
        <v>25</v>
      </c>
      <c r="C349" s="1" t="s">
        <v>333</v>
      </c>
      <c r="D349" s="1" t="s">
        <v>836</v>
      </c>
      <c r="E349" s="1" t="s">
        <v>837</v>
      </c>
      <c r="F349" s="1">
        <v>40.733034241600002</v>
      </c>
      <c r="G349" s="1">
        <v>-73.809879884300003</v>
      </c>
      <c r="H349" s="1" t="s">
        <v>53</v>
      </c>
      <c r="I349" s="1" t="s">
        <v>34</v>
      </c>
      <c r="J349" s="1">
        <v>4</v>
      </c>
      <c r="K349" s="1" t="s">
        <v>19</v>
      </c>
      <c r="L349" s="1" t="s">
        <v>838</v>
      </c>
      <c r="M349" s="1">
        <v>11365</v>
      </c>
    </row>
    <row r="350" spans="1:13" ht="13" x14ac:dyDescent="0.15">
      <c r="A350" s="1">
        <v>12430</v>
      </c>
      <c r="B350" s="1" t="s">
        <v>25</v>
      </c>
      <c r="C350" s="1" t="s">
        <v>26</v>
      </c>
      <c r="D350" s="1" t="s">
        <v>839</v>
      </c>
      <c r="E350" s="1" t="s">
        <v>839</v>
      </c>
      <c r="F350" s="1">
        <v>40.629742000100002</v>
      </c>
      <c r="G350" s="1">
        <v>-74.025509999799993</v>
      </c>
      <c r="H350" s="1" t="s">
        <v>28</v>
      </c>
      <c r="I350" s="1" t="s">
        <v>840</v>
      </c>
      <c r="J350" s="1">
        <v>3</v>
      </c>
      <c r="K350" s="1" t="s">
        <v>30</v>
      </c>
      <c r="L350" s="1" t="s">
        <v>790</v>
      </c>
      <c r="M350" s="1">
        <v>11209</v>
      </c>
    </row>
    <row r="351" spans="1:13" ht="13" x14ac:dyDescent="0.15">
      <c r="A351" s="1">
        <v>10136</v>
      </c>
      <c r="B351" s="1" t="s">
        <v>25</v>
      </c>
      <c r="C351" s="1" t="s">
        <v>46</v>
      </c>
      <c r="D351" s="1" t="s">
        <v>34</v>
      </c>
      <c r="E351" s="1" t="s">
        <v>841</v>
      </c>
      <c r="F351" s="1">
        <v>40.812185999800001</v>
      </c>
      <c r="G351" s="1">
        <v>-73.947954999700002</v>
      </c>
      <c r="H351" s="1" t="s">
        <v>36</v>
      </c>
      <c r="I351" s="1" t="s">
        <v>34</v>
      </c>
      <c r="J351" s="1">
        <v>1</v>
      </c>
      <c r="K351" s="1" t="s">
        <v>41</v>
      </c>
      <c r="L351" s="1" t="s">
        <v>48</v>
      </c>
      <c r="M351" s="1">
        <v>10027</v>
      </c>
    </row>
    <row r="352" spans="1:13" ht="13" x14ac:dyDescent="0.15">
      <c r="A352" s="1">
        <v>9704</v>
      </c>
      <c r="B352" s="1" t="s">
        <v>13</v>
      </c>
      <c r="C352" s="1" t="s">
        <v>63</v>
      </c>
      <c r="D352" s="1" t="s">
        <v>842</v>
      </c>
      <c r="E352" s="1" t="s">
        <v>843</v>
      </c>
      <c r="F352" s="1">
        <v>40.844590000399997</v>
      </c>
      <c r="G352" s="1">
        <v>-73.859800000000007</v>
      </c>
      <c r="H352" s="1" t="s">
        <v>36</v>
      </c>
      <c r="I352" s="1" t="s">
        <v>18</v>
      </c>
      <c r="J352" s="1">
        <v>2</v>
      </c>
      <c r="K352" s="1" t="s">
        <v>66</v>
      </c>
      <c r="L352" s="1" t="s">
        <v>844</v>
      </c>
      <c r="M352" s="1">
        <v>10462</v>
      </c>
    </row>
    <row r="353" spans="1:13" ht="13" x14ac:dyDescent="0.15">
      <c r="A353" s="1">
        <v>10345</v>
      </c>
      <c r="B353" s="1" t="s">
        <v>25</v>
      </c>
      <c r="C353" s="1" t="s">
        <v>69</v>
      </c>
      <c r="D353" s="1" t="s">
        <v>70</v>
      </c>
      <c r="E353" s="1" t="s">
        <v>845</v>
      </c>
      <c r="F353" s="1">
        <v>40.690229999800003</v>
      </c>
      <c r="G353" s="1">
        <v>-74.014649999499994</v>
      </c>
      <c r="H353" s="1" t="s">
        <v>36</v>
      </c>
      <c r="I353" s="1" t="s">
        <v>72</v>
      </c>
      <c r="J353" s="1">
        <v>1</v>
      </c>
      <c r="K353" s="1" t="s">
        <v>41</v>
      </c>
      <c r="L353" s="1" t="s">
        <v>70</v>
      </c>
      <c r="M353" s="1">
        <v>10004</v>
      </c>
    </row>
    <row r="354" spans="1:13" ht="13" x14ac:dyDescent="0.15">
      <c r="A354" s="1">
        <v>10269</v>
      </c>
      <c r="B354" s="1" t="s">
        <v>25</v>
      </c>
      <c r="C354" s="1" t="s">
        <v>76</v>
      </c>
      <c r="D354" s="1" t="s">
        <v>846</v>
      </c>
      <c r="E354" s="1" t="s">
        <v>847</v>
      </c>
      <c r="F354" s="1">
        <v>40.716849744999998</v>
      </c>
      <c r="G354" s="1">
        <v>-73.960840763600004</v>
      </c>
      <c r="H354" s="1" t="s">
        <v>79</v>
      </c>
      <c r="I354" s="1" t="s">
        <v>80</v>
      </c>
      <c r="J354" s="1">
        <v>3</v>
      </c>
      <c r="K354" s="1" t="s">
        <v>30</v>
      </c>
      <c r="L354" s="1" t="s">
        <v>313</v>
      </c>
      <c r="M354" s="1">
        <v>11249</v>
      </c>
    </row>
    <row r="355" spans="1:13" ht="13" x14ac:dyDescent="0.15">
      <c r="A355" s="1">
        <v>10184</v>
      </c>
      <c r="B355" s="1" t="s">
        <v>25</v>
      </c>
      <c r="C355" s="1" t="s">
        <v>782</v>
      </c>
      <c r="D355" s="1">
        <v>0</v>
      </c>
      <c r="E355" s="1" t="s">
        <v>783</v>
      </c>
      <c r="F355" s="1">
        <v>40.696026999700003</v>
      </c>
      <c r="G355" s="1">
        <v>-73.988456000300005</v>
      </c>
      <c r="H355" s="1" t="s">
        <v>36</v>
      </c>
      <c r="I355" s="1" t="s">
        <v>34</v>
      </c>
      <c r="J355" s="1">
        <v>3</v>
      </c>
      <c r="K355" s="1" t="s">
        <v>30</v>
      </c>
      <c r="L355" s="1" t="s">
        <v>81</v>
      </c>
      <c r="M355" s="1">
        <v>11201</v>
      </c>
    </row>
    <row r="356" spans="1:13" ht="13" x14ac:dyDescent="0.15">
      <c r="A356" s="1">
        <v>10788</v>
      </c>
      <c r="B356" s="1" t="s">
        <v>25</v>
      </c>
      <c r="C356" s="1" t="s">
        <v>26</v>
      </c>
      <c r="D356" s="1" t="s">
        <v>848</v>
      </c>
      <c r="E356" s="1" t="s">
        <v>849</v>
      </c>
      <c r="F356" s="1">
        <v>40.7681409996</v>
      </c>
      <c r="G356" s="1">
        <v>-73.963870000399993</v>
      </c>
      <c r="H356" s="1" t="s">
        <v>28</v>
      </c>
      <c r="I356" s="1" t="s">
        <v>850</v>
      </c>
      <c r="J356" s="1">
        <v>1</v>
      </c>
      <c r="K356" s="1" t="s">
        <v>41</v>
      </c>
      <c r="L356" s="1" t="s">
        <v>42</v>
      </c>
      <c r="M356" s="1">
        <v>10065</v>
      </c>
    </row>
    <row r="357" spans="1:13" ht="13" x14ac:dyDescent="0.15">
      <c r="A357" s="1">
        <v>10895</v>
      </c>
      <c r="B357" s="1" t="s">
        <v>25</v>
      </c>
      <c r="C357" s="1" t="s">
        <v>76</v>
      </c>
      <c r="D357" s="1" t="s">
        <v>851</v>
      </c>
      <c r="E357" s="1" t="s">
        <v>852</v>
      </c>
      <c r="F357" s="1">
        <v>40.8498544901</v>
      </c>
      <c r="G357" s="1">
        <v>-73.933473310300002</v>
      </c>
      <c r="H357" s="1" t="s">
        <v>79</v>
      </c>
      <c r="I357" s="1" t="s">
        <v>80</v>
      </c>
      <c r="J357" s="1">
        <v>1</v>
      </c>
      <c r="K357" s="1" t="s">
        <v>41</v>
      </c>
      <c r="L357" s="1" t="s">
        <v>502</v>
      </c>
      <c r="M357" s="1">
        <v>10033</v>
      </c>
    </row>
    <row r="358" spans="1:13" ht="13" x14ac:dyDescent="0.15">
      <c r="A358" s="1">
        <v>10537</v>
      </c>
      <c r="B358" s="1" t="s">
        <v>13</v>
      </c>
      <c r="C358" s="1" t="s">
        <v>14</v>
      </c>
      <c r="D358" s="1" t="s">
        <v>422</v>
      </c>
      <c r="E358" s="1" t="s">
        <v>423</v>
      </c>
      <c r="F358" s="1">
        <v>40.572313000100003</v>
      </c>
      <c r="G358" s="1">
        <v>-74.086013000199998</v>
      </c>
      <c r="H358" s="1" t="s">
        <v>36</v>
      </c>
      <c r="I358" s="1" t="s">
        <v>18</v>
      </c>
      <c r="J358" s="1">
        <v>5</v>
      </c>
      <c r="K358" s="1" t="s">
        <v>89</v>
      </c>
      <c r="L358" s="1" t="s">
        <v>90</v>
      </c>
      <c r="M358" s="1">
        <v>10305</v>
      </c>
    </row>
    <row r="359" spans="1:13" ht="13" x14ac:dyDescent="0.15">
      <c r="A359" s="1">
        <v>11205</v>
      </c>
      <c r="B359" s="1" t="s">
        <v>25</v>
      </c>
      <c r="C359" s="1" t="s">
        <v>76</v>
      </c>
      <c r="D359" s="1" t="s">
        <v>853</v>
      </c>
      <c r="E359" s="1" t="s">
        <v>854</v>
      </c>
      <c r="F359" s="1">
        <v>40.747966230099998</v>
      </c>
      <c r="G359" s="1">
        <v>-73.973405299999996</v>
      </c>
      <c r="H359" s="1" t="s">
        <v>79</v>
      </c>
      <c r="I359" s="1" t="s">
        <v>80</v>
      </c>
      <c r="J359" s="1">
        <v>1</v>
      </c>
      <c r="K359" s="1" t="s">
        <v>41</v>
      </c>
      <c r="L359" s="1" t="s">
        <v>125</v>
      </c>
      <c r="M359" s="1">
        <v>10016</v>
      </c>
    </row>
    <row r="360" spans="1:13" ht="13" x14ac:dyDescent="0.15">
      <c r="A360" s="1">
        <v>12075</v>
      </c>
      <c r="B360" s="1" t="s">
        <v>25</v>
      </c>
      <c r="C360" s="1" t="s">
        <v>76</v>
      </c>
      <c r="D360" s="1" t="s">
        <v>855</v>
      </c>
      <c r="E360" s="1" t="s">
        <v>856</v>
      </c>
      <c r="F360" s="1">
        <v>40.664175999800001</v>
      </c>
      <c r="G360" s="1">
        <v>-73.990353000499994</v>
      </c>
      <c r="H360" s="1" t="s">
        <v>79</v>
      </c>
      <c r="I360" s="1" t="s">
        <v>80</v>
      </c>
      <c r="J360" s="1">
        <v>3</v>
      </c>
      <c r="K360" s="1" t="s">
        <v>30</v>
      </c>
      <c r="L360" s="1" t="s">
        <v>85</v>
      </c>
      <c r="M360" s="1">
        <v>11215</v>
      </c>
    </row>
    <row r="361" spans="1:13" ht="13" x14ac:dyDescent="0.15">
      <c r="A361" s="1">
        <v>12420</v>
      </c>
      <c r="B361" s="1" t="s">
        <v>25</v>
      </c>
      <c r="C361" s="1" t="s">
        <v>26</v>
      </c>
      <c r="D361" s="1" t="s">
        <v>857</v>
      </c>
      <c r="E361" s="1" t="s">
        <v>857</v>
      </c>
      <c r="F361" s="1">
        <v>40.730054000300001</v>
      </c>
      <c r="G361" s="1">
        <v>-73.991069999800004</v>
      </c>
      <c r="H361" s="1" t="s">
        <v>28</v>
      </c>
      <c r="I361" s="1" t="s">
        <v>858</v>
      </c>
      <c r="J361" s="1">
        <v>1</v>
      </c>
      <c r="K361" s="1" t="s">
        <v>41</v>
      </c>
      <c r="L361" s="1" t="s">
        <v>152</v>
      </c>
      <c r="M361" s="1">
        <v>10003</v>
      </c>
    </row>
    <row r="362" spans="1:13" ht="13" x14ac:dyDescent="0.15">
      <c r="A362" s="1">
        <v>11380</v>
      </c>
      <c r="B362" s="1" t="s">
        <v>25</v>
      </c>
      <c r="C362" s="1" t="s">
        <v>26</v>
      </c>
      <c r="D362" s="1" t="s">
        <v>859</v>
      </c>
      <c r="E362" s="1" t="s">
        <v>860</v>
      </c>
      <c r="F362" s="1">
        <v>40.718330999800003</v>
      </c>
      <c r="G362" s="1">
        <v>-73.837324000500004</v>
      </c>
      <c r="H362" s="1" t="s">
        <v>28</v>
      </c>
      <c r="I362" s="1" t="s">
        <v>861</v>
      </c>
      <c r="J362" s="1">
        <v>4</v>
      </c>
      <c r="K362" s="1" t="s">
        <v>19</v>
      </c>
      <c r="L362" s="1" t="s">
        <v>252</v>
      </c>
      <c r="M362" s="1">
        <v>11375</v>
      </c>
    </row>
    <row r="363" spans="1:13" ht="13" x14ac:dyDescent="0.15">
      <c r="A363" s="1">
        <v>11242</v>
      </c>
      <c r="B363" s="1" t="s">
        <v>25</v>
      </c>
      <c r="C363" s="1" t="s">
        <v>76</v>
      </c>
      <c r="D363" s="1" t="s">
        <v>862</v>
      </c>
      <c r="E363" s="1" t="s">
        <v>863</v>
      </c>
      <c r="F363" s="1">
        <v>40.805827000000001</v>
      </c>
      <c r="G363" s="1">
        <v>-73.950407000599995</v>
      </c>
      <c r="H363" s="1" t="s">
        <v>79</v>
      </c>
      <c r="I363" s="1" t="s">
        <v>80</v>
      </c>
      <c r="J363" s="1">
        <v>1</v>
      </c>
      <c r="K363" s="1" t="s">
        <v>41</v>
      </c>
      <c r="L363" s="1" t="s">
        <v>264</v>
      </c>
      <c r="M363" s="1">
        <v>10027</v>
      </c>
    </row>
    <row r="364" spans="1:13" ht="13" x14ac:dyDescent="0.15">
      <c r="A364" s="1">
        <v>11237</v>
      </c>
      <c r="B364" s="1" t="s">
        <v>25</v>
      </c>
      <c r="C364" s="1" t="s">
        <v>76</v>
      </c>
      <c r="D364" s="1" t="s">
        <v>864</v>
      </c>
      <c r="E364" s="1" t="s">
        <v>865</v>
      </c>
      <c r="F364" s="1">
        <v>40.760094999899998</v>
      </c>
      <c r="G364" s="1">
        <v>-73.921216000300006</v>
      </c>
      <c r="H364" s="1" t="s">
        <v>79</v>
      </c>
      <c r="I364" s="1" t="s">
        <v>80</v>
      </c>
      <c r="J364" s="1">
        <v>4</v>
      </c>
      <c r="K364" s="1" t="s">
        <v>19</v>
      </c>
      <c r="L364" s="1" t="s">
        <v>144</v>
      </c>
      <c r="M364" s="1">
        <v>11106</v>
      </c>
    </row>
    <row r="365" spans="1:13" ht="13" x14ac:dyDescent="0.15">
      <c r="A365" s="1">
        <v>11366</v>
      </c>
      <c r="B365" s="1" t="s">
        <v>25</v>
      </c>
      <c r="C365" s="1" t="s">
        <v>26</v>
      </c>
      <c r="D365" s="1" t="s">
        <v>866</v>
      </c>
      <c r="E365" s="1" t="s">
        <v>867</v>
      </c>
      <c r="F365" s="1">
        <v>40.709178999599999</v>
      </c>
      <c r="G365" s="1">
        <v>-73.820573999900006</v>
      </c>
      <c r="H365" s="1" t="s">
        <v>28</v>
      </c>
      <c r="I365" s="1" t="s">
        <v>868</v>
      </c>
      <c r="J365" s="1">
        <v>4</v>
      </c>
      <c r="K365" s="1" t="s">
        <v>19</v>
      </c>
      <c r="L365" s="1" t="s">
        <v>260</v>
      </c>
      <c r="M365" s="1">
        <v>11435</v>
      </c>
    </row>
    <row r="366" spans="1:13" ht="13" x14ac:dyDescent="0.15">
      <c r="A366" s="1">
        <v>10658</v>
      </c>
      <c r="B366" s="1" t="s">
        <v>25</v>
      </c>
      <c r="C366" s="1" t="s">
        <v>76</v>
      </c>
      <c r="D366" s="1" t="s">
        <v>869</v>
      </c>
      <c r="E366" s="1" t="s">
        <v>870</v>
      </c>
      <c r="F366" s="1">
        <v>40.778606829799998</v>
      </c>
      <c r="G366" s="1">
        <v>-73.982178190100001</v>
      </c>
      <c r="H366" s="1" t="s">
        <v>79</v>
      </c>
      <c r="I366" s="1" t="s">
        <v>80</v>
      </c>
      <c r="J366" s="1">
        <v>1</v>
      </c>
      <c r="K366" s="1" t="s">
        <v>41</v>
      </c>
      <c r="L366" s="1" t="s">
        <v>185</v>
      </c>
      <c r="M366" s="1">
        <v>10023</v>
      </c>
    </row>
    <row r="367" spans="1:13" ht="13" x14ac:dyDescent="0.15">
      <c r="A367" s="1">
        <v>11075</v>
      </c>
      <c r="B367" s="1" t="s">
        <v>25</v>
      </c>
      <c r="C367" s="1" t="s">
        <v>76</v>
      </c>
      <c r="D367" s="1" t="s">
        <v>871</v>
      </c>
      <c r="E367" s="1" t="s">
        <v>872</v>
      </c>
      <c r="F367" s="1">
        <v>40.809186429999997</v>
      </c>
      <c r="G367" s="1">
        <v>-73.948591330100001</v>
      </c>
      <c r="H367" s="1" t="s">
        <v>79</v>
      </c>
      <c r="I367" s="1" t="s">
        <v>80</v>
      </c>
      <c r="J367" s="1">
        <v>1</v>
      </c>
      <c r="K367" s="1" t="s">
        <v>41</v>
      </c>
      <c r="L367" s="1" t="s">
        <v>264</v>
      </c>
      <c r="M367" s="1">
        <v>10027</v>
      </c>
    </row>
    <row r="368" spans="1:13" ht="13" x14ac:dyDescent="0.15">
      <c r="A368" s="1">
        <v>11193</v>
      </c>
      <c r="B368" s="1" t="s">
        <v>25</v>
      </c>
      <c r="C368" s="1" t="s">
        <v>76</v>
      </c>
      <c r="D368" s="1" t="s">
        <v>873</v>
      </c>
      <c r="E368" s="1" t="s">
        <v>874</v>
      </c>
      <c r="F368" s="1">
        <v>40.741845709800003</v>
      </c>
      <c r="G368" s="1">
        <v>-73.919689640399994</v>
      </c>
      <c r="H368" s="1" t="s">
        <v>79</v>
      </c>
      <c r="I368" s="1" t="s">
        <v>80</v>
      </c>
      <c r="J368" s="1">
        <v>4</v>
      </c>
      <c r="K368" s="1" t="s">
        <v>19</v>
      </c>
      <c r="L368" s="1" t="s">
        <v>96</v>
      </c>
      <c r="M368" s="1">
        <v>11104</v>
      </c>
    </row>
    <row r="369" spans="1:13" ht="13" x14ac:dyDescent="0.15">
      <c r="A369" s="1">
        <v>11102</v>
      </c>
      <c r="B369" s="1" t="s">
        <v>25</v>
      </c>
      <c r="C369" s="1" t="s">
        <v>76</v>
      </c>
      <c r="D369" s="1" t="s">
        <v>875</v>
      </c>
      <c r="E369" s="1" t="s">
        <v>876</v>
      </c>
      <c r="F369" s="1">
        <v>40.572850470100001</v>
      </c>
      <c r="G369" s="1">
        <v>-74.107538829500001</v>
      </c>
      <c r="H369" s="1" t="s">
        <v>79</v>
      </c>
      <c r="I369" s="1" t="s">
        <v>80</v>
      </c>
      <c r="J369" s="1">
        <v>5</v>
      </c>
      <c r="K369" s="1" t="s">
        <v>89</v>
      </c>
      <c r="L369" s="1" t="s">
        <v>877</v>
      </c>
      <c r="M369" s="1">
        <v>10306</v>
      </c>
    </row>
    <row r="370" spans="1:13" ht="13" x14ac:dyDescent="0.15">
      <c r="A370" s="1">
        <v>12048</v>
      </c>
      <c r="B370" s="1" t="s">
        <v>25</v>
      </c>
      <c r="C370" s="1" t="s">
        <v>76</v>
      </c>
      <c r="D370" s="1" t="s">
        <v>878</v>
      </c>
      <c r="E370" s="1" t="s">
        <v>879</v>
      </c>
      <c r="F370" s="1">
        <v>40.7715263503</v>
      </c>
      <c r="G370" s="1">
        <v>-73.953137910500004</v>
      </c>
      <c r="H370" s="1" t="s">
        <v>79</v>
      </c>
      <c r="I370" s="1" t="s">
        <v>80</v>
      </c>
      <c r="J370" s="1">
        <v>1</v>
      </c>
      <c r="K370" s="1" t="s">
        <v>41</v>
      </c>
      <c r="L370" s="1" t="s">
        <v>118</v>
      </c>
      <c r="M370" s="1">
        <v>10075</v>
      </c>
    </row>
    <row r="371" spans="1:13" ht="13" x14ac:dyDescent="0.15">
      <c r="A371" s="1">
        <v>10550</v>
      </c>
      <c r="B371" s="1" t="s">
        <v>13</v>
      </c>
      <c r="C371" s="1" t="s">
        <v>14</v>
      </c>
      <c r="D371" s="1" t="s">
        <v>22</v>
      </c>
      <c r="E371" s="1" t="s">
        <v>16</v>
      </c>
      <c r="F371" s="1">
        <v>40.749999999700002</v>
      </c>
      <c r="G371" s="1">
        <v>-73.805060000300003</v>
      </c>
      <c r="H371" s="1" t="s">
        <v>17</v>
      </c>
      <c r="I371" s="1" t="s">
        <v>18</v>
      </c>
      <c r="J371" s="1">
        <v>4</v>
      </c>
      <c r="K371" s="1" t="s">
        <v>19</v>
      </c>
      <c r="L371" s="1" t="s">
        <v>880</v>
      </c>
      <c r="M371" s="1">
        <v>11358</v>
      </c>
    </row>
    <row r="372" spans="1:13" ht="13" x14ac:dyDescent="0.15">
      <c r="A372" s="1">
        <v>11447</v>
      </c>
      <c r="B372" s="1" t="s">
        <v>25</v>
      </c>
      <c r="C372" s="1" t="s">
        <v>76</v>
      </c>
      <c r="D372" s="1" t="s">
        <v>881</v>
      </c>
      <c r="E372" s="1" t="s">
        <v>882</v>
      </c>
      <c r="F372" s="1">
        <v>40.734392509400003</v>
      </c>
      <c r="G372" s="1">
        <v>-73.999151591100002</v>
      </c>
      <c r="H372" s="1" t="s">
        <v>79</v>
      </c>
      <c r="I372" s="1" t="s">
        <v>80</v>
      </c>
      <c r="J372" s="1">
        <v>1</v>
      </c>
      <c r="K372" s="1" t="s">
        <v>41</v>
      </c>
      <c r="L372" s="1" t="s">
        <v>152</v>
      </c>
      <c r="M372" s="1">
        <v>10011</v>
      </c>
    </row>
    <row r="373" spans="1:13" ht="13" x14ac:dyDescent="0.15">
      <c r="A373" s="1">
        <v>11988</v>
      </c>
      <c r="B373" s="1" t="s">
        <v>25</v>
      </c>
      <c r="C373" s="1" t="s">
        <v>76</v>
      </c>
      <c r="D373" s="1" t="s">
        <v>883</v>
      </c>
      <c r="E373" s="1" t="s">
        <v>884</v>
      </c>
      <c r="F373" s="1">
        <v>40.651590000100001</v>
      </c>
      <c r="G373" s="1">
        <v>-73.932186999600006</v>
      </c>
      <c r="H373" s="1" t="s">
        <v>79</v>
      </c>
      <c r="I373" s="1" t="s">
        <v>80</v>
      </c>
      <c r="J373" s="1">
        <v>3</v>
      </c>
      <c r="K373" s="1" t="s">
        <v>30</v>
      </c>
      <c r="L373" s="1" t="s">
        <v>885</v>
      </c>
      <c r="M373" s="1">
        <v>11203</v>
      </c>
    </row>
    <row r="374" spans="1:13" ht="13" x14ac:dyDescent="0.15">
      <c r="A374" s="1">
        <v>12292</v>
      </c>
      <c r="B374" s="1" t="s">
        <v>25</v>
      </c>
      <c r="C374" s="1" t="s">
        <v>76</v>
      </c>
      <c r="D374" s="1" t="s">
        <v>886</v>
      </c>
      <c r="E374" s="1" t="s">
        <v>887</v>
      </c>
      <c r="F374" s="1">
        <v>40.699894949700003</v>
      </c>
      <c r="G374" s="1">
        <v>-73.831097669800002</v>
      </c>
      <c r="H374" s="1" t="s">
        <v>79</v>
      </c>
      <c r="I374" s="1" t="s">
        <v>80</v>
      </c>
      <c r="J374" s="1">
        <v>4</v>
      </c>
      <c r="K374" s="1" t="s">
        <v>19</v>
      </c>
      <c r="L374" s="1" t="s">
        <v>307</v>
      </c>
      <c r="M374" s="1">
        <v>11418</v>
      </c>
    </row>
    <row r="375" spans="1:13" ht="13" x14ac:dyDescent="0.15">
      <c r="A375" s="1">
        <v>11118</v>
      </c>
      <c r="B375" s="1" t="s">
        <v>25</v>
      </c>
      <c r="C375" s="1" t="s">
        <v>76</v>
      </c>
      <c r="D375" s="1" t="s">
        <v>888</v>
      </c>
      <c r="E375" s="1" t="s">
        <v>889</v>
      </c>
      <c r="F375" s="1">
        <v>40.581303999699998</v>
      </c>
      <c r="G375" s="1">
        <v>-74.1120102804</v>
      </c>
      <c r="H375" s="1" t="s">
        <v>79</v>
      </c>
      <c r="I375" s="1" t="s">
        <v>80</v>
      </c>
      <c r="J375" s="1">
        <v>5</v>
      </c>
      <c r="K375" s="1" t="s">
        <v>89</v>
      </c>
      <c r="L375" s="1" t="s">
        <v>877</v>
      </c>
      <c r="M375" s="1">
        <v>10306</v>
      </c>
    </row>
    <row r="376" spans="1:13" ht="13" x14ac:dyDescent="0.15">
      <c r="A376" s="1">
        <v>9607</v>
      </c>
      <c r="B376" s="1" t="s">
        <v>25</v>
      </c>
      <c r="C376" s="1" t="s">
        <v>890</v>
      </c>
      <c r="D376" s="1" t="s">
        <v>891</v>
      </c>
      <c r="E376" s="1" t="s">
        <v>892</v>
      </c>
      <c r="F376" s="1">
        <v>40.755751000099998</v>
      </c>
      <c r="G376" s="1">
        <v>-73.945165999699995</v>
      </c>
      <c r="H376" s="1" t="s">
        <v>893</v>
      </c>
      <c r="I376" s="1" t="s">
        <v>894</v>
      </c>
      <c r="J376" s="1">
        <v>4</v>
      </c>
      <c r="K376" s="1" t="s">
        <v>19</v>
      </c>
      <c r="L376" s="1" t="s">
        <v>411</v>
      </c>
      <c r="M376" s="1">
        <v>11101</v>
      </c>
    </row>
    <row r="377" spans="1:13" ht="13" x14ac:dyDescent="0.15">
      <c r="A377" s="1">
        <v>12510</v>
      </c>
      <c r="B377" s="1" t="s">
        <v>25</v>
      </c>
      <c r="C377" s="1" t="s">
        <v>76</v>
      </c>
      <c r="D377" s="1" t="s">
        <v>895</v>
      </c>
      <c r="E377" s="1" t="s">
        <v>896</v>
      </c>
      <c r="F377" s="1">
        <v>40.754092000200004</v>
      </c>
      <c r="G377" s="1">
        <v>-73.972180000199998</v>
      </c>
      <c r="H377" s="1" t="s">
        <v>79</v>
      </c>
      <c r="I377" s="1" t="s">
        <v>80</v>
      </c>
      <c r="J377" s="1">
        <v>1</v>
      </c>
      <c r="K377" s="1" t="s">
        <v>41</v>
      </c>
      <c r="L377" s="1" t="s">
        <v>125</v>
      </c>
      <c r="M377" s="1">
        <v>10017</v>
      </c>
    </row>
    <row r="378" spans="1:13" ht="13" x14ac:dyDescent="0.15">
      <c r="A378" s="1">
        <v>9852</v>
      </c>
      <c r="B378" s="1" t="s">
        <v>25</v>
      </c>
      <c r="C378" s="1" t="s">
        <v>33</v>
      </c>
      <c r="D378" s="1" t="s">
        <v>34</v>
      </c>
      <c r="E378" s="1" t="s">
        <v>897</v>
      </c>
      <c r="F378" s="1">
        <v>40.693721000099998</v>
      </c>
      <c r="G378" s="1">
        <v>-73.983327999699995</v>
      </c>
      <c r="H378" s="1" t="s">
        <v>36</v>
      </c>
      <c r="I378" s="1" t="s">
        <v>34</v>
      </c>
      <c r="J378" s="1">
        <v>3</v>
      </c>
      <c r="K378" s="1" t="s">
        <v>30</v>
      </c>
      <c r="L378" s="1" t="s">
        <v>81</v>
      </c>
      <c r="M378" s="1">
        <v>11201</v>
      </c>
    </row>
    <row r="379" spans="1:13" ht="13" x14ac:dyDescent="0.15">
      <c r="A379" s="1">
        <v>11082</v>
      </c>
      <c r="B379" s="1" t="s">
        <v>25</v>
      </c>
      <c r="C379" s="1" t="s">
        <v>76</v>
      </c>
      <c r="D379" s="1" t="s">
        <v>898</v>
      </c>
      <c r="E379" s="1" t="s">
        <v>899</v>
      </c>
      <c r="F379" s="1">
        <v>40.817056990099999</v>
      </c>
      <c r="G379" s="1">
        <v>-73.946012409900007</v>
      </c>
      <c r="H379" s="1" t="s">
        <v>79</v>
      </c>
      <c r="I379" s="1" t="s">
        <v>80</v>
      </c>
      <c r="J379" s="1">
        <v>1</v>
      </c>
      <c r="K379" s="1" t="s">
        <v>41</v>
      </c>
      <c r="L379" s="1" t="s">
        <v>48</v>
      </c>
      <c r="M379" s="1">
        <v>10030</v>
      </c>
    </row>
    <row r="380" spans="1:13" ht="13" x14ac:dyDescent="0.15">
      <c r="A380" s="1">
        <v>11662</v>
      </c>
      <c r="B380" s="1" t="s">
        <v>13</v>
      </c>
      <c r="C380" s="1" t="s">
        <v>63</v>
      </c>
      <c r="D380" s="1" t="s">
        <v>405</v>
      </c>
      <c r="E380" s="1" t="s">
        <v>900</v>
      </c>
      <c r="F380" s="1">
        <v>40.598149999999997</v>
      </c>
      <c r="G380" s="1">
        <v>-74.001135000199994</v>
      </c>
      <c r="H380" s="1" t="s">
        <v>36</v>
      </c>
      <c r="I380" s="1" t="s">
        <v>18</v>
      </c>
      <c r="J380" s="1">
        <v>3</v>
      </c>
      <c r="K380" s="1" t="s">
        <v>30</v>
      </c>
      <c r="L380" s="1" t="s">
        <v>407</v>
      </c>
      <c r="M380" s="1">
        <v>11214</v>
      </c>
    </row>
    <row r="381" spans="1:13" ht="13" x14ac:dyDescent="0.15">
      <c r="A381" s="1">
        <v>11619</v>
      </c>
      <c r="B381" s="1" t="s">
        <v>13</v>
      </c>
      <c r="C381" s="1" t="s">
        <v>14</v>
      </c>
      <c r="D381" s="1" t="s">
        <v>901</v>
      </c>
      <c r="E381" s="1" t="s">
        <v>902</v>
      </c>
      <c r="F381" s="1">
        <v>40.729564000000003</v>
      </c>
      <c r="G381" s="1">
        <v>-74.005461999800005</v>
      </c>
      <c r="H381" s="1" t="s">
        <v>36</v>
      </c>
      <c r="I381" s="1" t="s">
        <v>18</v>
      </c>
      <c r="J381" s="1">
        <v>1</v>
      </c>
      <c r="K381" s="1" t="s">
        <v>41</v>
      </c>
      <c r="L381" s="1" t="s">
        <v>152</v>
      </c>
      <c r="M381" s="1">
        <v>10014</v>
      </c>
    </row>
    <row r="382" spans="1:13" ht="13" x14ac:dyDescent="0.15">
      <c r="A382" s="1">
        <v>11432</v>
      </c>
      <c r="B382" s="1" t="s">
        <v>25</v>
      </c>
      <c r="C382" s="1" t="s">
        <v>76</v>
      </c>
      <c r="D382" s="1" t="s">
        <v>903</v>
      </c>
      <c r="E382" s="1" t="s">
        <v>904</v>
      </c>
      <c r="F382" s="1">
        <v>40.792702870200003</v>
      </c>
      <c r="G382" s="1">
        <v>-73.971487310399993</v>
      </c>
      <c r="H382" s="1" t="s">
        <v>79</v>
      </c>
      <c r="I382" s="1" t="s">
        <v>80</v>
      </c>
      <c r="J382" s="1">
        <v>1</v>
      </c>
      <c r="K382" s="1" t="s">
        <v>41</v>
      </c>
      <c r="L382" s="1" t="s">
        <v>178</v>
      </c>
      <c r="M382" s="1">
        <v>10025</v>
      </c>
    </row>
    <row r="383" spans="1:13" ht="13" x14ac:dyDescent="0.15">
      <c r="A383" s="1">
        <v>11825</v>
      </c>
      <c r="B383" s="1" t="s">
        <v>25</v>
      </c>
      <c r="C383" s="1" t="s">
        <v>76</v>
      </c>
      <c r="D383" s="1" t="s">
        <v>905</v>
      </c>
      <c r="E383" s="1" t="s">
        <v>906</v>
      </c>
      <c r="F383" s="1">
        <v>40.7953990002</v>
      </c>
      <c r="G383" s="1">
        <v>-73.969253999800003</v>
      </c>
      <c r="H383" s="1" t="s">
        <v>79</v>
      </c>
      <c r="I383" s="1" t="s">
        <v>80</v>
      </c>
      <c r="J383" s="1">
        <v>1</v>
      </c>
      <c r="K383" s="1" t="s">
        <v>41</v>
      </c>
      <c r="L383" s="1" t="s">
        <v>178</v>
      </c>
      <c r="M383" s="1">
        <v>10025</v>
      </c>
    </row>
    <row r="384" spans="1:13" ht="13" x14ac:dyDescent="0.15">
      <c r="A384" s="1">
        <v>11172</v>
      </c>
      <c r="B384" s="1" t="s">
        <v>25</v>
      </c>
      <c r="C384" s="1" t="s">
        <v>76</v>
      </c>
      <c r="D384" s="1" t="s">
        <v>907</v>
      </c>
      <c r="E384" s="1" t="s">
        <v>908</v>
      </c>
      <c r="F384" s="1">
        <v>40.660731799899999</v>
      </c>
      <c r="G384" s="1">
        <v>-73.950726639600006</v>
      </c>
      <c r="H384" s="1" t="s">
        <v>79</v>
      </c>
      <c r="I384" s="1" t="s">
        <v>80</v>
      </c>
      <c r="J384" s="1">
        <v>3</v>
      </c>
      <c r="K384" s="1" t="s">
        <v>30</v>
      </c>
      <c r="L384" s="1" t="s">
        <v>603</v>
      </c>
      <c r="M384" s="1">
        <v>11225</v>
      </c>
    </row>
    <row r="385" spans="1:13" ht="13" x14ac:dyDescent="0.15">
      <c r="A385" s="1">
        <v>11412</v>
      </c>
      <c r="B385" s="1" t="s">
        <v>25</v>
      </c>
      <c r="C385" s="1" t="s">
        <v>26</v>
      </c>
      <c r="D385" s="1" t="s">
        <v>909</v>
      </c>
      <c r="E385" s="1" t="s">
        <v>910</v>
      </c>
      <c r="F385" s="1">
        <v>40.749719000200002</v>
      </c>
      <c r="G385" s="1">
        <v>-73.987822999900004</v>
      </c>
      <c r="H385" s="1" t="s">
        <v>28</v>
      </c>
      <c r="I385" s="1" t="s">
        <v>911</v>
      </c>
      <c r="J385" s="1">
        <v>1</v>
      </c>
      <c r="K385" s="1" t="s">
        <v>41</v>
      </c>
      <c r="L385" s="1" t="s">
        <v>114</v>
      </c>
      <c r="M385" s="1">
        <v>10001</v>
      </c>
    </row>
    <row r="386" spans="1:13" ht="13" x14ac:dyDescent="0.15">
      <c r="A386" s="1">
        <v>11819</v>
      </c>
      <c r="B386" s="1" t="s">
        <v>25</v>
      </c>
      <c r="C386" s="1" t="s">
        <v>76</v>
      </c>
      <c r="D386" s="1" t="s">
        <v>912</v>
      </c>
      <c r="E386" s="1" t="s">
        <v>913</v>
      </c>
      <c r="F386" s="1">
        <v>40.741710740400002</v>
      </c>
      <c r="G386" s="1">
        <v>-73.977972829600006</v>
      </c>
      <c r="H386" s="1" t="s">
        <v>79</v>
      </c>
      <c r="I386" s="1" t="s">
        <v>80</v>
      </c>
      <c r="J386" s="1">
        <v>1</v>
      </c>
      <c r="K386" s="1" t="s">
        <v>41</v>
      </c>
      <c r="L386" s="1" t="s">
        <v>111</v>
      </c>
      <c r="M386" s="1">
        <v>10016</v>
      </c>
    </row>
    <row r="387" spans="1:13" ht="13" x14ac:dyDescent="0.15">
      <c r="A387" s="1">
        <v>9723</v>
      </c>
      <c r="B387" s="1" t="s">
        <v>13</v>
      </c>
      <c r="C387" s="1" t="s">
        <v>63</v>
      </c>
      <c r="D387" s="1" t="s">
        <v>394</v>
      </c>
      <c r="E387" s="1" t="s">
        <v>914</v>
      </c>
      <c r="F387" s="1">
        <v>40.811543999999998</v>
      </c>
      <c r="G387" s="1">
        <v>-73.914137999900007</v>
      </c>
      <c r="H387" s="1" t="s">
        <v>246</v>
      </c>
      <c r="I387" s="1" t="s">
        <v>18</v>
      </c>
      <c r="J387" s="1">
        <v>2</v>
      </c>
      <c r="K387" s="1" t="s">
        <v>66</v>
      </c>
      <c r="L387" s="1" t="s">
        <v>350</v>
      </c>
      <c r="M387" s="1">
        <v>10454</v>
      </c>
    </row>
    <row r="388" spans="1:13" ht="13" x14ac:dyDescent="0.15">
      <c r="A388" s="1">
        <v>11323</v>
      </c>
      <c r="B388" s="1" t="s">
        <v>25</v>
      </c>
      <c r="C388" s="1" t="s">
        <v>208</v>
      </c>
      <c r="D388" s="1" t="s">
        <v>915</v>
      </c>
      <c r="E388" s="1" t="s">
        <v>916</v>
      </c>
      <c r="F388" s="1">
        <v>40.857421894200002</v>
      </c>
      <c r="G388" s="1">
        <v>-73.909316350300003</v>
      </c>
      <c r="H388" s="1" t="s">
        <v>53</v>
      </c>
      <c r="I388" s="1" t="s">
        <v>34</v>
      </c>
      <c r="J388" s="1">
        <v>2</v>
      </c>
      <c r="K388" s="1" t="s">
        <v>66</v>
      </c>
      <c r="L388" s="1" t="s">
        <v>917</v>
      </c>
      <c r="M388" s="1">
        <v>10453</v>
      </c>
    </row>
    <row r="389" spans="1:13" ht="13" x14ac:dyDescent="0.15">
      <c r="A389" s="1">
        <v>12473</v>
      </c>
      <c r="B389" s="1" t="s">
        <v>25</v>
      </c>
      <c r="C389" s="1" t="s">
        <v>76</v>
      </c>
      <c r="D389" s="1" t="s">
        <v>918</v>
      </c>
      <c r="E389" s="1" t="s">
        <v>919</v>
      </c>
      <c r="F389" s="1">
        <v>40.750965520199998</v>
      </c>
      <c r="G389" s="1">
        <v>-73.974148060499999</v>
      </c>
      <c r="H389" s="1" t="s">
        <v>79</v>
      </c>
      <c r="I389" s="1" t="s">
        <v>80</v>
      </c>
      <c r="J389" s="1">
        <v>1</v>
      </c>
      <c r="K389" s="1" t="s">
        <v>41</v>
      </c>
      <c r="L389" s="1" t="s">
        <v>125</v>
      </c>
      <c r="M389" s="1">
        <v>10017</v>
      </c>
    </row>
    <row r="390" spans="1:13" ht="13" x14ac:dyDescent="0.15">
      <c r="A390" s="1">
        <v>10358</v>
      </c>
      <c r="B390" s="1" t="s">
        <v>25</v>
      </c>
      <c r="C390" s="1" t="s">
        <v>69</v>
      </c>
      <c r="D390" s="1" t="s">
        <v>70</v>
      </c>
      <c r="E390" s="1" t="s">
        <v>920</v>
      </c>
      <c r="F390" s="1">
        <v>40.688460000399999</v>
      </c>
      <c r="G390" s="1">
        <v>-74.022550000500004</v>
      </c>
      <c r="H390" s="1" t="s">
        <v>36</v>
      </c>
      <c r="I390" s="1" t="s">
        <v>72</v>
      </c>
      <c r="J390" s="1">
        <v>1</v>
      </c>
      <c r="K390" s="1" t="s">
        <v>41</v>
      </c>
      <c r="L390" s="1" t="s">
        <v>70</v>
      </c>
      <c r="M390" s="1">
        <v>10004</v>
      </c>
    </row>
    <row r="391" spans="1:13" ht="13" x14ac:dyDescent="0.15">
      <c r="A391" s="1">
        <v>11335</v>
      </c>
      <c r="B391" s="1" t="s">
        <v>25</v>
      </c>
      <c r="C391" s="1" t="s">
        <v>26</v>
      </c>
      <c r="D391" s="1" t="s">
        <v>921</v>
      </c>
      <c r="E391" s="1" t="s">
        <v>922</v>
      </c>
      <c r="F391" s="1">
        <v>40.833773000199997</v>
      </c>
      <c r="G391" s="1">
        <v>-73.918437999800005</v>
      </c>
      <c r="H391" s="1" t="s">
        <v>28</v>
      </c>
      <c r="I391" s="1" t="s">
        <v>923</v>
      </c>
      <c r="J391" s="1">
        <v>2</v>
      </c>
      <c r="K391" s="1" t="s">
        <v>66</v>
      </c>
      <c r="L391" s="1" t="s">
        <v>467</v>
      </c>
      <c r="M391" s="1">
        <v>10452</v>
      </c>
    </row>
    <row r="392" spans="1:13" ht="13" x14ac:dyDescent="0.15">
      <c r="A392" s="1">
        <v>11161</v>
      </c>
      <c r="B392" s="1" t="s">
        <v>25</v>
      </c>
      <c r="C392" s="1" t="s">
        <v>76</v>
      </c>
      <c r="D392" s="1" t="s">
        <v>924</v>
      </c>
      <c r="E392" s="1" t="s">
        <v>925</v>
      </c>
      <c r="F392" s="1">
        <v>40.812126590399998</v>
      </c>
      <c r="G392" s="1">
        <v>-73.920552499999999</v>
      </c>
      <c r="H392" s="1" t="s">
        <v>79</v>
      </c>
      <c r="I392" s="1" t="s">
        <v>80</v>
      </c>
      <c r="J392" s="1">
        <v>2</v>
      </c>
      <c r="K392" s="1" t="s">
        <v>66</v>
      </c>
      <c r="L392" s="1" t="s">
        <v>350</v>
      </c>
      <c r="M392" s="1">
        <v>10454</v>
      </c>
    </row>
    <row r="393" spans="1:13" ht="13" x14ac:dyDescent="0.15">
      <c r="A393" s="1">
        <v>12171</v>
      </c>
      <c r="B393" s="1" t="s">
        <v>25</v>
      </c>
      <c r="C393" s="1" t="s">
        <v>76</v>
      </c>
      <c r="D393" s="1" t="s">
        <v>926</v>
      </c>
      <c r="E393" s="1" t="s">
        <v>927</v>
      </c>
      <c r="F393" s="1">
        <v>40.743599740199997</v>
      </c>
      <c r="G393" s="1">
        <v>-74.003587880300003</v>
      </c>
      <c r="H393" s="1" t="s">
        <v>79</v>
      </c>
      <c r="I393" s="1" t="s">
        <v>80</v>
      </c>
      <c r="J393" s="1">
        <v>1</v>
      </c>
      <c r="K393" s="1" t="s">
        <v>41</v>
      </c>
      <c r="L393" s="1" t="s">
        <v>199</v>
      </c>
      <c r="M393" s="1">
        <v>10011</v>
      </c>
    </row>
    <row r="394" spans="1:13" ht="13" x14ac:dyDescent="0.15">
      <c r="A394" s="1">
        <v>9847</v>
      </c>
      <c r="B394" s="1" t="s">
        <v>13</v>
      </c>
      <c r="C394" s="1" t="s">
        <v>14</v>
      </c>
      <c r="D394" s="1" t="s">
        <v>928</v>
      </c>
      <c r="E394" s="1" t="s">
        <v>929</v>
      </c>
      <c r="F394" s="1">
        <v>40.7210259999</v>
      </c>
      <c r="G394" s="1">
        <v>-73.877935000099995</v>
      </c>
      <c r="H394" s="1" t="s">
        <v>36</v>
      </c>
      <c r="I394" s="1" t="s">
        <v>18</v>
      </c>
      <c r="J394" s="1">
        <v>4</v>
      </c>
      <c r="K394" s="1" t="s">
        <v>19</v>
      </c>
      <c r="L394" s="1" t="s">
        <v>930</v>
      </c>
      <c r="M394" s="1">
        <v>11379</v>
      </c>
    </row>
    <row r="395" spans="1:13" ht="13" x14ac:dyDescent="0.15">
      <c r="A395" s="1">
        <v>12271</v>
      </c>
      <c r="B395" s="1" t="s">
        <v>25</v>
      </c>
      <c r="C395" s="1" t="s">
        <v>76</v>
      </c>
      <c r="D395" s="1" t="s">
        <v>931</v>
      </c>
      <c r="E395" s="1" t="s">
        <v>932</v>
      </c>
      <c r="F395" s="1">
        <v>40.751405779899997</v>
      </c>
      <c r="G395" s="1">
        <v>-73.9741424698</v>
      </c>
      <c r="H395" s="1" t="s">
        <v>79</v>
      </c>
      <c r="I395" s="1" t="s">
        <v>80</v>
      </c>
      <c r="J395" s="1">
        <v>1</v>
      </c>
      <c r="K395" s="1" t="s">
        <v>41</v>
      </c>
      <c r="L395" s="1" t="s">
        <v>125</v>
      </c>
      <c r="M395" s="1">
        <v>10017</v>
      </c>
    </row>
    <row r="396" spans="1:13" ht="13" x14ac:dyDescent="0.15">
      <c r="A396" s="1">
        <v>11677</v>
      </c>
      <c r="B396" s="1" t="s">
        <v>13</v>
      </c>
      <c r="C396" s="1" t="s">
        <v>63</v>
      </c>
      <c r="D396" s="1" t="s">
        <v>933</v>
      </c>
      <c r="E396" s="1" t="s">
        <v>934</v>
      </c>
      <c r="F396" s="1">
        <v>40.841600000100001</v>
      </c>
      <c r="G396" s="1">
        <v>-73.907100000400007</v>
      </c>
      <c r="H396" s="1" t="s">
        <v>36</v>
      </c>
      <c r="I396" s="1" t="s">
        <v>18</v>
      </c>
      <c r="J396" s="1">
        <v>2</v>
      </c>
      <c r="K396" s="1" t="s">
        <v>66</v>
      </c>
      <c r="L396" s="1" t="s">
        <v>935</v>
      </c>
      <c r="M396" s="1">
        <v>10457</v>
      </c>
    </row>
    <row r="397" spans="1:13" ht="13" x14ac:dyDescent="0.15">
      <c r="A397" s="1">
        <v>11624</v>
      </c>
      <c r="B397" s="1" t="s">
        <v>13</v>
      </c>
      <c r="C397" s="1" t="s">
        <v>14</v>
      </c>
      <c r="D397" s="1" t="s">
        <v>936</v>
      </c>
      <c r="E397" s="1" t="s">
        <v>937</v>
      </c>
      <c r="F397" s="1">
        <v>40.731862999800001</v>
      </c>
      <c r="G397" s="1">
        <v>-73.997777999899995</v>
      </c>
      <c r="H397" s="1" t="s">
        <v>36</v>
      </c>
      <c r="I397" s="1" t="s">
        <v>18</v>
      </c>
      <c r="J397" s="1">
        <v>1</v>
      </c>
      <c r="K397" s="1" t="s">
        <v>41</v>
      </c>
      <c r="L397" s="1" t="s">
        <v>152</v>
      </c>
      <c r="M397" s="1">
        <v>10011</v>
      </c>
    </row>
    <row r="398" spans="1:13" ht="13" x14ac:dyDescent="0.15">
      <c r="A398" s="1">
        <v>11016</v>
      </c>
      <c r="B398" s="1" t="s">
        <v>25</v>
      </c>
      <c r="C398" s="1" t="s">
        <v>50</v>
      </c>
      <c r="D398" s="1" t="s">
        <v>938</v>
      </c>
      <c r="E398" s="1" t="s">
        <v>939</v>
      </c>
      <c r="F398" s="1">
        <v>40.645912123999999</v>
      </c>
      <c r="G398" s="1">
        <v>-74.013630001199999</v>
      </c>
      <c r="H398" s="1" t="s">
        <v>53</v>
      </c>
      <c r="I398" s="1" t="s">
        <v>34</v>
      </c>
      <c r="J398" s="1">
        <v>3</v>
      </c>
      <c r="K398" s="1" t="s">
        <v>30</v>
      </c>
      <c r="L398" s="1" t="s">
        <v>421</v>
      </c>
      <c r="M398" s="1">
        <v>11220</v>
      </c>
    </row>
    <row r="399" spans="1:13" ht="13" x14ac:dyDescent="0.15">
      <c r="A399" s="1">
        <v>11215</v>
      </c>
      <c r="B399" s="1" t="s">
        <v>25</v>
      </c>
      <c r="C399" s="1" t="s">
        <v>76</v>
      </c>
      <c r="D399" s="1" t="s">
        <v>940</v>
      </c>
      <c r="E399" s="1" t="s">
        <v>941</v>
      </c>
      <c r="F399" s="1">
        <v>40.7464647798</v>
      </c>
      <c r="G399" s="1">
        <v>-73.983714050000003</v>
      </c>
      <c r="H399" s="1" t="s">
        <v>79</v>
      </c>
      <c r="I399" s="1" t="s">
        <v>80</v>
      </c>
      <c r="J399" s="1">
        <v>1</v>
      </c>
      <c r="K399" s="1" t="s">
        <v>41</v>
      </c>
      <c r="L399" s="1" t="s">
        <v>114</v>
      </c>
      <c r="M399" s="1">
        <v>10016</v>
      </c>
    </row>
    <row r="400" spans="1:13" ht="13" x14ac:dyDescent="0.15">
      <c r="A400" s="1">
        <v>11125</v>
      </c>
      <c r="B400" s="1" t="s">
        <v>25</v>
      </c>
      <c r="C400" s="1" t="s">
        <v>76</v>
      </c>
      <c r="D400" s="1" t="s">
        <v>942</v>
      </c>
      <c r="E400" s="1" t="s">
        <v>943</v>
      </c>
      <c r="F400" s="1">
        <v>40.678817999899998</v>
      </c>
      <c r="G400" s="1">
        <v>-73.949579000499995</v>
      </c>
      <c r="H400" s="1" t="s">
        <v>79</v>
      </c>
      <c r="I400" s="1" t="s">
        <v>80</v>
      </c>
      <c r="J400" s="1">
        <v>3</v>
      </c>
      <c r="K400" s="1" t="s">
        <v>30</v>
      </c>
      <c r="L400" s="1" t="s">
        <v>221</v>
      </c>
      <c r="M400" s="1">
        <v>11216</v>
      </c>
    </row>
    <row r="401" spans="1:13" ht="13" x14ac:dyDescent="0.15">
      <c r="A401" s="1">
        <v>10346</v>
      </c>
      <c r="B401" s="1" t="s">
        <v>25</v>
      </c>
      <c r="C401" s="1" t="s">
        <v>69</v>
      </c>
      <c r="D401" s="1" t="s">
        <v>70</v>
      </c>
      <c r="E401" s="1" t="s">
        <v>944</v>
      </c>
      <c r="F401" s="1">
        <v>40.6901699999</v>
      </c>
      <c r="G401" s="1">
        <v>-74.014439999900006</v>
      </c>
      <c r="H401" s="1" t="s">
        <v>36</v>
      </c>
      <c r="I401" s="1" t="s">
        <v>72</v>
      </c>
      <c r="J401" s="1">
        <v>1</v>
      </c>
      <c r="K401" s="1" t="s">
        <v>41</v>
      </c>
      <c r="L401" s="1" t="s">
        <v>70</v>
      </c>
      <c r="M401" s="1">
        <v>10004</v>
      </c>
    </row>
    <row r="402" spans="1:13" ht="13" x14ac:dyDescent="0.15">
      <c r="A402" s="1">
        <v>12160</v>
      </c>
      <c r="B402" s="1" t="s">
        <v>25</v>
      </c>
      <c r="C402" s="1" t="s">
        <v>76</v>
      </c>
      <c r="D402" s="1" t="s">
        <v>945</v>
      </c>
      <c r="E402" s="1" t="s">
        <v>946</v>
      </c>
      <c r="F402" s="1">
        <v>40.755776550199997</v>
      </c>
      <c r="G402" s="1">
        <v>-73.923626839500002</v>
      </c>
      <c r="H402" s="1" t="s">
        <v>79</v>
      </c>
      <c r="I402" s="1" t="s">
        <v>80</v>
      </c>
      <c r="J402" s="1">
        <v>4</v>
      </c>
      <c r="K402" s="1" t="s">
        <v>19</v>
      </c>
      <c r="L402" s="1" t="s">
        <v>144</v>
      </c>
      <c r="M402" s="1">
        <v>11101</v>
      </c>
    </row>
    <row r="403" spans="1:13" ht="13" x14ac:dyDescent="0.15">
      <c r="A403" s="1">
        <v>10641</v>
      </c>
      <c r="B403" s="1" t="s">
        <v>25</v>
      </c>
      <c r="C403" s="1" t="s">
        <v>76</v>
      </c>
      <c r="D403" s="1" t="s">
        <v>947</v>
      </c>
      <c r="E403" s="1" t="s">
        <v>948</v>
      </c>
      <c r="F403" s="1">
        <v>40.7698161856</v>
      </c>
      <c r="G403" s="1">
        <v>-73.9819292623</v>
      </c>
      <c r="H403" s="1" t="s">
        <v>79</v>
      </c>
      <c r="I403" s="1" t="s">
        <v>80</v>
      </c>
      <c r="J403" s="1">
        <v>1</v>
      </c>
      <c r="K403" s="1" t="s">
        <v>41</v>
      </c>
      <c r="L403" s="1" t="s">
        <v>185</v>
      </c>
      <c r="M403" s="1">
        <v>10023</v>
      </c>
    </row>
    <row r="404" spans="1:13" ht="13" x14ac:dyDescent="0.15">
      <c r="A404" s="1">
        <v>12377</v>
      </c>
      <c r="B404" s="1" t="s">
        <v>25</v>
      </c>
      <c r="C404" s="1" t="s">
        <v>26</v>
      </c>
      <c r="D404" s="1" t="s">
        <v>949</v>
      </c>
      <c r="E404" s="1" t="s">
        <v>949</v>
      </c>
      <c r="F404" s="1">
        <v>40.6828289997</v>
      </c>
      <c r="G404" s="1">
        <v>-73.905249000599994</v>
      </c>
      <c r="H404" s="1" t="s">
        <v>28</v>
      </c>
      <c r="I404" s="1" t="s">
        <v>950</v>
      </c>
      <c r="J404" s="1">
        <v>3</v>
      </c>
      <c r="K404" s="1" t="s">
        <v>30</v>
      </c>
      <c r="L404" s="1" t="s">
        <v>951</v>
      </c>
      <c r="M404" s="1">
        <v>11207</v>
      </c>
    </row>
    <row r="405" spans="1:13" ht="13" x14ac:dyDescent="0.15">
      <c r="A405" s="1">
        <v>9938</v>
      </c>
      <c r="B405" s="1" t="s">
        <v>25</v>
      </c>
      <c r="C405" s="1" t="s">
        <v>208</v>
      </c>
      <c r="D405" s="1" t="s">
        <v>952</v>
      </c>
      <c r="E405" s="1" t="s">
        <v>953</v>
      </c>
      <c r="F405" s="1">
        <v>40.802979882000002</v>
      </c>
      <c r="G405" s="1">
        <v>-73.953530744299997</v>
      </c>
      <c r="H405" s="1" t="s">
        <v>53</v>
      </c>
      <c r="I405" s="1" t="s">
        <v>34</v>
      </c>
      <c r="J405" s="1">
        <v>1</v>
      </c>
      <c r="K405" s="1" t="s">
        <v>41</v>
      </c>
      <c r="L405" s="1" t="s">
        <v>264</v>
      </c>
      <c r="M405" s="1">
        <v>10026</v>
      </c>
    </row>
    <row r="406" spans="1:13" ht="13" x14ac:dyDescent="0.15">
      <c r="A406" s="1">
        <v>11884</v>
      </c>
      <c r="B406" s="1" t="s">
        <v>25</v>
      </c>
      <c r="C406" s="1" t="s">
        <v>76</v>
      </c>
      <c r="D406" s="1" t="s">
        <v>954</v>
      </c>
      <c r="E406" s="1" t="s">
        <v>955</v>
      </c>
      <c r="F406" s="1">
        <v>40.851164600200001</v>
      </c>
      <c r="G406" s="1">
        <v>-73.932248959500001</v>
      </c>
      <c r="H406" s="1" t="s">
        <v>79</v>
      </c>
      <c r="I406" s="1" t="s">
        <v>80</v>
      </c>
      <c r="J406" s="1">
        <v>1</v>
      </c>
      <c r="K406" s="1" t="s">
        <v>41</v>
      </c>
      <c r="L406" s="1" t="s">
        <v>502</v>
      </c>
      <c r="M406" s="1">
        <v>10033</v>
      </c>
    </row>
    <row r="407" spans="1:13" ht="13" x14ac:dyDescent="0.15">
      <c r="A407" s="1">
        <v>10506</v>
      </c>
      <c r="B407" s="1" t="s">
        <v>25</v>
      </c>
      <c r="C407" s="1" t="s">
        <v>284</v>
      </c>
      <c r="D407" s="1" t="s">
        <v>34</v>
      </c>
      <c r="E407" s="1" t="s">
        <v>956</v>
      </c>
      <c r="F407" s="1">
        <v>40.742298620900002</v>
      </c>
      <c r="G407" s="1">
        <v>-74.000709057199998</v>
      </c>
      <c r="H407" s="1" t="s">
        <v>36</v>
      </c>
      <c r="I407" s="1" t="s">
        <v>34</v>
      </c>
      <c r="J407" s="1">
        <v>1</v>
      </c>
      <c r="K407" s="1" t="s">
        <v>41</v>
      </c>
      <c r="L407" s="1" t="s">
        <v>199</v>
      </c>
      <c r="M407" s="1">
        <v>10011</v>
      </c>
    </row>
    <row r="408" spans="1:13" ht="13" x14ac:dyDescent="0.15">
      <c r="A408" s="1">
        <v>11727</v>
      </c>
      <c r="B408" s="1" t="s">
        <v>25</v>
      </c>
      <c r="C408" s="1" t="s">
        <v>76</v>
      </c>
      <c r="D408" s="1" t="s">
        <v>957</v>
      </c>
      <c r="E408" s="1" t="s">
        <v>958</v>
      </c>
      <c r="F408" s="1">
        <v>40.7036540004</v>
      </c>
      <c r="G408" s="1">
        <v>-73.942681999499996</v>
      </c>
      <c r="H408" s="1" t="s">
        <v>79</v>
      </c>
      <c r="I408" s="1" t="s">
        <v>80</v>
      </c>
      <c r="J408" s="1">
        <v>3</v>
      </c>
      <c r="K408" s="1" t="s">
        <v>30</v>
      </c>
      <c r="L408" s="1" t="s">
        <v>31</v>
      </c>
      <c r="M408" s="1">
        <v>11206</v>
      </c>
    </row>
    <row r="409" spans="1:13" ht="13" x14ac:dyDescent="0.15">
      <c r="A409" s="1">
        <v>9676</v>
      </c>
      <c r="B409" s="1" t="s">
        <v>13</v>
      </c>
      <c r="C409" s="1" t="s">
        <v>63</v>
      </c>
      <c r="D409" s="1" t="s">
        <v>624</v>
      </c>
      <c r="E409" s="1" t="s">
        <v>959</v>
      </c>
      <c r="F409" s="1">
        <v>40.657430000399998</v>
      </c>
      <c r="G409" s="1">
        <v>-73.9471600002</v>
      </c>
      <c r="H409" s="1" t="s">
        <v>36</v>
      </c>
      <c r="I409" s="1" t="s">
        <v>18</v>
      </c>
      <c r="J409" s="1">
        <v>3</v>
      </c>
      <c r="K409" s="1" t="s">
        <v>30</v>
      </c>
      <c r="L409" s="1" t="s">
        <v>603</v>
      </c>
      <c r="M409" s="1">
        <v>11203</v>
      </c>
    </row>
    <row r="410" spans="1:13" ht="13" x14ac:dyDescent="0.15">
      <c r="A410" s="1">
        <v>11220</v>
      </c>
      <c r="B410" s="1" t="s">
        <v>25</v>
      </c>
      <c r="C410" s="1" t="s">
        <v>76</v>
      </c>
      <c r="D410" s="1" t="s">
        <v>960</v>
      </c>
      <c r="E410" s="1" t="s">
        <v>961</v>
      </c>
      <c r="F410" s="1">
        <v>40.763079643600001</v>
      </c>
      <c r="G410" s="1">
        <v>-73.9626851397</v>
      </c>
      <c r="H410" s="1" t="s">
        <v>79</v>
      </c>
      <c r="I410" s="1" t="s">
        <v>80</v>
      </c>
      <c r="J410" s="1">
        <v>1</v>
      </c>
      <c r="K410" s="1" t="s">
        <v>41</v>
      </c>
      <c r="L410" s="1" t="s">
        <v>118</v>
      </c>
      <c r="M410" s="1">
        <v>10065</v>
      </c>
    </row>
    <row r="411" spans="1:13" ht="13" x14ac:dyDescent="0.15">
      <c r="A411" s="1">
        <v>12015</v>
      </c>
      <c r="B411" s="1" t="s">
        <v>25</v>
      </c>
      <c r="C411" s="1" t="s">
        <v>76</v>
      </c>
      <c r="D411" s="1" t="s">
        <v>962</v>
      </c>
      <c r="E411" s="1" t="s">
        <v>963</v>
      </c>
      <c r="F411" s="1">
        <v>40.829662419899996</v>
      </c>
      <c r="G411" s="1">
        <v>-73.948422040099999</v>
      </c>
      <c r="H411" s="1" t="s">
        <v>79</v>
      </c>
      <c r="I411" s="1" t="s">
        <v>80</v>
      </c>
      <c r="J411" s="1">
        <v>1</v>
      </c>
      <c r="K411" s="1" t="s">
        <v>41</v>
      </c>
      <c r="L411" s="1" t="s">
        <v>214</v>
      </c>
      <c r="M411" s="1">
        <v>10031</v>
      </c>
    </row>
    <row r="412" spans="1:13" ht="13" x14ac:dyDescent="0.15">
      <c r="A412" s="1">
        <v>10373</v>
      </c>
      <c r="B412" s="1" t="s">
        <v>13</v>
      </c>
      <c r="C412" s="1" t="s">
        <v>63</v>
      </c>
      <c r="D412" s="1" t="s">
        <v>820</v>
      </c>
      <c r="E412" s="1" t="s">
        <v>964</v>
      </c>
      <c r="F412" s="1">
        <v>40.827799000100001</v>
      </c>
      <c r="G412" s="1">
        <v>-73.928565000199995</v>
      </c>
      <c r="H412" s="1" t="s">
        <v>36</v>
      </c>
      <c r="I412" s="1" t="s">
        <v>18</v>
      </c>
      <c r="J412" s="1">
        <v>2</v>
      </c>
      <c r="K412" s="1" t="s">
        <v>66</v>
      </c>
      <c r="L412" s="1" t="s">
        <v>467</v>
      </c>
      <c r="M412" s="1">
        <v>10451</v>
      </c>
    </row>
    <row r="413" spans="1:13" ht="13" x14ac:dyDescent="0.15">
      <c r="A413" s="1">
        <v>10904</v>
      </c>
      <c r="B413" s="1" t="s">
        <v>25</v>
      </c>
      <c r="C413" s="1" t="s">
        <v>76</v>
      </c>
      <c r="D413" s="1" t="s">
        <v>965</v>
      </c>
      <c r="E413" s="1" t="s">
        <v>966</v>
      </c>
      <c r="F413" s="1">
        <v>40.8537639997</v>
      </c>
      <c r="G413" s="1">
        <v>-73.907898999500006</v>
      </c>
      <c r="H413" s="1" t="s">
        <v>79</v>
      </c>
      <c r="I413" s="1" t="s">
        <v>80</v>
      </c>
      <c r="J413" s="1">
        <v>2</v>
      </c>
      <c r="K413" s="1" t="s">
        <v>66</v>
      </c>
      <c r="L413" s="1" t="s">
        <v>917</v>
      </c>
      <c r="M413" s="1">
        <v>10453</v>
      </c>
    </row>
    <row r="414" spans="1:13" ht="13" x14ac:dyDescent="0.15">
      <c r="A414" s="1">
        <v>12837</v>
      </c>
      <c r="B414" s="1" t="s">
        <v>25</v>
      </c>
      <c r="C414" s="1" t="s">
        <v>76</v>
      </c>
      <c r="D414" s="1" t="s">
        <v>967</v>
      </c>
      <c r="E414" s="1" t="s">
        <v>968</v>
      </c>
      <c r="F414" s="1">
        <v>40.770544999800002</v>
      </c>
      <c r="G414" s="1">
        <v>-73.960253999700001</v>
      </c>
      <c r="H414" s="1" t="s">
        <v>79</v>
      </c>
      <c r="I414" s="1" t="s">
        <v>80</v>
      </c>
      <c r="J414" s="1">
        <v>1</v>
      </c>
      <c r="K414" s="1" t="s">
        <v>41</v>
      </c>
      <c r="L414" s="1" t="s">
        <v>42</v>
      </c>
      <c r="M414" s="1">
        <v>10021</v>
      </c>
    </row>
    <row r="415" spans="1:13" ht="13" x14ac:dyDescent="0.15">
      <c r="A415" s="1">
        <v>10021</v>
      </c>
      <c r="B415" s="1" t="s">
        <v>25</v>
      </c>
      <c r="C415" s="1" t="s">
        <v>50</v>
      </c>
      <c r="D415" s="1" t="s">
        <v>969</v>
      </c>
      <c r="E415" s="1" t="s">
        <v>970</v>
      </c>
      <c r="F415" s="1">
        <v>40.668486510100003</v>
      </c>
      <c r="G415" s="1">
        <v>-73.933650849599999</v>
      </c>
      <c r="H415" s="1" t="s">
        <v>53</v>
      </c>
      <c r="I415" s="1" t="s">
        <v>34</v>
      </c>
      <c r="J415" s="1">
        <v>3</v>
      </c>
      <c r="K415" s="1" t="s">
        <v>30</v>
      </c>
      <c r="L415" s="1" t="s">
        <v>221</v>
      </c>
      <c r="M415" s="1">
        <v>11213</v>
      </c>
    </row>
    <row r="416" spans="1:13" ht="13" x14ac:dyDescent="0.15">
      <c r="A416" s="1">
        <v>10831</v>
      </c>
      <c r="B416" s="1" t="s">
        <v>25</v>
      </c>
      <c r="C416" s="1" t="s">
        <v>26</v>
      </c>
      <c r="D416" s="1" t="s">
        <v>971</v>
      </c>
      <c r="E416" s="1" t="s">
        <v>971</v>
      </c>
      <c r="F416" s="1">
        <v>40.724329000099999</v>
      </c>
      <c r="G416" s="1">
        <v>-73.997702000399997</v>
      </c>
      <c r="H416" s="1" t="s">
        <v>28</v>
      </c>
      <c r="I416" s="1" t="s">
        <v>972</v>
      </c>
      <c r="J416" s="1">
        <v>1</v>
      </c>
      <c r="K416" s="1" t="s">
        <v>41</v>
      </c>
      <c r="L416" s="1" t="s">
        <v>400</v>
      </c>
      <c r="M416" s="1">
        <v>10012</v>
      </c>
    </row>
    <row r="417" spans="1:13" ht="13" x14ac:dyDescent="0.15">
      <c r="A417" s="1">
        <v>12030</v>
      </c>
      <c r="B417" s="1" t="s">
        <v>25</v>
      </c>
      <c r="C417" s="1" t="s">
        <v>76</v>
      </c>
      <c r="D417" s="1" t="s">
        <v>973</v>
      </c>
      <c r="E417" s="1" t="s">
        <v>974</v>
      </c>
      <c r="F417" s="1">
        <v>40.762209900000002</v>
      </c>
      <c r="G417" s="1">
        <v>-73.981880749499993</v>
      </c>
      <c r="H417" s="1" t="s">
        <v>79</v>
      </c>
      <c r="I417" s="1" t="s">
        <v>80</v>
      </c>
      <c r="J417" s="1">
        <v>1</v>
      </c>
      <c r="K417" s="1" t="s">
        <v>41</v>
      </c>
      <c r="L417" s="1" t="s">
        <v>114</v>
      </c>
      <c r="M417" s="1">
        <v>10019</v>
      </c>
    </row>
    <row r="418" spans="1:13" ht="13" x14ac:dyDescent="0.15">
      <c r="A418" s="1">
        <v>12193</v>
      </c>
      <c r="B418" s="1" t="s">
        <v>25</v>
      </c>
      <c r="C418" s="1" t="s">
        <v>76</v>
      </c>
      <c r="D418" s="1" t="s">
        <v>975</v>
      </c>
      <c r="E418" s="1" t="s">
        <v>976</v>
      </c>
      <c r="F418" s="1">
        <v>40.732518789700002</v>
      </c>
      <c r="G418" s="1">
        <v>-73.984694370499994</v>
      </c>
      <c r="H418" s="1" t="s">
        <v>79</v>
      </c>
      <c r="I418" s="1" t="s">
        <v>80</v>
      </c>
      <c r="J418" s="1">
        <v>1</v>
      </c>
      <c r="K418" s="1" t="s">
        <v>41</v>
      </c>
      <c r="L418" s="1" t="s">
        <v>108</v>
      </c>
      <c r="M418" s="1">
        <v>10003</v>
      </c>
    </row>
    <row r="419" spans="1:13" ht="13" x14ac:dyDescent="0.15">
      <c r="A419" s="1">
        <v>10848</v>
      </c>
      <c r="B419" s="1" t="s">
        <v>25</v>
      </c>
      <c r="C419" s="1" t="s">
        <v>26</v>
      </c>
      <c r="D419" s="1" t="s">
        <v>977</v>
      </c>
      <c r="E419" s="1" t="s">
        <v>977</v>
      </c>
      <c r="F419" s="1">
        <v>40.722853999599998</v>
      </c>
      <c r="G419" s="1">
        <v>-74.006277000200001</v>
      </c>
      <c r="H419" s="1" t="s">
        <v>28</v>
      </c>
      <c r="I419" s="1" t="s">
        <v>978</v>
      </c>
      <c r="J419" s="1">
        <v>1</v>
      </c>
      <c r="K419" s="1" t="s">
        <v>41</v>
      </c>
      <c r="L419" s="1" t="s">
        <v>400</v>
      </c>
      <c r="M419" s="1">
        <v>10013</v>
      </c>
    </row>
    <row r="420" spans="1:13" ht="13" x14ac:dyDescent="0.15">
      <c r="A420" s="1">
        <v>10335</v>
      </c>
      <c r="B420" s="1" t="s">
        <v>25</v>
      </c>
      <c r="C420" s="1" t="s">
        <v>76</v>
      </c>
      <c r="D420" s="1" t="s">
        <v>979</v>
      </c>
      <c r="E420" s="1" t="s">
        <v>980</v>
      </c>
      <c r="F420" s="1">
        <v>40.650961999800003</v>
      </c>
      <c r="G420" s="1">
        <v>-73.947834000399993</v>
      </c>
      <c r="H420" s="1" t="s">
        <v>79</v>
      </c>
      <c r="I420" s="1" t="s">
        <v>80</v>
      </c>
      <c r="J420" s="1">
        <v>3</v>
      </c>
      <c r="K420" s="1" t="s">
        <v>30</v>
      </c>
      <c r="L420" s="1" t="s">
        <v>148</v>
      </c>
      <c r="M420" s="1">
        <v>11226</v>
      </c>
    </row>
    <row r="421" spans="1:13" ht="13" x14ac:dyDescent="0.15">
      <c r="A421" s="1">
        <v>12277</v>
      </c>
      <c r="B421" s="1" t="s">
        <v>25</v>
      </c>
      <c r="C421" s="1" t="s">
        <v>76</v>
      </c>
      <c r="D421" s="1" t="s">
        <v>981</v>
      </c>
      <c r="E421" s="1" t="s">
        <v>982</v>
      </c>
      <c r="F421" s="1">
        <v>40.660871000100002</v>
      </c>
      <c r="G421" s="1">
        <v>-73.997386999599996</v>
      </c>
      <c r="H421" s="1" t="s">
        <v>79</v>
      </c>
      <c r="I421" s="1" t="s">
        <v>80</v>
      </c>
      <c r="J421" s="1">
        <v>3</v>
      </c>
      <c r="K421" s="1" t="s">
        <v>30</v>
      </c>
      <c r="L421" s="1" t="s">
        <v>421</v>
      </c>
      <c r="M421" s="1">
        <v>11232</v>
      </c>
    </row>
    <row r="422" spans="1:13" ht="13" x14ac:dyDescent="0.15">
      <c r="A422" s="1">
        <v>12703</v>
      </c>
      <c r="B422" s="1" t="s">
        <v>25</v>
      </c>
      <c r="C422" s="1" t="s">
        <v>76</v>
      </c>
      <c r="D422" s="1" t="s">
        <v>983</v>
      </c>
      <c r="E422" s="1" t="s">
        <v>984</v>
      </c>
      <c r="F422" s="1">
        <v>40.749502810000003</v>
      </c>
      <c r="G422" s="1">
        <v>-73.977194600399997</v>
      </c>
      <c r="H422" s="1" t="s">
        <v>79</v>
      </c>
      <c r="I422" s="1" t="s">
        <v>80</v>
      </c>
      <c r="J422" s="1">
        <v>1</v>
      </c>
      <c r="K422" s="1" t="s">
        <v>41</v>
      </c>
      <c r="L422" s="1" t="s">
        <v>111</v>
      </c>
      <c r="M422" s="1">
        <v>10016</v>
      </c>
    </row>
    <row r="423" spans="1:13" ht="13" x14ac:dyDescent="0.15">
      <c r="A423" s="1">
        <v>12586</v>
      </c>
      <c r="B423" s="1" t="s">
        <v>25</v>
      </c>
      <c r="C423" s="1" t="s">
        <v>76</v>
      </c>
      <c r="D423" s="1" t="s">
        <v>985</v>
      </c>
      <c r="E423" s="1" t="s">
        <v>986</v>
      </c>
      <c r="F423" s="1">
        <v>40.713982999899997</v>
      </c>
      <c r="G423" s="1">
        <v>-73.830838000200004</v>
      </c>
      <c r="H423" s="1" t="s">
        <v>79</v>
      </c>
      <c r="I423" s="1" t="s">
        <v>80</v>
      </c>
      <c r="J423" s="1">
        <v>4</v>
      </c>
      <c r="K423" s="1" t="s">
        <v>19</v>
      </c>
      <c r="L423" s="1" t="s">
        <v>260</v>
      </c>
      <c r="M423" s="1">
        <v>11415</v>
      </c>
    </row>
    <row r="424" spans="1:13" ht="13" x14ac:dyDescent="0.15">
      <c r="A424" s="1">
        <v>10688</v>
      </c>
      <c r="B424" s="1" t="s">
        <v>25</v>
      </c>
      <c r="C424" s="1" t="s">
        <v>76</v>
      </c>
      <c r="D424" s="1" t="s">
        <v>987</v>
      </c>
      <c r="E424" s="1" t="s">
        <v>988</v>
      </c>
      <c r="F424" s="1">
        <v>40.786222729800002</v>
      </c>
      <c r="G424" s="1">
        <v>-73.977993469500007</v>
      </c>
      <c r="H424" s="1" t="s">
        <v>79</v>
      </c>
      <c r="I424" s="1" t="s">
        <v>80</v>
      </c>
      <c r="J424" s="1">
        <v>1</v>
      </c>
      <c r="K424" s="1" t="s">
        <v>41</v>
      </c>
      <c r="L424" s="1" t="s">
        <v>178</v>
      </c>
      <c r="M424" s="1">
        <v>10024</v>
      </c>
    </row>
    <row r="425" spans="1:13" ht="13" x14ac:dyDescent="0.15">
      <c r="A425" s="1">
        <v>10822</v>
      </c>
      <c r="B425" s="1" t="s">
        <v>25</v>
      </c>
      <c r="C425" s="1" t="s">
        <v>26</v>
      </c>
      <c r="D425" s="1" t="s">
        <v>989</v>
      </c>
      <c r="E425" s="1" t="s">
        <v>990</v>
      </c>
      <c r="F425" s="1">
        <v>40.757551999699999</v>
      </c>
      <c r="G425" s="1">
        <v>-73.969054999999997</v>
      </c>
      <c r="H425" s="1" t="s">
        <v>28</v>
      </c>
      <c r="I425" s="1" t="s">
        <v>991</v>
      </c>
      <c r="J425" s="1">
        <v>1</v>
      </c>
      <c r="K425" s="1" t="s">
        <v>41</v>
      </c>
      <c r="L425" s="1" t="s">
        <v>125</v>
      </c>
      <c r="M425" s="1">
        <v>10022</v>
      </c>
    </row>
    <row r="426" spans="1:13" ht="13" x14ac:dyDescent="0.15">
      <c r="A426" s="1">
        <v>10729</v>
      </c>
      <c r="B426" s="1" t="s">
        <v>25</v>
      </c>
      <c r="C426" s="1" t="s">
        <v>76</v>
      </c>
      <c r="D426" s="1" t="s">
        <v>992</v>
      </c>
      <c r="E426" s="1" t="s">
        <v>993</v>
      </c>
      <c r="F426" s="1">
        <v>40.7447420003</v>
      </c>
      <c r="G426" s="1">
        <v>-73.985366999500002</v>
      </c>
      <c r="H426" s="1" t="s">
        <v>79</v>
      </c>
      <c r="I426" s="1" t="s">
        <v>80</v>
      </c>
      <c r="J426" s="1">
        <v>1</v>
      </c>
      <c r="K426" s="1" t="s">
        <v>41</v>
      </c>
      <c r="L426" s="1" t="s">
        <v>114</v>
      </c>
      <c r="M426" s="1">
        <v>10016</v>
      </c>
    </row>
    <row r="427" spans="1:13" ht="13" x14ac:dyDescent="0.15">
      <c r="A427" s="1">
        <v>9857</v>
      </c>
      <c r="B427" s="1" t="s">
        <v>25</v>
      </c>
      <c r="C427" s="1" t="s">
        <v>33</v>
      </c>
      <c r="D427" s="1" t="s">
        <v>34</v>
      </c>
      <c r="E427" s="1" t="s">
        <v>994</v>
      </c>
      <c r="F427" s="1">
        <v>40.686370999600001</v>
      </c>
      <c r="G427" s="1">
        <v>-73.978540999700002</v>
      </c>
      <c r="H427" s="1" t="s">
        <v>36</v>
      </c>
      <c r="I427" s="1" t="s">
        <v>34</v>
      </c>
      <c r="J427" s="1">
        <v>3</v>
      </c>
      <c r="K427" s="1" t="s">
        <v>30</v>
      </c>
      <c r="L427" s="1" t="s">
        <v>276</v>
      </c>
      <c r="M427" s="1">
        <v>11217</v>
      </c>
    </row>
    <row r="428" spans="1:13" ht="13" x14ac:dyDescent="0.15">
      <c r="A428" s="1">
        <v>11312</v>
      </c>
      <c r="B428" s="1" t="s">
        <v>25</v>
      </c>
      <c r="C428" s="1" t="s">
        <v>46</v>
      </c>
      <c r="D428" s="1" t="s">
        <v>34</v>
      </c>
      <c r="E428" s="1" t="s">
        <v>995</v>
      </c>
      <c r="F428" s="1">
        <v>40.8105319999</v>
      </c>
      <c r="G428" s="1">
        <v>-73.943670999600002</v>
      </c>
      <c r="H428" s="1" t="s">
        <v>36</v>
      </c>
      <c r="I428" s="1" t="s">
        <v>34</v>
      </c>
      <c r="J428" s="1">
        <v>1</v>
      </c>
      <c r="K428" s="1" t="s">
        <v>41</v>
      </c>
      <c r="L428" s="1" t="s">
        <v>48</v>
      </c>
      <c r="M428" s="1">
        <v>10027</v>
      </c>
    </row>
    <row r="429" spans="1:13" ht="13" x14ac:dyDescent="0.15">
      <c r="A429" s="1">
        <v>12858</v>
      </c>
      <c r="B429" s="1" t="s">
        <v>25</v>
      </c>
      <c r="C429" s="1" t="s">
        <v>76</v>
      </c>
      <c r="D429" s="1" t="s">
        <v>996</v>
      </c>
      <c r="E429" s="1" t="s">
        <v>997</v>
      </c>
      <c r="F429" s="1">
        <v>40.778605139699998</v>
      </c>
      <c r="G429" s="1">
        <v>-73.953715449599997</v>
      </c>
      <c r="H429" s="1" t="s">
        <v>79</v>
      </c>
      <c r="I429" s="1" t="s">
        <v>80</v>
      </c>
      <c r="J429" s="1">
        <v>1</v>
      </c>
      <c r="K429" s="1" t="s">
        <v>41</v>
      </c>
      <c r="L429" s="1" t="s">
        <v>596</v>
      </c>
      <c r="M429" s="1">
        <v>10028</v>
      </c>
    </row>
    <row r="430" spans="1:13" ht="13" x14ac:dyDescent="0.15">
      <c r="A430" s="1">
        <v>12762</v>
      </c>
      <c r="B430" s="1" t="s">
        <v>25</v>
      </c>
      <c r="C430" s="1" t="s">
        <v>76</v>
      </c>
      <c r="D430" s="1" t="s">
        <v>998</v>
      </c>
      <c r="E430" s="1" t="s">
        <v>999</v>
      </c>
      <c r="F430" s="1">
        <v>40.795005000099998</v>
      </c>
      <c r="G430" s="1">
        <v>-73.969809999500001</v>
      </c>
      <c r="H430" s="1" t="s">
        <v>79</v>
      </c>
      <c r="I430" s="1" t="s">
        <v>80</v>
      </c>
      <c r="J430" s="1">
        <v>1</v>
      </c>
      <c r="K430" s="1" t="s">
        <v>41</v>
      </c>
      <c r="L430" s="1" t="s">
        <v>178</v>
      </c>
      <c r="M430" s="1">
        <v>10025</v>
      </c>
    </row>
    <row r="431" spans="1:13" ht="13" x14ac:dyDescent="0.15">
      <c r="A431" s="1">
        <v>11814</v>
      </c>
      <c r="B431" s="1" t="s">
        <v>25</v>
      </c>
      <c r="C431" s="1" t="s">
        <v>76</v>
      </c>
      <c r="D431" s="1" t="s">
        <v>1000</v>
      </c>
      <c r="E431" s="1" t="s">
        <v>1001</v>
      </c>
      <c r="F431" s="1">
        <v>40.840248000199999</v>
      </c>
      <c r="G431" s="1">
        <v>-73.918194000400007</v>
      </c>
      <c r="H431" s="1" t="s">
        <v>79</v>
      </c>
      <c r="I431" s="1" t="s">
        <v>80</v>
      </c>
      <c r="J431" s="1">
        <v>2</v>
      </c>
      <c r="K431" s="1" t="s">
        <v>66</v>
      </c>
      <c r="L431" s="1" t="s">
        <v>1002</v>
      </c>
      <c r="M431" s="1">
        <v>10452</v>
      </c>
    </row>
    <row r="432" spans="1:13" ht="13" x14ac:dyDescent="0.15">
      <c r="A432" s="1">
        <v>12395</v>
      </c>
      <c r="B432" s="1" t="s">
        <v>25</v>
      </c>
      <c r="C432" s="1" t="s">
        <v>26</v>
      </c>
      <c r="D432" s="1" t="s">
        <v>1003</v>
      </c>
      <c r="E432" s="1" t="s">
        <v>1003</v>
      </c>
      <c r="F432" s="1">
        <v>40.686145000300002</v>
      </c>
      <c r="G432" s="1">
        <v>-73.990862000099995</v>
      </c>
      <c r="H432" s="1" t="s">
        <v>28</v>
      </c>
      <c r="I432" s="1" t="s">
        <v>1004</v>
      </c>
      <c r="J432" s="1">
        <v>3</v>
      </c>
      <c r="K432" s="1" t="s">
        <v>30</v>
      </c>
      <c r="L432" s="1" t="s">
        <v>81</v>
      </c>
      <c r="M432" s="1">
        <v>11201</v>
      </c>
    </row>
    <row r="433" spans="1:13" ht="13" x14ac:dyDescent="0.15">
      <c r="A433" s="1">
        <v>12449</v>
      </c>
      <c r="B433" s="1" t="s">
        <v>25</v>
      </c>
      <c r="C433" s="1" t="s">
        <v>76</v>
      </c>
      <c r="D433" s="1" t="s">
        <v>1005</v>
      </c>
      <c r="E433" s="1" t="s">
        <v>1006</v>
      </c>
      <c r="F433" s="1">
        <v>40.797148</v>
      </c>
      <c r="G433" s="1">
        <v>-73.969630000500004</v>
      </c>
      <c r="H433" s="1" t="s">
        <v>79</v>
      </c>
      <c r="I433" s="1" t="s">
        <v>80</v>
      </c>
      <c r="J433" s="1">
        <v>1</v>
      </c>
      <c r="K433" s="1" t="s">
        <v>41</v>
      </c>
      <c r="L433" s="1" t="s">
        <v>178</v>
      </c>
      <c r="M433" s="1">
        <v>10025</v>
      </c>
    </row>
    <row r="434" spans="1:13" ht="13" x14ac:dyDescent="0.15">
      <c r="A434" s="1">
        <v>12042</v>
      </c>
      <c r="B434" s="1" t="s">
        <v>25</v>
      </c>
      <c r="C434" s="1" t="s">
        <v>76</v>
      </c>
      <c r="D434" s="1" t="s">
        <v>1007</v>
      </c>
      <c r="E434" s="1" t="s">
        <v>1008</v>
      </c>
      <c r="F434" s="1">
        <v>40.720485539999999</v>
      </c>
      <c r="G434" s="1">
        <v>-73.989083230000006</v>
      </c>
      <c r="H434" s="1" t="s">
        <v>79</v>
      </c>
      <c r="I434" s="1" t="s">
        <v>80</v>
      </c>
      <c r="J434" s="1">
        <v>1</v>
      </c>
      <c r="K434" s="1" t="s">
        <v>41</v>
      </c>
      <c r="L434" s="1" t="s">
        <v>462</v>
      </c>
      <c r="M434" s="1">
        <v>10002</v>
      </c>
    </row>
    <row r="435" spans="1:13" ht="13" x14ac:dyDescent="0.15">
      <c r="A435" s="1">
        <v>10592</v>
      </c>
      <c r="B435" s="1" t="s">
        <v>13</v>
      </c>
      <c r="C435" s="1" t="s">
        <v>14</v>
      </c>
      <c r="D435" s="1" t="s">
        <v>15</v>
      </c>
      <c r="E435" s="1" t="s">
        <v>16</v>
      </c>
      <c r="F435" s="1">
        <v>40.683010000099998</v>
      </c>
      <c r="G435" s="1">
        <v>-73.784819999500002</v>
      </c>
      <c r="H435" s="1" t="s">
        <v>17</v>
      </c>
      <c r="I435" s="1" t="s">
        <v>18</v>
      </c>
      <c r="J435" s="1">
        <v>4</v>
      </c>
      <c r="K435" s="1" t="s">
        <v>19</v>
      </c>
      <c r="L435" s="1" t="s">
        <v>1009</v>
      </c>
      <c r="M435" s="1">
        <v>11434</v>
      </c>
    </row>
    <row r="436" spans="1:13" ht="13" x14ac:dyDescent="0.15">
      <c r="A436" s="1">
        <v>11771</v>
      </c>
      <c r="B436" s="1" t="s">
        <v>25</v>
      </c>
      <c r="C436" s="1" t="s">
        <v>76</v>
      </c>
      <c r="D436" s="1" t="s">
        <v>1010</v>
      </c>
      <c r="E436" s="1" t="s">
        <v>1011</v>
      </c>
      <c r="F436" s="1">
        <v>40.756943989699998</v>
      </c>
      <c r="G436" s="1">
        <v>-73.964070379600003</v>
      </c>
      <c r="H436" s="1" t="s">
        <v>79</v>
      </c>
      <c r="I436" s="1" t="s">
        <v>80</v>
      </c>
      <c r="J436" s="1">
        <v>1</v>
      </c>
      <c r="K436" s="1" t="s">
        <v>41</v>
      </c>
      <c r="L436" s="1" t="s">
        <v>125</v>
      </c>
      <c r="M436" s="1">
        <v>10022</v>
      </c>
    </row>
    <row r="437" spans="1:13" ht="13" x14ac:dyDescent="0.15">
      <c r="A437" s="1">
        <v>11279</v>
      </c>
      <c r="B437" s="1" t="s">
        <v>25</v>
      </c>
      <c r="C437" s="1" t="s">
        <v>76</v>
      </c>
      <c r="D437" s="1" t="s">
        <v>1012</v>
      </c>
      <c r="E437" s="1" t="s">
        <v>1013</v>
      </c>
      <c r="F437" s="1">
        <v>40.7824098201</v>
      </c>
      <c r="G437" s="1">
        <v>-73.978999870199999</v>
      </c>
      <c r="H437" s="1" t="s">
        <v>79</v>
      </c>
      <c r="I437" s="1" t="s">
        <v>80</v>
      </c>
      <c r="J437" s="1">
        <v>1</v>
      </c>
      <c r="K437" s="1" t="s">
        <v>41</v>
      </c>
      <c r="L437" s="1" t="s">
        <v>178</v>
      </c>
      <c r="M437" s="1">
        <v>10024</v>
      </c>
    </row>
    <row r="438" spans="1:13" ht="13" x14ac:dyDescent="0.15">
      <c r="A438" s="1">
        <v>11979</v>
      </c>
      <c r="B438" s="1" t="s">
        <v>25</v>
      </c>
      <c r="C438" s="1" t="s">
        <v>76</v>
      </c>
      <c r="D438" s="1" t="s">
        <v>1014</v>
      </c>
      <c r="E438" s="1" t="s">
        <v>1015</v>
      </c>
      <c r="F438" s="1">
        <v>40.745417720200003</v>
      </c>
      <c r="G438" s="1">
        <v>-73.946937080200001</v>
      </c>
      <c r="H438" s="1" t="s">
        <v>79</v>
      </c>
      <c r="I438" s="1" t="s">
        <v>80</v>
      </c>
      <c r="J438" s="1">
        <v>4</v>
      </c>
      <c r="K438" s="1" t="s">
        <v>19</v>
      </c>
      <c r="L438" s="1" t="s">
        <v>96</v>
      </c>
      <c r="M438" s="1">
        <v>11101</v>
      </c>
    </row>
    <row r="439" spans="1:13" ht="13" x14ac:dyDescent="0.15">
      <c r="A439" s="1">
        <v>11252</v>
      </c>
      <c r="B439" s="1" t="s">
        <v>25</v>
      </c>
      <c r="C439" s="1" t="s">
        <v>76</v>
      </c>
      <c r="D439" s="1" t="s">
        <v>1016</v>
      </c>
      <c r="E439" s="1" t="s">
        <v>1017</v>
      </c>
      <c r="F439" s="1">
        <v>40.824081100199997</v>
      </c>
      <c r="G439" s="1">
        <v>-73.937507750600005</v>
      </c>
      <c r="H439" s="1" t="s">
        <v>79</v>
      </c>
      <c r="I439" s="1" t="s">
        <v>80</v>
      </c>
      <c r="J439" s="1">
        <v>1</v>
      </c>
      <c r="K439" s="1" t="s">
        <v>41</v>
      </c>
      <c r="L439" s="1" t="s">
        <v>48</v>
      </c>
      <c r="M439" s="1">
        <v>10039</v>
      </c>
    </row>
    <row r="440" spans="1:13" ht="13" x14ac:dyDescent="0.15">
      <c r="A440" s="1">
        <v>12204</v>
      </c>
      <c r="B440" s="1" t="s">
        <v>25</v>
      </c>
      <c r="C440" s="1" t="s">
        <v>76</v>
      </c>
      <c r="D440" s="1" t="s">
        <v>1018</v>
      </c>
      <c r="E440" s="1" t="s">
        <v>1019</v>
      </c>
      <c r="F440" s="1">
        <v>40.738570460200002</v>
      </c>
      <c r="G440" s="1">
        <v>-73.999932409899998</v>
      </c>
      <c r="H440" s="1" t="s">
        <v>79</v>
      </c>
      <c r="I440" s="1" t="s">
        <v>80</v>
      </c>
      <c r="J440" s="1">
        <v>1</v>
      </c>
      <c r="K440" s="1" t="s">
        <v>41</v>
      </c>
      <c r="L440" s="1" t="s">
        <v>152</v>
      </c>
      <c r="M440" s="1">
        <v>10011</v>
      </c>
    </row>
    <row r="441" spans="1:13" ht="13" x14ac:dyDescent="0.15">
      <c r="A441" s="1">
        <v>11964</v>
      </c>
      <c r="B441" s="1" t="s">
        <v>25</v>
      </c>
      <c r="C441" s="1" t="s">
        <v>76</v>
      </c>
      <c r="D441" s="1" t="s">
        <v>1020</v>
      </c>
      <c r="E441" s="1" t="s">
        <v>1021</v>
      </c>
      <c r="F441" s="1">
        <v>40.740961999699998</v>
      </c>
      <c r="G441" s="1">
        <v>-73.901885999499996</v>
      </c>
      <c r="H441" s="1" t="s">
        <v>79</v>
      </c>
      <c r="I441" s="1" t="s">
        <v>80</v>
      </c>
      <c r="J441" s="1">
        <v>4</v>
      </c>
      <c r="K441" s="1" t="s">
        <v>19</v>
      </c>
      <c r="L441" s="1" t="s">
        <v>341</v>
      </c>
      <c r="M441" s="1">
        <v>11377</v>
      </c>
    </row>
    <row r="442" spans="1:13" ht="13" x14ac:dyDescent="0.15">
      <c r="A442" s="1">
        <v>11740</v>
      </c>
      <c r="B442" s="1" t="s">
        <v>25</v>
      </c>
      <c r="C442" s="1" t="s">
        <v>76</v>
      </c>
      <c r="D442" s="1" t="s">
        <v>1022</v>
      </c>
      <c r="E442" s="1" t="s">
        <v>1023</v>
      </c>
      <c r="F442" s="1">
        <v>40.736638940399999</v>
      </c>
      <c r="G442" s="1">
        <v>-73.993282469899995</v>
      </c>
      <c r="H442" s="1" t="s">
        <v>79</v>
      </c>
      <c r="I442" s="1" t="s">
        <v>80</v>
      </c>
      <c r="J442" s="1">
        <v>1</v>
      </c>
      <c r="K442" s="1" t="s">
        <v>41</v>
      </c>
      <c r="L442" s="1" t="s">
        <v>199</v>
      </c>
      <c r="M442" s="1">
        <v>10011</v>
      </c>
    </row>
    <row r="443" spans="1:13" ht="13" x14ac:dyDescent="0.15">
      <c r="A443" s="1">
        <v>10016</v>
      </c>
      <c r="B443" s="1" t="s">
        <v>25</v>
      </c>
      <c r="C443" s="1" t="s">
        <v>208</v>
      </c>
      <c r="D443" s="1" t="s">
        <v>1024</v>
      </c>
      <c r="E443" s="1" t="s">
        <v>1025</v>
      </c>
      <c r="F443" s="1">
        <v>40.814820409200003</v>
      </c>
      <c r="G443" s="1">
        <v>-73.941197673000005</v>
      </c>
      <c r="H443" s="1" t="s">
        <v>53</v>
      </c>
      <c r="I443" s="1" t="s">
        <v>34</v>
      </c>
      <c r="J443" s="1">
        <v>1</v>
      </c>
      <c r="K443" s="1" t="s">
        <v>41</v>
      </c>
      <c r="L443" s="1" t="s">
        <v>48</v>
      </c>
      <c r="M443" s="1">
        <v>10030</v>
      </c>
    </row>
    <row r="444" spans="1:13" ht="13" x14ac:dyDescent="0.15">
      <c r="A444" s="1">
        <v>12597</v>
      </c>
      <c r="B444" s="1" t="s">
        <v>25</v>
      </c>
      <c r="C444" s="1" t="s">
        <v>208</v>
      </c>
      <c r="D444" s="1" t="s">
        <v>1026</v>
      </c>
      <c r="E444" s="1" t="s">
        <v>1027</v>
      </c>
      <c r="F444" s="1">
        <v>40.8543469054</v>
      </c>
      <c r="G444" s="1">
        <v>-73.887889428899996</v>
      </c>
      <c r="H444" s="1" t="s">
        <v>53</v>
      </c>
      <c r="I444" s="1" t="s">
        <v>34</v>
      </c>
      <c r="J444" s="1">
        <v>2</v>
      </c>
      <c r="K444" s="1" t="s">
        <v>66</v>
      </c>
      <c r="L444" s="1" t="s">
        <v>1028</v>
      </c>
      <c r="M444" s="1">
        <v>10458</v>
      </c>
    </row>
    <row r="445" spans="1:13" ht="13" x14ac:dyDescent="0.15">
      <c r="A445" s="1">
        <v>10072</v>
      </c>
      <c r="B445" s="1" t="s">
        <v>25</v>
      </c>
      <c r="C445" s="1" t="s">
        <v>208</v>
      </c>
      <c r="D445" s="1" t="s">
        <v>1029</v>
      </c>
      <c r="E445" s="1" t="s">
        <v>1030</v>
      </c>
      <c r="F445" s="1">
        <v>40.8440019118</v>
      </c>
      <c r="G445" s="1">
        <v>-73.910087144499997</v>
      </c>
      <c r="H445" s="1" t="s">
        <v>53</v>
      </c>
      <c r="I445" s="1" t="s">
        <v>34</v>
      </c>
      <c r="J445" s="1">
        <v>2</v>
      </c>
      <c r="K445" s="1" t="s">
        <v>66</v>
      </c>
      <c r="L445" s="1" t="s">
        <v>513</v>
      </c>
      <c r="M445" s="1">
        <v>10457</v>
      </c>
    </row>
    <row r="446" spans="1:13" ht="13" x14ac:dyDescent="0.15">
      <c r="A446" s="1">
        <v>10746</v>
      </c>
      <c r="B446" s="1" t="s">
        <v>13</v>
      </c>
      <c r="C446" s="1" t="s">
        <v>63</v>
      </c>
      <c r="D446" s="1" t="s">
        <v>203</v>
      </c>
      <c r="E446" s="1" t="s">
        <v>1031</v>
      </c>
      <c r="F446" s="1">
        <v>40.8210679998</v>
      </c>
      <c r="G446" s="1">
        <v>-73.826209999499994</v>
      </c>
      <c r="H446" s="1" t="s">
        <v>36</v>
      </c>
      <c r="I446" s="1" t="s">
        <v>18</v>
      </c>
      <c r="J446" s="1">
        <v>2</v>
      </c>
      <c r="K446" s="1" t="s">
        <v>66</v>
      </c>
      <c r="L446" s="1" t="s">
        <v>205</v>
      </c>
      <c r="M446" s="1">
        <v>10465</v>
      </c>
    </row>
    <row r="447" spans="1:13" ht="13" x14ac:dyDescent="0.15">
      <c r="A447" s="1">
        <v>11561</v>
      </c>
      <c r="B447" s="1" t="s">
        <v>13</v>
      </c>
      <c r="C447" s="1" t="s">
        <v>14</v>
      </c>
      <c r="D447" s="1" t="s">
        <v>764</v>
      </c>
      <c r="E447" s="1" t="s">
        <v>1032</v>
      </c>
      <c r="F447" s="1">
        <v>40.577877999899997</v>
      </c>
      <c r="G447" s="1">
        <v>-73.835787999900006</v>
      </c>
      <c r="H447" s="1" t="s">
        <v>36</v>
      </c>
      <c r="I447" s="1" t="s">
        <v>18</v>
      </c>
      <c r="J447" s="1">
        <v>4</v>
      </c>
      <c r="K447" s="1" t="s">
        <v>19</v>
      </c>
      <c r="L447" s="1" t="s">
        <v>766</v>
      </c>
      <c r="M447" s="1">
        <v>11694</v>
      </c>
    </row>
    <row r="448" spans="1:13" ht="13" x14ac:dyDescent="0.15">
      <c r="A448" s="1">
        <v>12782</v>
      </c>
      <c r="B448" s="1" t="s">
        <v>25</v>
      </c>
      <c r="C448" s="1" t="s">
        <v>76</v>
      </c>
      <c r="D448" s="1" t="s">
        <v>1033</v>
      </c>
      <c r="E448" s="1" t="s">
        <v>1034</v>
      </c>
      <c r="F448" s="1">
        <v>40.801049730000003</v>
      </c>
      <c r="G448" s="1">
        <v>-73.964938910399994</v>
      </c>
      <c r="H448" s="1" t="s">
        <v>79</v>
      </c>
      <c r="I448" s="1" t="s">
        <v>80</v>
      </c>
      <c r="J448" s="1">
        <v>1</v>
      </c>
      <c r="K448" s="1" t="s">
        <v>41</v>
      </c>
      <c r="L448" s="1" t="s">
        <v>228</v>
      </c>
      <c r="M448" s="1">
        <v>10025</v>
      </c>
    </row>
    <row r="449" spans="1:13" ht="13" x14ac:dyDescent="0.15">
      <c r="A449" s="1">
        <v>9659</v>
      </c>
      <c r="B449" s="1" t="s">
        <v>25</v>
      </c>
      <c r="C449" s="1" t="s">
        <v>76</v>
      </c>
      <c r="D449" s="1" t="s">
        <v>1035</v>
      </c>
      <c r="E449" s="1" t="s">
        <v>1036</v>
      </c>
      <c r="F449" s="1">
        <v>40.846476759799998</v>
      </c>
      <c r="G449" s="1">
        <v>-73.896393160399995</v>
      </c>
      <c r="H449" s="1" t="s">
        <v>79</v>
      </c>
      <c r="I449" s="1" t="s">
        <v>80</v>
      </c>
      <c r="J449" s="1">
        <v>2</v>
      </c>
      <c r="K449" s="1" t="s">
        <v>66</v>
      </c>
      <c r="L449" s="1" t="s">
        <v>67</v>
      </c>
      <c r="M449" s="1">
        <v>10457</v>
      </c>
    </row>
    <row r="450" spans="1:13" ht="13" x14ac:dyDescent="0.15">
      <c r="A450" s="1">
        <v>9795</v>
      </c>
      <c r="B450" s="1" t="s">
        <v>25</v>
      </c>
      <c r="C450" s="1" t="s">
        <v>76</v>
      </c>
      <c r="D450" s="1" t="s">
        <v>1037</v>
      </c>
      <c r="E450" s="1" t="s">
        <v>1038</v>
      </c>
      <c r="F450" s="1">
        <v>40.752475999600001</v>
      </c>
      <c r="G450" s="1">
        <v>-73.970116000100006</v>
      </c>
      <c r="H450" s="1" t="s">
        <v>79</v>
      </c>
      <c r="I450" s="1" t="s">
        <v>80</v>
      </c>
      <c r="J450" s="1">
        <v>1</v>
      </c>
      <c r="K450" s="1" t="s">
        <v>41</v>
      </c>
      <c r="L450" s="1" t="s">
        <v>125</v>
      </c>
      <c r="M450" s="1">
        <v>10017</v>
      </c>
    </row>
    <row r="451" spans="1:13" ht="13" x14ac:dyDescent="0.15">
      <c r="A451" s="1">
        <v>12361</v>
      </c>
      <c r="B451" s="1" t="s">
        <v>25</v>
      </c>
      <c r="C451" s="1" t="s">
        <v>26</v>
      </c>
      <c r="D451" s="1" t="s">
        <v>1039</v>
      </c>
      <c r="E451" s="1" t="s">
        <v>1039</v>
      </c>
      <c r="F451" s="1">
        <v>40.692179999700002</v>
      </c>
      <c r="G451" s="1">
        <v>-73.985941999600001</v>
      </c>
      <c r="H451" s="1" t="s">
        <v>28</v>
      </c>
      <c r="I451" s="1" t="s">
        <v>1040</v>
      </c>
      <c r="J451" s="1">
        <v>3</v>
      </c>
      <c r="K451" s="1" t="s">
        <v>30</v>
      </c>
      <c r="L451" s="1" t="s">
        <v>81</v>
      </c>
      <c r="M451" s="1">
        <v>11201</v>
      </c>
    </row>
    <row r="452" spans="1:13" ht="13" x14ac:dyDescent="0.15">
      <c r="A452" s="1">
        <v>10761</v>
      </c>
      <c r="B452" s="1" t="s">
        <v>13</v>
      </c>
      <c r="C452" s="1" t="s">
        <v>63</v>
      </c>
      <c r="D452" s="1" t="s">
        <v>1041</v>
      </c>
      <c r="E452" s="1" t="s">
        <v>1042</v>
      </c>
      <c r="F452" s="1">
        <v>40.874778999699998</v>
      </c>
      <c r="G452" s="1">
        <v>-73.865005000400004</v>
      </c>
      <c r="H452" s="1" t="s">
        <v>36</v>
      </c>
      <c r="I452" s="1" t="s">
        <v>18</v>
      </c>
      <c r="J452" s="1">
        <v>2</v>
      </c>
      <c r="K452" s="1" t="s">
        <v>66</v>
      </c>
      <c r="L452" s="1" t="s">
        <v>1043</v>
      </c>
      <c r="M452" s="1">
        <v>10467</v>
      </c>
    </row>
    <row r="453" spans="1:13" ht="13" x14ac:dyDescent="0.15">
      <c r="A453" s="1">
        <v>10437</v>
      </c>
      <c r="B453" s="1" t="s">
        <v>13</v>
      </c>
      <c r="C453" s="1" t="s">
        <v>14</v>
      </c>
      <c r="D453" s="1" t="s">
        <v>432</v>
      </c>
      <c r="E453" s="1" t="s">
        <v>1044</v>
      </c>
      <c r="F453" s="1">
        <v>40.731209999999997</v>
      </c>
      <c r="G453" s="1">
        <v>-73.7740839999</v>
      </c>
      <c r="H453" s="1" t="s">
        <v>17</v>
      </c>
      <c r="I453" s="1" t="s">
        <v>18</v>
      </c>
      <c r="J453" s="1">
        <v>4</v>
      </c>
      <c r="K453" s="1" t="s">
        <v>19</v>
      </c>
      <c r="L453" s="1" t="s">
        <v>1045</v>
      </c>
      <c r="M453" s="1">
        <v>11366</v>
      </c>
    </row>
    <row r="454" spans="1:13" ht="13" x14ac:dyDescent="0.15">
      <c r="A454" s="1">
        <v>11781</v>
      </c>
      <c r="B454" s="1" t="s">
        <v>25</v>
      </c>
      <c r="C454" s="1" t="s">
        <v>76</v>
      </c>
      <c r="D454" s="1" t="s">
        <v>1046</v>
      </c>
      <c r="E454" s="1" t="s">
        <v>1047</v>
      </c>
      <c r="F454" s="1">
        <v>40.748842000099998</v>
      </c>
      <c r="G454" s="1">
        <v>-74.006704299500001</v>
      </c>
      <c r="H454" s="1" t="s">
        <v>79</v>
      </c>
      <c r="I454" s="1" t="s">
        <v>80</v>
      </c>
      <c r="J454" s="1">
        <v>1</v>
      </c>
      <c r="K454" s="1" t="s">
        <v>41</v>
      </c>
      <c r="L454" s="1" t="s">
        <v>199</v>
      </c>
      <c r="M454" s="1">
        <v>10011</v>
      </c>
    </row>
    <row r="455" spans="1:13" ht="13" x14ac:dyDescent="0.15">
      <c r="A455" s="1">
        <v>11338</v>
      </c>
      <c r="B455" s="1" t="s">
        <v>25</v>
      </c>
      <c r="C455" s="1" t="s">
        <v>26</v>
      </c>
      <c r="D455" s="1" t="s">
        <v>1048</v>
      </c>
      <c r="E455" s="1" t="s">
        <v>1049</v>
      </c>
      <c r="F455" s="1">
        <v>40.778452999800002</v>
      </c>
      <c r="G455" s="1">
        <v>-73.981970000399997</v>
      </c>
      <c r="H455" s="1" t="s">
        <v>28</v>
      </c>
      <c r="I455" s="1" t="s">
        <v>1050</v>
      </c>
      <c r="J455" s="1">
        <v>1</v>
      </c>
      <c r="K455" s="1" t="s">
        <v>41</v>
      </c>
      <c r="L455" s="1" t="s">
        <v>185</v>
      </c>
      <c r="M455" s="1">
        <v>10023</v>
      </c>
    </row>
    <row r="456" spans="1:13" ht="13" x14ac:dyDescent="0.15">
      <c r="A456" s="1">
        <v>11647</v>
      </c>
      <c r="B456" s="1" t="s">
        <v>13</v>
      </c>
      <c r="C456" s="1" t="s">
        <v>14</v>
      </c>
      <c r="D456" s="1" t="s">
        <v>305</v>
      </c>
      <c r="E456" s="1" t="s">
        <v>1051</v>
      </c>
      <c r="F456" s="1">
        <v>40.695132000299999</v>
      </c>
      <c r="G456" s="1">
        <v>-73.820841000200005</v>
      </c>
      <c r="H456" s="1" t="s">
        <v>17</v>
      </c>
      <c r="I456" s="1" t="s">
        <v>18</v>
      </c>
      <c r="J456" s="1">
        <v>4</v>
      </c>
      <c r="K456" s="1" t="s">
        <v>19</v>
      </c>
      <c r="L456" s="1" t="s">
        <v>307</v>
      </c>
      <c r="M456" s="1">
        <v>11419</v>
      </c>
    </row>
    <row r="457" spans="1:13" ht="13" x14ac:dyDescent="0.15">
      <c r="A457" s="1">
        <v>11046</v>
      </c>
      <c r="B457" s="1" t="s">
        <v>25</v>
      </c>
      <c r="C457" s="1" t="s">
        <v>76</v>
      </c>
      <c r="D457" s="1" t="s">
        <v>1052</v>
      </c>
      <c r="E457" s="1" t="s">
        <v>1053</v>
      </c>
      <c r="F457" s="1">
        <v>40.708922019799999</v>
      </c>
      <c r="G457" s="1">
        <v>-73.943389649899999</v>
      </c>
      <c r="H457" s="1" t="s">
        <v>79</v>
      </c>
      <c r="I457" s="1" t="s">
        <v>80</v>
      </c>
      <c r="J457" s="1">
        <v>3</v>
      </c>
      <c r="K457" s="1" t="s">
        <v>30</v>
      </c>
      <c r="L457" s="1" t="s">
        <v>951</v>
      </c>
      <c r="M457" s="1">
        <v>11206</v>
      </c>
    </row>
    <row r="458" spans="1:13" ht="13" x14ac:dyDescent="0.15">
      <c r="A458" s="1">
        <v>12624</v>
      </c>
      <c r="B458" s="1" t="s">
        <v>25</v>
      </c>
      <c r="C458" s="1" t="s">
        <v>76</v>
      </c>
      <c r="D458" s="1" t="s">
        <v>1054</v>
      </c>
      <c r="E458" s="1" t="s">
        <v>1055</v>
      </c>
      <c r="F458" s="1">
        <v>40.682932000299999</v>
      </c>
      <c r="G458" s="1">
        <v>-73.963959000299994</v>
      </c>
      <c r="H458" s="1" t="s">
        <v>79</v>
      </c>
      <c r="I458" s="1" t="s">
        <v>80</v>
      </c>
      <c r="J458" s="1">
        <v>3</v>
      </c>
      <c r="K458" s="1" t="s">
        <v>30</v>
      </c>
      <c r="L458" s="1" t="s">
        <v>54</v>
      </c>
      <c r="M458" s="1">
        <v>11238</v>
      </c>
    </row>
    <row r="459" spans="1:13" ht="13" x14ac:dyDescent="0.15">
      <c r="A459" s="1">
        <v>12350</v>
      </c>
      <c r="B459" s="1" t="s">
        <v>25</v>
      </c>
      <c r="C459" s="1" t="s">
        <v>26</v>
      </c>
      <c r="D459" s="1" t="s">
        <v>1056</v>
      </c>
      <c r="E459" s="1" t="s">
        <v>1056</v>
      </c>
      <c r="F459" s="1">
        <v>40.718803000199998</v>
      </c>
      <c r="G459" s="1">
        <v>-74.000193000500005</v>
      </c>
      <c r="H459" s="1" t="s">
        <v>28</v>
      </c>
      <c r="I459" s="1" t="s">
        <v>1057</v>
      </c>
      <c r="J459" s="1">
        <v>1</v>
      </c>
      <c r="K459" s="1" t="s">
        <v>41</v>
      </c>
      <c r="L459" s="1" t="s">
        <v>400</v>
      </c>
      <c r="M459" s="1">
        <v>10013</v>
      </c>
    </row>
    <row r="460" spans="1:13" ht="13" x14ac:dyDescent="0.15">
      <c r="A460" s="1">
        <v>12170</v>
      </c>
      <c r="B460" s="1" t="s">
        <v>25</v>
      </c>
      <c r="C460" s="1" t="s">
        <v>76</v>
      </c>
      <c r="D460" s="1" t="s">
        <v>1058</v>
      </c>
      <c r="E460" s="1" t="s">
        <v>1059</v>
      </c>
      <c r="F460" s="1">
        <v>40.744406777400002</v>
      </c>
      <c r="G460" s="1">
        <v>-73.983132306599998</v>
      </c>
      <c r="H460" s="1" t="s">
        <v>79</v>
      </c>
      <c r="I460" s="1" t="s">
        <v>80</v>
      </c>
      <c r="J460" s="1">
        <v>1</v>
      </c>
      <c r="K460" s="1" t="s">
        <v>41</v>
      </c>
      <c r="L460" s="1" t="s">
        <v>111</v>
      </c>
      <c r="M460" s="1">
        <v>10016</v>
      </c>
    </row>
    <row r="461" spans="1:13" ht="13" x14ac:dyDescent="0.15">
      <c r="A461" s="1">
        <v>11509</v>
      </c>
      <c r="B461" s="1" t="s">
        <v>13</v>
      </c>
      <c r="C461" s="1" t="s">
        <v>14</v>
      </c>
      <c r="D461" s="1" t="s">
        <v>788</v>
      </c>
      <c r="E461" s="1" t="s">
        <v>1060</v>
      </c>
      <c r="F461" s="1">
        <v>40.639231000000002</v>
      </c>
      <c r="G461" s="1">
        <v>-74.031932999700004</v>
      </c>
      <c r="H461" s="1" t="s">
        <v>36</v>
      </c>
      <c r="I461" s="1" t="s">
        <v>18</v>
      </c>
      <c r="J461" s="1">
        <v>3</v>
      </c>
      <c r="K461" s="1" t="s">
        <v>30</v>
      </c>
      <c r="L461" s="1" t="s">
        <v>790</v>
      </c>
      <c r="M461" s="1">
        <v>11220</v>
      </c>
    </row>
    <row r="462" spans="1:13" ht="13" x14ac:dyDescent="0.15">
      <c r="A462" s="1">
        <v>9874</v>
      </c>
      <c r="B462" s="1" t="s">
        <v>25</v>
      </c>
      <c r="C462" s="1" t="s">
        <v>33</v>
      </c>
      <c r="D462" s="1" t="s">
        <v>34</v>
      </c>
      <c r="E462" s="1" t="s">
        <v>1061</v>
      </c>
      <c r="F462" s="1">
        <v>40.694010499999997</v>
      </c>
      <c r="G462" s="1">
        <v>-73.986706500500006</v>
      </c>
      <c r="H462" s="1" t="s">
        <v>36</v>
      </c>
      <c r="I462" s="1" t="s">
        <v>34</v>
      </c>
      <c r="J462" s="1">
        <v>3</v>
      </c>
      <c r="K462" s="1" t="s">
        <v>30</v>
      </c>
      <c r="L462" s="1" t="s">
        <v>81</v>
      </c>
      <c r="M462" s="1">
        <v>11201</v>
      </c>
    </row>
    <row r="463" spans="1:13" ht="13" x14ac:dyDescent="0.15">
      <c r="A463" s="1">
        <v>12229</v>
      </c>
      <c r="B463" s="1" t="s">
        <v>25</v>
      </c>
      <c r="C463" s="1" t="s">
        <v>76</v>
      </c>
      <c r="D463" s="1" t="s">
        <v>1062</v>
      </c>
      <c r="E463" s="1" t="s">
        <v>1063</v>
      </c>
      <c r="F463" s="1">
        <v>40.737596999700003</v>
      </c>
      <c r="G463" s="1">
        <v>-73.983889999900001</v>
      </c>
      <c r="H463" s="1" t="s">
        <v>79</v>
      </c>
      <c r="I463" s="1" t="s">
        <v>80</v>
      </c>
      <c r="J463" s="1">
        <v>1</v>
      </c>
      <c r="K463" s="1" t="s">
        <v>41</v>
      </c>
      <c r="L463" s="1" t="s">
        <v>108</v>
      </c>
      <c r="M463" s="1">
        <v>10010</v>
      </c>
    </row>
    <row r="464" spans="1:13" ht="13" x14ac:dyDescent="0.15">
      <c r="A464" s="1">
        <v>11996</v>
      </c>
      <c r="B464" s="1" t="s">
        <v>25</v>
      </c>
      <c r="C464" s="1" t="s">
        <v>76</v>
      </c>
      <c r="D464" s="1" t="s">
        <v>1064</v>
      </c>
      <c r="E464" s="1" t="s">
        <v>1065</v>
      </c>
      <c r="F464" s="1">
        <v>40.854358460100002</v>
      </c>
      <c r="G464" s="1">
        <v>-73.929920350399996</v>
      </c>
      <c r="H464" s="1" t="s">
        <v>79</v>
      </c>
      <c r="I464" s="1" t="s">
        <v>80</v>
      </c>
      <c r="J464" s="1">
        <v>1</v>
      </c>
      <c r="K464" s="1" t="s">
        <v>41</v>
      </c>
      <c r="L464" s="1" t="s">
        <v>502</v>
      </c>
      <c r="M464" s="1">
        <v>10040</v>
      </c>
    </row>
    <row r="465" spans="1:13" ht="13" x14ac:dyDescent="0.15">
      <c r="A465" s="1">
        <v>9906</v>
      </c>
      <c r="B465" s="1" t="s">
        <v>25</v>
      </c>
      <c r="C465" s="1" t="s">
        <v>33</v>
      </c>
      <c r="D465" s="1" t="s">
        <v>34</v>
      </c>
      <c r="E465" s="1" t="s">
        <v>1066</v>
      </c>
      <c r="F465" s="1">
        <v>40.689319000300003</v>
      </c>
      <c r="G465" s="1">
        <v>-73.987161999899996</v>
      </c>
      <c r="H465" s="1" t="s">
        <v>36</v>
      </c>
      <c r="I465" s="1" t="s">
        <v>34</v>
      </c>
      <c r="J465" s="1">
        <v>3</v>
      </c>
      <c r="K465" s="1" t="s">
        <v>30</v>
      </c>
      <c r="L465" s="1" t="s">
        <v>81</v>
      </c>
      <c r="M465" s="1">
        <v>11201</v>
      </c>
    </row>
    <row r="466" spans="1:13" ht="13" x14ac:dyDescent="0.15">
      <c r="A466" s="1">
        <v>10133</v>
      </c>
      <c r="B466" s="1" t="s">
        <v>25</v>
      </c>
      <c r="C466" s="1" t="s">
        <v>46</v>
      </c>
      <c r="D466" s="1" t="s">
        <v>34</v>
      </c>
      <c r="E466" s="1" t="s">
        <v>1067</v>
      </c>
      <c r="F466" s="1">
        <v>40.815936000199997</v>
      </c>
      <c r="G466" s="1">
        <v>-73.942971000300005</v>
      </c>
      <c r="H466" s="1" t="s">
        <v>36</v>
      </c>
      <c r="I466" s="1" t="s">
        <v>34</v>
      </c>
      <c r="J466" s="1">
        <v>1</v>
      </c>
      <c r="K466" s="1" t="s">
        <v>41</v>
      </c>
      <c r="L466" s="1" t="s">
        <v>48</v>
      </c>
      <c r="M466" s="1">
        <v>10030</v>
      </c>
    </row>
    <row r="467" spans="1:13" ht="13" x14ac:dyDescent="0.15">
      <c r="A467" s="1">
        <v>11154</v>
      </c>
      <c r="B467" s="1" t="s">
        <v>25</v>
      </c>
      <c r="C467" s="1" t="s">
        <v>76</v>
      </c>
      <c r="D467" s="1" t="s">
        <v>1068</v>
      </c>
      <c r="E467" s="1" t="s">
        <v>1069</v>
      </c>
      <c r="F467" s="1">
        <v>40.807755930100001</v>
      </c>
      <c r="G467" s="1">
        <v>-73.919006110200002</v>
      </c>
      <c r="H467" s="1" t="s">
        <v>79</v>
      </c>
      <c r="I467" s="1" t="s">
        <v>80</v>
      </c>
      <c r="J467" s="1">
        <v>2</v>
      </c>
      <c r="K467" s="1" t="s">
        <v>66</v>
      </c>
      <c r="L467" s="1" t="s">
        <v>350</v>
      </c>
      <c r="M467" s="1">
        <v>10454</v>
      </c>
    </row>
    <row r="468" spans="1:13" ht="13" x14ac:dyDescent="0.15">
      <c r="A468" s="1">
        <v>12532</v>
      </c>
      <c r="B468" s="1" t="s">
        <v>25</v>
      </c>
      <c r="C468" s="1" t="s">
        <v>76</v>
      </c>
      <c r="D468" s="1" t="s">
        <v>1070</v>
      </c>
      <c r="E468" s="1" t="s">
        <v>1071</v>
      </c>
      <c r="F468" s="1">
        <v>40.7606442899</v>
      </c>
      <c r="G468" s="1">
        <v>-73.967101170299998</v>
      </c>
      <c r="H468" s="1" t="s">
        <v>79</v>
      </c>
      <c r="I468" s="1" t="s">
        <v>80</v>
      </c>
      <c r="J468" s="1">
        <v>1</v>
      </c>
      <c r="K468" s="1" t="s">
        <v>41</v>
      </c>
      <c r="L468" s="1" t="s">
        <v>125</v>
      </c>
      <c r="M468" s="1">
        <v>10022</v>
      </c>
    </row>
    <row r="469" spans="1:13" ht="13" x14ac:dyDescent="0.15">
      <c r="A469" s="1">
        <v>10216</v>
      </c>
      <c r="B469" s="1" t="s">
        <v>13</v>
      </c>
      <c r="C469" s="1" t="s">
        <v>14</v>
      </c>
      <c r="D469" s="1" t="s">
        <v>1072</v>
      </c>
      <c r="E469" s="1" t="s">
        <v>1073</v>
      </c>
      <c r="F469" s="1">
        <v>40.672412999700001</v>
      </c>
      <c r="G469" s="1">
        <v>-74.004302999999993</v>
      </c>
      <c r="H469" s="1" t="s">
        <v>246</v>
      </c>
      <c r="I469" s="1" t="s">
        <v>18</v>
      </c>
      <c r="J469" s="1">
        <v>3</v>
      </c>
      <c r="K469" s="1" t="s">
        <v>30</v>
      </c>
      <c r="L469" s="1" t="s">
        <v>159</v>
      </c>
      <c r="M469" s="1">
        <v>11231</v>
      </c>
    </row>
    <row r="470" spans="1:13" ht="13" x14ac:dyDescent="0.15">
      <c r="A470" s="1">
        <v>9989</v>
      </c>
      <c r="B470" s="1" t="s">
        <v>25</v>
      </c>
      <c r="C470" s="1" t="s">
        <v>50</v>
      </c>
      <c r="D470" s="1" t="s">
        <v>1074</v>
      </c>
      <c r="E470" s="1" t="s">
        <v>1075</v>
      </c>
      <c r="F470" s="1">
        <v>40.680687106999997</v>
      </c>
      <c r="G470" s="1">
        <v>-73.887239508999997</v>
      </c>
      <c r="H470" s="1" t="s">
        <v>53</v>
      </c>
      <c r="I470" s="1" t="s">
        <v>34</v>
      </c>
      <c r="J470" s="1">
        <v>3</v>
      </c>
      <c r="K470" s="1" t="s">
        <v>30</v>
      </c>
      <c r="L470" s="1" t="s">
        <v>166</v>
      </c>
      <c r="M470" s="1">
        <v>11207</v>
      </c>
    </row>
    <row r="471" spans="1:13" ht="13" x14ac:dyDescent="0.15">
      <c r="A471" s="1">
        <v>10002</v>
      </c>
      <c r="B471" s="1" t="s">
        <v>25</v>
      </c>
      <c r="C471" s="1" t="s">
        <v>333</v>
      </c>
      <c r="D471" s="1" t="s">
        <v>880</v>
      </c>
      <c r="E471" s="1" t="s">
        <v>1076</v>
      </c>
      <c r="F471" s="1">
        <v>40.7575456796</v>
      </c>
      <c r="G471" s="1">
        <v>-73.7843029637</v>
      </c>
      <c r="H471" s="1" t="s">
        <v>53</v>
      </c>
      <c r="I471" s="1" t="s">
        <v>34</v>
      </c>
      <c r="J471" s="1">
        <v>4</v>
      </c>
      <c r="K471" s="1" t="s">
        <v>19</v>
      </c>
      <c r="L471" s="1" t="s">
        <v>1077</v>
      </c>
      <c r="M471" s="1">
        <v>11358</v>
      </c>
    </row>
    <row r="472" spans="1:13" ht="13" x14ac:dyDescent="0.15">
      <c r="A472" s="1">
        <v>10101</v>
      </c>
      <c r="B472" s="1" t="s">
        <v>25</v>
      </c>
      <c r="C472" s="1" t="s">
        <v>134</v>
      </c>
      <c r="D472" s="1">
        <v>16</v>
      </c>
      <c r="E472" s="1" t="s">
        <v>1078</v>
      </c>
      <c r="F472" s="1">
        <v>40.704101600199998</v>
      </c>
      <c r="G472" s="1">
        <v>-74.009200999599997</v>
      </c>
      <c r="H472" s="1" t="s">
        <v>36</v>
      </c>
      <c r="I472" s="1" t="s">
        <v>34</v>
      </c>
      <c r="J472" s="1">
        <v>1</v>
      </c>
      <c r="K472" s="1" t="s">
        <v>41</v>
      </c>
      <c r="L472" s="1" t="s">
        <v>136</v>
      </c>
      <c r="M472" s="1">
        <v>10004</v>
      </c>
    </row>
    <row r="473" spans="1:13" ht="13" x14ac:dyDescent="0.15">
      <c r="A473" s="1">
        <v>10452</v>
      </c>
      <c r="B473" s="1" t="s">
        <v>13</v>
      </c>
      <c r="C473" s="1" t="s">
        <v>14</v>
      </c>
      <c r="D473" s="1" t="s">
        <v>1079</v>
      </c>
      <c r="E473" s="1" t="s">
        <v>1080</v>
      </c>
      <c r="F473" s="1">
        <v>40.7714420004</v>
      </c>
      <c r="G473" s="1">
        <v>-73.988108999600001</v>
      </c>
      <c r="H473" s="1" t="s">
        <v>246</v>
      </c>
      <c r="I473" s="1" t="s">
        <v>18</v>
      </c>
      <c r="J473" s="1">
        <v>1</v>
      </c>
      <c r="K473" s="1" t="s">
        <v>41</v>
      </c>
      <c r="L473" s="1" t="s">
        <v>185</v>
      </c>
      <c r="M473" s="1">
        <v>10023</v>
      </c>
    </row>
    <row r="474" spans="1:13" ht="13" x14ac:dyDescent="0.15">
      <c r="A474" s="1">
        <v>9631</v>
      </c>
      <c r="B474" s="1" t="s">
        <v>25</v>
      </c>
      <c r="C474" s="1" t="s">
        <v>76</v>
      </c>
      <c r="D474" s="1" t="s">
        <v>1081</v>
      </c>
      <c r="E474" s="1" t="s">
        <v>1082</v>
      </c>
      <c r="F474" s="1">
        <v>40.717804969600003</v>
      </c>
      <c r="G474" s="1">
        <v>-74.0058149101</v>
      </c>
      <c r="H474" s="1" t="s">
        <v>79</v>
      </c>
      <c r="I474" s="1" t="s">
        <v>80</v>
      </c>
      <c r="J474" s="1">
        <v>1</v>
      </c>
      <c r="K474" s="1" t="s">
        <v>41</v>
      </c>
      <c r="L474" s="1" t="s">
        <v>400</v>
      </c>
      <c r="M474" s="1">
        <v>10013</v>
      </c>
    </row>
    <row r="475" spans="1:13" ht="13" x14ac:dyDescent="0.15">
      <c r="A475" s="1">
        <v>11755</v>
      </c>
      <c r="B475" s="1" t="s">
        <v>25</v>
      </c>
      <c r="C475" s="1" t="s">
        <v>76</v>
      </c>
      <c r="D475" s="1" t="s">
        <v>1083</v>
      </c>
      <c r="E475" s="1" t="s">
        <v>1084</v>
      </c>
      <c r="F475" s="1">
        <v>40.804398749999997</v>
      </c>
      <c r="G475" s="1">
        <v>-73.966328170400004</v>
      </c>
      <c r="H475" s="1" t="s">
        <v>79</v>
      </c>
      <c r="I475" s="1" t="s">
        <v>80</v>
      </c>
      <c r="J475" s="1">
        <v>1</v>
      </c>
      <c r="K475" s="1" t="s">
        <v>41</v>
      </c>
      <c r="L475" s="1" t="s">
        <v>228</v>
      </c>
      <c r="M475" s="1">
        <v>10025</v>
      </c>
    </row>
    <row r="476" spans="1:13" ht="13" x14ac:dyDescent="0.15">
      <c r="A476" s="1">
        <v>11973</v>
      </c>
      <c r="B476" s="1" t="s">
        <v>25</v>
      </c>
      <c r="C476" s="1" t="s">
        <v>76</v>
      </c>
      <c r="D476" s="1" t="s">
        <v>1085</v>
      </c>
      <c r="E476" s="1" t="s">
        <v>1086</v>
      </c>
      <c r="F476" s="1">
        <v>40.814538690200003</v>
      </c>
      <c r="G476" s="1">
        <v>-73.9552802595</v>
      </c>
      <c r="H476" s="1" t="s">
        <v>79</v>
      </c>
      <c r="I476" s="1" t="s">
        <v>80</v>
      </c>
      <c r="J476" s="1">
        <v>1</v>
      </c>
      <c r="K476" s="1" t="s">
        <v>41</v>
      </c>
      <c r="L476" s="1" t="s">
        <v>267</v>
      </c>
      <c r="M476" s="1">
        <v>10027</v>
      </c>
    </row>
    <row r="477" spans="1:13" ht="13" x14ac:dyDescent="0.15">
      <c r="A477" s="1">
        <v>12316</v>
      </c>
      <c r="B477" s="1" t="s">
        <v>25</v>
      </c>
      <c r="C477" s="1" t="s">
        <v>76</v>
      </c>
      <c r="D477" s="1" t="s">
        <v>1087</v>
      </c>
      <c r="E477" s="1" t="s">
        <v>1088</v>
      </c>
      <c r="F477" s="1">
        <v>40.7442780003</v>
      </c>
      <c r="G477" s="1">
        <v>-73.930398999999994</v>
      </c>
      <c r="H477" s="1" t="s">
        <v>79</v>
      </c>
      <c r="I477" s="1" t="s">
        <v>80</v>
      </c>
      <c r="J477" s="1">
        <v>4</v>
      </c>
      <c r="K477" s="1" t="s">
        <v>19</v>
      </c>
      <c r="L477" s="1" t="s">
        <v>96</v>
      </c>
      <c r="M477" s="1">
        <v>11101</v>
      </c>
    </row>
    <row r="478" spans="1:13" ht="13" x14ac:dyDescent="0.15">
      <c r="A478" s="1">
        <v>12219</v>
      </c>
      <c r="B478" s="1" t="s">
        <v>25</v>
      </c>
      <c r="C478" s="1" t="s">
        <v>76</v>
      </c>
      <c r="D478" s="1" t="s">
        <v>1089</v>
      </c>
      <c r="E478" s="1" t="s">
        <v>1090</v>
      </c>
      <c r="F478" s="1">
        <v>40.734491530200003</v>
      </c>
      <c r="G478" s="1">
        <v>-73.986161580399994</v>
      </c>
      <c r="H478" s="1" t="s">
        <v>79</v>
      </c>
      <c r="I478" s="1" t="s">
        <v>80</v>
      </c>
      <c r="J478" s="1">
        <v>1</v>
      </c>
      <c r="K478" s="1" t="s">
        <v>41</v>
      </c>
      <c r="L478" s="1" t="s">
        <v>108</v>
      </c>
      <c r="M478" s="1">
        <v>10003</v>
      </c>
    </row>
    <row r="479" spans="1:13" ht="13" x14ac:dyDescent="0.15">
      <c r="A479" s="1">
        <v>12185</v>
      </c>
      <c r="B479" s="1" t="s">
        <v>25</v>
      </c>
      <c r="C479" s="1" t="s">
        <v>76</v>
      </c>
      <c r="D479" s="1" t="s">
        <v>1091</v>
      </c>
      <c r="E479" s="1" t="s">
        <v>1092</v>
      </c>
      <c r="F479" s="1">
        <v>40.739166040100002</v>
      </c>
      <c r="G479" s="1">
        <v>-73.991198549499998</v>
      </c>
      <c r="H479" s="1" t="s">
        <v>79</v>
      </c>
      <c r="I479" s="1" t="s">
        <v>80</v>
      </c>
      <c r="J479" s="1">
        <v>1</v>
      </c>
      <c r="K479" s="1" t="s">
        <v>41</v>
      </c>
      <c r="L479" s="1" t="s">
        <v>199</v>
      </c>
      <c r="M479" s="1">
        <v>10003</v>
      </c>
    </row>
    <row r="480" spans="1:13" ht="13" x14ac:dyDescent="0.15">
      <c r="A480" s="1">
        <v>12522</v>
      </c>
      <c r="B480" s="1" t="s">
        <v>25</v>
      </c>
      <c r="C480" s="1" t="s">
        <v>76</v>
      </c>
      <c r="D480" s="1" t="s">
        <v>1093</v>
      </c>
      <c r="E480" s="1" t="s">
        <v>1094</v>
      </c>
      <c r="F480" s="1">
        <v>40.758992999999997</v>
      </c>
      <c r="G480" s="1">
        <v>-73.968726999699996</v>
      </c>
      <c r="H480" s="1" t="s">
        <v>79</v>
      </c>
      <c r="I480" s="1" t="s">
        <v>80</v>
      </c>
      <c r="J480" s="1">
        <v>1</v>
      </c>
      <c r="K480" s="1" t="s">
        <v>41</v>
      </c>
      <c r="L480" s="1" t="s">
        <v>125</v>
      </c>
      <c r="M480" s="1">
        <v>10022</v>
      </c>
    </row>
    <row r="481" spans="1:13" ht="13" x14ac:dyDescent="0.15">
      <c r="A481" s="1">
        <v>12933</v>
      </c>
      <c r="B481" s="1" t="s">
        <v>25</v>
      </c>
      <c r="C481" s="1" t="s">
        <v>76</v>
      </c>
      <c r="D481" s="1" t="s">
        <v>1095</v>
      </c>
      <c r="E481" s="1" t="s">
        <v>1096</v>
      </c>
      <c r="F481" s="1">
        <v>40.763996349999999</v>
      </c>
      <c r="G481" s="1">
        <v>-73.984719309799999</v>
      </c>
      <c r="H481" s="1" t="s">
        <v>79</v>
      </c>
      <c r="I481" s="1" t="s">
        <v>80</v>
      </c>
      <c r="J481" s="1">
        <v>1</v>
      </c>
      <c r="K481" s="1" t="s">
        <v>41</v>
      </c>
      <c r="L481" s="1" t="s">
        <v>114</v>
      </c>
      <c r="M481" s="1">
        <v>10019</v>
      </c>
    </row>
    <row r="482" spans="1:13" ht="13" x14ac:dyDescent="0.15">
      <c r="A482" s="1">
        <v>12883</v>
      </c>
      <c r="B482" s="1" t="s">
        <v>25</v>
      </c>
      <c r="C482" s="1" t="s">
        <v>76</v>
      </c>
      <c r="D482" s="1" t="s">
        <v>1097</v>
      </c>
      <c r="E482" s="1" t="s">
        <v>1098</v>
      </c>
      <c r="F482" s="1">
        <v>40.866588269799998</v>
      </c>
      <c r="G482" s="1">
        <v>-73.895653719899997</v>
      </c>
      <c r="H482" s="1" t="s">
        <v>79</v>
      </c>
      <c r="I482" s="1" t="s">
        <v>80</v>
      </c>
      <c r="J482" s="1">
        <v>2</v>
      </c>
      <c r="K482" s="1" t="s">
        <v>66</v>
      </c>
      <c r="L482" s="1" t="s">
        <v>171</v>
      </c>
      <c r="M482" s="1">
        <v>10468</v>
      </c>
    </row>
    <row r="483" spans="1:13" ht="13" x14ac:dyDescent="0.15">
      <c r="A483" s="1">
        <v>12047</v>
      </c>
      <c r="B483" s="1" t="s">
        <v>25</v>
      </c>
      <c r="C483" s="1" t="s">
        <v>76</v>
      </c>
      <c r="D483" s="1" t="s">
        <v>1099</v>
      </c>
      <c r="E483" s="1" t="s">
        <v>1100</v>
      </c>
      <c r="F483" s="1">
        <v>40.764096999800003</v>
      </c>
      <c r="G483" s="1">
        <v>-73.970823000500005</v>
      </c>
      <c r="H483" s="1" t="s">
        <v>79</v>
      </c>
      <c r="I483" s="1" t="s">
        <v>80</v>
      </c>
      <c r="J483" s="1">
        <v>1</v>
      </c>
      <c r="K483" s="1" t="s">
        <v>41</v>
      </c>
      <c r="L483" s="1" t="s">
        <v>42</v>
      </c>
      <c r="M483" s="1">
        <v>10022</v>
      </c>
    </row>
    <row r="484" spans="1:13" ht="13" x14ac:dyDescent="0.15">
      <c r="A484" s="1">
        <v>11708</v>
      </c>
      <c r="B484" s="1" t="s">
        <v>13</v>
      </c>
      <c r="C484" s="1" t="s">
        <v>63</v>
      </c>
      <c r="D484" s="1" t="s">
        <v>319</v>
      </c>
      <c r="E484" s="1" t="s">
        <v>1101</v>
      </c>
      <c r="F484" s="1">
        <v>40.572664000300001</v>
      </c>
      <c r="G484" s="1">
        <v>-73.986038999499996</v>
      </c>
      <c r="H484" s="1" t="s">
        <v>36</v>
      </c>
      <c r="I484" s="1" t="s">
        <v>18</v>
      </c>
      <c r="J484" s="1">
        <v>3</v>
      </c>
      <c r="K484" s="1" t="s">
        <v>30</v>
      </c>
      <c r="L484" s="1" t="s">
        <v>321</v>
      </c>
      <c r="M484" s="1">
        <v>11224</v>
      </c>
    </row>
    <row r="485" spans="1:13" ht="13" x14ac:dyDescent="0.15">
      <c r="A485" s="1">
        <v>10789</v>
      </c>
      <c r="B485" s="1" t="s">
        <v>25</v>
      </c>
      <c r="C485" s="1" t="s">
        <v>26</v>
      </c>
      <c r="D485" s="1" t="s">
        <v>1102</v>
      </c>
      <c r="E485" s="1" t="s">
        <v>1102</v>
      </c>
      <c r="F485" s="1">
        <v>40.773619999799998</v>
      </c>
      <c r="G485" s="1">
        <v>-73.959873999999999</v>
      </c>
      <c r="H485" s="1" t="s">
        <v>28</v>
      </c>
      <c r="I485" s="1" t="s">
        <v>1103</v>
      </c>
      <c r="J485" s="1">
        <v>1</v>
      </c>
      <c r="K485" s="1" t="s">
        <v>41</v>
      </c>
      <c r="L485" s="1" t="s">
        <v>42</v>
      </c>
      <c r="M485" s="1">
        <v>10021</v>
      </c>
    </row>
    <row r="486" spans="1:13" ht="13" x14ac:dyDescent="0.15">
      <c r="A486" s="1">
        <v>12668</v>
      </c>
      <c r="B486" s="1" t="s">
        <v>25</v>
      </c>
      <c r="C486" s="1" t="s">
        <v>76</v>
      </c>
      <c r="D486" s="1" t="s">
        <v>1104</v>
      </c>
      <c r="E486" s="1" t="s">
        <v>1105</v>
      </c>
      <c r="F486" s="1">
        <v>40.761094000299998</v>
      </c>
      <c r="G486" s="1">
        <v>-73.986828000299994</v>
      </c>
      <c r="H486" s="1" t="s">
        <v>79</v>
      </c>
      <c r="I486" s="1" t="s">
        <v>80</v>
      </c>
      <c r="J486" s="1">
        <v>1</v>
      </c>
      <c r="K486" s="1" t="s">
        <v>41</v>
      </c>
      <c r="L486" s="1" t="s">
        <v>114</v>
      </c>
      <c r="M486" s="1">
        <v>10019</v>
      </c>
    </row>
    <row r="487" spans="1:13" ht="13" x14ac:dyDescent="0.15">
      <c r="A487" s="1">
        <v>12322</v>
      </c>
      <c r="B487" s="1" t="s">
        <v>25</v>
      </c>
      <c r="C487" s="1" t="s">
        <v>76</v>
      </c>
      <c r="D487" s="1" t="s">
        <v>1106</v>
      </c>
      <c r="E487" s="1" t="s">
        <v>1107</v>
      </c>
      <c r="F487" s="1">
        <v>40.7533698704</v>
      </c>
      <c r="G487" s="1">
        <v>-73.91232033</v>
      </c>
      <c r="H487" s="1" t="s">
        <v>79</v>
      </c>
      <c r="I487" s="1" t="s">
        <v>80</v>
      </c>
      <c r="J487" s="1">
        <v>4</v>
      </c>
      <c r="K487" s="1" t="s">
        <v>19</v>
      </c>
      <c r="L487" s="1" t="s">
        <v>144</v>
      </c>
      <c r="M487" s="1">
        <v>11103</v>
      </c>
    </row>
    <row r="488" spans="1:13" ht="13" x14ac:dyDescent="0.15">
      <c r="A488" s="1">
        <v>10669</v>
      </c>
      <c r="B488" s="1" t="s">
        <v>25</v>
      </c>
      <c r="C488" s="1" t="s">
        <v>76</v>
      </c>
      <c r="D488" s="1" t="s">
        <v>1108</v>
      </c>
      <c r="E488" s="1" t="s">
        <v>1109</v>
      </c>
      <c r="F488" s="1">
        <v>40.781983999799998</v>
      </c>
      <c r="G488" s="1">
        <v>-73.981184000100001</v>
      </c>
      <c r="H488" s="1" t="s">
        <v>79</v>
      </c>
      <c r="I488" s="1" t="s">
        <v>80</v>
      </c>
      <c r="J488" s="1">
        <v>1</v>
      </c>
      <c r="K488" s="1" t="s">
        <v>41</v>
      </c>
      <c r="L488" s="1" t="s">
        <v>178</v>
      </c>
      <c r="M488" s="1">
        <v>10024</v>
      </c>
    </row>
    <row r="489" spans="1:13" ht="13" x14ac:dyDescent="0.15">
      <c r="A489" s="1">
        <v>10233</v>
      </c>
      <c r="B489" s="1" t="s">
        <v>13</v>
      </c>
      <c r="C489" s="1" t="s">
        <v>14</v>
      </c>
      <c r="D489" s="1" t="s">
        <v>764</v>
      </c>
      <c r="E489" s="1" t="s">
        <v>1110</v>
      </c>
      <c r="F489" s="1">
        <v>40.580466999999999</v>
      </c>
      <c r="G489" s="1">
        <v>-73.826272000499998</v>
      </c>
      <c r="H489" s="1" t="s">
        <v>36</v>
      </c>
      <c r="I489" s="1" t="s">
        <v>18</v>
      </c>
      <c r="J489" s="1">
        <v>4</v>
      </c>
      <c r="K489" s="1" t="s">
        <v>19</v>
      </c>
      <c r="L489" s="1" t="s">
        <v>766</v>
      </c>
      <c r="M489" s="1">
        <v>11694</v>
      </c>
    </row>
    <row r="490" spans="1:13" ht="13" x14ac:dyDescent="0.15">
      <c r="A490" s="1">
        <v>9644</v>
      </c>
      <c r="B490" s="1" t="s">
        <v>25</v>
      </c>
      <c r="C490" s="1" t="s">
        <v>76</v>
      </c>
      <c r="D490" s="1" t="s">
        <v>1111</v>
      </c>
      <c r="E490" s="1" t="s">
        <v>1112</v>
      </c>
      <c r="F490" s="1">
        <v>40.7157119998</v>
      </c>
      <c r="G490" s="1">
        <v>-74.005126000499999</v>
      </c>
      <c r="H490" s="1" t="s">
        <v>79</v>
      </c>
      <c r="I490" s="1" t="s">
        <v>80</v>
      </c>
      <c r="J490" s="1">
        <v>1</v>
      </c>
      <c r="K490" s="1" t="s">
        <v>41</v>
      </c>
      <c r="L490" s="1" t="s">
        <v>400</v>
      </c>
      <c r="M490" s="1">
        <v>10007</v>
      </c>
    </row>
    <row r="491" spans="1:13" ht="13" x14ac:dyDescent="0.15">
      <c r="A491" s="1">
        <v>10979</v>
      </c>
      <c r="B491" s="1" t="s">
        <v>13</v>
      </c>
      <c r="C491" s="1" t="s">
        <v>14</v>
      </c>
      <c r="D491" s="1" t="s">
        <v>577</v>
      </c>
      <c r="E491" s="1" t="s">
        <v>1113</v>
      </c>
      <c r="F491" s="1">
        <v>40.7102499999</v>
      </c>
      <c r="G491" s="1">
        <v>-73.997979999899997</v>
      </c>
      <c r="H491" s="1" t="s">
        <v>246</v>
      </c>
      <c r="I491" s="1" t="s">
        <v>18</v>
      </c>
      <c r="J491" s="1">
        <v>1</v>
      </c>
      <c r="K491" s="1" t="s">
        <v>41</v>
      </c>
      <c r="L491" s="1" t="s">
        <v>462</v>
      </c>
      <c r="M491" s="1">
        <v>10038</v>
      </c>
    </row>
    <row r="492" spans="1:13" ht="13" x14ac:dyDescent="0.15">
      <c r="A492" s="1">
        <v>12402</v>
      </c>
      <c r="B492" s="1" t="s">
        <v>25</v>
      </c>
      <c r="C492" s="1" t="s">
        <v>26</v>
      </c>
      <c r="D492" s="1" t="s">
        <v>1114</v>
      </c>
      <c r="E492" s="1" t="s">
        <v>1114</v>
      </c>
      <c r="F492" s="1">
        <v>40.689626999799998</v>
      </c>
      <c r="G492" s="1">
        <v>-73.953521999499998</v>
      </c>
      <c r="H492" s="1" t="s">
        <v>28</v>
      </c>
      <c r="I492" s="1" t="s">
        <v>1115</v>
      </c>
      <c r="J492" s="1">
        <v>3</v>
      </c>
      <c r="K492" s="1" t="s">
        <v>30</v>
      </c>
      <c r="L492" s="1" t="s">
        <v>1116</v>
      </c>
      <c r="M492" s="1">
        <v>11205</v>
      </c>
    </row>
    <row r="493" spans="1:13" ht="13" x14ac:dyDescent="0.15">
      <c r="A493" s="1">
        <v>12646</v>
      </c>
      <c r="B493" s="1" t="s">
        <v>25</v>
      </c>
      <c r="C493" s="1" t="s">
        <v>76</v>
      </c>
      <c r="D493" s="1" t="s">
        <v>1117</v>
      </c>
      <c r="E493" s="1" t="s">
        <v>1118</v>
      </c>
      <c r="F493" s="1">
        <v>40.717827999800001</v>
      </c>
      <c r="G493" s="1">
        <v>-74.000961999599994</v>
      </c>
      <c r="H493" s="1" t="s">
        <v>79</v>
      </c>
      <c r="I493" s="1" t="s">
        <v>80</v>
      </c>
      <c r="J493" s="1">
        <v>1</v>
      </c>
      <c r="K493" s="1" t="s">
        <v>41</v>
      </c>
      <c r="L493" s="1" t="s">
        <v>400</v>
      </c>
      <c r="M493" s="1">
        <v>10013</v>
      </c>
    </row>
    <row r="494" spans="1:13" ht="13" x14ac:dyDescent="0.15">
      <c r="A494" s="1">
        <v>12463</v>
      </c>
      <c r="B494" s="1" t="s">
        <v>25</v>
      </c>
      <c r="C494" s="1" t="s">
        <v>76</v>
      </c>
      <c r="D494" s="1" t="s">
        <v>1119</v>
      </c>
      <c r="E494" s="1" t="s">
        <v>1120</v>
      </c>
      <c r="F494" s="1">
        <v>40.802126000299999</v>
      </c>
      <c r="G494" s="1">
        <v>-73.967493000399998</v>
      </c>
      <c r="H494" s="1" t="s">
        <v>79</v>
      </c>
      <c r="I494" s="1" t="s">
        <v>80</v>
      </c>
      <c r="J494" s="1">
        <v>1</v>
      </c>
      <c r="K494" s="1" t="s">
        <v>41</v>
      </c>
      <c r="L494" s="1" t="s">
        <v>228</v>
      </c>
      <c r="M494" s="1">
        <v>10025</v>
      </c>
    </row>
    <row r="495" spans="1:13" ht="13" x14ac:dyDescent="0.15">
      <c r="A495" s="1">
        <v>12890</v>
      </c>
      <c r="B495" s="1" t="s">
        <v>25</v>
      </c>
      <c r="C495" s="1" t="s">
        <v>76</v>
      </c>
      <c r="D495" s="1" t="s">
        <v>1121</v>
      </c>
      <c r="E495" s="1" t="s">
        <v>1122</v>
      </c>
      <c r="F495" s="1">
        <v>40.821917999699998</v>
      </c>
      <c r="G495" s="1">
        <v>-73.953310000100004</v>
      </c>
      <c r="H495" s="1" t="s">
        <v>79</v>
      </c>
      <c r="I495" s="1" t="s">
        <v>80</v>
      </c>
      <c r="J495" s="1">
        <v>1</v>
      </c>
      <c r="K495" s="1" t="s">
        <v>41</v>
      </c>
      <c r="L495" s="1" t="s">
        <v>214</v>
      </c>
      <c r="M495" s="1">
        <v>10031</v>
      </c>
    </row>
    <row r="496" spans="1:13" ht="13" x14ac:dyDescent="0.15">
      <c r="A496" s="1">
        <v>10908</v>
      </c>
      <c r="B496" s="1" t="s">
        <v>25</v>
      </c>
      <c r="C496" s="1" t="s">
        <v>76</v>
      </c>
      <c r="D496" s="1" t="s">
        <v>1123</v>
      </c>
      <c r="E496" s="1" t="s">
        <v>1124</v>
      </c>
      <c r="F496" s="1">
        <v>40.7604726697</v>
      </c>
      <c r="G496" s="1">
        <v>-73.922019079899997</v>
      </c>
      <c r="H496" s="1" t="s">
        <v>79</v>
      </c>
      <c r="I496" s="1" t="s">
        <v>80</v>
      </c>
      <c r="J496" s="1">
        <v>4</v>
      </c>
      <c r="K496" s="1" t="s">
        <v>19</v>
      </c>
      <c r="L496" s="1" t="s">
        <v>144</v>
      </c>
      <c r="M496" s="1">
        <v>11106</v>
      </c>
    </row>
    <row r="497" spans="1:13" ht="13" x14ac:dyDescent="0.15">
      <c r="A497" s="1">
        <v>12118</v>
      </c>
      <c r="B497" s="1" t="s">
        <v>25</v>
      </c>
      <c r="C497" s="1" t="s">
        <v>76</v>
      </c>
      <c r="D497" s="1" t="s">
        <v>1125</v>
      </c>
      <c r="E497" s="1" t="s">
        <v>1126</v>
      </c>
      <c r="F497" s="1">
        <v>40.763978079700003</v>
      </c>
      <c r="G497" s="1">
        <v>-73.982628829600003</v>
      </c>
      <c r="H497" s="1" t="s">
        <v>79</v>
      </c>
      <c r="I497" s="1" t="s">
        <v>80</v>
      </c>
      <c r="J497" s="1">
        <v>1</v>
      </c>
      <c r="K497" s="1" t="s">
        <v>41</v>
      </c>
      <c r="L497" s="1" t="s">
        <v>114</v>
      </c>
      <c r="M497" s="1">
        <v>10019</v>
      </c>
    </row>
    <row r="498" spans="1:13" ht="13" x14ac:dyDescent="0.15">
      <c r="A498" s="1">
        <v>10743</v>
      </c>
      <c r="B498" s="1" t="s">
        <v>13</v>
      </c>
      <c r="C498" s="1" t="s">
        <v>63</v>
      </c>
      <c r="D498" s="1" t="s">
        <v>64</v>
      </c>
      <c r="E498" s="1" t="s">
        <v>1127</v>
      </c>
      <c r="F498" s="1">
        <v>40.881477000300002</v>
      </c>
      <c r="G498" s="1">
        <v>-73.897951000500001</v>
      </c>
      <c r="H498" s="1" t="s">
        <v>36</v>
      </c>
      <c r="I498" s="1" t="s">
        <v>18</v>
      </c>
      <c r="J498" s="1">
        <v>2</v>
      </c>
      <c r="K498" s="1" t="s">
        <v>66</v>
      </c>
      <c r="L498" s="1" t="s">
        <v>1128</v>
      </c>
      <c r="M498" s="1">
        <v>10463</v>
      </c>
    </row>
    <row r="499" spans="1:13" ht="13" x14ac:dyDescent="0.15">
      <c r="A499" s="1">
        <v>10172</v>
      </c>
      <c r="B499" s="1" t="s">
        <v>25</v>
      </c>
      <c r="C499" s="1" t="s">
        <v>76</v>
      </c>
      <c r="D499" s="1" t="s">
        <v>1129</v>
      </c>
      <c r="E499" s="1" t="s">
        <v>1130</v>
      </c>
      <c r="F499" s="1">
        <v>40.705768000200003</v>
      </c>
      <c r="G499" s="1">
        <v>-73.943029999499998</v>
      </c>
      <c r="H499" s="1" t="s">
        <v>79</v>
      </c>
      <c r="I499" s="1" t="s">
        <v>80</v>
      </c>
      <c r="J499" s="1">
        <v>3</v>
      </c>
      <c r="K499" s="1" t="s">
        <v>30</v>
      </c>
      <c r="L499" s="1" t="s">
        <v>31</v>
      </c>
      <c r="M499" s="1">
        <v>11206</v>
      </c>
    </row>
    <row r="500" spans="1:13" ht="13" x14ac:dyDescent="0.15">
      <c r="A500" s="1">
        <v>12772</v>
      </c>
      <c r="B500" s="1" t="s">
        <v>25</v>
      </c>
      <c r="C500" s="1" t="s">
        <v>76</v>
      </c>
      <c r="D500" s="1" t="s">
        <v>1131</v>
      </c>
      <c r="E500" s="1" t="s">
        <v>1132</v>
      </c>
      <c r="F500" s="1">
        <v>40.798027329999996</v>
      </c>
      <c r="G500" s="1">
        <v>-73.967603320199999</v>
      </c>
      <c r="H500" s="1" t="s">
        <v>79</v>
      </c>
      <c r="I500" s="1" t="s">
        <v>80</v>
      </c>
      <c r="J500" s="1">
        <v>1</v>
      </c>
      <c r="K500" s="1" t="s">
        <v>41</v>
      </c>
      <c r="L500" s="1" t="s">
        <v>178</v>
      </c>
      <c r="M500" s="1">
        <v>10025</v>
      </c>
    </row>
    <row r="501" spans="1:13" ht="13" x14ac:dyDescent="0.15">
      <c r="A501" s="1">
        <v>11717</v>
      </c>
      <c r="B501" s="1" t="s">
        <v>13</v>
      </c>
      <c r="C501" s="1" t="s">
        <v>63</v>
      </c>
      <c r="D501" s="1" t="s">
        <v>64</v>
      </c>
      <c r="E501" s="1" t="s">
        <v>1133</v>
      </c>
      <c r="F501" s="1">
        <v>40.838058000099998</v>
      </c>
      <c r="G501" s="1">
        <v>-73.893478000399995</v>
      </c>
      <c r="H501" s="1" t="s">
        <v>36</v>
      </c>
      <c r="I501" s="1" t="s">
        <v>18</v>
      </c>
      <c r="J501" s="1">
        <v>2</v>
      </c>
      <c r="K501" s="1" t="s">
        <v>66</v>
      </c>
      <c r="L501" s="1" t="s">
        <v>935</v>
      </c>
      <c r="M501" s="1">
        <v>10457</v>
      </c>
    </row>
    <row r="502" spans="1:13" ht="13" x14ac:dyDescent="0.15">
      <c r="A502" s="1">
        <v>11575</v>
      </c>
      <c r="B502" s="1" t="s">
        <v>13</v>
      </c>
      <c r="C502" s="1" t="s">
        <v>14</v>
      </c>
      <c r="D502" s="1" t="s">
        <v>374</v>
      </c>
      <c r="E502" s="1" t="s">
        <v>1134</v>
      </c>
      <c r="F502" s="1">
        <v>40.687190999999999</v>
      </c>
      <c r="G502" s="1">
        <v>-73.769558999599994</v>
      </c>
      <c r="H502" s="1" t="s">
        <v>246</v>
      </c>
      <c r="I502" s="1" t="s">
        <v>18</v>
      </c>
      <c r="J502" s="1">
        <v>4</v>
      </c>
      <c r="K502" s="1" t="s">
        <v>19</v>
      </c>
      <c r="L502" s="1" t="s">
        <v>376</v>
      </c>
      <c r="M502" s="1">
        <v>11434</v>
      </c>
    </row>
    <row r="503" spans="1:13" ht="13" x14ac:dyDescent="0.15">
      <c r="A503" s="1">
        <v>9757</v>
      </c>
      <c r="B503" s="1" t="s">
        <v>25</v>
      </c>
      <c r="C503" s="1" t="s">
        <v>76</v>
      </c>
      <c r="D503" s="1" t="s">
        <v>1135</v>
      </c>
      <c r="E503" s="1" t="s">
        <v>1136</v>
      </c>
      <c r="F503" s="1">
        <v>40.720983490099997</v>
      </c>
      <c r="G503" s="1">
        <v>-74.006488280499994</v>
      </c>
      <c r="H503" s="1" t="s">
        <v>79</v>
      </c>
      <c r="I503" s="1" t="s">
        <v>80</v>
      </c>
      <c r="J503" s="1">
        <v>1</v>
      </c>
      <c r="K503" s="1" t="s">
        <v>41</v>
      </c>
      <c r="L503" s="1" t="s">
        <v>400</v>
      </c>
      <c r="M503" s="1">
        <v>10013</v>
      </c>
    </row>
    <row r="504" spans="1:13" ht="13" x14ac:dyDescent="0.15">
      <c r="A504" s="1">
        <v>9747</v>
      </c>
      <c r="B504" s="1" t="s">
        <v>25</v>
      </c>
      <c r="C504" s="1" t="s">
        <v>274</v>
      </c>
      <c r="D504" s="1">
        <v>0</v>
      </c>
      <c r="E504" s="1" t="s">
        <v>1137</v>
      </c>
      <c r="F504" s="1">
        <v>40.694381999800001</v>
      </c>
      <c r="G504" s="1">
        <v>-73.974614200399998</v>
      </c>
      <c r="H504" s="1" t="s">
        <v>36</v>
      </c>
      <c r="I504" s="1" t="s">
        <v>34</v>
      </c>
      <c r="J504" s="1">
        <v>3</v>
      </c>
      <c r="K504" s="1" t="s">
        <v>30</v>
      </c>
      <c r="L504" s="1" t="s">
        <v>276</v>
      </c>
      <c r="M504" s="1">
        <v>11205</v>
      </c>
    </row>
    <row r="505" spans="1:13" ht="13" x14ac:dyDescent="0.15">
      <c r="A505" s="1">
        <v>10565</v>
      </c>
      <c r="B505" s="1" t="s">
        <v>25</v>
      </c>
      <c r="C505" s="1" t="s">
        <v>190</v>
      </c>
      <c r="D505" s="1" t="s">
        <v>389</v>
      </c>
      <c r="E505" s="1" t="s">
        <v>1138</v>
      </c>
      <c r="F505" s="1">
        <v>40.650900000199996</v>
      </c>
      <c r="G505" s="1">
        <v>-73.968299999699994</v>
      </c>
      <c r="H505" s="1" t="s">
        <v>36</v>
      </c>
      <c r="I505" s="1" t="s">
        <v>34</v>
      </c>
      <c r="J505" s="1">
        <v>3</v>
      </c>
      <c r="K505" s="1" t="s">
        <v>30</v>
      </c>
      <c r="L505" s="1" t="s">
        <v>391</v>
      </c>
      <c r="M505" s="1">
        <v>11226</v>
      </c>
    </row>
    <row r="506" spans="1:13" ht="13" x14ac:dyDescent="0.15">
      <c r="A506" s="1">
        <v>11776</v>
      </c>
      <c r="B506" s="1" t="s">
        <v>25</v>
      </c>
      <c r="C506" s="1" t="s">
        <v>76</v>
      </c>
      <c r="D506" s="1" t="s">
        <v>1139</v>
      </c>
      <c r="E506" s="1" t="s">
        <v>1140</v>
      </c>
      <c r="F506" s="1">
        <v>40.78944465</v>
      </c>
      <c r="G506" s="1">
        <v>-73.973866799500001</v>
      </c>
      <c r="H506" s="1" t="s">
        <v>79</v>
      </c>
      <c r="I506" s="1" t="s">
        <v>80</v>
      </c>
      <c r="J506" s="1">
        <v>1</v>
      </c>
      <c r="K506" s="1" t="s">
        <v>41</v>
      </c>
      <c r="L506" s="1" t="s">
        <v>178</v>
      </c>
      <c r="M506" s="1">
        <v>10024</v>
      </c>
    </row>
    <row r="507" spans="1:13" ht="13" x14ac:dyDescent="0.15">
      <c r="A507" s="1">
        <v>12901</v>
      </c>
      <c r="B507" s="1" t="s">
        <v>25</v>
      </c>
      <c r="C507" s="1" t="s">
        <v>76</v>
      </c>
      <c r="D507" s="1" t="s">
        <v>1141</v>
      </c>
      <c r="E507" s="1" t="s">
        <v>1142</v>
      </c>
      <c r="F507" s="1">
        <v>40.8322830002</v>
      </c>
      <c r="G507" s="1">
        <v>-73.942326999599999</v>
      </c>
      <c r="H507" s="1" t="s">
        <v>79</v>
      </c>
      <c r="I507" s="1" t="s">
        <v>80</v>
      </c>
      <c r="J507" s="1">
        <v>1</v>
      </c>
      <c r="K507" s="1" t="s">
        <v>41</v>
      </c>
      <c r="L507" s="1" t="s">
        <v>354</v>
      </c>
      <c r="M507" s="1">
        <v>10032</v>
      </c>
    </row>
    <row r="508" spans="1:13" ht="13" x14ac:dyDescent="0.15">
      <c r="A508" s="1">
        <v>11639</v>
      </c>
      <c r="B508" s="1" t="s">
        <v>13</v>
      </c>
      <c r="C508" s="1" t="s">
        <v>14</v>
      </c>
      <c r="D508" s="1" t="s">
        <v>1143</v>
      </c>
      <c r="E508" s="1" t="s">
        <v>1144</v>
      </c>
      <c r="F508" s="1">
        <v>40.5181669997</v>
      </c>
      <c r="G508" s="1">
        <v>-74.189764999700003</v>
      </c>
      <c r="H508" s="1" t="s">
        <v>36</v>
      </c>
      <c r="I508" s="1" t="s">
        <v>18</v>
      </c>
      <c r="J508" s="1">
        <v>5</v>
      </c>
      <c r="K508" s="1" t="s">
        <v>89</v>
      </c>
      <c r="L508" s="1" t="s">
        <v>1145</v>
      </c>
      <c r="M508" s="1">
        <v>10309</v>
      </c>
    </row>
    <row r="509" spans="1:13" ht="13" x14ac:dyDescent="0.15">
      <c r="A509" s="1">
        <v>11367</v>
      </c>
      <c r="B509" s="1" t="s">
        <v>25</v>
      </c>
      <c r="C509" s="1" t="s">
        <v>26</v>
      </c>
      <c r="D509" s="1" t="s">
        <v>1146</v>
      </c>
      <c r="E509" s="1" t="s">
        <v>1147</v>
      </c>
      <c r="F509" s="1">
        <v>40.7216909996</v>
      </c>
      <c r="G509" s="1">
        <v>-73.844521000499995</v>
      </c>
      <c r="H509" s="1" t="s">
        <v>28</v>
      </c>
      <c r="I509" s="1" t="s">
        <v>1148</v>
      </c>
      <c r="J509" s="1">
        <v>4</v>
      </c>
      <c r="K509" s="1" t="s">
        <v>19</v>
      </c>
      <c r="L509" s="1" t="s">
        <v>252</v>
      </c>
      <c r="M509" s="1">
        <v>11375</v>
      </c>
    </row>
    <row r="510" spans="1:13" ht="13" x14ac:dyDescent="0.15">
      <c r="A510" s="1">
        <v>10116</v>
      </c>
      <c r="B510" s="1" t="s">
        <v>25</v>
      </c>
      <c r="C510" s="1" t="s">
        <v>134</v>
      </c>
      <c r="D510" s="1">
        <v>31</v>
      </c>
      <c r="E510" s="1" t="s">
        <v>1149</v>
      </c>
      <c r="F510" s="1">
        <v>40.708698299700004</v>
      </c>
      <c r="G510" s="1">
        <v>-74.013099700300003</v>
      </c>
      <c r="H510" s="1" t="s">
        <v>36</v>
      </c>
      <c r="I510" s="1" t="s">
        <v>34</v>
      </c>
      <c r="J510" s="1">
        <v>1</v>
      </c>
      <c r="K510" s="1" t="s">
        <v>41</v>
      </c>
      <c r="L510" s="1" t="s">
        <v>136</v>
      </c>
      <c r="M510" s="1">
        <v>10006</v>
      </c>
    </row>
    <row r="511" spans="1:13" ht="13" x14ac:dyDescent="0.15">
      <c r="A511" s="1">
        <v>11764</v>
      </c>
      <c r="B511" s="1" t="s">
        <v>25</v>
      </c>
      <c r="C511" s="1" t="s">
        <v>76</v>
      </c>
      <c r="D511" s="1" t="s">
        <v>1150</v>
      </c>
      <c r="E511" s="1" t="s">
        <v>1151</v>
      </c>
      <c r="F511" s="1">
        <v>40.741514930100003</v>
      </c>
      <c r="G511" s="1">
        <v>-73.993963100000002</v>
      </c>
      <c r="H511" s="1" t="s">
        <v>79</v>
      </c>
      <c r="I511" s="1" t="s">
        <v>80</v>
      </c>
      <c r="J511" s="1">
        <v>1</v>
      </c>
      <c r="K511" s="1" t="s">
        <v>41</v>
      </c>
      <c r="L511" s="1" t="s">
        <v>199</v>
      </c>
      <c r="M511" s="1">
        <v>10011</v>
      </c>
    </row>
    <row r="512" spans="1:13" ht="13" x14ac:dyDescent="0.15">
      <c r="A512" s="1">
        <v>10201</v>
      </c>
      <c r="B512" s="1" t="s">
        <v>25</v>
      </c>
      <c r="C512" s="1" t="s">
        <v>274</v>
      </c>
      <c r="D512" s="1">
        <v>0</v>
      </c>
      <c r="E512" s="1" t="s">
        <v>1152</v>
      </c>
      <c r="F512" s="1">
        <v>40.693858999600003</v>
      </c>
      <c r="G512" s="1">
        <v>-73.982476199700002</v>
      </c>
      <c r="H512" s="1" t="s">
        <v>36</v>
      </c>
      <c r="I512" s="1" t="s">
        <v>34</v>
      </c>
      <c r="J512" s="1">
        <v>3</v>
      </c>
      <c r="K512" s="1" t="s">
        <v>30</v>
      </c>
      <c r="L512" s="1" t="s">
        <v>81</v>
      </c>
      <c r="M512" s="1">
        <v>11201</v>
      </c>
    </row>
    <row r="513" spans="1:13" ht="13" x14ac:dyDescent="0.15">
      <c r="A513" s="1">
        <v>9846</v>
      </c>
      <c r="B513" s="1" t="s">
        <v>13</v>
      </c>
      <c r="C513" s="1" t="s">
        <v>14</v>
      </c>
      <c r="D513" s="1" t="s">
        <v>928</v>
      </c>
      <c r="E513" s="1" t="s">
        <v>1153</v>
      </c>
      <c r="F513" s="1">
        <v>40.720598000099997</v>
      </c>
      <c r="G513" s="1">
        <v>-73.877336999500002</v>
      </c>
      <c r="H513" s="1" t="s">
        <v>36</v>
      </c>
      <c r="I513" s="1" t="s">
        <v>18</v>
      </c>
      <c r="J513" s="1">
        <v>4</v>
      </c>
      <c r="K513" s="1" t="s">
        <v>19</v>
      </c>
      <c r="L513" s="1" t="s">
        <v>930</v>
      </c>
      <c r="M513" s="1">
        <v>11379</v>
      </c>
    </row>
    <row r="514" spans="1:13" ht="13" x14ac:dyDescent="0.15">
      <c r="A514" s="1">
        <v>11947</v>
      </c>
      <c r="B514" s="1" t="s">
        <v>25</v>
      </c>
      <c r="C514" s="1" t="s">
        <v>76</v>
      </c>
      <c r="D514" s="1" t="s">
        <v>1154</v>
      </c>
      <c r="E514" s="1" t="s">
        <v>1155</v>
      </c>
      <c r="F514" s="1">
        <v>40.679815356399999</v>
      </c>
      <c r="G514" s="1">
        <v>-73.937627001899997</v>
      </c>
      <c r="H514" s="1" t="s">
        <v>79</v>
      </c>
      <c r="I514" s="1" t="s">
        <v>80</v>
      </c>
      <c r="J514" s="1">
        <v>3</v>
      </c>
      <c r="K514" s="1" t="s">
        <v>30</v>
      </c>
      <c r="L514" s="1" t="s">
        <v>1156</v>
      </c>
      <c r="M514" s="1">
        <v>11216</v>
      </c>
    </row>
    <row r="515" spans="1:13" ht="13" x14ac:dyDescent="0.15">
      <c r="A515" s="1">
        <v>11320</v>
      </c>
      <c r="B515" s="1" t="s">
        <v>13</v>
      </c>
      <c r="C515" s="1" t="s">
        <v>63</v>
      </c>
      <c r="D515" s="1" t="s">
        <v>1157</v>
      </c>
      <c r="E515" s="1" t="s">
        <v>1158</v>
      </c>
      <c r="F515" s="1">
        <v>40.846606000400001</v>
      </c>
      <c r="G515" s="1">
        <v>-73.823951999900004</v>
      </c>
      <c r="H515" s="1" t="s">
        <v>36</v>
      </c>
      <c r="I515" s="1" t="s">
        <v>18</v>
      </c>
      <c r="J515" s="1">
        <v>2</v>
      </c>
      <c r="K515" s="1" t="s">
        <v>66</v>
      </c>
      <c r="L515" s="1" t="s">
        <v>1159</v>
      </c>
      <c r="M515" s="1">
        <v>10465</v>
      </c>
    </row>
    <row r="516" spans="1:13" ht="13" x14ac:dyDescent="0.15">
      <c r="A516" s="1">
        <v>11786</v>
      </c>
      <c r="B516" s="1" t="s">
        <v>25</v>
      </c>
      <c r="C516" s="1" t="s">
        <v>76</v>
      </c>
      <c r="D516" s="1" t="s">
        <v>1160</v>
      </c>
      <c r="E516" s="1" t="s">
        <v>1161</v>
      </c>
      <c r="F516" s="1">
        <v>40.762920880400003</v>
      </c>
      <c r="G516" s="1">
        <v>-73.959715029799995</v>
      </c>
      <c r="H516" s="1" t="s">
        <v>79</v>
      </c>
      <c r="I516" s="1" t="s">
        <v>80</v>
      </c>
      <c r="J516" s="1">
        <v>1</v>
      </c>
      <c r="K516" s="1" t="s">
        <v>41</v>
      </c>
      <c r="L516" s="1" t="s">
        <v>118</v>
      </c>
      <c r="M516" s="1">
        <v>10065</v>
      </c>
    </row>
    <row r="517" spans="1:13" ht="13" x14ac:dyDescent="0.15">
      <c r="A517" s="1">
        <v>9925</v>
      </c>
      <c r="B517" s="1" t="s">
        <v>25</v>
      </c>
      <c r="C517" s="1" t="s">
        <v>208</v>
      </c>
      <c r="D517" s="1" t="s">
        <v>1162</v>
      </c>
      <c r="E517" s="1" t="s">
        <v>1163</v>
      </c>
      <c r="F517" s="1">
        <v>40.8115962129</v>
      </c>
      <c r="G517" s="1">
        <v>-73.924366340199995</v>
      </c>
      <c r="H517" s="1" t="s">
        <v>53</v>
      </c>
      <c r="I517" s="1" t="s">
        <v>34</v>
      </c>
      <c r="J517" s="1">
        <v>2</v>
      </c>
      <c r="K517" s="1" t="s">
        <v>66</v>
      </c>
      <c r="L517" s="1" t="s">
        <v>350</v>
      </c>
      <c r="M517" s="1">
        <v>10454</v>
      </c>
    </row>
    <row r="518" spans="1:13" ht="13" x14ac:dyDescent="0.15">
      <c r="A518" s="1">
        <v>10142</v>
      </c>
      <c r="B518" s="1" t="s">
        <v>25</v>
      </c>
      <c r="C518" s="1" t="s">
        <v>46</v>
      </c>
      <c r="D518" s="1" t="s">
        <v>34</v>
      </c>
      <c r="E518" s="1" t="s">
        <v>1164</v>
      </c>
      <c r="F518" s="1">
        <v>40.801137000300002</v>
      </c>
      <c r="G518" s="1">
        <v>-73.953777999600007</v>
      </c>
      <c r="H518" s="1" t="s">
        <v>36</v>
      </c>
      <c r="I518" s="1" t="s">
        <v>34</v>
      </c>
      <c r="J518" s="1">
        <v>1</v>
      </c>
      <c r="K518" s="1" t="s">
        <v>41</v>
      </c>
      <c r="L518" s="1" t="s">
        <v>264</v>
      </c>
      <c r="M518" s="1">
        <v>10026</v>
      </c>
    </row>
    <row r="519" spans="1:13" ht="13" x14ac:dyDescent="0.15">
      <c r="A519" s="1">
        <v>11346</v>
      </c>
      <c r="B519" s="1" t="s">
        <v>25</v>
      </c>
      <c r="C519" s="1" t="s">
        <v>26</v>
      </c>
      <c r="D519" s="1" t="s">
        <v>1165</v>
      </c>
      <c r="E519" s="1" t="s">
        <v>1166</v>
      </c>
      <c r="F519" s="1">
        <v>40.7916440001</v>
      </c>
      <c r="G519" s="1">
        <v>-73.964693999999994</v>
      </c>
      <c r="H519" s="1" t="s">
        <v>28</v>
      </c>
      <c r="I519" s="1" t="s">
        <v>1167</v>
      </c>
      <c r="J519" s="1">
        <v>1</v>
      </c>
      <c r="K519" s="1" t="s">
        <v>41</v>
      </c>
      <c r="L519" s="1" t="s">
        <v>381</v>
      </c>
      <c r="M519" s="1">
        <v>10025</v>
      </c>
    </row>
    <row r="520" spans="1:13" ht="13" x14ac:dyDescent="0.15">
      <c r="A520" s="1">
        <v>11095</v>
      </c>
      <c r="B520" s="1" t="s">
        <v>25</v>
      </c>
      <c r="C520" s="1" t="s">
        <v>76</v>
      </c>
      <c r="D520" s="1" t="s">
        <v>1168</v>
      </c>
      <c r="E520" s="1" t="s">
        <v>1169</v>
      </c>
      <c r="F520" s="1">
        <v>40.812440910399999</v>
      </c>
      <c r="G520" s="1">
        <v>-73.929250290300004</v>
      </c>
      <c r="H520" s="1" t="s">
        <v>79</v>
      </c>
      <c r="I520" s="1" t="s">
        <v>80</v>
      </c>
      <c r="J520" s="1">
        <v>2</v>
      </c>
      <c r="K520" s="1" t="s">
        <v>66</v>
      </c>
      <c r="L520" s="1" t="s">
        <v>350</v>
      </c>
      <c r="M520" s="1">
        <v>10451</v>
      </c>
    </row>
    <row r="521" spans="1:13" ht="13" x14ac:dyDescent="0.15">
      <c r="A521" s="1">
        <v>11857</v>
      </c>
      <c r="B521" s="1" t="s">
        <v>25</v>
      </c>
      <c r="C521" s="1" t="s">
        <v>76</v>
      </c>
      <c r="D521" s="1" t="s">
        <v>1170</v>
      </c>
      <c r="E521" s="1" t="s">
        <v>1171</v>
      </c>
      <c r="F521" s="1">
        <v>40.736755610400003</v>
      </c>
      <c r="G521" s="1">
        <v>-73.981861569499998</v>
      </c>
      <c r="H521" s="1" t="s">
        <v>79</v>
      </c>
      <c r="I521" s="1" t="s">
        <v>80</v>
      </c>
      <c r="J521" s="1">
        <v>1</v>
      </c>
      <c r="K521" s="1" t="s">
        <v>41</v>
      </c>
      <c r="L521" s="1" t="s">
        <v>108</v>
      </c>
      <c r="M521" s="1">
        <v>10010</v>
      </c>
    </row>
    <row r="522" spans="1:13" ht="13" x14ac:dyDescent="0.15">
      <c r="A522" s="1">
        <v>12506</v>
      </c>
      <c r="B522" s="1" t="s">
        <v>25</v>
      </c>
      <c r="C522" s="1" t="s">
        <v>76</v>
      </c>
      <c r="D522" s="1" t="s">
        <v>1172</v>
      </c>
      <c r="E522" s="1" t="s">
        <v>1173</v>
      </c>
      <c r="F522" s="1">
        <v>40.8314669998</v>
      </c>
      <c r="G522" s="1">
        <v>-73.921746999800007</v>
      </c>
      <c r="H522" s="1" t="s">
        <v>79</v>
      </c>
      <c r="I522" s="1" t="s">
        <v>80</v>
      </c>
      <c r="J522" s="1">
        <v>2</v>
      </c>
      <c r="K522" s="1" t="s">
        <v>66</v>
      </c>
      <c r="L522" s="1" t="s">
        <v>467</v>
      </c>
      <c r="M522" s="1">
        <v>10452</v>
      </c>
    </row>
    <row r="523" spans="1:13" ht="13" x14ac:dyDescent="0.15">
      <c r="A523" s="1">
        <v>11622</v>
      </c>
      <c r="B523" s="1" t="s">
        <v>13</v>
      </c>
      <c r="C523" s="1" t="s">
        <v>14</v>
      </c>
      <c r="D523" s="1" t="s">
        <v>901</v>
      </c>
      <c r="E523" s="1" t="s">
        <v>1174</v>
      </c>
      <c r="F523" s="1">
        <v>40.729564000000003</v>
      </c>
      <c r="G523" s="1">
        <v>-74.005461999800005</v>
      </c>
      <c r="H523" s="1" t="s">
        <v>246</v>
      </c>
      <c r="I523" s="1" t="s">
        <v>18</v>
      </c>
      <c r="J523" s="1">
        <v>1</v>
      </c>
      <c r="K523" s="1" t="s">
        <v>41</v>
      </c>
      <c r="L523" s="1" t="s">
        <v>152</v>
      </c>
      <c r="M523" s="1">
        <v>10014</v>
      </c>
    </row>
    <row r="524" spans="1:13" ht="13" x14ac:dyDescent="0.15">
      <c r="A524" s="1">
        <v>10944</v>
      </c>
      <c r="B524" s="1" t="s">
        <v>25</v>
      </c>
      <c r="C524" s="1" t="s">
        <v>46</v>
      </c>
      <c r="D524" s="1" t="s">
        <v>34</v>
      </c>
      <c r="E524" s="1" t="s">
        <v>1175</v>
      </c>
      <c r="F524" s="1">
        <v>40.815803000099997</v>
      </c>
      <c r="G524" s="1">
        <v>-73.940812000299999</v>
      </c>
      <c r="H524" s="1" t="s">
        <v>36</v>
      </c>
      <c r="I524" s="1" t="s">
        <v>34</v>
      </c>
      <c r="J524" s="1">
        <v>1</v>
      </c>
      <c r="K524" s="1" t="s">
        <v>41</v>
      </c>
      <c r="L524" s="1" t="s">
        <v>48</v>
      </c>
      <c r="M524" s="1">
        <v>10030</v>
      </c>
    </row>
    <row r="525" spans="1:13" ht="13" x14ac:dyDescent="0.15">
      <c r="A525" s="1">
        <v>11157</v>
      </c>
      <c r="B525" s="1" t="s">
        <v>25</v>
      </c>
      <c r="C525" s="1" t="s">
        <v>76</v>
      </c>
      <c r="D525" s="1" t="s">
        <v>1176</v>
      </c>
      <c r="E525" s="1" t="s">
        <v>1177</v>
      </c>
      <c r="F525" s="1">
        <v>40.806286642300002</v>
      </c>
      <c r="G525" s="1">
        <v>-73.917955183199993</v>
      </c>
      <c r="H525" s="1" t="s">
        <v>79</v>
      </c>
      <c r="I525" s="1" t="s">
        <v>80</v>
      </c>
      <c r="J525" s="1">
        <v>2</v>
      </c>
      <c r="K525" s="1" t="s">
        <v>66</v>
      </c>
      <c r="L525" s="1" t="s">
        <v>350</v>
      </c>
      <c r="M525" s="1">
        <v>10454</v>
      </c>
    </row>
    <row r="526" spans="1:13" ht="13" x14ac:dyDescent="0.15">
      <c r="A526" s="1">
        <v>10597</v>
      </c>
      <c r="B526" s="1" t="s">
        <v>13</v>
      </c>
      <c r="C526" s="1" t="s">
        <v>14</v>
      </c>
      <c r="D526" s="1" t="s">
        <v>15</v>
      </c>
      <c r="E526" s="1" t="s">
        <v>16</v>
      </c>
      <c r="F526" s="1">
        <v>40.678140000200003</v>
      </c>
      <c r="G526" s="1">
        <v>-73.787109999400002</v>
      </c>
      <c r="H526" s="1" t="s">
        <v>17</v>
      </c>
      <c r="I526" s="1" t="s">
        <v>18</v>
      </c>
      <c r="J526" s="1">
        <v>4</v>
      </c>
      <c r="K526" s="1" t="s">
        <v>19</v>
      </c>
      <c r="L526" s="1" t="s">
        <v>1009</v>
      </c>
      <c r="M526" s="1">
        <v>11434</v>
      </c>
    </row>
    <row r="527" spans="1:13" ht="13" x14ac:dyDescent="0.15">
      <c r="A527" s="1">
        <v>10341</v>
      </c>
      <c r="B527" s="1" t="s">
        <v>25</v>
      </c>
      <c r="C527" s="1" t="s">
        <v>69</v>
      </c>
      <c r="D527" s="1" t="s">
        <v>70</v>
      </c>
      <c r="E527" s="1" t="s">
        <v>1178</v>
      </c>
      <c r="F527" s="1">
        <v>40.692750000300002</v>
      </c>
      <c r="G527" s="1">
        <v>-74.016199999999998</v>
      </c>
      <c r="H527" s="1" t="s">
        <v>36</v>
      </c>
      <c r="I527" s="1" t="s">
        <v>72</v>
      </c>
      <c r="J527" s="1">
        <v>1</v>
      </c>
      <c r="K527" s="1" t="s">
        <v>41</v>
      </c>
      <c r="L527" s="1" t="s">
        <v>70</v>
      </c>
      <c r="M527" s="1">
        <v>10004</v>
      </c>
    </row>
    <row r="528" spans="1:13" ht="13" x14ac:dyDescent="0.15">
      <c r="A528" s="1">
        <v>12133</v>
      </c>
      <c r="B528" s="1" t="s">
        <v>25</v>
      </c>
      <c r="C528" s="1" t="s">
        <v>76</v>
      </c>
      <c r="D528" s="1" t="s">
        <v>1179</v>
      </c>
      <c r="E528" s="1" t="s">
        <v>1180</v>
      </c>
      <c r="F528" s="1">
        <v>40.786653839899998</v>
      </c>
      <c r="G528" s="1">
        <v>-73.972311400500004</v>
      </c>
      <c r="H528" s="1" t="s">
        <v>79</v>
      </c>
      <c r="I528" s="1" t="s">
        <v>80</v>
      </c>
      <c r="J528" s="1">
        <v>1</v>
      </c>
      <c r="K528" s="1" t="s">
        <v>41</v>
      </c>
      <c r="L528" s="1" t="s">
        <v>178</v>
      </c>
      <c r="M528" s="1">
        <v>10024</v>
      </c>
    </row>
    <row r="529" spans="1:13" ht="13" x14ac:dyDescent="0.15">
      <c r="A529" s="1">
        <v>11035</v>
      </c>
      <c r="B529" s="1" t="s">
        <v>25</v>
      </c>
      <c r="C529" s="1" t="s">
        <v>76</v>
      </c>
      <c r="D529" s="1" t="s">
        <v>1181</v>
      </c>
      <c r="E529" s="1" t="s">
        <v>1182</v>
      </c>
      <c r="F529" s="1">
        <v>40.745985978</v>
      </c>
      <c r="G529" s="1">
        <v>-73.984492194300003</v>
      </c>
      <c r="H529" s="1" t="s">
        <v>79</v>
      </c>
      <c r="I529" s="1" t="s">
        <v>80</v>
      </c>
      <c r="J529" s="1">
        <v>1</v>
      </c>
      <c r="K529" s="1" t="s">
        <v>41</v>
      </c>
      <c r="L529" s="1" t="s">
        <v>114</v>
      </c>
      <c r="M529" s="1">
        <v>10016</v>
      </c>
    </row>
    <row r="530" spans="1:13" ht="13" x14ac:dyDescent="0.15">
      <c r="A530" s="1">
        <v>11414</v>
      </c>
      <c r="B530" s="1" t="s">
        <v>25</v>
      </c>
      <c r="C530" s="1" t="s">
        <v>26</v>
      </c>
      <c r="D530" s="1" t="s">
        <v>1183</v>
      </c>
      <c r="E530" s="1" t="s">
        <v>1184</v>
      </c>
      <c r="F530" s="1">
        <v>40.757308000400002</v>
      </c>
      <c r="G530" s="1">
        <v>-73.989734999700005</v>
      </c>
      <c r="H530" s="1" t="s">
        <v>28</v>
      </c>
      <c r="I530" s="1" t="s">
        <v>1185</v>
      </c>
      <c r="J530" s="1">
        <v>1</v>
      </c>
      <c r="K530" s="1" t="s">
        <v>41</v>
      </c>
      <c r="L530" s="1" t="s">
        <v>114</v>
      </c>
      <c r="M530" s="1">
        <v>10036</v>
      </c>
    </row>
    <row r="531" spans="1:13" ht="13" x14ac:dyDescent="0.15">
      <c r="A531" s="1">
        <v>11698</v>
      </c>
      <c r="B531" s="1" t="s">
        <v>13</v>
      </c>
      <c r="C531" s="1" t="s">
        <v>63</v>
      </c>
      <c r="D531" s="1" t="s">
        <v>319</v>
      </c>
      <c r="E531" s="1" t="s">
        <v>1186</v>
      </c>
      <c r="F531" s="1">
        <v>40.573410000000003</v>
      </c>
      <c r="G531" s="1">
        <v>-73.980343999699997</v>
      </c>
      <c r="H531" s="1" t="s">
        <v>36</v>
      </c>
      <c r="I531" s="1" t="s">
        <v>18</v>
      </c>
      <c r="J531" s="1">
        <v>3</v>
      </c>
      <c r="K531" s="1" t="s">
        <v>30</v>
      </c>
      <c r="L531" s="1" t="s">
        <v>321</v>
      </c>
      <c r="M531" s="1">
        <v>11224</v>
      </c>
    </row>
    <row r="532" spans="1:13" ht="13" x14ac:dyDescent="0.15">
      <c r="A532" s="1">
        <v>12225</v>
      </c>
      <c r="B532" s="1" t="s">
        <v>25</v>
      </c>
      <c r="C532" s="1" t="s">
        <v>76</v>
      </c>
      <c r="D532" s="1" t="s">
        <v>1187</v>
      </c>
      <c r="E532" s="1" t="s">
        <v>1188</v>
      </c>
      <c r="F532" s="1">
        <v>40.739531000299998</v>
      </c>
      <c r="G532" s="1">
        <v>-73.982889000100002</v>
      </c>
      <c r="H532" s="1" t="s">
        <v>79</v>
      </c>
      <c r="I532" s="1" t="s">
        <v>80</v>
      </c>
      <c r="J532" s="1">
        <v>1</v>
      </c>
      <c r="K532" s="1" t="s">
        <v>41</v>
      </c>
      <c r="L532" s="1" t="s">
        <v>108</v>
      </c>
      <c r="M532" s="1">
        <v>10010</v>
      </c>
    </row>
    <row r="533" spans="1:13" ht="13" x14ac:dyDescent="0.15">
      <c r="A533" s="1">
        <v>12272</v>
      </c>
      <c r="B533" s="1" t="s">
        <v>25</v>
      </c>
      <c r="C533" s="1" t="s">
        <v>76</v>
      </c>
      <c r="D533" s="1" t="s">
        <v>1189</v>
      </c>
      <c r="E533" s="1" t="s">
        <v>1190</v>
      </c>
      <c r="F533" s="1">
        <v>40.751497000400001</v>
      </c>
      <c r="G533" s="1">
        <v>-73.973764999599993</v>
      </c>
      <c r="H533" s="1" t="s">
        <v>79</v>
      </c>
      <c r="I533" s="1" t="s">
        <v>80</v>
      </c>
      <c r="J533" s="1">
        <v>1</v>
      </c>
      <c r="K533" s="1" t="s">
        <v>41</v>
      </c>
      <c r="L533" s="1" t="s">
        <v>125</v>
      </c>
      <c r="M533" s="1">
        <v>10017</v>
      </c>
    </row>
    <row r="534" spans="1:13" ht="13" x14ac:dyDescent="0.15">
      <c r="A534" s="1">
        <v>9708</v>
      </c>
      <c r="B534" s="1" t="s">
        <v>13</v>
      </c>
      <c r="C534" s="1" t="s">
        <v>63</v>
      </c>
      <c r="D534" s="1" t="s">
        <v>1191</v>
      </c>
      <c r="E534" s="1" t="s">
        <v>1192</v>
      </c>
      <c r="F534" s="1">
        <v>40.888782999900002</v>
      </c>
      <c r="G534" s="1">
        <v>-73.840132999800005</v>
      </c>
      <c r="H534" s="1" t="s">
        <v>36</v>
      </c>
      <c r="I534" s="1" t="s">
        <v>18</v>
      </c>
      <c r="J534" s="1">
        <v>2</v>
      </c>
      <c r="K534" s="1" t="s">
        <v>66</v>
      </c>
      <c r="L534" s="1" t="s">
        <v>283</v>
      </c>
      <c r="M534" s="1">
        <v>10466</v>
      </c>
    </row>
    <row r="535" spans="1:13" ht="13" x14ac:dyDescent="0.15">
      <c r="A535" s="1">
        <v>10166</v>
      </c>
      <c r="B535" s="1" t="s">
        <v>25</v>
      </c>
      <c r="C535" s="1" t="s">
        <v>26</v>
      </c>
      <c r="D535" s="1" t="s">
        <v>1193</v>
      </c>
      <c r="E535" s="1" t="s">
        <v>1193</v>
      </c>
      <c r="F535" s="1">
        <v>40.777925000300002</v>
      </c>
      <c r="G535" s="1">
        <v>-73.951752999500002</v>
      </c>
      <c r="H535" s="1" t="s">
        <v>28</v>
      </c>
      <c r="I535" s="1" t="s">
        <v>1194</v>
      </c>
      <c r="J535" s="1">
        <v>1</v>
      </c>
      <c r="K535" s="1" t="s">
        <v>41</v>
      </c>
      <c r="L535" s="1" t="s">
        <v>596</v>
      </c>
      <c r="M535" s="1">
        <v>10028</v>
      </c>
    </row>
    <row r="536" spans="1:13" ht="13" x14ac:dyDescent="0.15">
      <c r="A536" s="1">
        <v>11344</v>
      </c>
      <c r="B536" s="1" t="s">
        <v>25</v>
      </c>
      <c r="C536" s="1" t="s">
        <v>26</v>
      </c>
      <c r="D536" s="1" t="s">
        <v>1195</v>
      </c>
      <c r="E536" s="1" t="s">
        <v>1196</v>
      </c>
      <c r="F536" s="1">
        <v>40.788643999800001</v>
      </c>
      <c r="G536" s="1">
        <v>-73.976217999799999</v>
      </c>
      <c r="H536" s="1" t="s">
        <v>28</v>
      </c>
      <c r="I536" s="1" t="s">
        <v>1197</v>
      </c>
      <c r="J536" s="1">
        <v>1</v>
      </c>
      <c r="K536" s="1" t="s">
        <v>41</v>
      </c>
      <c r="L536" s="1" t="s">
        <v>178</v>
      </c>
      <c r="M536" s="1">
        <v>10024</v>
      </c>
    </row>
    <row r="537" spans="1:13" ht="13" x14ac:dyDescent="0.15">
      <c r="A537" s="1">
        <v>12794</v>
      </c>
      <c r="B537" s="1" t="s">
        <v>25</v>
      </c>
      <c r="C537" s="1" t="s">
        <v>76</v>
      </c>
      <c r="D537" s="1" t="s">
        <v>1198</v>
      </c>
      <c r="E537" s="1" t="s">
        <v>1199</v>
      </c>
      <c r="F537" s="1">
        <v>40.822267830199998</v>
      </c>
      <c r="G537" s="1">
        <v>-73.949905599800005</v>
      </c>
      <c r="H537" s="1" t="s">
        <v>79</v>
      </c>
      <c r="I537" s="1" t="s">
        <v>80</v>
      </c>
      <c r="J537" s="1">
        <v>1</v>
      </c>
      <c r="K537" s="1" t="s">
        <v>41</v>
      </c>
      <c r="L537" s="1" t="s">
        <v>214</v>
      </c>
      <c r="M537" s="1">
        <v>10031</v>
      </c>
    </row>
    <row r="538" spans="1:13" ht="13" x14ac:dyDescent="0.15">
      <c r="A538" s="1">
        <v>11122</v>
      </c>
      <c r="B538" s="1" t="s">
        <v>25</v>
      </c>
      <c r="C538" s="1" t="s">
        <v>76</v>
      </c>
      <c r="D538" s="1" t="s">
        <v>1200</v>
      </c>
      <c r="E538" s="1" t="s">
        <v>1201</v>
      </c>
      <c r="F538" s="1">
        <v>40.5899077101</v>
      </c>
      <c r="G538" s="1">
        <v>-74.100904360000001</v>
      </c>
      <c r="H538" s="1" t="s">
        <v>79</v>
      </c>
      <c r="I538" s="1" t="s">
        <v>80</v>
      </c>
      <c r="J538" s="1">
        <v>5</v>
      </c>
      <c r="K538" s="1" t="s">
        <v>89</v>
      </c>
      <c r="L538" s="1" t="s">
        <v>90</v>
      </c>
      <c r="M538" s="1">
        <v>10304</v>
      </c>
    </row>
    <row r="539" spans="1:13" ht="13" x14ac:dyDescent="0.15">
      <c r="A539" s="1">
        <v>10367</v>
      </c>
      <c r="B539" s="1" t="s">
        <v>13</v>
      </c>
      <c r="C539" s="1" t="s">
        <v>63</v>
      </c>
      <c r="D539" s="1" t="s">
        <v>820</v>
      </c>
      <c r="E539" s="1" t="s">
        <v>1202</v>
      </c>
      <c r="F539" s="1">
        <v>40.826377999599998</v>
      </c>
      <c r="G539" s="1">
        <v>-73.929248999999999</v>
      </c>
      <c r="H539" s="1" t="s">
        <v>36</v>
      </c>
      <c r="I539" s="1" t="s">
        <v>18</v>
      </c>
      <c r="J539" s="1">
        <v>2</v>
      </c>
      <c r="K539" s="1" t="s">
        <v>66</v>
      </c>
      <c r="L539" s="1" t="s">
        <v>467</v>
      </c>
      <c r="M539" s="1">
        <v>10451</v>
      </c>
    </row>
    <row r="540" spans="1:13" ht="13" x14ac:dyDescent="0.15">
      <c r="A540" s="1">
        <v>11201</v>
      </c>
      <c r="B540" s="1" t="s">
        <v>25</v>
      </c>
      <c r="C540" s="1" t="s">
        <v>76</v>
      </c>
      <c r="D540" s="1" t="s">
        <v>1203</v>
      </c>
      <c r="E540" s="1" t="s">
        <v>1204</v>
      </c>
      <c r="F540" s="1">
        <v>40.770458710200003</v>
      </c>
      <c r="G540" s="1">
        <v>-73.966224350399997</v>
      </c>
      <c r="H540" s="1" t="s">
        <v>79</v>
      </c>
      <c r="I540" s="1" t="s">
        <v>80</v>
      </c>
      <c r="J540" s="1">
        <v>1</v>
      </c>
      <c r="K540" s="1" t="s">
        <v>41</v>
      </c>
      <c r="L540" s="1" t="s">
        <v>42</v>
      </c>
      <c r="M540" s="1">
        <v>10021</v>
      </c>
    </row>
    <row r="541" spans="1:13" ht="13" x14ac:dyDescent="0.15">
      <c r="A541" s="1">
        <v>10265</v>
      </c>
      <c r="B541" s="1" t="s">
        <v>25</v>
      </c>
      <c r="C541" s="1" t="s">
        <v>76</v>
      </c>
      <c r="D541" s="1" t="s">
        <v>1205</v>
      </c>
      <c r="E541" s="1" t="s">
        <v>1206</v>
      </c>
      <c r="F541" s="1">
        <v>40.718513490399999</v>
      </c>
      <c r="G541" s="1">
        <v>-73.957231309400001</v>
      </c>
      <c r="H541" s="1" t="s">
        <v>79</v>
      </c>
      <c r="I541" s="1" t="s">
        <v>80</v>
      </c>
      <c r="J541" s="1">
        <v>3</v>
      </c>
      <c r="K541" s="1" t="s">
        <v>30</v>
      </c>
      <c r="L541" s="1" t="s">
        <v>313</v>
      </c>
      <c r="M541" s="1">
        <v>11249</v>
      </c>
    </row>
    <row r="542" spans="1:13" ht="13" x14ac:dyDescent="0.15">
      <c r="A542" s="1">
        <v>10417</v>
      </c>
      <c r="B542" s="1" t="s">
        <v>25</v>
      </c>
      <c r="C542" s="1" t="s">
        <v>33</v>
      </c>
      <c r="D542" s="1" t="s">
        <v>34</v>
      </c>
      <c r="E542" s="1" t="s">
        <v>1207</v>
      </c>
      <c r="F542" s="1">
        <v>40.690072300300002</v>
      </c>
      <c r="G542" s="1">
        <v>-73.982324800300006</v>
      </c>
      <c r="H542" s="1" t="s">
        <v>36</v>
      </c>
      <c r="I542" s="1" t="s">
        <v>34</v>
      </c>
      <c r="J542" s="1">
        <v>3</v>
      </c>
      <c r="K542" s="1" t="s">
        <v>30</v>
      </c>
      <c r="L542" s="1" t="s">
        <v>81</v>
      </c>
      <c r="M542" s="1">
        <v>11201</v>
      </c>
    </row>
    <row r="543" spans="1:13" ht="13" x14ac:dyDescent="0.15">
      <c r="A543" s="1">
        <v>11592</v>
      </c>
      <c r="B543" s="1" t="s">
        <v>13</v>
      </c>
      <c r="C543" s="1" t="s">
        <v>14</v>
      </c>
      <c r="D543" s="1" t="s">
        <v>468</v>
      </c>
      <c r="E543" s="1" t="s">
        <v>1208</v>
      </c>
      <c r="F543" s="1">
        <v>40.645317000399999</v>
      </c>
      <c r="G543" s="1">
        <v>-74.1022850003</v>
      </c>
      <c r="H543" s="1" t="s">
        <v>17</v>
      </c>
      <c r="I543" s="1" t="s">
        <v>18</v>
      </c>
      <c r="J543" s="1">
        <v>5</v>
      </c>
      <c r="K543" s="1" t="s">
        <v>89</v>
      </c>
      <c r="L543" s="1" t="s">
        <v>470</v>
      </c>
      <c r="M543" s="1">
        <v>10310</v>
      </c>
    </row>
    <row r="544" spans="1:13" ht="13" x14ac:dyDescent="0.15">
      <c r="A544" s="1">
        <v>11063</v>
      </c>
      <c r="B544" s="1" t="s">
        <v>25</v>
      </c>
      <c r="C544" s="1" t="s">
        <v>76</v>
      </c>
      <c r="D544" s="1" t="s">
        <v>1209</v>
      </c>
      <c r="E544" s="1" t="s">
        <v>1210</v>
      </c>
      <c r="F544" s="1">
        <v>40.802349880199998</v>
      </c>
      <c r="G544" s="1">
        <v>-73.9569800899</v>
      </c>
      <c r="H544" s="1" t="s">
        <v>79</v>
      </c>
      <c r="I544" s="1" t="s">
        <v>80</v>
      </c>
      <c r="J544" s="1">
        <v>1</v>
      </c>
      <c r="K544" s="1" t="s">
        <v>41</v>
      </c>
      <c r="L544" s="1" t="s">
        <v>264</v>
      </c>
      <c r="M544" s="1">
        <v>10026</v>
      </c>
    </row>
    <row r="545" spans="1:13" ht="13" x14ac:dyDescent="0.15">
      <c r="A545" s="1">
        <v>12928</v>
      </c>
      <c r="B545" s="1" t="s">
        <v>25</v>
      </c>
      <c r="C545" s="1" t="s">
        <v>76</v>
      </c>
      <c r="D545" s="1" t="s">
        <v>1211</v>
      </c>
      <c r="E545" s="1" t="s">
        <v>1212</v>
      </c>
      <c r="F545" s="1">
        <v>40.7772270002</v>
      </c>
      <c r="G545" s="1">
        <v>-73.982776999600006</v>
      </c>
      <c r="H545" s="1" t="s">
        <v>79</v>
      </c>
      <c r="I545" s="1" t="s">
        <v>80</v>
      </c>
      <c r="J545" s="1">
        <v>1</v>
      </c>
      <c r="K545" s="1" t="s">
        <v>41</v>
      </c>
      <c r="L545" s="1" t="s">
        <v>185</v>
      </c>
      <c r="M545" s="1">
        <v>10023</v>
      </c>
    </row>
    <row r="546" spans="1:13" ht="13" x14ac:dyDescent="0.15">
      <c r="A546" s="1">
        <v>10309</v>
      </c>
      <c r="B546" s="1" t="s">
        <v>25</v>
      </c>
      <c r="C546" s="1" t="s">
        <v>76</v>
      </c>
      <c r="D546" s="1" t="s">
        <v>1213</v>
      </c>
      <c r="E546" s="1" t="s">
        <v>1214</v>
      </c>
      <c r="F546" s="1">
        <v>40.754487549899999</v>
      </c>
      <c r="G546" s="1">
        <v>-73.911686599800007</v>
      </c>
      <c r="H546" s="1" t="s">
        <v>79</v>
      </c>
      <c r="I546" s="1" t="s">
        <v>80</v>
      </c>
      <c r="J546" s="1">
        <v>4</v>
      </c>
      <c r="K546" s="1" t="s">
        <v>19</v>
      </c>
      <c r="L546" s="1" t="s">
        <v>144</v>
      </c>
      <c r="M546" s="1">
        <v>11103</v>
      </c>
    </row>
    <row r="547" spans="1:13" ht="13" x14ac:dyDescent="0.15">
      <c r="A547" s="1">
        <v>10843</v>
      </c>
      <c r="B547" s="1" t="s">
        <v>25</v>
      </c>
      <c r="C547" s="1" t="s">
        <v>26</v>
      </c>
      <c r="D547" s="1" t="s">
        <v>1215</v>
      </c>
      <c r="E547" s="1" t="s">
        <v>1215</v>
      </c>
      <c r="F547" s="1">
        <v>40.726227000400002</v>
      </c>
      <c r="G547" s="1">
        <v>-74.003738999600003</v>
      </c>
      <c r="H547" s="1" t="s">
        <v>28</v>
      </c>
      <c r="I547" s="1" t="s">
        <v>1216</v>
      </c>
      <c r="J547" s="1">
        <v>1</v>
      </c>
      <c r="K547" s="1" t="s">
        <v>41</v>
      </c>
      <c r="L547" s="1" t="s">
        <v>400</v>
      </c>
      <c r="M547" s="1">
        <v>10012</v>
      </c>
    </row>
    <row r="548" spans="1:13" ht="13" x14ac:dyDescent="0.15">
      <c r="A548" s="1">
        <v>10533</v>
      </c>
      <c r="B548" s="1" t="s">
        <v>13</v>
      </c>
      <c r="C548" s="1" t="s">
        <v>14</v>
      </c>
      <c r="D548" s="1" t="s">
        <v>422</v>
      </c>
      <c r="E548" s="1" t="s">
        <v>423</v>
      </c>
      <c r="F548" s="1">
        <v>40.568366000300003</v>
      </c>
      <c r="G548" s="1">
        <v>-74.090641999599995</v>
      </c>
      <c r="H548" s="1" t="s">
        <v>36</v>
      </c>
      <c r="I548" s="1" t="s">
        <v>18</v>
      </c>
      <c r="J548" s="1">
        <v>5</v>
      </c>
      <c r="K548" s="1" t="s">
        <v>89</v>
      </c>
      <c r="L548" s="1" t="s">
        <v>877</v>
      </c>
      <c r="M548" s="1">
        <v>10305</v>
      </c>
    </row>
    <row r="549" spans="1:13" ht="13" x14ac:dyDescent="0.15">
      <c r="A549" s="1">
        <v>10057</v>
      </c>
      <c r="B549" s="1" t="s">
        <v>25</v>
      </c>
      <c r="C549" s="1" t="s">
        <v>333</v>
      </c>
      <c r="D549" s="1" t="s">
        <v>1217</v>
      </c>
      <c r="E549" s="1" t="s">
        <v>1218</v>
      </c>
      <c r="F549" s="1">
        <v>40.600732105200002</v>
      </c>
      <c r="G549" s="1">
        <v>-73.820052658199998</v>
      </c>
      <c r="H549" s="1" t="s">
        <v>53</v>
      </c>
      <c r="I549" s="1" t="s">
        <v>34</v>
      </c>
      <c r="J549" s="1">
        <v>4</v>
      </c>
      <c r="K549" s="1" t="s">
        <v>19</v>
      </c>
      <c r="L549" s="1" t="s">
        <v>766</v>
      </c>
      <c r="M549" s="1">
        <v>11693</v>
      </c>
    </row>
    <row r="550" spans="1:13" ht="13" x14ac:dyDescent="0.15">
      <c r="A550" s="1">
        <v>11260</v>
      </c>
      <c r="B550" s="1" t="s">
        <v>25</v>
      </c>
      <c r="C550" s="1" t="s">
        <v>76</v>
      </c>
      <c r="D550" s="1" t="s">
        <v>1219</v>
      </c>
      <c r="E550" s="1" t="s">
        <v>1220</v>
      </c>
      <c r="F550" s="1">
        <v>40.817926189700003</v>
      </c>
      <c r="G550" s="1">
        <v>-73.915262020100002</v>
      </c>
      <c r="H550" s="1" t="s">
        <v>79</v>
      </c>
      <c r="I550" s="1" t="s">
        <v>80</v>
      </c>
      <c r="J550" s="1">
        <v>2</v>
      </c>
      <c r="K550" s="1" t="s">
        <v>66</v>
      </c>
      <c r="L550" s="1" t="s">
        <v>249</v>
      </c>
      <c r="M550" s="1">
        <v>10455</v>
      </c>
    </row>
    <row r="551" spans="1:13" ht="13" x14ac:dyDescent="0.15">
      <c r="A551" s="1">
        <v>12826</v>
      </c>
      <c r="B551" s="1" t="s">
        <v>25</v>
      </c>
      <c r="C551" s="1" t="s">
        <v>76</v>
      </c>
      <c r="D551" s="1" t="s">
        <v>1221</v>
      </c>
      <c r="E551" s="1" t="s">
        <v>1222</v>
      </c>
      <c r="F551" s="1">
        <v>40.764653000300001</v>
      </c>
      <c r="G551" s="1">
        <v>-73.964097000099997</v>
      </c>
      <c r="H551" s="1" t="s">
        <v>79</v>
      </c>
      <c r="I551" s="1" t="s">
        <v>80</v>
      </c>
      <c r="J551" s="1">
        <v>1</v>
      </c>
      <c r="K551" s="1" t="s">
        <v>41</v>
      </c>
      <c r="L551" s="1" t="s">
        <v>118</v>
      </c>
      <c r="M551" s="1">
        <v>10065</v>
      </c>
    </row>
    <row r="552" spans="1:13" ht="13" x14ac:dyDescent="0.15">
      <c r="A552" s="1">
        <v>10180</v>
      </c>
      <c r="B552" s="1" t="s">
        <v>25</v>
      </c>
      <c r="C552" s="1" t="s">
        <v>782</v>
      </c>
      <c r="D552" s="1">
        <v>0</v>
      </c>
      <c r="E552" s="1" t="s">
        <v>783</v>
      </c>
      <c r="F552" s="1">
        <v>40.695902199700001</v>
      </c>
      <c r="G552" s="1">
        <v>-73.987394100399996</v>
      </c>
      <c r="H552" s="1" t="s">
        <v>36</v>
      </c>
      <c r="I552" s="1" t="s">
        <v>34</v>
      </c>
      <c r="J552" s="1">
        <v>3</v>
      </c>
      <c r="K552" s="1" t="s">
        <v>30</v>
      </c>
      <c r="L552" s="1" t="s">
        <v>81</v>
      </c>
      <c r="M552" s="1">
        <v>11201</v>
      </c>
    </row>
    <row r="553" spans="1:13" ht="13" x14ac:dyDescent="0.15">
      <c r="A553" s="1">
        <v>10784</v>
      </c>
      <c r="B553" s="1" t="s">
        <v>25</v>
      </c>
      <c r="C553" s="1" t="s">
        <v>26</v>
      </c>
      <c r="D553" s="1" t="s">
        <v>1223</v>
      </c>
      <c r="E553" s="1" t="s">
        <v>1223</v>
      </c>
      <c r="F553" s="1">
        <v>40.836013000100003</v>
      </c>
      <c r="G553" s="1">
        <v>-73.939891999500006</v>
      </c>
      <c r="H553" s="1" t="s">
        <v>28</v>
      </c>
      <c r="I553" s="1" t="s">
        <v>1224</v>
      </c>
      <c r="J553" s="1">
        <v>1</v>
      </c>
      <c r="K553" s="1" t="s">
        <v>41</v>
      </c>
      <c r="L553" s="1" t="s">
        <v>354</v>
      </c>
      <c r="M553" s="1">
        <v>10032</v>
      </c>
    </row>
    <row r="554" spans="1:13" ht="13" x14ac:dyDescent="0.15">
      <c r="A554" s="1">
        <v>9703</v>
      </c>
      <c r="B554" s="1" t="s">
        <v>13</v>
      </c>
      <c r="C554" s="1" t="s">
        <v>63</v>
      </c>
      <c r="D554" s="1" t="s">
        <v>842</v>
      </c>
      <c r="E554" s="1" t="s">
        <v>1225</v>
      </c>
      <c r="F554" s="1">
        <v>40.844590000399997</v>
      </c>
      <c r="G554" s="1">
        <v>-73.859800000000007</v>
      </c>
      <c r="H554" s="1" t="s">
        <v>246</v>
      </c>
      <c r="I554" s="1" t="s">
        <v>18</v>
      </c>
      <c r="J554" s="1">
        <v>2</v>
      </c>
      <c r="K554" s="1" t="s">
        <v>66</v>
      </c>
      <c r="L554" s="1" t="s">
        <v>844</v>
      </c>
      <c r="M554" s="1">
        <v>10462</v>
      </c>
    </row>
    <row r="555" spans="1:13" ht="13" x14ac:dyDescent="0.15">
      <c r="A555" s="1">
        <v>9862</v>
      </c>
      <c r="B555" s="1" t="s">
        <v>25</v>
      </c>
      <c r="C555" s="1" t="s">
        <v>33</v>
      </c>
      <c r="D555" s="1" t="s">
        <v>34</v>
      </c>
      <c r="E555" s="1" t="s">
        <v>1226</v>
      </c>
      <c r="F555" s="1">
        <v>40.692086999700003</v>
      </c>
      <c r="G555" s="1">
        <v>-73.982587000300001</v>
      </c>
      <c r="H555" s="1" t="s">
        <v>36</v>
      </c>
      <c r="I555" s="1" t="s">
        <v>34</v>
      </c>
      <c r="J555" s="1">
        <v>3</v>
      </c>
      <c r="K555" s="1" t="s">
        <v>30</v>
      </c>
      <c r="L555" s="1" t="s">
        <v>81</v>
      </c>
      <c r="M555" s="1">
        <v>11201</v>
      </c>
    </row>
    <row r="556" spans="1:13" ht="13" x14ac:dyDescent="0.15">
      <c r="A556" s="1">
        <v>12101</v>
      </c>
      <c r="B556" s="1" t="s">
        <v>25</v>
      </c>
      <c r="C556" s="1" t="s">
        <v>76</v>
      </c>
      <c r="D556" s="1" t="s">
        <v>1227</v>
      </c>
      <c r="E556" s="1" t="s">
        <v>1228</v>
      </c>
      <c r="F556" s="1">
        <v>40.7432028403</v>
      </c>
      <c r="G556" s="1">
        <v>-73.989205819800006</v>
      </c>
      <c r="H556" s="1" t="s">
        <v>79</v>
      </c>
      <c r="I556" s="1" t="s">
        <v>80</v>
      </c>
      <c r="J556" s="1">
        <v>1</v>
      </c>
      <c r="K556" s="1" t="s">
        <v>41</v>
      </c>
      <c r="L556" s="1" t="s">
        <v>199</v>
      </c>
      <c r="M556" s="1">
        <v>10010</v>
      </c>
    </row>
    <row r="557" spans="1:13" ht="13" x14ac:dyDescent="0.15">
      <c r="A557" s="1">
        <v>12735</v>
      </c>
      <c r="B557" s="1" t="s">
        <v>25</v>
      </c>
      <c r="C557" s="1" t="s">
        <v>76</v>
      </c>
      <c r="D557" s="1" t="s">
        <v>1229</v>
      </c>
      <c r="E557" s="1" t="s">
        <v>1230</v>
      </c>
      <c r="F557" s="1">
        <v>40.728026999599997</v>
      </c>
      <c r="G557" s="1">
        <v>-73.987965000200006</v>
      </c>
      <c r="H557" s="1" t="s">
        <v>79</v>
      </c>
      <c r="I557" s="1" t="s">
        <v>80</v>
      </c>
      <c r="J557" s="1">
        <v>1</v>
      </c>
      <c r="K557" s="1" t="s">
        <v>41</v>
      </c>
      <c r="L557" s="1" t="s">
        <v>103</v>
      </c>
      <c r="M557" s="1">
        <v>10003</v>
      </c>
    </row>
    <row r="558" spans="1:13" ht="13" x14ac:dyDescent="0.15">
      <c r="A558" s="1">
        <v>10701</v>
      </c>
      <c r="B558" s="1" t="s">
        <v>25</v>
      </c>
      <c r="C558" s="1" t="s">
        <v>76</v>
      </c>
      <c r="D558" s="1" t="s">
        <v>1231</v>
      </c>
      <c r="E558" s="1" t="s">
        <v>1232</v>
      </c>
      <c r="F558" s="1">
        <v>40.773006000199999</v>
      </c>
      <c r="G558" s="1">
        <v>-73.958068999999995</v>
      </c>
      <c r="H558" s="1" t="s">
        <v>79</v>
      </c>
      <c r="I558" s="1" t="s">
        <v>80</v>
      </c>
      <c r="J558" s="1">
        <v>1</v>
      </c>
      <c r="K558" s="1" t="s">
        <v>41</v>
      </c>
      <c r="L558" s="1" t="s">
        <v>118</v>
      </c>
      <c r="M558" s="1">
        <v>10075</v>
      </c>
    </row>
    <row r="559" spans="1:13" ht="13" x14ac:dyDescent="0.15">
      <c r="A559" s="1">
        <v>9612</v>
      </c>
      <c r="B559" s="1" t="s">
        <v>25</v>
      </c>
      <c r="C559" s="1" t="s">
        <v>890</v>
      </c>
      <c r="D559" s="1" t="s">
        <v>891</v>
      </c>
      <c r="E559" s="1" t="s">
        <v>1233</v>
      </c>
      <c r="F559" s="1">
        <v>40.755636000000003</v>
      </c>
      <c r="G559" s="1">
        <v>-73.947657000299998</v>
      </c>
      <c r="H559" s="1" t="s">
        <v>1234</v>
      </c>
      <c r="I559" s="1" t="s">
        <v>894</v>
      </c>
      <c r="J559" s="1">
        <v>4</v>
      </c>
      <c r="K559" s="1" t="s">
        <v>19</v>
      </c>
      <c r="L559" s="1" t="s">
        <v>411</v>
      </c>
      <c r="M559" s="1">
        <v>11101</v>
      </c>
    </row>
    <row r="560" spans="1:13" ht="13" x14ac:dyDescent="0.15">
      <c r="A560" s="1">
        <v>12079</v>
      </c>
      <c r="B560" s="1" t="s">
        <v>25</v>
      </c>
      <c r="C560" s="1" t="s">
        <v>76</v>
      </c>
      <c r="D560" s="1" t="s">
        <v>1235</v>
      </c>
      <c r="E560" s="1" t="s">
        <v>1236</v>
      </c>
      <c r="F560" s="1">
        <v>40.673534000399997</v>
      </c>
      <c r="G560" s="1">
        <v>-73.982788999999997</v>
      </c>
      <c r="H560" s="1" t="s">
        <v>79</v>
      </c>
      <c r="I560" s="1" t="s">
        <v>80</v>
      </c>
      <c r="J560" s="1">
        <v>3</v>
      </c>
      <c r="K560" s="1" t="s">
        <v>30</v>
      </c>
      <c r="L560" s="1" t="s">
        <v>85</v>
      </c>
      <c r="M560" s="1">
        <v>11215</v>
      </c>
    </row>
    <row r="561" spans="1:13" ht="13" x14ac:dyDescent="0.15">
      <c r="A561" s="1">
        <v>11376</v>
      </c>
      <c r="B561" s="1" t="s">
        <v>25</v>
      </c>
      <c r="C561" s="1" t="s">
        <v>26</v>
      </c>
      <c r="D561" s="1" t="s">
        <v>1237</v>
      </c>
      <c r="E561" s="1" t="s">
        <v>1238</v>
      </c>
      <c r="F561" s="1">
        <v>40.710470000299999</v>
      </c>
      <c r="G561" s="1">
        <v>-73.793604000399995</v>
      </c>
      <c r="H561" s="1" t="s">
        <v>28</v>
      </c>
      <c r="I561" s="1" t="s">
        <v>1239</v>
      </c>
      <c r="J561" s="1">
        <v>4</v>
      </c>
      <c r="K561" s="1" t="s">
        <v>19</v>
      </c>
      <c r="L561" s="1" t="s">
        <v>299</v>
      </c>
      <c r="M561" s="1">
        <v>11432</v>
      </c>
    </row>
    <row r="562" spans="1:13" ht="13" x14ac:dyDescent="0.15">
      <c r="A562" s="1">
        <v>10479</v>
      </c>
      <c r="B562" s="1" t="s">
        <v>13</v>
      </c>
      <c r="C562" s="1" t="s">
        <v>63</v>
      </c>
      <c r="D562" s="1" t="s">
        <v>322</v>
      </c>
      <c r="E562" s="1" t="s">
        <v>1240</v>
      </c>
      <c r="F562" s="1">
        <v>40.876540999699998</v>
      </c>
      <c r="G562" s="1">
        <v>-73.878449999799997</v>
      </c>
      <c r="H562" s="1" t="s">
        <v>246</v>
      </c>
      <c r="I562" s="1" t="s">
        <v>18</v>
      </c>
      <c r="J562" s="1">
        <v>2</v>
      </c>
      <c r="K562" s="1" t="s">
        <v>66</v>
      </c>
      <c r="L562" s="1" t="s">
        <v>324</v>
      </c>
      <c r="M562" s="1">
        <v>10467</v>
      </c>
    </row>
    <row r="563" spans="1:13" ht="13" x14ac:dyDescent="0.15">
      <c r="A563" s="1">
        <v>12924</v>
      </c>
      <c r="B563" s="1" t="s">
        <v>25</v>
      </c>
      <c r="C563" s="1" t="s">
        <v>76</v>
      </c>
      <c r="D563" s="1" t="s">
        <v>1241</v>
      </c>
      <c r="E563" s="1" t="s">
        <v>1242</v>
      </c>
      <c r="F563" s="1">
        <v>40.757665579799998</v>
      </c>
      <c r="G563" s="1">
        <v>-73.985878419499997</v>
      </c>
      <c r="H563" s="1" t="s">
        <v>79</v>
      </c>
      <c r="I563" s="1" t="s">
        <v>80</v>
      </c>
      <c r="J563" s="1">
        <v>1</v>
      </c>
      <c r="K563" s="1" t="s">
        <v>41</v>
      </c>
      <c r="L563" s="1" t="s">
        <v>114</v>
      </c>
      <c r="M563" s="1">
        <v>10036</v>
      </c>
    </row>
    <row r="564" spans="1:13" ht="13" x14ac:dyDescent="0.15">
      <c r="A564" s="1">
        <v>10714</v>
      </c>
      <c r="B564" s="1" t="s">
        <v>25</v>
      </c>
      <c r="C564" s="1" t="s">
        <v>76</v>
      </c>
      <c r="D564" s="1" t="s">
        <v>1243</v>
      </c>
      <c r="E564" s="1" t="s">
        <v>1244</v>
      </c>
      <c r="F564" s="1">
        <v>40.717919579899998</v>
      </c>
      <c r="G564" s="1">
        <v>-73.99494009</v>
      </c>
      <c r="H564" s="1" t="s">
        <v>79</v>
      </c>
      <c r="I564" s="1" t="s">
        <v>80</v>
      </c>
      <c r="J564" s="1">
        <v>1</v>
      </c>
      <c r="K564" s="1" t="s">
        <v>41</v>
      </c>
      <c r="L564" s="1" t="s">
        <v>462</v>
      </c>
      <c r="M564" s="1">
        <v>10002</v>
      </c>
    </row>
    <row r="565" spans="1:13" ht="13" x14ac:dyDescent="0.15">
      <c r="A565" s="1">
        <v>11666</v>
      </c>
      <c r="B565" s="1" t="s">
        <v>13</v>
      </c>
      <c r="C565" s="1" t="s">
        <v>63</v>
      </c>
      <c r="D565" s="1" t="s">
        <v>493</v>
      </c>
      <c r="E565" s="1" t="s">
        <v>1245</v>
      </c>
      <c r="F565" s="1">
        <v>40.657212999800002</v>
      </c>
      <c r="G565" s="1">
        <v>-73.901807999900001</v>
      </c>
      <c r="H565" s="1" t="s">
        <v>36</v>
      </c>
      <c r="I565" s="1" t="s">
        <v>18</v>
      </c>
      <c r="J565" s="1">
        <v>3</v>
      </c>
      <c r="K565" s="1" t="s">
        <v>30</v>
      </c>
      <c r="L565" s="1" t="s">
        <v>495</v>
      </c>
      <c r="M565" s="1">
        <v>11212</v>
      </c>
    </row>
    <row r="566" spans="1:13" ht="13" x14ac:dyDescent="0.15">
      <c r="A566" s="1">
        <v>12757</v>
      </c>
      <c r="B566" s="1" t="s">
        <v>25</v>
      </c>
      <c r="C566" s="1" t="s">
        <v>76</v>
      </c>
      <c r="D566" s="1" t="s">
        <v>1246</v>
      </c>
      <c r="E566" s="1" t="s">
        <v>1247</v>
      </c>
      <c r="F566" s="1">
        <v>40.793524400300001</v>
      </c>
      <c r="G566" s="1">
        <v>-73.970886769900005</v>
      </c>
      <c r="H566" s="1" t="s">
        <v>79</v>
      </c>
      <c r="I566" s="1" t="s">
        <v>80</v>
      </c>
      <c r="J566" s="1">
        <v>1</v>
      </c>
      <c r="K566" s="1" t="s">
        <v>41</v>
      </c>
      <c r="L566" s="1" t="s">
        <v>178</v>
      </c>
      <c r="M566" s="1">
        <v>10025</v>
      </c>
    </row>
    <row r="567" spans="1:13" ht="13" x14ac:dyDescent="0.15">
      <c r="A567" s="1">
        <v>10636</v>
      </c>
      <c r="B567" s="1" t="s">
        <v>25</v>
      </c>
      <c r="C567" s="1" t="s">
        <v>76</v>
      </c>
      <c r="D567" s="1" t="s">
        <v>1248</v>
      </c>
      <c r="E567" s="1" t="s">
        <v>1249</v>
      </c>
      <c r="F567" s="1">
        <v>40.802869999599999</v>
      </c>
      <c r="G567" s="1">
        <v>-73.936270000199997</v>
      </c>
      <c r="H567" s="1" t="s">
        <v>79</v>
      </c>
      <c r="I567" s="1" t="s">
        <v>80</v>
      </c>
      <c r="J567" s="1">
        <v>1</v>
      </c>
      <c r="K567" s="1" t="s">
        <v>41</v>
      </c>
      <c r="L567" s="1" t="s">
        <v>193</v>
      </c>
      <c r="M567" s="1">
        <v>10035</v>
      </c>
    </row>
    <row r="568" spans="1:13" ht="13" x14ac:dyDescent="0.15">
      <c r="A568" s="1">
        <v>12495</v>
      </c>
      <c r="B568" s="1" t="s">
        <v>25</v>
      </c>
      <c r="C568" s="1" t="s">
        <v>76</v>
      </c>
      <c r="D568" s="1" t="s">
        <v>1250</v>
      </c>
      <c r="E568" s="1" t="s">
        <v>1251</v>
      </c>
      <c r="F568" s="1">
        <v>40.565851760000001</v>
      </c>
      <c r="G568" s="1">
        <v>-74.114224260200004</v>
      </c>
      <c r="H568" s="1" t="s">
        <v>79</v>
      </c>
      <c r="I568" s="1" t="s">
        <v>80</v>
      </c>
      <c r="J568" s="1">
        <v>5</v>
      </c>
      <c r="K568" s="1" t="s">
        <v>89</v>
      </c>
      <c r="L568" s="1" t="s">
        <v>1252</v>
      </c>
      <c r="M568" s="1">
        <v>10306</v>
      </c>
    </row>
    <row r="569" spans="1:13" ht="13" x14ac:dyDescent="0.15">
      <c r="A569" s="1">
        <v>12434</v>
      </c>
      <c r="B569" s="1" t="s">
        <v>25</v>
      </c>
      <c r="C569" s="1" t="s">
        <v>26</v>
      </c>
      <c r="D569" s="1" t="s">
        <v>1253</v>
      </c>
      <c r="E569" s="1" t="s">
        <v>1253</v>
      </c>
      <c r="F569" s="1">
        <v>40.840718999899998</v>
      </c>
      <c r="G569" s="1">
        <v>-73.939560999899996</v>
      </c>
      <c r="H569" s="1" t="s">
        <v>28</v>
      </c>
      <c r="I569" s="1" t="s">
        <v>1254</v>
      </c>
      <c r="J569" s="1">
        <v>1</v>
      </c>
      <c r="K569" s="1" t="s">
        <v>41</v>
      </c>
      <c r="L569" s="1" t="s">
        <v>354</v>
      </c>
      <c r="M569" s="1">
        <v>10032</v>
      </c>
    </row>
    <row r="570" spans="1:13" ht="13" x14ac:dyDescent="0.15">
      <c r="A570" s="1">
        <v>11233</v>
      </c>
      <c r="B570" s="1" t="s">
        <v>25</v>
      </c>
      <c r="C570" s="1" t="s">
        <v>76</v>
      </c>
      <c r="D570" s="1" t="s">
        <v>1255</v>
      </c>
      <c r="E570" s="1" t="s">
        <v>1256</v>
      </c>
      <c r="F570" s="1">
        <v>40.746000469800002</v>
      </c>
      <c r="G570" s="1">
        <v>-73.990694319799999</v>
      </c>
      <c r="H570" s="1" t="s">
        <v>79</v>
      </c>
      <c r="I570" s="1" t="s">
        <v>80</v>
      </c>
      <c r="J570" s="1">
        <v>1</v>
      </c>
      <c r="K570" s="1" t="s">
        <v>41</v>
      </c>
      <c r="L570" s="1" t="s">
        <v>114</v>
      </c>
      <c r="M570" s="1">
        <v>10001</v>
      </c>
    </row>
    <row r="571" spans="1:13" ht="13" x14ac:dyDescent="0.15">
      <c r="A571" s="1">
        <v>10538</v>
      </c>
      <c r="B571" s="1" t="s">
        <v>13</v>
      </c>
      <c r="C571" s="1" t="s">
        <v>14</v>
      </c>
      <c r="D571" s="1" t="s">
        <v>422</v>
      </c>
      <c r="E571" s="1" t="s">
        <v>423</v>
      </c>
      <c r="F571" s="1">
        <v>40.573337999899998</v>
      </c>
      <c r="G571" s="1">
        <v>-74.084406000499996</v>
      </c>
      <c r="H571" s="1" t="s">
        <v>36</v>
      </c>
      <c r="I571" s="1" t="s">
        <v>18</v>
      </c>
      <c r="J571" s="1">
        <v>5</v>
      </c>
      <c r="K571" s="1" t="s">
        <v>89</v>
      </c>
      <c r="L571" s="1" t="s">
        <v>90</v>
      </c>
      <c r="M571" s="1">
        <v>10305</v>
      </c>
    </row>
    <row r="572" spans="1:13" ht="13" x14ac:dyDescent="0.15">
      <c r="A572" s="1">
        <v>11293</v>
      </c>
      <c r="B572" s="1" t="s">
        <v>25</v>
      </c>
      <c r="C572" s="1" t="s">
        <v>33</v>
      </c>
      <c r="D572" s="1" t="s">
        <v>34</v>
      </c>
      <c r="E572" s="1" t="s">
        <v>1257</v>
      </c>
      <c r="F572" s="1">
        <v>40.691890000199997</v>
      </c>
      <c r="G572" s="1">
        <v>-73.982488000199993</v>
      </c>
      <c r="H572" s="1" t="s">
        <v>36</v>
      </c>
      <c r="I572" s="1" t="s">
        <v>34</v>
      </c>
      <c r="J572" s="1">
        <v>3</v>
      </c>
      <c r="K572" s="1" t="s">
        <v>30</v>
      </c>
      <c r="L572" s="1" t="s">
        <v>81</v>
      </c>
      <c r="M572" s="1">
        <v>11201</v>
      </c>
    </row>
    <row r="573" spans="1:13" ht="13" x14ac:dyDescent="0.15">
      <c r="A573" s="1">
        <v>9735</v>
      </c>
      <c r="B573" s="1" t="s">
        <v>13</v>
      </c>
      <c r="C573" s="1" t="s">
        <v>14</v>
      </c>
      <c r="D573" s="1" t="s">
        <v>546</v>
      </c>
      <c r="E573" s="1" t="s">
        <v>1258</v>
      </c>
      <c r="F573" s="1">
        <v>40.742094000400002</v>
      </c>
      <c r="G573" s="1">
        <v>-73.961264999400001</v>
      </c>
      <c r="H573" s="1" t="s">
        <v>36</v>
      </c>
      <c r="I573" s="1" t="s">
        <v>18</v>
      </c>
      <c r="J573" s="1">
        <v>4</v>
      </c>
      <c r="K573" s="1" t="s">
        <v>19</v>
      </c>
      <c r="L573" s="1" t="s">
        <v>96</v>
      </c>
      <c r="M573" s="1">
        <v>11101</v>
      </c>
    </row>
    <row r="574" spans="1:13" ht="13" x14ac:dyDescent="0.15">
      <c r="A574" s="1">
        <v>12559</v>
      </c>
      <c r="B574" s="1" t="s">
        <v>25</v>
      </c>
      <c r="C574" s="1" t="s">
        <v>76</v>
      </c>
      <c r="D574" s="1" t="s">
        <v>1259</v>
      </c>
      <c r="E574" s="1" t="s">
        <v>1260</v>
      </c>
      <c r="F574" s="1">
        <v>40.763424000100002</v>
      </c>
      <c r="G574" s="1">
        <v>-73.9850609999</v>
      </c>
      <c r="H574" s="1" t="s">
        <v>79</v>
      </c>
      <c r="I574" s="1" t="s">
        <v>80</v>
      </c>
      <c r="J574" s="1">
        <v>1</v>
      </c>
      <c r="K574" s="1" t="s">
        <v>41</v>
      </c>
      <c r="L574" s="1" t="s">
        <v>114</v>
      </c>
      <c r="M574" s="1">
        <v>10019</v>
      </c>
    </row>
    <row r="575" spans="1:13" ht="13" x14ac:dyDescent="0.15">
      <c r="A575" s="1">
        <v>12305</v>
      </c>
      <c r="B575" s="1" t="s">
        <v>25</v>
      </c>
      <c r="C575" s="1" t="s">
        <v>76</v>
      </c>
      <c r="D575" s="1" t="s">
        <v>1261</v>
      </c>
      <c r="E575" s="1" t="s">
        <v>1262</v>
      </c>
      <c r="F575" s="1">
        <v>40.734923000400002</v>
      </c>
      <c r="G575" s="1">
        <v>-73.8754599998</v>
      </c>
      <c r="H575" s="1" t="s">
        <v>79</v>
      </c>
      <c r="I575" s="1" t="s">
        <v>80</v>
      </c>
      <c r="J575" s="1">
        <v>4</v>
      </c>
      <c r="K575" s="1" t="s">
        <v>19</v>
      </c>
      <c r="L575" s="1" t="s">
        <v>541</v>
      </c>
      <c r="M575" s="1">
        <v>11373</v>
      </c>
    </row>
    <row r="576" spans="1:13" ht="13" x14ac:dyDescent="0.15">
      <c r="A576" s="1">
        <v>11137</v>
      </c>
      <c r="B576" s="1" t="s">
        <v>25</v>
      </c>
      <c r="C576" s="1" t="s">
        <v>76</v>
      </c>
      <c r="D576" s="1" t="s">
        <v>1263</v>
      </c>
      <c r="E576" s="1" t="s">
        <v>1264</v>
      </c>
      <c r="F576" s="1">
        <v>40.7514981299</v>
      </c>
      <c r="G576" s="1">
        <v>-73.934157389899994</v>
      </c>
      <c r="H576" s="1" t="s">
        <v>79</v>
      </c>
      <c r="I576" s="1" t="s">
        <v>80</v>
      </c>
      <c r="J576" s="1">
        <v>4</v>
      </c>
      <c r="K576" s="1" t="s">
        <v>19</v>
      </c>
      <c r="L576" s="1" t="s">
        <v>411</v>
      </c>
      <c r="M576" s="1">
        <v>11101</v>
      </c>
    </row>
    <row r="577" spans="1:13" ht="13" x14ac:dyDescent="0.15">
      <c r="A577" s="1">
        <v>10378</v>
      </c>
      <c r="B577" s="1" t="s">
        <v>13</v>
      </c>
      <c r="C577" s="1" t="s">
        <v>63</v>
      </c>
      <c r="D577" s="1" t="s">
        <v>628</v>
      </c>
      <c r="E577" s="1" t="s">
        <v>1265</v>
      </c>
      <c r="F577" s="1">
        <v>40.578169999899998</v>
      </c>
      <c r="G577" s="1">
        <v>-73.941819999499998</v>
      </c>
      <c r="H577" s="1" t="s">
        <v>36</v>
      </c>
      <c r="I577" s="1" t="s">
        <v>18</v>
      </c>
      <c r="J577" s="1">
        <v>3</v>
      </c>
      <c r="K577" s="1" t="s">
        <v>30</v>
      </c>
      <c r="L577" s="1" t="s">
        <v>630</v>
      </c>
      <c r="M577" s="1">
        <v>11235</v>
      </c>
    </row>
    <row r="578" spans="1:13" ht="13" x14ac:dyDescent="0.15">
      <c r="A578" s="1">
        <v>11916</v>
      </c>
      <c r="B578" s="1" t="s">
        <v>25</v>
      </c>
      <c r="C578" s="1" t="s">
        <v>76</v>
      </c>
      <c r="D578" s="1" t="s">
        <v>1266</v>
      </c>
      <c r="E578" s="1" t="s">
        <v>1267</v>
      </c>
      <c r="F578" s="1">
        <v>40.7278500002</v>
      </c>
      <c r="G578" s="1">
        <v>-73.856848000100001</v>
      </c>
      <c r="H578" s="1" t="s">
        <v>79</v>
      </c>
      <c r="I578" s="1" t="s">
        <v>80</v>
      </c>
      <c r="J578" s="1">
        <v>4</v>
      </c>
      <c r="K578" s="1" t="s">
        <v>19</v>
      </c>
      <c r="L578" s="1" t="s">
        <v>252</v>
      </c>
      <c r="M578" s="1">
        <v>11374</v>
      </c>
    </row>
    <row r="579" spans="1:13" ht="13" x14ac:dyDescent="0.15">
      <c r="A579" s="1">
        <v>9603</v>
      </c>
      <c r="B579" s="1" t="s">
        <v>25</v>
      </c>
      <c r="C579" s="1" t="s">
        <v>890</v>
      </c>
      <c r="D579" s="1" t="s">
        <v>891</v>
      </c>
      <c r="E579" s="1" t="s">
        <v>892</v>
      </c>
      <c r="F579" s="1">
        <v>40.755751000099998</v>
      </c>
      <c r="G579" s="1">
        <v>-73.945165999699995</v>
      </c>
      <c r="H579" s="1" t="s">
        <v>1268</v>
      </c>
      <c r="I579" s="1" t="s">
        <v>894</v>
      </c>
      <c r="J579" s="1">
        <v>4</v>
      </c>
      <c r="K579" s="1" t="s">
        <v>19</v>
      </c>
      <c r="L579" s="1" t="s">
        <v>411</v>
      </c>
      <c r="M579" s="1">
        <v>11101</v>
      </c>
    </row>
    <row r="580" spans="1:13" ht="13" x14ac:dyDescent="0.15">
      <c r="A580" s="1">
        <v>11078</v>
      </c>
      <c r="B580" s="1" t="s">
        <v>25</v>
      </c>
      <c r="C580" s="1" t="s">
        <v>76</v>
      </c>
      <c r="D580" s="1" t="s">
        <v>1269</v>
      </c>
      <c r="E580" s="1" t="s">
        <v>1270</v>
      </c>
      <c r="F580" s="1">
        <v>40.8166920002</v>
      </c>
      <c r="G580" s="1">
        <v>-73.9196370003</v>
      </c>
      <c r="H580" s="1" t="s">
        <v>79</v>
      </c>
      <c r="I580" s="1" t="s">
        <v>80</v>
      </c>
      <c r="J580" s="1">
        <v>2</v>
      </c>
      <c r="K580" s="1" t="s">
        <v>66</v>
      </c>
      <c r="L580" s="1" t="s">
        <v>249</v>
      </c>
      <c r="M580" s="1">
        <v>10451</v>
      </c>
    </row>
    <row r="581" spans="1:13" ht="13" x14ac:dyDescent="0.15">
      <c r="A581" s="1">
        <v>11408</v>
      </c>
      <c r="B581" s="1" t="s">
        <v>25</v>
      </c>
      <c r="C581" s="1" t="s">
        <v>26</v>
      </c>
      <c r="D581" s="1" t="s">
        <v>1271</v>
      </c>
      <c r="E581" s="1" t="s">
        <v>1272</v>
      </c>
      <c r="F581" s="1">
        <v>40.745493999600001</v>
      </c>
      <c r="G581" s="1">
        <v>-73.988691000499998</v>
      </c>
      <c r="H581" s="1" t="s">
        <v>28</v>
      </c>
      <c r="I581" s="1" t="s">
        <v>1273</v>
      </c>
      <c r="J581" s="1">
        <v>1</v>
      </c>
      <c r="K581" s="1" t="s">
        <v>41</v>
      </c>
      <c r="L581" s="1" t="s">
        <v>114</v>
      </c>
      <c r="M581" s="1">
        <v>10001</v>
      </c>
    </row>
    <row r="582" spans="1:13" ht="13" x14ac:dyDescent="0.15">
      <c r="A582" s="1">
        <v>10807</v>
      </c>
      <c r="B582" s="1" t="s">
        <v>25</v>
      </c>
      <c r="C582" s="1" t="s">
        <v>26</v>
      </c>
      <c r="D582" s="1" t="s">
        <v>1274</v>
      </c>
      <c r="E582" s="1" t="s">
        <v>1275</v>
      </c>
      <c r="F582" s="1">
        <v>40.710196999799997</v>
      </c>
      <c r="G582" s="1">
        <v>-74.007691000600005</v>
      </c>
      <c r="H582" s="1" t="s">
        <v>28</v>
      </c>
      <c r="I582" s="1" t="s">
        <v>1276</v>
      </c>
      <c r="J582" s="1">
        <v>1</v>
      </c>
      <c r="K582" s="1" t="s">
        <v>41</v>
      </c>
      <c r="L582" s="1" t="s">
        <v>136</v>
      </c>
      <c r="M582" s="1">
        <v>10038</v>
      </c>
    </row>
    <row r="583" spans="1:13" ht="13" x14ac:dyDescent="0.15">
      <c r="A583" s="1">
        <v>10400</v>
      </c>
      <c r="B583" s="1" t="s">
        <v>25</v>
      </c>
      <c r="C583" s="1" t="s">
        <v>46</v>
      </c>
      <c r="D583" s="1" t="s">
        <v>34</v>
      </c>
      <c r="E583" s="1" t="s">
        <v>1277</v>
      </c>
      <c r="F583" s="1">
        <v>40.811041999700002</v>
      </c>
      <c r="G583" s="1">
        <v>-73.941404000199995</v>
      </c>
      <c r="H583" s="1" t="s">
        <v>36</v>
      </c>
      <c r="I583" s="1" t="s">
        <v>34</v>
      </c>
      <c r="J583" s="1">
        <v>1</v>
      </c>
      <c r="K583" s="1" t="s">
        <v>41</v>
      </c>
      <c r="L583" s="1" t="s">
        <v>48</v>
      </c>
      <c r="M583" s="1">
        <v>10037</v>
      </c>
    </row>
    <row r="584" spans="1:13" ht="13" x14ac:dyDescent="0.15">
      <c r="A584" s="1">
        <v>12365</v>
      </c>
      <c r="B584" s="1" t="s">
        <v>25</v>
      </c>
      <c r="C584" s="1" t="s">
        <v>26</v>
      </c>
      <c r="D584" s="1" t="s">
        <v>1278</v>
      </c>
      <c r="E584" s="1" t="s">
        <v>1278</v>
      </c>
      <c r="F584" s="1">
        <v>40.670847000000002</v>
      </c>
      <c r="G584" s="1">
        <v>-73.988301999699999</v>
      </c>
      <c r="H584" s="1" t="s">
        <v>28</v>
      </c>
      <c r="I584" s="1" t="s">
        <v>1279</v>
      </c>
      <c r="J584" s="1">
        <v>3</v>
      </c>
      <c r="K584" s="1" t="s">
        <v>30</v>
      </c>
      <c r="L584" s="1" t="s">
        <v>85</v>
      </c>
      <c r="M584" s="1">
        <v>11215</v>
      </c>
    </row>
    <row r="585" spans="1:13" ht="13" x14ac:dyDescent="0.15">
      <c r="A585" s="1">
        <v>11298</v>
      </c>
      <c r="B585" s="1" t="s">
        <v>25</v>
      </c>
      <c r="C585" s="1" t="s">
        <v>50</v>
      </c>
      <c r="D585" s="1" t="s">
        <v>1280</v>
      </c>
      <c r="E585" s="1" t="s">
        <v>1281</v>
      </c>
      <c r="F585" s="1">
        <v>40.651925081000002</v>
      </c>
      <c r="G585" s="1">
        <v>-73.958242182500001</v>
      </c>
      <c r="H585" s="1" t="s">
        <v>53</v>
      </c>
      <c r="I585" s="1" t="s">
        <v>34</v>
      </c>
      <c r="J585" s="1">
        <v>3</v>
      </c>
      <c r="K585" s="1" t="s">
        <v>30</v>
      </c>
      <c r="L585" s="1" t="s">
        <v>603</v>
      </c>
      <c r="M585" s="1">
        <v>11226</v>
      </c>
    </row>
    <row r="586" spans="1:13" ht="13" x14ac:dyDescent="0.15">
      <c r="A586" s="1">
        <v>11852</v>
      </c>
      <c r="B586" s="1" t="s">
        <v>25</v>
      </c>
      <c r="C586" s="1" t="s">
        <v>76</v>
      </c>
      <c r="D586" s="1" t="s">
        <v>1282</v>
      </c>
      <c r="E586" s="1" t="s">
        <v>1283</v>
      </c>
      <c r="F586" s="1">
        <v>40.731601979600001</v>
      </c>
      <c r="G586" s="1">
        <v>-73.982547909800005</v>
      </c>
      <c r="H586" s="1" t="s">
        <v>79</v>
      </c>
      <c r="I586" s="1" t="s">
        <v>80</v>
      </c>
      <c r="J586" s="1">
        <v>1</v>
      </c>
      <c r="K586" s="1" t="s">
        <v>41</v>
      </c>
      <c r="L586" s="1" t="s">
        <v>108</v>
      </c>
      <c r="M586" s="1">
        <v>10003</v>
      </c>
    </row>
    <row r="587" spans="1:13" ht="13" x14ac:dyDescent="0.15">
      <c r="A587" s="1">
        <v>10858</v>
      </c>
      <c r="B587" s="1" t="s">
        <v>13</v>
      </c>
      <c r="C587" s="1" t="s">
        <v>63</v>
      </c>
      <c r="D587" s="1" t="s">
        <v>465</v>
      </c>
      <c r="E587" s="1" t="s">
        <v>1284</v>
      </c>
      <c r="F587" s="1">
        <v>40.827440999700002</v>
      </c>
      <c r="G587" s="1">
        <v>-73.923007999600003</v>
      </c>
      <c r="H587" s="1" t="s">
        <v>36</v>
      </c>
      <c r="I587" s="1" t="s">
        <v>18</v>
      </c>
      <c r="J587" s="1">
        <v>2</v>
      </c>
      <c r="K587" s="1" t="s">
        <v>66</v>
      </c>
      <c r="L587" s="1" t="s">
        <v>467</v>
      </c>
      <c r="M587" s="1">
        <v>10451</v>
      </c>
    </row>
    <row r="588" spans="1:13" ht="13" x14ac:dyDescent="0.15">
      <c r="A588" s="1">
        <v>11607</v>
      </c>
      <c r="B588" s="1" t="s">
        <v>13</v>
      </c>
      <c r="C588" s="1" t="s">
        <v>14</v>
      </c>
      <c r="D588" s="1" t="s">
        <v>1285</v>
      </c>
      <c r="E588" s="1" t="s">
        <v>1286</v>
      </c>
      <c r="F588" s="1">
        <v>40.627088999599998</v>
      </c>
      <c r="G588" s="1">
        <v>-74.077291999500005</v>
      </c>
      <c r="H588" s="1" t="s">
        <v>17</v>
      </c>
      <c r="I588" s="1" t="s">
        <v>18</v>
      </c>
      <c r="J588" s="1">
        <v>5</v>
      </c>
      <c r="K588" s="1" t="s">
        <v>89</v>
      </c>
      <c r="L588" s="1" t="s">
        <v>1287</v>
      </c>
      <c r="M588" s="1">
        <v>10304</v>
      </c>
    </row>
    <row r="589" spans="1:13" ht="13" x14ac:dyDescent="0.15">
      <c r="A589" s="1">
        <v>11679</v>
      </c>
      <c r="B589" s="1" t="s">
        <v>13</v>
      </c>
      <c r="C589" s="1" t="s">
        <v>63</v>
      </c>
      <c r="D589" s="1" t="s">
        <v>933</v>
      </c>
      <c r="E589" s="1" t="s">
        <v>1288</v>
      </c>
      <c r="F589" s="1">
        <v>40.837700000399998</v>
      </c>
      <c r="G589" s="1">
        <v>-73.908480000099999</v>
      </c>
      <c r="H589" s="1" t="s">
        <v>36</v>
      </c>
      <c r="I589" s="1" t="s">
        <v>18</v>
      </c>
      <c r="J589" s="1">
        <v>2</v>
      </c>
      <c r="K589" s="1" t="s">
        <v>66</v>
      </c>
      <c r="L589" s="1" t="s">
        <v>935</v>
      </c>
      <c r="M589" s="1">
        <v>10457</v>
      </c>
    </row>
    <row r="590" spans="1:13" ht="13" x14ac:dyDescent="0.15">
      <c r="A590" s="1">
        <v>12086</v>
      </c>
      <c r="B590" s="1" t="s">
        <v>25</v>
      </c>
      <c r="C590" s="1" t="s">
        <v>76</v>
      </c>
      <c r="D590" s="1" t="s">
        <v>1289</v>
      </c>
      <c r="E590" s="1" t="s">
        <v>1290</v>
      </c>
      <c r="F590" s="1">
        <v>40.6824829165</v>
      </c>
      <c r="G590" s="1">
        <v>-73.995753482300003</v>
      </c>
      <c r="H590" s="1" t="s">
        <v>79</v>
      </c>
      <c r="I590" s="1" t="s">
        <v>80</v>
      </c>
      <c r="J590" s="1">
        <v>3</v>
      </c>
      <c r="K590" s="1" t="s">
        <v>30</v>
      </c>
      <c r="L590" s="1" t="s">
        <v>159</v>
      </c>
      <c r="M590" s="1">
        <v>11231</v>
      </c>
    </row>
    <row r="591" spans="1:13" ht="13" x14ac:dyDescent="0.15">
      <c r="A591" s="1">
        <v>10510</v>
      </c>
      <c r="B591" s="1" t="s">
        <v>25</v>
      </c>
      <c r="C591" s="1" t="s">
        <v>284</v>
      </c>
      <c r="D591" s="1" t="s">
        <v>34</v>
      </c>
      <c r="E591" s="1" t="s">
        <v>1291</v>
      </c>
      <c r="F591" s="1">
        <v>40.743989375799998</v>
      </c>
      <c r="G591" s="1">
        <v>-74.003412724</v>
      </c>
      <c r="H591" s="1" t="s">
        <v>36</v>
      </c>
      <c r="I591" s="1" t="s">
        <v>34</v>
      </c>
      <c r="J591" s="1">
        <v>1</v>
      </c>
      <c r="K591" s="1" t="s">
        <v>41</v>
      </c>
      <c r="L591" s="1" t="s">
        <v>199</v>
      </c>
      <c r="M591" s="1">
        <v>10011</v>
      </c>
    </row>
    <row r="592" spans="1:13" ht="13" x14ac:dyDescent="0.15">
      <c r="A592" s="1">
        <v>11020</v>
      </c>
      <c r="B592" s="1" t="s">
        <v>25</v>
      </c>
      <c r="C592" s="1" t="s">
        <v>134</v>
      </c>
      <c r="D592" s="1">
        <v>2</v>
      </c>
      <c r="E592" s="1" t="s">
        <v>1292</v>
      </c>
      <c r="F592" s="1">
        <v>40.707099899699998</v>
      </c>
      <c r="G592" s="1">
        <v>-74.003601100400004</v>
      </c>
      <c r="H592" s="1" t="s">
        <v>36</v>
      </c>
      <c r="I592" s="1" t="s">
        <v>34</v>
      </c>
      <c r="J592" s="1">
        <v>1</v>
      </c>
      <c r="K592" s="1" t="s">
        <v>41</v>
      </c>
      <c r="L592" s="1" t="s">
        <v>136</v>
      </c>
      <c r="M592" s="1">
        <v>10038</v>
      </c>
    </row>
    <row r="593" spans="1:13" ht="13" x14ac:dyDescent="0.15">
      <c r="A593" s="1">
        <v>12035</v>
      </c>
      <c r="B593" s="1" t="s">
        <v>25</v>
      </c>
      <c r="C593" s="1" t="s">
        <v>76</v>
      </c>
      <c r="D593" s="1" t="s">
        <v>1293</v>
      </c>
      <c r="E593" s="1" t="s">
        <v>1294</v>
      </c>
      <c r="F593" s="1">
        <v>40.778140819900003</v>
      </c>
      <c r="G593" s="1">
        <v>-73.952594399899994</v>
      </c>
      <c r="H593" s="1" t="s">
        <v>79</v>
      </c>
      <c r="I593" s="1" t="s">
        <v>80</v>
      </c>
      <c r="J593" s="1">
        <v>1</v>
      </c>
      <c r="K593" s="1" t="s">
        <v>41</v>
      </c>
      <c r="L593" s="1" t="s">
        <v>596</v>
      </c>
      <c r="M593" s="1">
        <v>10028</v>
      </c>
    </row>
    <row r="594" spans="1:13" ht="13" x14ac:dyDescent="0.15">
      <c r="A594" s="1">
        <v>12025</v>
      </c>
      <c r="B594" s="1" t="s">
        <v>25</v>
      </c>
      <c r="C594" s="1" t="s">
        <v>76</v>
      </c>
      <c r="D594" s="1" t="s">
        <v>1295</v>
      </c>
      <c r="E594" s="1" t="s">
        <v>1296</v>
      </c>
      <c r="F594" s="1">
        <v>40.813366999800003</v>
      </c>
      <c r="G594" s="1">
        <v>-73.919624780000007</v>
      </c>
      <c r="H594" s="1" t="s">
        <v>79</v>
      </c>
      <c r="I594" s="1" t="s">
        <v>80</v>
      </c>
      <c r="J594" s="1">
        <v>2</v>
      </c>
      <c r="K594" s="1" t="s">
        <v>66</v>
      </c>
      <c r="L594" s="1" t="s">
        <v>350</v>
      </c>
      <c r="M594" s="1">
        <v>10454</v>
      </c>
    </row>
    <row r="595" spans="1:13" ht="13" x14ac:dyDescent="0.15">
      <c r="A595" s="1">
        <v>12337</v>
      </c>
      <c r="B595" s="1" t="s">
        <v>25</v>
      </c>
      <c r="C595" s="1" t="s">
        <v>76</v>
      </c>
      <c r="D595" s="1" t="s">
        <v>1297</v>
      </c>
      <c r="E595" s="1" t="s">
        <v>1298</v>
      </c>
      <c r="F595" s="1">
        <v>40.792695550399998</v>
      </c>
      <c r="G595" s="1">
        <v>-73.973437609599998</v>
      </c>
      <c r="H595" s="1" t="s">
        <v>79</v>
      </c>
      <c r="I595" s="1" t="s">
        <v>80</v>
      </c>
      <c r="J595" s="1">
        <v>1</v>
      </c>
      <c r="K595" s="1" t="s">
        <v>41</v>
      </c>
      <c r="L595" s="1" t="s">
        <v>178</v>
      </c>
      <c r="M595" s="1">
        <v>10025</v>
      </c>
    </row>
    <row r="596" spans="1:13" ht="13" x14ac:dyDescent="0.15">
      <c r="A596" s="1">
        <v>10350</v>
      </c>
      <c r="B596" s="1" t="s">
        <v>25</v>
      </c>
      <c r="C596" s="1" t="s">
        <v>69</v>
      </c>
      <c r="D596" s="1" t="s">
        <v>70</v>
      </c>
      <c r="E596" s="1" t="s">
        <v>1299</v>
      </c>
      <c r="F596" s="1">
        <v>40.692739999799997</v>
      </c>
      <c r="G596" s="1">
        <v>-74.014770000300004</v>
      </c>
      <c r="H596" s="1" t="s">
        <v>36</v>
      </c>
      <c r="I596" s="1" t="s">
        <v>72</v>
      </c>
      <c r="J596" s="1">
        <v>1</v>
      </c>
      <c r="K596" s="1" t="s">
        <v>41</v>
      </c>
      <c r="L596" s="1" t="s">
        <v>70</v>
      </c>
      <c r="M596" s="1">
        <v>10004</v>
      </c>
    </row>
    <row r="597" spans="1:13" ht="13" x14ac:dyDescent="0.15">
      <c r="A597" s="1">
        <v>11829</v>
      </c>
      <c r="B597" s="1" t="s">
        <v>25</v>
      </c>
      <c r="C597" s="1" t="s">
        <v>76</v>
      </c>
      <c r="D597" s="1" t="s">
        <v>1300</v>
      </c>
      <c r="E597" s="1" t="s">
        <v>1301</v>
      </c>
      <c r="F597" s="1">
        <v>40.819292895399997</v>
      </c>
      <c r="G597" s="1">
        <v>-73.941017851300003</v>
      </c>
      <c r="H597" s="1" t="s">
        <v>79</v>
      </c>
      <c r="I597" s="1" t="s">
        <v>80</v>
      </c>
      <c r="J597" s="1">
        <v>1</v>
      </c>
      <c r="K597" s="1" t="s">
        <v>41</v>
      </c>
      <c r="L597" s="1" t="s">
        <v>48</v>
      </c>
      <c r="M597" s="1">
        <v>10030</v>
      </c>
    </row>
    <row r="598" spans="1:13" ht="13" x14ac:dyDescent="0.15">
      <c r="A598" s="1">
        <v>12636</v>
      </c>
      <c r="B598" s="1" t="s">
        <v>25</v>
      </c>
      <c r="C598" s="1" t="s">
        <v>76</v>
      </c>
      <c r="D598" s="1" t="s">
        <v>1302</v>
      </c>
      <c r="E598" s="1" t="s">
        <v>1303</v>
      </c>
      <c r="F598" s="1">
        <v>40.670317760400003</v>
      </c>
      <c r="G598" s="1">
        <v>-73.9581718604</v>
      </c>
      <c r="H598" s="1" t="s">
        <v>79</v>
      </c>
      <c r="I598" s="1" t="s">
        <v>80</v>
      </c>
      <c r="J598" s="1">
        <v>3</v>
      </c>
      <c r="K598" s="1" t="s">
        <v>30</v>
      </c>
      <c r="L598" s="1" t="s">
        <v>1304</v>
      </c>
      <c r="M598" s="1">
        <v>11225</v>
      </c>
    </row>
    <row r="599" spans="1:13" ht="13" x14ac:dyDescent="0.15">
      <c r="A599" s="1">
        <v>12417</v>
      </c>
      <c r="B599" s="1" t="s">
        <v>25</v>
      </c>
      <c r="C599" s="1" t="s">
        <v>26</v>
      </c>
      <c r="D599" s="1" t="s">
        <v>1305</v>
      </c>
      <c r="E599" s="1" t="s">
        <v>1305</v>
      </c>
      <c r="F599" s="1">
        <v>40.645097999900003</v>
      </c>
      <c r="G599" s="1">
        <v>-73.948958999499993</v>
      </c>
      <c r="H599" s="1" t="s">
        <v>28</v>
      </c>
      <c r="I599" s="1" t="s">
        <v>1306</v>
      </c>
      <c r="J599" s="1">
        <v>3</v>
      </c>
      <c r="K599" s="1" t="s">
        <v>30</v>
      </c>
      <c r="L599" s="1" t="s">
        <v>148</v>
      </c>
      <c r="M599" s="1">
        <v>11226</v>
      </c>
    </row>
    <row r="600" spans="1:13" ht="13" x14ac:dyDescent="0.15">
      <c r="A600" s="1">
        <v>12515</v>
      </c>
      <c r="B600" s="1" t="s">
        <v>25</v>
      </c>
      <c r="C600" s="1" t="s">
        <v>76</v>
      </c>
      <c r="D600" s="1" t="s">
        <v>1307</v>
      </c>
      <c r="E600" s="1" t="s">
        <v>1308</v>
      </c>
      <c r="F600" s="1">
        <v>40.756326330199997</v>
      </c>
      <c r="G600" s="1">
        <v>-73.970143300299995</v>
      </c>
      <c r="H600" s="1" t="s">
        <v>79</v>
      </c>
      <c r="I600" s="1" t="s">
        <v>80</v>
      </c>
      <c r="J600" s="1">
        <v>1</v>
      </c>
      <c r="K600" s="1" t="s">
        <v>41</v>
      </c>
      <c r="L600" s="1" t="s">
        <v>125</v>
      </c>
      <c r="M600" s="1">
        <v>10022</v>
      </c>
    </row>
    <row r="601" spans="1:13" ht="13" x14ac:dyDescent="0.15">
      <c r="A601" s="1">
        <v>11514</v>
      </c>
      <c r="B601" s="1" t="s">
        <v>25</v>
      </c>
      <c r="C601" s="1" t="s">
        <v>33</v>
      </c>
      <c r="D601" s="1" t="s">
        <v>34</v>
      </c>
      <c r="E601" s="1" t="s">
        <v>1309</v>
      </c>
      <c r="F601" s="1">
        <v>40.689333999799999</v>
      </c>
      <c r="G601" s="1">
        <v>-73.9819749997</v>
      </c>
      <c r="H601" s="1" t="s">
        <v>36</v>
      </c>
      <c r="I601" s="1" t="s">
        <v>34</v>
      </c>
      <c r="J601" s="1">
        <v>3</v>
      </c>
      <c r="K601" s="1" t="s">
        <v>30</v>
      </c>
      <c r="L601" s="1" t="s">
        <v>276</v>
      </c>
      <c r="M601" s="1">
        <v>11201</v>
      </c>
    </row>
    <row r="602" spans="1:13" ht="13" x14ac:dyDescent="0.15">
      <c r="A602" s="1">
        <v>10624</v>
      </c>
      <c r="B602" s="1" t="s">
        <v>25</v>
      </c>
      <c r="C602" s="1" t="s">
        <v>76</v>
      </c>
      <c r="D602" s="1" t="s">
        <v>1310</v>
      </c>
      <c r="E602" s="1" t="s">
        <v>1311</v>
      </c>
      <c r="F602" s="1">
        <v>40.792393620299997</v>
      </c>
      <c r="G602" s="1">
        <v>-73.944230110500001</v>
      </c>
      <c r="H602" s="1" t="s">
        <v>79</v>
      </c>
      <c r="I602" s="1" t="s">
        <v>80</v>
      </c>
      <c r="J602" s="1">
        <v>1</v>
      </c>
      <c r="K602" s="1" t="s">
        <v>41</v>
      </c>
      <c r="L602" s="1" t="s">
        <v>449</v>
      </c>
      <c r="M602" s="1">
        <v>10029</v>
      </c>
    </row>
    <row r="603" spans="1:13" ht="13" x14ac:dyDescent="0.15">
      <c r="A603" s="1">
        <v>11132</v>
      </c>
      <c r="B603" s="1" t="s">
        <v>25</v>
      </c>
      <c r="C603" s="1" t="s">
        <v>76</v>
      </c>
      <c r="D603" s="1" t="s">
        <v>1312</v>
      </c>
      <c r="E603" s="1" t="s">
        <v>1313</v>
      </c>
      <c r="F603" s="1">
        <v>40.844258070000002</v>
      </c>
      <c r="G603" s="1">
        <v>-73.914960829899996</v>
      </c>
      <c r="H603" s="1" t="s">
        <v>79</v>
      </c>
      <c r="I603" s="1" t="s">
        <v>80</v>
      </c>
      <c r="J603" s="1">
        <v>2</v>
      </c>
      <c r="K603" s="1" t="s">
        <v>66</v>
      </c>
      <c r="L603" s="1" t="s">
        <v>467</v>
      </c>
      <c r="M603" s="1">
        <v>10452</v>
      </c>
    </row>
    <row r="604" spans="1:13" ht="13" x14ac:dyDescent="0.15">
      <c r="A604" s="1">
        <v>11877</v>
      </c>
      <c r="B604" s="1" t="s">
        <v>25</v>
      </c>
      <c r="C604" s="1" t="s">
        <v>76</v>
      </c>
      <c r="D604" s="1" t="s">
        <v>1314</v>
      </c>
      <c r="E604" s="1" t="s">
        <v>1315</v>
      </c>
      <c r="F604" s="1">
        <v>40.846771000300002</v>
      </c>
      <c r="G604" s="1">
        <v>-73.935455999599995</v>
      </c>
      <c r="H604" s="1" t="s">
        <v>79</v>
      </c>
      <c r="I604" s="1" t="s">
        <v>80</v>
      </c>
      <c r="J604" s="1">
        <v>1</v>
      </c>
      <c r="K604" s="1" t="s">
        <v>41</v>
      </c>
      <c r="L604" s="1" t="s">
        <v>354</v>
      </c>
      <c r="M604" s="1">
        <v>10033</v>
      </c>
    </row>
    <row r="605" spans="1:13" ht="13" x14ac:dyDescent="0.15">
      <c r="A605" s="1">
        <v>11529</v>
      </c>
      <c r="B605" s="1" t="s">
        <v>25</v>
      </c>
      <c r="C605" s="1" t="s">
        <v>33</v>
      </c>
      <c r="D605" s="1" t="s">
        <v>34</v>
      </c>
      <c r="E605" s="1" t="s">
        <v>1316</v>
      </c>
      <c r="F605" s="1">
        <v>40.693069000000001</v>
      </c>
      <c r="G605" s="1">
        <v>-73.990088999700006</v>
      </c>
      <c r="H605" s="1" t="s">
        <v>36</v>
      </c>
      <c r="I605" s="1" t="s">
        <v>34</v>
      </c>
      <c r="J605" s="1">
        <v>3</v>
      </c>
      <c r="K605" s="1" t="s">
        <v>30</v>
      </c>
      <c r="L605" s="1" t="s">
        <v>81</v>
      </c>
      <c r="M605" s="1">
        <v>11201</v>
      </c>
    </row>
    <row r="606" spans="1:13" ht="13" x14ac:dyDescent="0.15">
      <c r="A606" s="1">
        <v>12843</v>
      </c>
      <c r="B606" s="1" t="s">
        <v>25</v>
      </c>
      <c r="C606" s="1" t="s">
        <v>76</v>
      </c>
      <c r="D606" s="1" t="s">
        <v>1317</v>
      </c>
      <c r="E606" s="1" t="s">
        <v>1318</v>
      </c>
      <c r="F606" s="1">
        <v>40.772477100300001</v>
      </c>
      <c r="G606" s="1">
        <v>-73.958766840400003</v>
      </c>
      <c r="H606" s="1" t="s">
        <v>79</v>
      </c>
      <c r="I606" s="1" t="s">
        <v>80</v>
      </c>
      <c r="J606" s="1">
        <v>1</v>
      </c>
      <c r="K606" s="1" t="s">
        <v>41</v>
      </c>
      <c r="L606" s="1" t="s">
        <v>42</v>
      </c>
      <c r="M606" s="1">
        <v>10021</v>
      </c>
    </row>
    <row r="607" spans="1:13" ht="13" x14ac:dyDescent="0.15">
      <c r="A607" s="1">
        <v>9766</v>
      </c>
      <c r="B607" s="1" t="s">
        <v>25</v>
      </c>
      <c r="C607" s="1" t="s">
        <v>76</v>
      </c>
      <c r="D607" s="1" t="s">
        <v>1319</v>
      </c>
      <c r="E607" s="1" t="s">
        <v>1320</v>
      </c>
      <c r="F607" s="1">
        <v>40.760659990199997</v>
      </c>
      <c r="G607" s="1">
        <v>-73.998202829799993</v>
      </c>
      <c r="H607" s="1" t="s">
        <v>79</v>
      </c>
      <c r="I607" s="1" t="s">
        <v>80</v>
      </c>
      <c r="J607" s="1">
        <v>1</v>
      </c>
      <c r="K607" s="1" t="s">
        <v>41</v>
      </c>
      <c r="L607" s="1" t="s">
        <v>199</v>
      </c>
      <c r="M607" s="1">
        <v>10036</v>
      </c>
    </row>
    <row r="608" spans="1:13" ht="13" x14ac:dyDescent="0.15">
      <c r="A608" s="1">
        <v>10223</v>
      </c>
      <c r="B608" s="1" t="s">
        <v>13</v>
      </c>
      <c r="C608" s="1" t="s">
        <v>14</v>
      </c>
      <c r="D608" s="1" t="s">
        <v>764</v>
      </c>
      <c r="E608" s="1" t="s">
        <v>1321</v>
      </c>
      <c r="F608" s="1">
        <v>40.584669000300003</v>
      </c>
      <c r="G608" s="1">
        <v>-73.811051000199996</v>
      </c>
      <c r="H608" s="1" t="s">
        <v>36</v>
      </c>
      <c r="I608" s="1" t="s">
        <v>18</v>
      </c>
      <c r="J608" s="1">
        <v>4</v>
      </c>
      <c r="K608" s="1" t="s">
        <v>19</v>
      </c>
      <c r="L608" s="1" t="s">
        <v>1322</v>
      </c>
      <c r="M608" s="1">
        <v>11693</v>
      </c>
    </row>
    <row r="609" spans="1:13" ht="13" x14ac:dyDescent="0.15">
      <c r="A609" s="1">
        <v>12716</v>
      </c>
      <c r="B609" s="1" t="s">
        <v>25</v>
      </c>
      <c r="C609" s="1" t="s">
        <v>76</v>
      </c>
      <c r="D609" s="1" t="s">
        <v>1323</v>
      </c>
      <c r="E609" s="1" t="s">
        <v>1324</v>
      </c>
      <c r="F609" s="1">
        <v>40.749982340999999</v>
      </c>
      <c r="G609" s="1">
        <v>-73.981236066999998</v>
      </c>
      <c r="H609" s="1" t="s">
        <v>79</v>
      </c>
      <c r="I609" s="1" t="s">
        <v>80</v>
      </c>
      <c r="J609" s="1">
        <v>1</v>
      </c>
      <c r="K609" s="1" t="s">
        <v>41</v>
      </c>
      <c r="L609" s="1" t="s">
        <v>111</v>
      </c>
      <c r="M609" s="1">
        <v>10016</v>
      </c>
    </row>
    <row r="610" spans="1:13" ht="13" x14ac:dyDescent="0.15">
      <c r="A610" s="1">
        <v>11391</v>
      </c>
      <c r="B610" s="1" t="s">
        <v>25</v>
      </c>
      <c r="C610" s="1" t="s">
        <v>76</v>
      </c>
      <c r="D610" s="1" t="s">
        <v>1325</v>
      </c>
      <c r="E610" s="1" t="s">
        <v>1326</v>
      </c>
      <c r="F610" s="1">
        <v>40.763385119600002</v>
      </c>
      <c r="G610" s="1">
        <v>-73.992869710199997</v>
      </c>
      <c r="H610" s="1" t="s">
        <v>79</v>
      </c>
      <c r="I610" s="1" t="s">
        <v>80</v>
      </c>
      <c r="J610" s="1">
        <v>1</v>
      </c>
      <c r="K610" s="1" t="s">
        <v>41</v>
      </c>
      <c r="L610" s="1" t="s">
        <v>202</v>
      </c>
      <c r="M610" s="1">
        <v>10036</v>
      </c>
    </row>
    <row r="611" spans="1:13" ht="13" x14ac:dyDescent="0.15">
      <c r="A611" s="1">
        <v>9783</v>
      </c>
      <c r="B611" s="1" t="s">
        <v>25</v>
      </c>
      <c r="C611" s="1" t="s">
        <v>76</v>
      </c>
      <c r="D611" s="1" t="s">
        <v>1327</v>
      </c>
      <c r="E611" s="1" t="s">
        <v>1328</v>
      </c>
      <c r="F611" s="1">
        <v>40.813128319800001</v>
      </c>
      <c r="G611" s="1">
        <v>-73.908991409400002</v>
      </c>
      <c r="H611" s="1" t="s">
        <v>79</v>
      </c>
      <c r="I611" s="1" t="s">
        <v>80</v>
      </c>
      <c r="J611" s="1">
        <v>2</v>
      </c>
      <c r="K611" s="1" t="s">
        <v>66</v>
      </c>
      <c r="L611" s="1" t="s">
        <v>350</v>
      </c>
      <c r="M611" s="1">
        <v>10455</v>
      </c>
    </row>
    <row r="612" spans="1:13" ht="13" x14ac:dyDescent="0.15">
      <c r="A612" s="1">
        <v>10572</v>
      </c>
      <c r="B612" s="1" t="s">
        <v>25</v>
      </c>
      <c r="C612" s="1" t="s">
        <v>76</v>
      </c>
      <c r="D612" s="1" t="s">
        <v>1329</v>
      </c>
      <c r="E612" s="1" t="s">
        <v>1330</v>
      </c>
      <c r="F612" s="1">
        <v>40.589488310199997</v>
      </c>
      <c r="G612" s="1">
        <v>-74.101270710500003</v>
      </c>
      <c r="H612" s="1" t="s">
        <v>79</v>
      </c>
      <c r="I612" s="1" t="s">
        <v>80</v>
      </c>
      <c r="J612" s="1">
        <v>5</v>
      </c>
      <c r="K612" s="1" t="s">
        <v>89</v>
      </c>
      <c r="L612" s="1" t="s">
        <v>90</v>
      </c>
      <c r="M612" s="1">
        <v>10304</v>
      </c>
    </row>
    <row r="613" spans="1:13" ht="13" x14ac:dyDescent="0.15">
      <c r="A613" s="1">
        <v>12893</v>
      </c>
      <c r="B613" s="1" t="s">
        <v>25</v>
      </c>
      <c r="C613" s="1" t="s">
        <v>76</v>
      </c>
      <c r="D613" s="1" t="s">
        <v>1331</v>
      </c>
      <c r="E613" s="1" t="s">
        <v>1332</v>
      </c>
      <c r="F613" s="1">
        <v>40.803773269799997</v>
      </c>
      <c r="G613" s="1">
        <v>-73.936239699599994</v>
      </c>
      <c r="H613" s="1" t="s">
        <v>79</v>
      </c>
      <c r="I613" s="1" t="s">
        <v>80</v>
      </c>
      <c r="J613" s="1">
        <v>1</v>
      </c>
      <c r="K613" s="1" t="s">
        <v>41</v>
      </c>
      <c r="L613" s="1" t="s">
        <v>193</v>
      </c>
      <c r="M613" s="1">
        <v>10035</v>
      </c>
    </row>
    <row r="614" spans="1:13" ht="13" x14ac:dyDescent="0.15">
      <c r="A614" s="1">
        <v>12208</v>
      </c>
      <c r="B614" s="1" t="s">
        <v>25</v>
      </c>
      <c r="C614" s="1" t="s">
        <v>76</v>
      </c>
      <c r="D614" s="1" t="s">
        <v>1333</v>
      </c>
      <c r="E614" s="1" t="s">
        <v>1334</v>
      </c>
      <c r="F614" s="1">
        <v>40.743026730300002</v>
      </c>
      <c r="G614" s="1">
        <v>-74.004004539700006</v>
      </c>
      <c r="H614" s="1" t="s">
        <v>79</v>
      </c>
      <c r="I614" s="1" t="s">
        <v>80</v>
      </c>
      <c r="J614" s="1">
        <v>1</v>
      </c>
      <c r="K614" s="1" t="s">
        <v>41</v>
      </c>
      <c r="L614" s="1" t="s">
        <v>199</v>
      </c>
      <c r="M614" s="1">
        <v>10011</v>
      </c>
    </row>
    <row r="615" spans="1:13" ht="13" x14ac:dyDescent="0.15">
      <c r="A615" s="1">
        <v>10007</v>
      </c>
      <c r="B615" s="1" t="s">
        <v>25</v>
      </c>
      <c r="C615" s="1" t="s">
        <v>333</v>
      </c>
      <c r="D615" s="1" t="s">
        <v>1335</v>
      </c>
      <c r="E615" s="1" t="s">
        <v>1336</v>
      </c>
      <c r="F615" s="1">
        <v>40.776817012199999</v>
      </c>
      <c r="G615" s="1">
        <v>-73.909417017799996</v>
      </c>
      <c r="H615" s="1" t="s">
        <v>53</v>
      </c>
      <c r="I615" s="1" t="s">
        <v>34</v>
      </c>
      <c r="J615" s="1">
        <v>4</v>
      </c>
      <c r="K615" s="1" t="s">
        <v>19</v>
      </c>
      <c r="L615" s="1" t="s">
        <v>1335</v>
      </c>
      <c r="M615" s="1">
        <v>11105</v>
      </c>
    </row>
    <row r="616" spans="1:13" ht="13" x14ac:dyDescent="0.15">
      <c r="A616" s="1">
        <v>12236</v>
      </c>
      <c r="B616" s="1" t="s">
        <v>25</v>
      </c>
      <c r="C616" s="1" t="s">
        <v>76</v>
      </c>
      <c r="D616" s="1" t="s">
        <v>1337</v>
      </c>
      <c r="E616" s="1" t="s">
        <v>1338</v>
      </c>
      <c r="F616" s="1">
        <v>40.736789000199998</v>
      </c>
      <c r="G616" s="1">
        <v>-73.984486000399997</v>
      </c>
      <c r="H616" s="1" t="s">
        <v>79</v>
      </c>
      <c r="I616" s="1" t="s">
        <v>80</v>
      </c>
      <c r="J616" s="1">
        <v>1</v>
      </c>
      <c r="K616" s="1" t="s">
        <v>41</v>
      </c>
      <c r="L616" s="1" t="s">
        <v>108</v>
      </c>
      <c r="M616" s="1">
        <v>10003</v>
      </c>
    </row>
    <row r="617" spans="1:13" ht="13" x14ac:dyDescent="0.15">
      <c r="A617" s="1">
        <v>12821</v>
      </c>
      <c r="B617" s="1" t="s">
        <v>25</v>
      </c>
      <c r="C617" s="1" t="s">
        <v>76</v>
      </c>
      <c r="D617" s="1" t="s">
        <v>1339</v>
      </c>
      <c r="E617" s="1" t="s">
        <v>1340</v>
      </c>
      <c r="F617" s="1">
        <v>40.704609110100002</v>
      </c>
      <c r="G617" s="1">
        <v>-73.796800560199998</v>
      </c>
      <c r="H617" s="1" t="s">
        <v>79</v>
      </c>
      <c r="I617" s="1" t="s">
        <v>80</v>
      </c>
      <c r="J617" s="1">
        <v>4</v>
      </c>
      <c r="K617" s="1" t="s">
        <v>19</v>
      </c>
      <c r="L617" s="1" t="s">
        <v>299</v>
      </c>
      <c r="M617" s="1">
        <v>11433</v>
      </c>
    </row>
    <row r="618" spans="1:13" ht="13" x14ac:dyDescent="0.15">
      <c r="A618" s="1">
        <v>12582</v>
      </c>
      <c r="B618" s="1" t="s">
        <v>25</v>
      </c>
      <c r="C618" s="1" t="s">
        <v>76</v>
      </c>
      <c r="D618" s="1" t="s">
        <v>1341</v>
      </c>
      <c r="E618" s="1" t="s">
        <v>1342</v>
      </c>
      <c r="F618" s="1">
        <v>40.818675999699998</v>
      </c>
      <c r="G618" s="1">
        <v>-73.928164999499998</v>
      </c>
      <c r="H618" s="1" t="s">
        <v>79</v>
      </c>
      <c r="I618" s="1" t="s">
        <v>80</v>
      </c>
      <c r="J618" s="1">
        <v>2</v>
      </c>
      <c r="K618" s="1" t="s">
        <v>66</v>
      </c>
      <c r="L618" s="1" t="s">
        <v>467</v>
      </c>
      <c r="M618" s="1">
        <v>10451</v>
      </c>
    </row>
    <row r="619" spans="1:13" ht="13" x14ac:dyDescent="0.15">
      <c r="A619" s="1">
        <v>12282</v>
      </c>
      <c r="B619" s="1" t="s">
        <v>25</v>
      </c>
      <c r="C619" s="1" t="s">
        <v>76</v>
      </c>
      <c r="D619" s="1" t="s">
        <v>1343</v>
      </c>
      <c r="E619" s="1" t="s">
        <v>1344</v>
      </c>
      <c r="F619" s="1">
        <v>40.662587999899998</v>
      </c>
      <c r="G619" s="1">
        <v>-73.992258999800001</v>
      </c>
      <c r="H619" s="1" t="s">
        <v>79</v>
      </c>
      <c r="I619" s="1" t="s">
        <v>80</v>
      </c>
      <c r="J619" s="1">
        <v>3</v>
      </c>
      <c r="K619" s="1" t="s">
        <v>30</v>
      </c>
      <c r="L619" s="1" t="s">
        <v>85</v>
      </c>
      <c r="M619" s="1">
        <v>11215</v>
      </c>
    </row>
    <row r="620" spans="1:13" ht="13" x14ac:dyDescent="0.15">
      <c r="A620" s="1">
        <v>12437</v>
      </c>
      <c r="B620" s="1" t="s">
        <v>25</v>
      </c>
      <c r="C620" s="1" t="s">
        <v>26</v>
      </c>
      <c r="D620" s="1" t="s">
        <v>1345</v>
      </c>
      <c r="E620" s="1" t="s">
        <v>1345</v>
      </c>
      <c r="F620" s="1">
        <v>40.849504999700002</v>
      </c>
      <c r="G620" s="1">
        <v>-73.933595999600001</v>
      </c>
      <c r="H620" s="1" t="s">
        <v>28</v>
      </c>
      <c r="I620" s="1" t="s">
        <v>1346</v>
      </c>
      <c r="J620" s="1">
        <v>1</v>
      </c>
      <c r="K620" s="1" t="s">
        <v>41</v>
      </c>
      <c r="L620" s="1" t="s">
        <v>502</v>
      </c>
      <c r="M620" s="1">
        <v>10033</v>
      </c>
    </row>
    <row r="621" spans="1:13" ht="13" x14ac:dyDescent="0.15">
      <c r="A621" s="1">
        <v>10826</v>
      </c>
      <c r="B621" s="1" t="s">
        <v>25</v>
      </c>
      <c r="C621" s="1" t="s">
        <v>26</v>
      </c>
      <c r="D621" s="1" t="s">
        <v>1347</v>
      </c>
      <c r="E621" s="1" t="s">
        <v>1347</v>
      </c>
      <c r="F621" s="1">
        <v>40.856092999700003</v>
      </c>
      <c r="G621" s="1">
        <v>-73.900740999999996</v>
      </c>
      <c r="H621" s="1" t="s">
        <v>28</v>
      </c>
      <c r="I621" s="1" t="s">
        <v>1348</v>
      </c>
      <c r="J621" s="1">
        <v>2</v>
      </c>
      <c r="K621" s="1" t="s">
        <v>66</v>
      </c>
      <c r="L621" s="1" t="s">
        <v>361</v>
      </c>
      <c r="M621" s="1">
        <v>10457</v>
      </c>
    </row>
    <row r="622" spans="1:13" ht="13" x14ac:dyDescent="0.15">
      <c r="A622" s="1">
        <v>10076</v>
      </c>
      <c r="B622" s="1" t="s">
        <v>25</v>
      </c>
      <c r="C622" s="1" t="s">
        <v>208</v>
      </c>
      <c r="D622" s="1" t="s">
        <v>1349</v>
      </c>
      <c r="E622" s="1" t="s">
        <v>1350</v>
      </c>
      <c r="F622" s="1">
        <v>40.891085065399999</v>
      </c>
      <c r="G622" s="1">
        <v>-73.859581244099999</v>
      </c>
      <c r="H622" s="1" t="s">
        <v>53</v>
      </c>
      <c r="I622" s="1" t="s">
        <v>34</v>
      </c>
      <c r="J622" s="1">
        <v>2</v>
      </c>
      <c r="K622" s="1" t="s">
        <v>66</v>
      </c>
      <c r="L622" s="1" t="s">
        <v>1043</v>
      </c>
      <c r="M622" s="1">
        <v>10466</v>
      </c>
    </row>
    <row r="623" spans="1:13" ht="13" x14ac:dyDescent="0.15">
      <c r="A623" s="1">
        <v>11470</v>
      </c>
      <c r="B623" s="1" t="s">
        <v>25</v>
      </c>
      <c r="C623" s="1" t="s">
        <v>76</v>
      </c>
      <c r="D623" s="1" t="s">
        <v>1351</v>
      </c>
      <c r="E623" s="1" t="s">
        <v>1352</v>
      </c>
      <c r="F623" s="1">
        <v>40.768405860400001</v>
      </c>
      <c r="G623" s="1">
        <v>-73.989214519699999</v>
      </c>
      <c r="H623" s="1" t="s">
        <v>79</v>
      </c>
      <c r="I623" s="1" t="s">
        <v>80</v>
      </c>
      <c r="J623" s="1">
        <v>1</v>
      </c>
      <c r="K623" s="1" t="s">
        <v>41</v>
      </c>
      <c r="L623" s="1" t="s">
        <v>202</v>
      </c>
      <c r="M623" s="1">
        <v>10019</v>
      </c>
    </row>
    <row r="624" spans="1:13" ht="13" x14ac:dyDescent="0.15">
      <c r="A624" s="1">
        <v>10775</v>
      </c>
      <c r="B624" s="1" t="s">
        <v>25</v>
      </c>
      <c r="C624" s="1" t="s">
        <v>26</v>
      </c>
      <c r="D624" s="1" t="s">
        <v>1353</v>
      </c>
      <c r="E624" s="1" t="s">
        <v>1353</v>
      </c>
      <c r="F624" s="1">
        <v>40.822007999699998</v>
      </c>
      <c r="G624" s="1">
        <v>-73.953675999699996</v>
      </c>
      <c r="H624" s="1" t="s">
        <v>28</v>
      </c>
      <c r="I624" s="1" t="s">
        <v>1354</v>
      </c>
      <c r="J624" s="1">
        <v>1</v>
      </c>
      <c r="K624" s="1" t="s">
        <v>41</v>
      </c>
      <c r="L624" s="1" t="s">
        <v>267</v>
      </c>
      <c r="M624" s="1">
        <v>10031</v>
      </c>
    </row>
    <row r="625" spans="1:13" ht="13" x14ac:dyDescent="0.15">
      <c r="A625" s="1">
        <v>11331</v>
      </c>
      <c r="B625" s="1" t="s">
        <v>13</v>
      </c>
      <c r="C625" s="1" t="s">
        <v>14</v>
      </c>
      <c r="D625" s="1" t="s">
        <v>901</v>
      </c>
      <c r="E625" s="1" t="s">
        <v>1355</v>
      </c>
      <c r="F625" s="1">
        <v>40.729564000000003</v>
      </c>
      <c r="G625" s="1">
        <v>-74.005461999800005</v>
      </c>
      <c r="H625" s="1" t="s">
        <v>246</v>
      </c>
      <c r="I625" s="1" t="s">
        <v>18</v>
      </c>
      <c r="J625" s="1">
        <v>1</v>
      </c>
      <c r="K625" s="1" t="s">
        <v>41</v>
      </c>
      <c r="L625" s="1" t="s">
        <v>152</v>
      </c>
      <c r="M625" s="1">
        <v>10014</v>
      </c>
    </row>
    <row r="626" spans="1:13" ht="13" x14ac:dyDescent="0.15">
      <c r="A626" s="1">
        <v>10587</v>
      </c>
      <c r="B626" s="1" t="s">
        <v>13</v>
      </c>
      <c r="C626" s="1" t="s">
        <v>14</v>
      </c>
      <c r="D626" s="1" t="s">
        <v>15</v>
      </c>
      <c r="E626" s="1" t="s">
        <v>16</v>
      </c>
      <c r="F626" s="1">
        <v>40.678334000100001</v>
      </c>
      <c r="G626" s="1">
        <v>-73.7834769997</v>
      </c>
      <c r="H626" s="1" t="s">
        <v>17</v>
      </c>
      <c r="I626" s="1" t="s">
        <v>18</v>
      </c>
      <c r="J626" s="1">
        <v>4</v>
      </c>
      <c r="K626" s="1" t="s">
        <v>19</v>
      </c>
      <c r="L626" s="1" t="s">
        <v>1009</v>
      </c>
      <c r="M626" s="1">
        <v>11434</v>
      </c>
    </row>
    <row r="627" spans="1:13" ht="13" x14ac:dyDescent="0.15">
      <c r="A627" s="1">
        <v>12878</v>
      </c>
      <c r="B627" s="1" t="s">
        <v>25</v>
      </c>
      <c r="C627" s="1" t="s">
        <v>76</v>
      </c>
      <c r="D627" s="1" t="s">
        <v>1356</v>
      </c>
      <c r="E627" s="1" t="s">
        <v>1357</v>
      </c>
      <c r="F627" s="1">
        <v>40.8273559302</v>
      </c>
      <c r="G627" s="1">
        <v>-73.925222520199995</v>
      </c>
      <c r="H627" s="1" t="s">
        <v>79</v>
      </c>
      <c r="I627" s="1" t="s">
        <v>80</v>
      </c>
      <c r="J627" s="1">
        <v>2</v>
      </c>
      <c r="K627" s="1" t="s">
        <v>66</v>
      </c>
      <c r="L627" s="1" t="s">
        <v>467</v>
      </c>
      <c r="M627" s="1">
        <v>10451</v>
      </c>
    </row>
    <row r="628" spans="1:13" ht="13" x14ac:dyDescent="0.15">
      <c r="A628" s="1">
        <v>11455</v>
      </c>
      <c r="B628" s="1" t="s">
        <v>25</v>
      </c>
      <c r="C628" s="1" t="s">
        <v>76</v>
      </c>
      <c r="D628" s="1" t="s">
        <v>1358</v>
      </c>
      <c r="E628" s="1" t="s">
        <v>1359</v>
      </c>
      <c r="F628" s="1">
        <v>40.769749390100003</v>
      </c>
      <c r="G628" s="1">
        <v>-73.966763419700001</v>
      </c>
      <c r="H628" s="1" t="s">
        <v>79</v>
      </c>
      <c r="I628" s="1" t="s">
        <v>80</v>
      </c>
      <c r="J628" s="1">
        <v>1</v>
      </c>
      <c r="K628" s="1" t="s">
        <v>41</v>
      </c>
      <c r="L628" s="1" t="s">
        <v>42</v>
      </c>
      <c r="M628" s="1">
        <v>10065</v>
      </c>
    </row>
    <row r="629" spans="1:13" ht="13" x14ac:dyDescent="0.15">
      <c r="A629" s="1">
        <v>9878</v>
      </c>
      <c r="B629" s="1" t="s">
        <v>25</v>
      </c>
      <c r="C629" s="1" t="s">
        <v>33</v>
      </c>
      <c r="D629" s="1" t="s">
        <v>34</v>
      </c>
      <c r="E629" s="1" t="s">
        <v>1360</v>
      </c>
      <c r="F629" s="1">
        <v>40.691737999799997</v>
      </c>
      <c r="G629" s="1">
        <v>-73.988130999800006</v>
      </c>
      <c r="H629" s="1" t="s">
        <v>36</v>
      </c>
      <c r="I629" s="1" t="s">
        <v>34</v>
      </c>
      <c r="J629" s="1">
        <v>3</v>
      </c>
      <c r="K629" s="1" t="s">
        <v>30</v>
      </c>
      <c r="L629" s="1" t="s">
        <v>81</v>
      </c>
      <c r="M629" s="1">
        <v>11201</v>
      </c>
    </row>
    <row r="630" spans="1:13" ht="13" x14ac:dyDescent="0.15">
      <c r="A630" s="1">
        <v>11089</v>
      </c>
      <c r="B630" s="1" t="s">
        <v>25</v>
      </c>
      <c r="C630" s="1" t="s">
        <v>76</v>
      </c>
      <c r="D630" s="1" t="s">
        <v>1361</v>
      </c>
      <c r="E630" s="1" t="s">
        <v>1362</v>
      </c>
      <c r="F630" s="1">
        <v>40.811362260400003</v>
      </c>
      <c r="G630" s="1">
        <v>-73.950159670100007</v>
      </c>
      <c r="H630" s="1" t="s">
        <v>79</v>
      </c>
      <c r="I630" s="1" t="s">
        <v>80</v>
      </c>
      <c r="J630" s="1">
        <v>1</v>
      </c>
      <c r="K630" s="1" t="s">
        <v>41</v>
      </c>
      <c r="L630" s="1" t="s">
        <v>48</v>
      </c>
      <c r="M630" s="1">
        <v>10027</v>
      </c>
    </row>
    <row r="631" spans="1:13" ht="13" x14ac:dyDescent="0.15">
      <c r="A631" s="1">
        <v>11923</v>
      </c>
      <c r="B631" s="1" t="s">
        <v>25</v>
      </c>
      <c r="C631" s="1" t="s">
        <v>76</v>
      </c>
      <c r="D631" s="1" t="s">
        <v>1363</v>
      </c>
      <c r="E631" s="1" t="s">
        <v>1364</v>
      </c>
      <c r="F631" s="1">
        <v>40.683076920399998</v>
      </c>
      <c r="G631" s="1">
        <v>-73.964633449499999</v>
      </c>
      <c r="H631" s="1" t="s">
        <v>79</v>
      </c>
      <c r="I631" s="1" t="s">
        <v>80</v>
      </c>
      <c r="J631" s="1">
        <v>3</v>
      </c>
      <c r="K631" s="1" t="s">
        <v>30</v>
      </c>
      <c r="L631" s="1" t="s">
        <v>54</v>
      </c>
      <c r="M631" s="1">
        <v>11238</v>
      </c>
    </row>
    <row r="632" spans="1:13" ht="13" x14ac:dyDescent="0.15">
      <c r="A632" s="1">
        <v>9730</v>
      </c>
      <c r="B632" s="1" t="s">
        <v>13</v>
      </c>
      <c r="C632" s="1" t="s">
        <v>14</v>
      </c>
      <c r="D632" s="1" t="s">
        <v>570</v>
      </c>
      <c r="E632" s="1" t="s">
        <v>1365</v>
      </c>
      <c r="F632" s="1">
        <v>40.812680999599998</v>
      </c>
      <c r="G632" s="1">
        <v>-73.939356999599994</v>
      </c>
      <c r="H632" s="1" t="s">
        <v>246</v>
      </c>
      <c r="I632" s="1" t="s">
        <v>18</v>
      </c>
      <c r="J632" s="1">
        <v>1</v>
      </c>
      <c r="K632" s="1" t="s">
        <v>41</v>
      </c>
      <c r="L632" s="1" t="s">
        <v>48</v>
      </c>
      <c r="M632" s="1">
        <v>10037</v>
      </c>
    </row>
    <row r="633" spans="1:13" ht="13" x14ac:dyDescent="0.15">
      <c r="A633" s="1">
        <v>11342</v>
      </c>
      <c r="B633" s="1" t="s">
        <v>25</v>
      </c>
      <c r="C633" s="1" t="s">
        <v>26</v>
      </c>
      <c r="D633" s="1" t="s">
        <v>1366</v>
      </c>
      <c r="E633" s="1" t="s">
        <v>1367</v>
      </c>
      <c r="F633" s="1">
        <v>40.739776999599997</v>
      </c>
      <c r="G633" s="1">
        <v>-74.002577999899998</v>
      </c>
      <c r="H633" s="1" t="s">
        <v>28</v>
      </c>
      <c r="I633" s="1" t="s">
        <v>1368</v>
      </c>
      <c r="J633" s="1">
        <v>1</v>
      </c>
      <c r="K633" s="1" t="s">
        <v>41</v>
      </c>
      <c r="L633" s="1" t="s">
        <v>199</v>
      </c>
      <c r="M633" s="1">
        <v>10011</v>
      </c>
    </row>
    <row r="634" spans="1:13" ht="13" x14ac:dyDescent="0.15">
      <c r="A634" s="1">
        <v>12062</v>
      </c>
      <c r="B634" s="1" t="s">
        <v>25</v>
      </c>
      <c r="C634" s="1" t="s">
        <v>76</v>
      </c>
      <c r="D634" s="1" t="s">
        <v>1369</v>
      </c>
      <c r="E634" s="1" t="s">
        <v>1370</v>
      </c>
      <c r="F634" s="1">
        <v>40.7015421937</v>
      </c>
      <c r="G634" s="1">
        <v>-73.942169282600005</v>
      </c>
      <c r="H634" s="1" t="s">
        <v>79</v>
      </c>
      <c r="I634" s="1" t="s">
        <v>80</v>
      </c>
      <c r="J634" s="1">
        <v>3</v>
      </c>
      <c r="K634" s="1" t="s">
        <v>30</v>
      </c>
      <c r="L634" s="1" t="s">
        <v>31</v>
      </c>
      <c r="M634" s="1">
        <v>11206</v>
      </c>
    </row>
    <row r="635" spans="1:13" ht="13" x14ac:dyDescent="0.15">
      <c r="A635" s="1">
        <v>12809</v>
      </c>
      <c r="B635" s="1" t="s">
        <v>25</v>
      </c>
      <c r="C635" s="1" t="s">
        <v>76</v>
      </c>
      <c r="D635" s="1" t="s">
        <v>1371</v>
      </c>
      <c r="E635" s="1" t="s">
        <v>1372</v>
      </c>
      <c r="F635" s="1">
        <v>40.703452485200003</v>
      </c>
      <c r="G635" s="1">
        <v>-73.800352176900006</v>
      </c>
      <c r="H635" s="1" t="s">
        <v>79</v>
      </c>
      <c r="I635" s="1" t="s">
        <v>80</v>
      </c>
      <c r="J635" s="1">
        <v>4</v>
      </c>
      <c r="K635" s="1" t="s">
        <v>19</v>
      </c>
      <c r="L635" s="1" t="s">
        <v>299</v>
      </c>
      <c r="M635" s="1">
        <v>11432</v>
      </c>
    </row>
    <row r="636" spans="1:13" ht="13" x14ac:dyDescent="0.15">
      <c r="A636" s="1">
        <v>9879</v>
      </c>
      <c r="B636" s="1" t="s">
        <v>25</v>
      </c>
      <c r="C636" s="1" t="s">
        <v>33</v>
      </c>
      <c r="D636" s="1" t="s">
        <v>34</v>
      </c>
      <c r="E636" s="1" t="s">
        <v>1360</v>
      </c>
      <c r="F636" s="1">
        <v>40.691737999799997</v>
      </c>
      <c r="G636" s="1">
        <v>-73.988130999800006</v>
      </c>
      <c r="H636" s="1" t="s">
        <v>36</v>
      </c>
      <c r="I636" s="1" t="s">
        <v>34</v>
      </c>
      <c r="J636" s="1">
        <v>3</v>
      </c>
      <c r="K636" s="1" t="s">
        <v>30</v>
      </c>
      <c r="L636" s="1" t="s">
        <v>81</v>
      </c>
      <c r="M636" s="1">
        <v>11201</v>
      </c>
    </row>
    <row r="637" spans="1:13" ht="13" x14ac:dyDescent="0.15">
      <c r="A637" s="1">
        <v>10889</v>
      </c>
      <c r="B637" s="1" t="s">
        <v>25</v>
      </c>
      <c r="C637" s="1" t="s">
        <v>76</v>
      </c>
      <c r="D637" s="1" t="s">
        <v>1373</v>
      </c>
      <c r="E637" s="1" t="s">
        <v>1374</v>
      </c>
      <c r="F637" s="1">
        <v>40.764254140299997</v>
      </c>
      <c r="G637" s="1">
        <v>-73.971197840299993</v>
      </c>
      <c r="H637" s="1" t="s">
        <v>79</v>
      </c>
      <c r="I637" s="1" t="s">
        <v>80</v>
      </c>
      <c r="J637" s="1">
        <v>1</v>
      </c>
      <c r="K637" s="1" t="s">
        <v>41</v>
      </c>
      <c r="L637" s="1" t="s">
        <v>42</v>
      </c>
      <c r="M637" s="1">
        <v>10022</v>
      </c>
    </row>
    <row r="638" spans="1:13" ht="13" x14ac:dyDescent="0.15">
      <c r="A638" s="1">
        <v>12095</v>
      </c>
      <c r="B638" s="1" t="s">
        <v>25</v>
      </c>
      <c r="C638" s="1" t="s">
        <v>76</v>
      </c>
      <c r="D638" s="1" t="s">
        <v>1375</v>
      </c>
      <c r="E638" s="1" t="s">
        <v>1376</v>
      </c>
      <c r="F638" s="1">
        <v>40.862855480299999</v>
      </c>
      <c r="G638" s="1">
        <v>-73.9045470099</v>
      </c>
      <c r="H638" s="1" t="s">
        <v>79</v>
      </c>
      <c r="I638" s="1" t="s">
        <v>80</v>
      </c>
      <c r="J638" s="1">
        <v>2</v>
      </c>
      <c r="K638" s="1" t="s">
        <v>66</v>
      </c>
      <c r="L638" s="1" t="s">
        <v>255</v>
      </c>
      <c r="M638" s="1">
        <v>10468</v>
      </c>
    </row>
    <row r="639" spans="1:13" ht="13" x14ac:dyDescent="0.15">
      <c r="A639" s="1">
        <v>10665</v>
      </c>
      <c r="B639" s="1" t="s">
        <v>25</v>
      </c>
      <c r="C639" s="1" t="s">
        <v>76</v>
      </c>
      <c r="D639" s="1" t="s">
        <v>1377</v>
      </c>
      <c r="E639" s="1" t="s">
        <v>1378</v>
      </c>
      <c r="F639" s="1">
        <v>40.780992790399999</v>
      </c>
      <c r="G639" s="1">
        <v>-73.981522670100006</v>
      </c>
      <c r="H639" s="1" t="s">
        <v>79</v>
      </c>
      <c r="I639" s="1" t="s">
        <v>80</v>
      </c>
      <c r="J639" s="1">
        <v>1</v>
      </c>
      <c r="K639" s="1" t="s">
        <v>41</v>
      </c>
      <c r="L639" s="1" t="s">
        <v>178</v>
      </c>
      <c r="M639" s="1">
        <v>10023</v>
      </c>
    </row>
    <row r="640" spans="1:13" ht="13" x14ac:dyDescent="0.15">
      <c r="A640" s="1">
        <v>11224</v>
      </c>
      <c r="B640" s="1" t="s">
        <v>25</v>
      </c>
      <c r="C640" s="1" t="s">
        <v>76</v>
      </c>
      <c r="D640" s="1" t="s">
        <v>1379</v>
      </c>
      <c r="E640" s="1" t="s">
        <v>1380</v>
      </c>
      <c r="F640" s="1">
        <v>40.762416869799999</v>
      </c>
      <c r="G640" s="1">
        <v>-73.963158510599996</v>
      </c>
      <c r="H640" s="1" t="s">
        <v>79</v>
      </c>
      <c r="I640" s="1" t="s">
        <v>80</v>
      </c>
      <c r="J640" s="1">
        <v>1</v>
      </c>
      <c r="K640" s="1" t="s">
        <v>41</v>
      </c>
      <c r="L640" s="1" t="s">
        <v>118</v>
      </c>
      <c r="M640" s="1">
        <v>10065</v>
      </c>
    </row>
    <row r="641" spans="1:13" ht="13" x14ac:dyDescent="0.15">
      <c r="A641" s="1">
        <v>9608</v>
      </c>
      <c r="B641" s="1" t="s">
        <v>25</v>
      </c>
      <c r="C641" s="1" t="s">
        <v>890</v>
      </c>
      <c r="D641" s="1" t="s">
        <v>891</v>
      </c>
      <c r="E641" s="1" t="s">
        <v>1381</v>
      </c>
      <c r="F641" s="1">
        <v>40.755289999699997</v>
      </c>
      <c r="G641" s="1">
        <v>-73.945632999899999</v>
      </c>
      <c r="H641" s="1" t="s">
        <v>1382</v>
      </c>
      <c r="I641" s="1" t="s">
        <v>894</v>
      </c>
      <c r="J641" s="1">
        <v>4</v>
      </c>
      <c r="K641" s="1" t="s">
        <v>19</v>
      </c>
      <c r="L641" s="1" t="s">
        <v>411</v>
      </c>
      <c r="M641" s="1">
        <v>11101</v>
      </c>
    </row>
    <row r="642" spans="1:13" ht="13" x14ac:dyDescent="0.15">
      <c r="A642" s="1">
        <v>12649</v>
      </c>
      <c r="B642" s="1" t="s">
        <v>25</v>
      </c>
      <c r="C642" s="1" t="s">
        <v>76</v>
      </c>
      <c r="D642" s="1" t="s">
        <v>1383</v>
      </c>
      <c r="E642" s="1" t="s">
        <v>1384</v>
      </c>
      <c r="F642" s="1">
        <v>40.716681999899997</v>
      </c>
      <c r="G642" s="1">
        <v>-74.002253000400003</v>
      </c>
      <c r="H642" s="1" t="s">
        <v>79</v>
      </c>
      <c r="I642" s="1" t="s">
        <v>80</v>
      </c>
      <c r="J642" s="1">
        <v>1</v>
      </c>
      <c r="K642" s="1" t="s">
        <v>41</v>
      </c>
      <c r="L642" s="1" t="s">
        <v>400</v>
      </c>
      <c r="M642" s="1">
        <v>10013</v>
      </c>
    </row>
    <row r="643" spans="1:13" ht="13" x14ac:dyDescent="0.15">
      <c r="A643" s="1">
        <v>9663</v>
      </c>
      <c r="B643" s="1" t="s">
        <v>25</v>
      </c>
      <c r="C643" s="1" t="s">
        <v>76</v>
      </c>
      <c r="D643" s="1" t="s">
        <v>1385</v>
      </c>
      <c r="E643" s="1" t="s">
        <v>1386</v>
      </c>
      <c r="F643" s="1">
        <v>40.739253170300003</v>
      </c>
      <c r="G643" s="1">
        <v>-73.979761830399994</v>
      </c>
      <c r="H643" s="1" t="s">
        <v>79</v>
      </c>
      <c r="I643" s="1" t="s">
        <v>80</v>
      </c>
      <c r="J643" s="1">
        <v>1</v>
      </c>
      <c r="K643" s="1" t="s">
        <v>41</v>
      </c>
      <c r="L643" s="1" t="s">
        <v>111</v>
      </c>
      <c r="M643" s="1">
        <v>10010</v>
      </c>
    </row>
    <row r="644" spans="1:13" ht="13" x14ac:dyDescent="0.15">
      <c r="A644" s="1">
        <v>11551</v>
      </c>
      <c r="B644" s="1" t="s">
        <v>13</v>
      </c>
      <c r="C644" s="1" t="s">
        <v>14</v>
      </c>
      <c r="D644" s="1" t="s">
        <v>244</v>
      </c>
      <c r="E644" s="1" t="s">
        <v>53</v>
      </c>
      <c r="F644" s="1">
        <v>40.805012999699997</v>
      </c>
      <c r="G644" s="1">
        <v>-73.944908999899994</v>
      </c>
      <c r="H644" s="1" t="s">
        <v>246</v>
      </c>
      <c r="I644" s="1" t="s">
        <v>18</v>
      </c>
      <c r="J644" s="1">
        <v>1</v>
      </c>
      <c r="K644" s="1" t="s">
        <v>41</v>
      </c>
      <c r="L644" s="1" t="s">
        <v>193</v>
      </c>
      <c r="M644" s="1">
        <v>10027</v>
      </c>
    </row>
    <row r="645" spans="1:13" ht="13" x14ac:dyDescent="0.15">
      <c r="A645" s="1">
        <v>12011</v>
      </c>
      <c r="B645" s="1" t="s">
        <v>25</v>
      </c>
      <c r="C645" s="1" t="s">
        <v>76</v>
      </c>
      <c r="D645" s="1" t="s">
        <v>1387</v>
      </c>
      <c r="E645" s="1" t="s">
        <v>1388</v>
      </c>
      <c r="F645" s="1">
        <v>40.695205000100003</v>
      </c>
      <c r="G645" s="1">
        <v>-73.845595000100005</v>
      </c>
      <c r="H645" s="1" t="s">
        <v>79</v>
      </c>
      <c r="I645" s="1" t="s">
        <v>80</v>
      </c>
      <c r="J645" s="1">
        <v>4</v>
      </c>
      <c r="K645" s="1" t="s">
        <v>19</v>
      </c>
      <c r="L645" s="1" t="s">
        <v>307</v>
      </c>
      <c r="M645" s="1">
        <v>11418</v>
      </c>
    </row>
    <row r="646" spans="1:13" ht="13" x14ac:dyDescent="0.15">
      <c r="A646" s="1">
        <v>12750</v>
      </c>
      <c r="B646" s="1" t="s">
        <v>25</v>
      </c>
      <c r="C646" s="1" t="s">
        <v>76</v>
      </c>
      <c r="D646" s="1" t="s">
        <v>1389</v>
      </c>
      <c r="E646" s="1" t="s">
        <v>1390</v>
      </c>
      <c r="F646" s="1">
        <v>40.761141970300002</v>
      </c>
      <c r="G646" s="1">
        <v>-73.983090279699994</v>
      </c>
      <c r="H646" s="1" t="s">
        <v>79</v>
      </c>
      <c r="I646" s="1" t="s">
        <v>80</v>
      </c>
      <c r="J646" s="1">
        <v>1</v>
      </c>
      <c r="K646" s="1" t="s">
        <v>41</v>
      </c>
      <c r="L646" s="1" t="s">
        <v>114</v>
      </c>
      <c r="M646" s="1">
        <v>10019</v>
      </c>
    </row>
    <row r="647" spans="1:13" ht="13" x14ac:dyDescent="0.15">
      <c r="A647" s="1">
        <v>12846</v>
      </c>
      <c r="B647" s="1" t="s">
        <v>25</v>
      </c>
      <c r="C647" s="1" t="s">
        <v>76</v>
      </c>
      <c r="D647" s="1" t="s">
        <v>1391</v>
      </c>
      <c r="E647" s="1" t="s">
        <v>1392</v>
      </c>
      <c r="F647" s="1">
        <v>40.773726999600001</v>
      </c>
      <c r="G647" s="1">
        <v>-73.957964999400005</v>
      </c>
      <c r="H647" s="1" t="s">
        <v>79</v>
      </c>
      <c r="I647" s="1" t="s">
        <v>80</v>
      </c>
      <c r="J647" s="1">
        <v>1</v>
      </c>
      <c r="K647" s="1" t="s">
        <v>41</v>
      </c>
      <c r="L647" s="1" t="s">
        <v>42</v>
      </c>
      <c r="M647" s="1">
        <v>10075</v>
      </c>
    </row>
    <row r="648" spans="1:13" ht="13" x14ac:dyDescent="0.15">
      <c r="A648" s="1">
        <v>12631</v>
      </c>
      <c r="B648" s="1" t="s">
        <v>25</v>
      </c>
      <c r="C648" s="1" t="s">
        <v>76</v>
      </c>
      <c r="D648" s="1" t="s">
        <v>1393</v>
      </c>
      <c r="E648" s="1" t="s">
        <v>1394</v>
      </c>
      <c r="F648" s="1">
        <v>40.678353999800002</v>
      </c>
      <c r="G648" s="1">
        <v>-73.911008000199999</v>
      </c>
      <c r="H648" s="1" t="s">
        <v>79</v>
      </c>
      <c r="I648" s="1" t="s">
        <v>80</v>
      </c>
      <c r="J648" s="1">
        <v>3</v>
      </c>
      <c r="K648" s="1" t="s">
        <v>30</v>
      </c>
      <c r="L648" s="1" t="s">
        <v>61</v>
      </c>
      <c r="M648" s="1">
        <v>11233</v>
      </c>
    </row>
    <row r="649" spans="1:13" ht="13" x14ac:dyDescent="0.15">
      <c r="A649" s="1">
        <v>11528</v>
      </c>
      <c r="B649" s="1" t="s">
        <v>25</v>
      </c>
      <c r="C649" s="1" t="s">
        <v>33</v>
      </c>
      <c r="D649" s="1" t="s">
        <v>34</v>
      </c>
      <c r="E649" s="1" t="s">
        <v>1316</v>
      </c>
      <c r="F649" s="1">
        <v>40.693069000000001</v>
      </c>
      <c r="G649" s="1">
        <v>-73.990088999700006</v>
      </c>
      <c r="H649" s="1" t="s">
        <v>36</v>
      </c>
      <c r="I649" s="1" t="s">
        <v>34</v>
      </c>
      <c r="J649" s="1">
        <v>3</v>
      </c>
      <c r="K649" s="1" t="s">
        <v>30</v>
      </c>
      <c r="L649" s="1" t="s">
        <v>81</v>
      </c>
      <c r="M649" s="1">
        <v>11201</v>
      </c>
    </row>
    <row r="650" spans="1:13" ht="13" x14ac:dyDescent="0.15">
      <c r="A650" s="1">
        <v>9910</v>
      </c>
      <c r="B650" s="1" t="s">
        <v>25</v>
      </c>
      <c r="C650" s="1" t="s">
        <v>76</v>
      </c>
      <c r="D650" s="1" t="s">
        <v>1395</v>
      </c>
      <c r="E650" s="1" t="s">
        <v>1396</v>
      </c>
      <c r="F650" s="1">
        <v>40.711078900099999</v>
      </c>
      <c r="G650" s="1">
        <v>-73.943732069600003</v>
      </c>
      <c r="H650" s="1" t="s">
        <v>79</v>
      </c>
      <c r="I650" s="1" t="s">
        <v>80</v>
      </c>
      <c r="J650" s="1">
        <v>3</v>
      </c>
      <c r="K650" s="1" t="s">
        <v>30</v>
      </c>
      <c r="L650" s="1" t="s">
        <v>31</v>
      </c>
      <c r="M650" s="1">
        <v>11206</v>
      </c>
    </row>
    <row r="651" spans="1:13" ht="13" x14ac:dyDescent="0.15">
      <c r="A651" s="1">
        <v>11050</v>
      </c>
      <c r="B651" s="1" t="s">
        <v>25</v>
      </c>
      <c r="C651" s="1" t="s">
        <v>76</v>
      </c>
      <c r="D651" s="1" t="s">
        <v>1397</v>
      </c>
      <c r="E651" s="1" t="s">
        <v>1398</v>
      </c>
      <c r="F651" s="1">
        <v>40.847573700300003</v>
      </c>
      <c r="G651" s="1">
        <v>-73.9007664401</v>
      </c>
      <c r="H651" s="1" t="s">
        <v>79</v>
      </c>
      <c r="I651" s="1" t="s">
        <v>80</v>
      </c>
      <c r="J651" s="1">
        <v>2</v>
      </c>
      <c r="K651" s="1" t="s">
        <v>66</v>
      </c>
      <c r="L651" s="1" t="s">
        <v>513</v>
      </c>
      <c r="M651" s="1">
        <v>10457</v>
      </c>
    </row>
    <row r="652" spans="1:13" ht="13" x14ac:dyDescent="0.15">
      <c r="A652" s="1">
        <v>10619</v>
      </c>
      <c r="B652" s="1" t="s">
        <v>25</v>
      </c>
      <c r="C652" s="1" t="s">
        <v>76</v>
      </c>
      <c r="D652" s="1" t="s">
        <v>1399</v>
      </c>
      <c r="E652" s="1" t="s">
        <v>1400</v>
      </c>
      <c r="F652" s="1">
        <v>40.745591210000001</v>
      </c>
      <c r="G652" s="1">
        <v>-73.979997399400006</v>
      </c>
      <c r="H652" s="1" t="s">
        <v>79</v>
      </c>
      <c r="I652" s="1" t="s">
        <v>80</v>
      </c>
      <c r="J652" s="1">
        <v>1</v>
      </c>
      <c r="K652" s="1" t="s">
        <v>41</v>
      </c>
      <c r="L652" s="1" t="s">
        <v>111</v>
      </c>
      <c r="M652" s="1">
        <v>10016</v>
      </c>
    </row>
    <row r="653" spans="1:13" ht="13" x14ac:dyDescent="0.15">
      <c r="A653" s="1">
        <v>9933</v>
      </c>
      <c r="B653" s="1" t="s">
        <v>25</v>
      </c>
      <c r="C653" s="1" t="s">
        <v>208</v>
      </c>
      <c r="D653" s="1" t="s">
        <v>1401</v>
      </c>
      <c r="E653" s="1" t="s">
        <v>1402</v>
      </c>
      <c r="F653" s="1">
        <v>40.870501924599999</v>
      </c>
      <c r="G653" s="1">
        <v>-73.828657931099997</v>
      </c>
      <c r="H653" s="1" t="s">
        <v>53</v>
      </c>
      <c r="I653" s="1" t="s">
        <v>34</v>
      </c>
      <c r="J653" s="1">
        <v>2</v>
      </c>
      <c r="K653" s="1" t="s">
        <v>66</v>
      </c>
      <c r="L653" s="1" t="s">
        <v>1403</v>
      </c>
      <c r="M653" s="1">
        <v>10475</v>
      </c>
    </row>
    <row r="654" spans="1:13" ht="13" x14ac:dyDescent="0.15">
      <c r="A654" s="1">
        <v>10502</v>
      </c>
      <c r="B654" s="1" t="s">
        <v>25</v>
      </c>
      <c r="C654" s="1" t="s">
        <v>284</v>
      </c>
      <c r="D654" s="1" t="s">
        <v>34</v>
      </c>
      <c r="E654" s="1" t="s">
        <v>1404</v>
      </c>
      <c r="F654" s="1">
        <v>40.739486020199998</v>
      </c>
      <c r="G654" s="1">
        <v>-74.006266594099998</v>
      </c>
      <c r="H654" s="1" t="s">
        <v>36</v>
      </c>
      <c r="I654" s="1" t="s">
        <v>34</v>
      </c>
      <c r="J654" s="1">
        <v>1</v>
      </c>
      <c r="K654" s="1" t="s">
        <v>41</v>
      </c>
      <c r="L654" s="1" t="s">
        <v>152</v>
      </c>
      <c r="M654" s="1">
        <v>10014</v>
      </c>
    </row>
    <row r="655" spans="1:13" ht="13" x14ac:dyDescent="0.15">
      <c r="A655" s="1">
        <v>10652</v>
      </c>
      <c r="B655" s="1" t="s">
        <v>25</v>
      </c>
      <c r="C655" s="1" t="s">
        <v>76</v>
      </c>
      <c r="D655" s="1" t="s">
        <v>1405</v>
      </c>
      <c r="E655" s="1" t="s">
        <v>1406</v>
      </c>
      <c r="F655" s="1">
        <v>40.776009840299999</v>
      </c>
      <c r="G655" s="1">
        <v>-73.981962939699997</v>
      </c>
      <c r="H655" s="1" t="s">
        <v>79</v>
      </c>
      <c r="I655" s="1" t="s">
        <v>80</v>
      </c>
      <c r="J655" s="1">
        <v>1</v>
      </c>
      <c r="K655" s="1" t="s">
        <v>41</v>
      </c>
      <c r="L655" s="1" t="s">
        <v>185</v>
      </c>
      <c r="M655" s="1">
        <v>10023</v>
      </c>
    </row>
    <row r="656" spans="1:13" ht="13" x14ac:dyDescent="0.15">
      <c r="A656" s="1">
        <v>12253</v>
      </c>
      <c r="B656" s="1" t="s">
        <v>25</v>
      </c>
      <c r="C656" s="1" t="s">
        <v>76</v>
      </c>
      <c r="D656" s="1" t="s">
        <v>1407</v>
      </c>
      <c r="E656" s="1" t="s">
        <v>1408</v>
      </c>
      <c r="F656" s="1">
        <v>40.743950340300003</v>
      </c>
      <c r="G656" s="1">
        <v>-73.979654650100002</v>
      </c>
      <c r="H656" s="1" t="s">
        <v>79</v>
      </c>
      <c r="I656" s="1" t="s">
        <v>80</v>
      </c>
      <c r="J656" s="1">
        <v>1</v>
      </c>
      <c r="K656" s="1" t="s">
        <v>41</v>
      </c>
      <c r="L656" s="1" t="s">
        <v>111</v>
      </c>
      <c r="M656" s="1">
        <v>10016</v>
      </c>
    </row>
    <row r="657" spans="1:13" ht="13" x14ac:dyDescent="0.15">
      <c r="A657" s="1">
        <v>9776</v>
      </c>
      <c r="B657" s="1" t="s">
        <v>25</v>
      </c>
      <c r="C657" s="1" t="s">
        <v>76</v>
      </c>
      <c r="D657" s="1" t="s">
        <v>1409</v>
      </c>
      <c r="E657" s="1" t="s">
        <v>1410</v>
      </c>
      <c r="F657" s="1">
        <v>40.815997709800001</v>
      </c>
      <c r="G657" s="1">
        <v>-73.908242209999997</v>
      </c>
      <c r="H657" s="1" t="s">
        <v>79</v>
      </c>
      <c r="I657" s="1" t="s">
        <v>80</v>
      </c>
      <c r="J657" s="1">
        <v>2</v>
      </c>
      <c r="K657" s="1" t="s">
        <v>66</v>
      </c>
      <c r="L657" s="1" t="s">
        <v>249</v>
      </c>
      <c r="M657" s="1">
        <v>10455</v>
      </c>
    </row>
    <row r="658" spans="1:13" ht="13" x14ac:dyDescent="0.15">
      <c r="A658" s="1">
        <v>12122</v>
      </c>
      <c r="B658" s="1" t="s">
        <v>25</v>
      </c>
      <c r="C658" s="1" t="s">
        <v>76</v>
      </c>
      <c r="D658" s="1" t="s">
        <v>1411</v>
      </c>
      <c r="E658" s="1" t="s">
        <v>1412</v>
      </c>
      <c r="F658" s="1">
        <v>40.748539409800003</v>
      </c>
      <c r="G658" s="1">
        <v>-73.988218459899997</v>
      </c>
      <c r="H658" s="1" t="s">
        <v>79</v>
      </c>
      <c r="I658" s="1" t="s">
        <v>80</v>
      </c>
      <c r="J658" s="1">
        <v>1</v>
      </c>
      <c r="K658" s="1" t="s">
        <v>41</v>
      </c>
      <c r="L658" s="1" t="s">
        <v>114</v>
      </c>
      <c r="M658" s="1">
        <v>10001</v>
      </c>
    </row>
    <row r="659" spans="1:13" ht="13" x14ac:dyDescent="0.15">
      <c r="A659" s="1">
        <v>10129</v>
      </c>
      <c r="B659" s="1" t="s">
        <v>25</v>
      </c>
      <c r="C659" s="1" t="s">
        <v>46</v>
      </c>
      <c r="D659" s="1" t="s">
        <v>34</v>
      </c>
      <c r="E659" s="1" t="s">
        <v>1413</v>
      </c>
      <c r="F659" s="1">
        <v>40.815346999699997</v>
      </c>
      <c r="G659" s="1">
        <v>-73.9475760001</v>
      </c>
      <c r="H659" s="1" t="s">
        <v>36</v>
      </c>
      <c r="I659" s="1" t="s">
        <v>34</v>
      </c>
      <c r="J659" s="1">
        <v>1</v>
      </c>
      <c r="K659" s="1" t="s">
        <v>41</v>
      </c>
      <c r="L659" s="1" t="s">
        <v>48</v>
      </c>
      <c r="M659" s="1">
        <v>10030</v>
      </c>
    </row>
    <row r="660" spans="1:13" ht="13" x14ac:dyDescent="0.15">
      <c r="A660" s="1">
        <v>12348</v>
      </c>
      <c r="B660" s="1" t="s">
        <v>25</v>
      </c>
      <c r="C660" s="1" t="s">
        <v>76</v>
      </c>
      <c r="D660" s="1" t="s">
        <v>1414</v>
      </c>
      <c r="E660" s="1" t="s">
        <v>1415</v>
      </c>
      <c r="F660" s="1">
        <v>40.691233980100002</v>
      </c>
      <c r="G660" s="1">
        <v>-73.986384270000002</v>
      </c>
      <c r="H660" s="1" t="s">
        <v>79</v>
      </c>
      <c r="I660" s="1" t="s">
        <v>80</v>
      </c>
      <c r="J660" s="1">
        <v>3</v>
      </c>
      <c r="K660" s="1" t="s">
        <v>30</v>
      </c>
      <c r="L660" s="1" t="s">
        <v>81</v>
      </c>
      <c r="M660" s="1">
        <v>11201</v>
      </c>
    </row>
    <row r="661" spans="1:13" ht="13" x14ac:dyDescent="0.15">
      <c r="A661" s="1">
        <v>12354</v>
      </c>
      <c r="B661" s="1" t="s">
        <v>25</v>
      </c>
      <c r="C661" s="1" t="s">
        <v>26</v>
      </c>
      <c r="D661" s="1" t="s">
        <v>1416</v>
      </c>
      <c r="E661" s="1" t="s">
        <v>1416</v>
      </c>
      <c r="F661" s="1">
        <v>40.713243000200002</v>
      </c>
      <c r="G661" s="1">
        <v>-74.003401000500006</v>
      </c>
      <c r="H661" s="1" t="s">
        <v>28</v>
      </c>
      <c r="I661" s="1" t="s">
        <v>1417</v>
      </c>
      <c r="J661" s="1">
        <v>1</v>
      </c>
      <c r="K661" s="1" t="s">
        <v>41</v>
      </c>
      <c r="L661" s="1" t="s">
        <v>462</v>
      </c>
      <c r="M661" s="1">
        <v>10007</v>
      </c>
    </row>
    <row r="662" spans="1:13" ht="13" x14ac:dyDescent="0.15">
      <c r="A662" s="1">
        <v>12459</v>
      </c>
      <c r="B662" s="1" t="s">
        <v>25</v>
      </c>
      <c r="C662" s="1" t="s">
        <v>76</v>
      </c>
      <c r="D662" s="1" t="s">
        <v>1418</v>
      </c>
      <c r="E662" s="1" t="s">
        <v>1419</v>
      </c>
      <c r="F662" s="1">
        <v>40.800300250100001</v>
      </c>
      <c r="G662" s="1">
        <v>-73.9678328695</v>
      </c>
      <c r="H662" s="1" t="s">
        <v>79</v>
      </c>
      <c r="I662" s="1" t="s">
        <v>80</v>
      </c>
      <c r="J662" s="1">
        <v>1</v>
      </c>
      <c r="K662" s="1" t="s">
        <v>41</v>
      </c>
      <c r="L662" s="1" t="s">
        <v>178</v>
      </c>
      <c r="M662" s="1">
        <v>10025</v>
      </c>
    </row>
    <row r="663" spans="1:13" ht="13" x14ac:dyDescent="0.15">
      <c r="A663" s="1">
        <v>10432</v>
      </c>
      <c r="B663" s="1" t="s">
        <v>25</v>
      </c>
      <c r="C663" s="1" t="s">
        <v>46</v>
      </c>
      <c r="D663" s="1" t="s">
        <v>34</v>
      </c>
      <c r="E663" s="1" t="s">
        <v>1420</v>
      </c>
      <c r="F663" s="1">
        <v>40.799721000399998</v>
      </c>
      <c r="G663" s="1">
        <v>-73.944932000500003</v>
      </c>
      <c r="H663" s="1" t="s">
        <v>36</v>
      </c>
      <c r="I663" s="1" t="s">
        <v>34</v>
      </c>
      <c r="J663" s="1">
        <v>1</v>
      </c>
      <c r="K663" s="1" t="s">
        <v>41</v>
      </c>
      <c r="L663" s="1" t="s">
        <v>193</v>
      </c>
      <c r="M663" s="1">
        <v>10029</v>
      </c>
    </row>
    <row r="664" spans="1:13" ht="13" x14ac:dyDescent="0.15">
      <c r="A664" s="1">
        <v>10487</v>
      </c>
      <c r="B664" s="1" t="s">
        <v>13</v>
      </c>
      <c r="C664" s="1" t="s">
        <v>63</v>
      </c>
      <c r="D664" s="1" t="s">
        <v>322</v>
      </c>
      <c r="E664" s="1" t="s">
        <v>1421</v>
      </c>
      <c r="F664" s="1">
        <v>40.876200000300003</v>
      </c>
      <c r="G664" s="1">
        <v>-73.878748999400003</v>
      </c>
      <c r="H664" s="1" t="s">
        <v>36</v>
      </c>
      <c r="I664" s="1" t="s">
        <v>18</v>
      </c>
      <c r="J664" s="1">
        <v>2</v>
      </c>
      <c r="K664" s="1" t="s">
        <v>66</v>
      </c>
      <c r="L664" s="1" t="s">
        <v>324</v>
      </c>
      <c r="M664" s="1">
        <v>10467</v>
      </c>
    </row>
    <row r="665" spans="1:13" ht="13" x14ac:dyDescent="0.15">
      <c r="A665" s="1">
        <v>12318</v>
      </c>
      <c r="B665" s="1" t="s">
        <v>25</v>
      </c>
      <c r="C665" s="1" t="s">
        <v>76</v>
      </c>
      <c r="D665" s="1" t="s">
        <v>1422</v>
      </c>
      <c r="E665" s="1" t="s">
        <v>1423</v>
      </c>
      <c r="F665" s="1">
        <v>40.867328839999999</v>
      </c>
      <c r="G665" s="1">
        <v>-73.897192930399996</v>
      </c>
      <c r="H665" s="1" t="s">
        <v>79</v>
      </c>
      <c r="I665" s="1" t="s">
        <v>80</v>
      </c>
      <c r="J665" s="1">
        <v>2</v>
      </c>
      <c r="K665" s="1" t="s">
        <v>66</v>
      </c>
      <c r="L665" s="1" t="s">
        <v>171</v>
      </c>
      <c r="M665" s="1">
        <v>10468</v>
      </c>
    </row>
    <row r="666" spans="1:13" ht="13" x14ac:dyDescent="0.15">
      <c r="A666" s="1">
        <v>10697</v>
      </c>
      <c r="B666" s="1" t="s">
        <v>25</v>
      </c>
      <c r="C666" s="1" t="s">
        <v>76</v>
      </c>
      <c r="D666" s="1" t="s">
        <v>1424</v>
      </c>
      <c r="E666" s="1" t="s">
        <v>1425</v>
      </c>
      <c r="F666" s="1">
        <v>40.756018409900001</v>
      </c>
      <c r="G666" s="1">
        <v>-73.967467159600005</v>
      </c>
      <c r="H666" s="1" t="s">
        <v>79</v>
      </c>
      <c r="I666" s="1" t="s">
        <v>80</v>
      </c>
      <c r="J666" s="1">
        <v>1</v>
      </c>
      <c r="K666" s="1" t="s">
        <v>41</v>
      </c>
      <c r="L666" s="1" t="s">
        <v>125</v>
      </c>
      <c r="M666" s="1">
        <v>10022</v>
      </c>
    </row>
    <row r="667" spans="1:13" ht="13" x14ac:dyDescent="0.15">
      <c r="A667" s="1">
        <v>12388</v>
      </c>
      <c r="B667" s="1" t="s">
        <v>25</v>
      </c>
      <c r="C667" s="1" t="s">
        <v>26</v>
      </c>
      <c r="D667" s="1" t="s">
        <v>1426</v>
      </c>
      <c r="E667" s="1" t="s">
        <v>1426</v>
      </c>
      <c r="F667" s="1">
        <v>40.678339999899997</v>
      </c>
      <c r="G667" s="1">
        <v>-73.911945999599993</v>
      </c>
      <c r="H667" s="1" t="s">
        <v>28</v>
      </c>
      <c r="I667" s="1" t="s">
        <v>1427</v>
      </c>
      <c r="J667" s="1">
        <v>3</v>
      </c>
      <c r="K667" s="1" t="s">
        <v>30</v>
      </c>
      <c r="L667" s="1" t="s">
        <v>61</v>
      </c>
      <c r="M667" s="1">
        <v>11233</v>
      </c>
    </row>
    <row r="668" spans="1:13" ht="13" x14ac:dyDescent="0.15">
      <c r="A668" s="1">
        <v>10448</v>
      </c>
      <c r="B668" s="1" t="s">
        <v>13</v>
      </c>
      <c r="C668" s="1" t="s">
        <v>14</v>
      </c>
      <c r="D668" s="1" t="s">
        <v>1079</v>
      </c>
      <c r="E668" s="1" t="s">
        <v>1428</v>
      </c>
      <c r="F668" s="1">
        <v>40.7714420004</v>
      </c>
      <c r="G668" s="1">
        <v>-73.988108999600001</v>
      </c>
      <c r="H668" s="1" t="s">
        <v>36</v>
      </c>
      <c r="I668" s="1" t="s">
        <v>18</v>
      </c>
      <c r="J668" s="1">
        <v>1</v>
      </c>
      <c r="K668" s="1" t="s">
        <v>41</v>
      </c>
      <c r="L668" s="1" t="s">
        <v>185</v>
      </c>
      <c r="M668" s="1">
        <v>10023</v>
      </c>
    </row>
    <row r="669" spans="1:13" ht="13" x14ac:dyDescent="0.15">
      <c r="A669" s="1">
        <v>9805</v>
      </c>
      <c r="B669" s="1" t="s">
        <v>25</v>
      </c>
      <c r="C669" s="1" t="s">
        <v>190</v>
      </c>
      <c r="D669" s="1" t="s">
        <v>1429</v>
      </c>
      <c r="E669" s="1" t="s">
        <v>1430</v>
      </c>
      <c r="F669" s="1">
        <v>40.617300000100002</v>
      </c>
      <c r="G669" s="1">
        <v>-74.106299999699999</v>
      </c>
      <c r="H669" s="1" t="s">
        <v>36</v>
      </c>
      <c r="I669" s="1" t="s">
        <v>34</v>
      </c>
      <c r="J669" s="1">
        <v>5</v>
      </c>
      <c r="K669" s="1" t="s">
        <v>89</v>
      </c>
      <c r="L669" s="1" t="s">
        <v>763</v>
      </c>
      <c r="M669" s="1">
        <v>10301</v>
      </c>
    </row>
    <row r="670" spans="1:13" ht="13" x14ac:dyDescent="0.15">
      <c r="A670" s="1">
        <v>12137</v>
      </c>
      <c r="B670" s="1" t="s">
        <v>25</v>
      </c>
      <c r="C670" s="1" t="s">
        <v>76</v>
      </c>
      <c r="D670" s="1" t="s">
        <v>1431</v>
      </c>
      <c r="E670" s="1" t="s">
        <v>1432</v>
      </c>
      <c r="F670" s="1">
        <v>40.774281470399998</v>
      </c>
      <c r="G670" s="1">
        <v>-73.963460150100005</v>
      </c>
      <c r="H670" s="1" t="s">
        <v>79</v>
      </c>
      <c r="I670" s="1" t="s">
        <v>80</v>
      </c>
      <c r="J670" s="1">
        <v>1</v>
      </c>
      <c r="K670" s="1" t="s">
        <v>41</v>
      </c>
      <c r="L670" s="1" t="s">
        <v>42</v>
      </c>
      <c r="M670" s="1">
        <v>10021</v>
      </c>
    </row>
    <row r="671" spans="1:13" ht="13" x14ac:dyDescent="0.15">
      <c r="A671" s="1">
        <v>10236</v>
      </c>
      <c r="B671" s="1" t="s">
        <v>13</v>
      </c>
      <c r="C671" s="1" t="s">
        <v>14</v>
      </c>
      <c r="D671" s="1" t="s">
        <v>764</v>
      </c>
      <c r="E671" s="1" t="s">
        <v>1433</v>
      </c>
      <c r="F671" s="1">
        <v>40.5803519997</v>
      </c>
      <c r="G671" s="1">
        <v>-73.826621000299994</v>
      </c>
      <c r="H671" s="1" t="s">
        <v>36</v>
      </c>
      <c r="I671" s="1" t="s">
        <v>18</v>
      </c>
      <c r="J671" s="1">
        <v>4</v>
      </c>
      <c r="K671" s="1" t="s">
        <v>19</v>
      </c>
      <c r="L671" s="1" t="s">
        <v>766</v>
      </c>
      <c r="M671" s="1">
        <v>11694</v>
      </c>
    </row>
    <row r="672" spans="1:13" ht="13" x14ac:dyDescent="0.15">
      <c r="A672" s="1">
        <v>12549</v>
      </c>
      <c r="B672" s="1" t="s">
        <v>25</v>
      </c>
      <c r="C672" s="1" t="s">
        <v>76</v>
      </c>
      <c r="D672" s="1" t="s">
        <v>1434</v>
      </c>
      <c r="E672" s="1" t="s">
        <v>1435</v>
      </c>
      <c r="F672" s="1">
        <v>40.742688999800002</v>
      </c>
      <c r="G672" s="1">
        <v>-74.000238000300001</v>
      </c>
      <c r="H672" s="1" t="s">
        <v>79</v>
      </c>
      <c r="I672" s="1" t="s">
        <v>80</v>
      </c>
      <c r="J672" s="1">
        <v>1</v>
      </c>
      <c r="K672" s="1" t="s">
        <v>41</v>
      </c>
      <c r="L672" s="1" t="s">
        <v>199</v>
      </c>
      <c r="M672" s="1">
        <v>10011</v>
      </c>
    </row>
    <row r="673" spans="1:13" ht="13" x14ac:dyDescent="0.15">
      <c r="A673" s="1">
        <v>11099</v>
      </c>
      <c r="B673" s="1" t="s">
        <v>25</v>
      </c>
      <c r="C673" s="1" t="s">
        <v>76</v>
      </c>
      <c r="D673" s="1" t="s">
        <v>1436</v>
      </c>
      <c r="E673" s="1" t="s">
        <v>1437</v>
      </c>
      <c r="F673" s="1">
        <v>40.791898349599997</v>
      </c>
      <c r="G673" s="1">
        <v>-73.944596199800003</v>
      </c>
      <c r="H673" s="1" t="s">
        <v>79</v>
      </c>
      <c r="I673" s="1" t="s">
        <v>80</v>
      </c>
      <c r="J673" s="1">
        <v>1</v>
      </c>
      <c r="K673" s="1" t="s">
        <v>41</v>
      </c>
      <c r="L673" s="1" t="s">
        <v>449</v>
      </c>
      <c r="M673" s="1">
        <v>10029</v>
      </c>
    </row>
    <row r="674" spans="1:13" ht="13" x14ac:dyDescent="0.15">
      <c r="A674" s="1">
        <v>10316</v>
      </c>
      <c r="B674" s="1" t="s">
        <v>25</v>
      </c>
      <c r="C674" s="1" t="s">
        <v>76</v>
      </c>
      <c r="D674" s="1" t="s">
        <v>1438</v>
      </c>
      <c r="E674" s="1" t="s">
        <v>1439</v>
      </c>
      <c r="F674" s="1">
        <v>40.748797950399997</v>
      </c>
      <c r="G674" s="1">
        <v>-73.873550429999995</v>
      </c>
      <c r="H674" s="1" t="s">
        <v>79</v>
      </c>
      <c r="I674" s="1" t="s">
        <v>80</v>
      </c>
      <c r="J674" s="1">
        <v>4</v>
      </c>
      <c r="K674" s="1" t="s">
        <v>19</v>
      </c>
      <c r="L674" s="1" t="s">
        <v>561</v>
      </c>
      <c r="M674" s="1">
        <v>11372</v>
      </c>
    </row>
    <row r="675" spans="1:13" ht="13" x14ac:dyDescent="0.15">
      <c r="A675" s="1">
        <v>9635</v>
      </c>
      <c r="B675" s="1" t="s">
        <v>25</v>
      </c>
      <c r="C675" s="1" t="s">
        <v>76</v>
      </c>
      <c r="D675" s="1" t="s">
        <v>1440</v>
      </c>
      <c r="E675" s="1" t="s">
        <v>1441</v>
      </c>
      <c r="F675" s="1">
        <v>40.725665999999997</v>
      </c>
      <c r="G675" s="1">
        <v>-74.006274259700007</v>
      </c>
      <c r="H675" s="1" t="s">
        <v>79</v>
      </c>
      <c r="I675" s="1" t="s">
        <v>80</v>
      </c>
      <c r="J675" s="1">
        <v>1</v>
      </c>
      <c r="K675" s="1" t="s">
        <v>41</v>
      </c>
      <c r="L675" s="1" t="s">
        <v>400</v>
      </c>
      <c r="M675" s="1">
        <v>10013</v>
      </c>
    </row>
    <row r="676" spans="1:13" ht="13" x14ac:dyDescent="0.15">
      <c r="A676" s="1">
        <v>9861</v>
      </c>
      <c r="B676" s="1" t="s">
        <v>25</v>
      </c>
      <c r="C676" s="1" t="s">
        <v>33</v>
      </c>
      <c r="D676" s="1" t="s">
        <v>34</v>
      </c>
      <c r="E676" s="1" t="s">
        <v>1226</v>
      </c>
      <c r="F676" s="1">
        <v>40.692086999700003</v>
      </c>
      <c r="G676" s="1">
        <v>-73.982587000300001</v>
      </c>
      <c r="H676" s="1" t="s">
        <v>36</v>
      </c>
      <c r="I676" s="1" t="s">
        <v>34</v>
      </c>
      <c r="J676" s="1">
        <v>3</v>
      </c>
      <c r="K676" s="1" t="s">
        <v>30</v>
      </c>
      <c r="L676" s="1" t="s">
        <v>81</v>
      </c>
      <c r="M676" s="1">
        <v>11201</v>
      </c>
    </row>
    <row r="677" spans="1:13" ht="13" x14ac:dyDescent="0.15">
      <c r="A677" s="1">
        <v>11546</v>
      </c>
      <c r="B677" s="1" t="s">
        <v>13</v>
      </c>
      <c r="C677" s="1" t="s">
        <v>14</v>
      </c>
      <c r="D677" s="1" t="s">
        <v>371</v>
      </c>
      <c r="E677" s="1" t="s">
        <v>1442</v>
      </c>
      <c r="F677" s="1">
        <v>40.731674999799999</v>
      </c>
      <c r="G677" s="1">
        <v>-73.865607000300002</v>
      </c>
      <c r="H677" s="1" t="s">
        <v>246</v>
      </c>
      <c r="I677" s="1" t="s">
        <v>18</v>
      </c>
      <c r="J677" s="1">
        <v>4</v>
      </c>
      <c r="K677" s="1" t="s">
        <v>19</v>
      </c>
      <c r="L677" s="1" t="s">
        <v>373</v>
      </c>
      <c r="M677" s="1">
        <v>11374</v>
      </c>
    </row>
    <row r="678" spans="1:13" ht="13" x14ac:dyDescent="0.15">
      <c r="A678" s="1">
        <v>12231</v>
      </c>
      <c r="B678" s="1" t="s">
        <v>25</v>
      </c>
      <c r="C678" s="1" t="s">
        <v>76</v>
      </c>
      <c r="D678" s="1" t="s">
        <v>1443</v>
      </c>
      <c r="E678" s="1" t="s">
        <v>1444</v>
      </c>
      <c r="F678" s="1">
        <v>40.760206930099997</v>
      </c>
      <c r="G678" s="1">
        <v>-73.967177050399997</v>
      </c>
      <c r="H678" s="1" t="s">
        <v>79</v>
      </c>
      <c r="I678" s="1" t="s">
        <v>80</v>
      </c>
      <c r="J678" s="1">
        <v>1</v>
      </c>
      <c r="K678" s="1" t="s">
        <v>41</v>
      </c>
      <c r="L678" s="1" t="s">
        <v>125</v>
      </c>
      <c r="M678" s="1">
        <v>10022</v>
      </c>
    </row>
    <row r="679" spans="1:13" ht="13" x14ac:dyDescent="0.15">
      <c r="A679" s="1">
        <v>11686</v>
      </c>
      <c r="B679" s="1" t="s">
        <v>13</v>
      </c>
      <c r="C679" s="1" t="s">
        <v>63</v>
      </c>
      <c r="D679" s="1" t="s">
        <v>319</v>
      </c>
      <c r="E679" s="1" t="s">
        <v>1445</v>
      </c>
      <c r="F679" s="1">
        <v>40.574915000399997</v>
      </c>
      <c r="G679" s="1">
        <v>-73.977867000100005</v>
      </c>
      <c r="H679" s="1" t="s">
        <v>36</v>
      </c>
      <c r="I679" s="1" t="s">
        <v>18</v>
      </c>
      <c r="J679" s="1">
        <v>3</v>
      </c>
      <c r="K679" s="1" t="s">
        <v>30</v>
      </c>
      <c r="L679" s="1" t="s">
        <v>321</v>
      </c>
      <c r="M679" s="1">
        <v>11224</v>
      </c>
    </row>
    <row r="680" spans="1:13" ht="13" x14ac:dyDescent="0.15">
      <c r="A680" s="1">
        <v>12444</v>
      </c>
      <c r="B680" s="1" t="s">
        <v>25</v>
      </c>
      <c r="C680" s="1" t="s">
        <v>76</v>
      </c>
      <c r="D680" s="1" t="s">
        <v>1446</v>
      </c>
      <c r="E680" s="1" t="s">
        <v>1447</v>
      </c>
      <c r="F680" s="1">
        <v>40.795773799800003</v>
      </c>
      <c r="G680" s="1">
        <v>-73.970751899800007</v>
      </c>
      <c r="H680" s="1" t="s">
        <v>79</v>
      </c>
      <c r="I680" s="1" t="s">
        <v>80</v>
      </c>
      <c r="J680" s="1">
        <v>1</v>
      </c>
      <c r="K680" s="1" t="s">
        <v>41</v>
      </c>
      <c r="L680" s="1" t="s">
        <v>178</v>
      </c>
      <c r="M680" s="1">
        <v>10025</v>
      </c>
    </row>
    <row r="681" spans="1:13" ht="13" x14ac:dyDescent="0.15">
      <c r="A681" s="1">
        <v>11405</v>
      </c>
      <c r="B681" s="1" t="s">
        <v>25</v>
      </c>
      <c r="C681" s="1" t="s">
        <v>26</v>
      </c>
      <c r="D681" s="1" t="s">
        <v>1448</v>
      </c>
      <c r="E681" s="1" t="s">
        <v>1449</v>
      </c>
      <c r="F681" s="1">
        <v>40.742877999800001</v>
      </c>
      <c r="G681" s="1">
        <v>-73.992820999800003</v>
      </c>
      <c r="H681" s="1" t="s">
        <v>28</v>
      </c>
      <c r="I681" s="1" t="s">
        <v>1450</v>
      </c>
      <c r="J681" s="1">
        <v>1</v>
      </c>
      <c r="K681" s="1" t="s">
        <v>41</v>
      </c>
      <c r="L681" s="1" t="s">
        <v>199</v>
      </c>
      <c r="M681" s="1">
        <v>10010</v>
      </c>
    </row>
    <row r="682" spans="1:13" ht="13" x14ac:dyDescent="0.15">
      <c r="A682" s="1">
        <v>11701</v>
      </c>
      <c r="B682" s="1" t="s">
        <v>13</v>
      </c>
      <c r="C682" s="1" t="s">
        <v>63</v>
      </c>
      <c r="D682" s="1" t="s">
        <v>319</v>
      </c>
      <c r="E682" s="1" t="s">
        <v>1451</v>
      </c>
      <c r="F682" s="1">
        <v>40.573253000400001</v>
      </c>
      <c r="G682" s="1">
        <v>-73.980142999600005</v>
      </c>
      <c r="H682" s="1" t="s">
        <v>36</v>
      </c>
      <c r="I682" s="1" t="s">
        <v>18</v>
      </c>
      <c r="J682" s="1">
        <v>3</v>
      </c>
      <c r="K682" s="1" t="s">
        <v>30</v>
      </c>
      <c r="L682" s="1" t="s">
        <v>321</v>
      </c>
      <c r="M682" s="1">
        <v>11224</v>
      </c>
    </row>
    <row r="683" spans="1:13" ht="13" x14ac:dyDescent="0.15">
      <c r="A683" s="1">
        <v>12057</v>
      </c>
      <c r="B683" s="1" t="s">
        <v>25</v>
      </c>
      <c r="C683" s="1" t="s">
        <v>76</v>
      </c>
      <c r="D683" s="1" t="s">
        <v>1452</v>
      </c>
      <c r="E683" s="1" t="s">
        <v>1453</v>
      </c>
      <c r="F683" s="1">
        <v>40.726303820399998</v>
      </c>
      <c r="G683" s="1">
        <v>-73.986104329599996</v>
      </c>
      <c r="H683" s="1" t="s">
        <v>79</v>
      </c>
      <c r="I683" s="1" t="s">
        <v>80</v>
      </c>
      <c r="J683" s="1">
        <v>1</v>
      </c>
      <c r="K683" s="1" t="s">
        <v>41</v>
      </c>
      <c r="L683" s="1" t="s">
        <v>103</v>
      </c>
      <c r="M683" s="1">
        <v>10009</v>
      </c>
    </row>
    <row r="684" spans="1:13" ht="13" x14ac:dyDescent="0.15">
      <c r="A684" s="1">
        <v>10105</v>
      </c>
      <c r="B684" s="1" t="s">
        <v>25</v>
      </c>
      <c r="C684" s="1" t="s">
        <v>134</v>
      </c>
      <c r="D684" s="1">
        <v>20</v>
      </c>
      <c r="E684" s="1" t="s">
        <v>1454</v>
      </c>
      <c r="F684" s="1">
        <v>40.703098300100002</v>
      </c>
      <c r="G684" s="1">
        <v>-74.010696399599993</v>
      </c>
      <c r="H684" s="1" t="s">
        <v>36</v>
      </c>
      <c r="I684" s="1" t="s">
        <v>34</v>
      </c>
      <c r="J684" s="1">
        <v>1</v>
      </c>
      <c r="K684" s="1" t="s">
        <v>41</v>
      </c>
      <c r="L684" s="1" t="s">
        <v>136</v>
      </c>
      <c r="M684" s="1">
        <v>10004</v>
      </c>
    </row>
    <row r="685" spans="1:13" ht="13" x14ac:dyDescent="0.15">
      <c r="A685" s="1">
        <v>10408</v>
      </c>
      <c r="B685" s="1" t="s">
        <v>25</v>
      </c>
      <c r="C685" s="1" t="s">
        <v>46</v>
      </c>
      <c r="D685" s="1" t="s">
        <v>34</v>
      </c>
      <c r="E685" s="1" t="s">
        <v>1455</v>
      </c>
      <c r="F685" s="1">
        <v>40.8145630004</v>
      </c>
      <c r="G685" s="1">
        <v>-73.940029999900005</v>
      </c>
      <c r="H685" s="1" t="s">
        <v>36</v>
      </c>
      <c r="I685" s="1" t="s">
        <v>34</v>
      </c>
      <c r="J685" s="1">
        <v>1</v>
      </c>
      <c r="K685" s="1" t="s">
        <v>41</v>
      </c>
      <c r="L685" s="1" t="s">
        <v>48</v>
      </c>
      <c r="M685" s="1">
        <v>10037</v>
      </c>
    </row>
    <row r="686" spans="1:13" ht="13" x14ac:dyDescent="0.15">
      <c r="A686" s="1">
        <v>12067</v>
      </c>
      <c r="B686" s="1" t="s">
        <v>25</v>
      </c>
      <c r="C686" s="1" t="s">
        <v>76</v>
      </c>
      <c r="D686" s="1" t="s">
        <v>1456</v>
      </c>
      <c r="E686" s="1" t="s">
        <v>1457</v>
      </c>
      <c r="F686" s="1">
        <v>40.632134775099999</v>
      </c>
      <c r="G686" s="1">
        <v>-73.946780674400003</v>
      </c>
      <c r="H686" s="1" t="s">
        <v>79</v>
      </c>
      <c r="I686" s="1" t="s">
        <v>80</v>
      </c>
      <c r="J686" s="1">
        <v>3</v>
      </c>
      <c r="K686" s="1" t="s">
        <v>30</v>
      </c>
      <c r="L686" s="1" t="s">
        <v>649</v>
      </c>
      <c r="M686" s="1">
        <v>11210</v>
      </c>
    </row>
    <row r="687" spans="1:13" ht="13" x14ac:dyDescent="0.15">
      <c r="A687" s="1">
        <v>11941</v>
      </c>
      <c r="B687" s="1" t="s">
        <v>25</v>
      </c>
      <c r="C687" s="1" t="s">
        <v>76</v>
      </c>
      <c r="D687" s="1" t="s">
        <v>1458</v>
      </c>
      <c r="E687" s="1" t="s">
        <v>1459</v>
      </c>
      <c r="F687" s="1">
        <v>40.6795059998</v>
      </c>
      <c r="G687" s="1">
        <v>-73.955430999800001</v>
      </c>
      <c r="H687" s="1" t="s">
        <v>79</v>
      </c>
      <c r="I687" s="1" t="s">
        <v>80</v>
      </c>
      <c r="J687" s="1">
        <v>3</v>
      </c>
      <c r="K687" s="1" t="s">
        <v>30</v>
      </c>
      <c r="L687" s="1" t="s">
        <v>54</v>
      </c>
      <c r="M687" s="1">
        <v>11238</v>
      </c>
    </row>
    <row r="688" spans="1:13" ht="13" x14ac:dyDescent="0.15">
      <c r="A688" s="1">
        <v>12937</v>
      </c>
      <c r="B688" s="1" t="s">
        <v>25</v>
      </c>
      <c r="C688" s="1" t="s">
        <v>76</v>
      </c>
      <c r="D688" s="1" t="s">
        <v>1460</v>
      </c>
      <c r="E688" s="1" t="s">
        <v>1461</v>
      </c>
      <c r="F688" s="1">
        <v>40.748672730099997</v>
      </c>
      <c r="G688" s="1">
        <v>-73.973326379599996</v>
      </c>
      <c r="H688" s="1" t="s">
        <v>79</v>
      </c>
      <c r="I688" s="1" t="s">
        <v>80</v>
      </c>
      <c r="J688" s="1">
        <v>1</v>
      </c>
      <c r="K688" s="1" t="s">
        <v>41</v>
      </c>
      <c r="L688" s="1" t="s">
        <v>125</v>
      </c>
      <c r="M688" s="1">
        <v>10017</v>
      </c>
    </row>
    <row r="689" spans="1:13" ht="13" x14ac:dyDescent="0.15">
      <c r="A689" s="1">
        <v>9640</v>
      </c>
      <c r="B689" s="1" t="s">
        <v>25</v>
      </c>
      <c r="C689" s="1" t="s">
        <v>76</v>
      </c>
      <c r="D689" s="1" t="s">
        <v>1462</v>
      </c>
      <c r="E689" s="1" t="s">
        <v>1463</v>
      </c>
      <c r="F689" s="1">
        <v>40.810255199799997</v>
      </c>
      <c r="G689" s="1">
        <v>-73.921923229599997</v>
      </c>
      <c r="H689" s="1" t="s">
        <v>79</v>
      </c>
      <c r="I689" s="1" t="s">
        <v>80</v>
      </c>
      <c r="J689" s="1">
        <v>2</v>
      </c>
      <c r="K689" s="1" t="s">
        <v>66</v>
      </c>
      <c r="L689" s="1" t="s">
        <v>350</v>
      </c>
      <c r="M689" s="1">
        <v>10454</v>
      </c>
    </row>
    <row r="690" spans="1:13" ht="13" x14ac:dyDescent="0.15">
      <c r="A690" s="1">
        <v>12593</v>
      </c>
      <c r="B690" s="1" t="s">
        <v>13</v>
      </c>
      <c r="C690" s="1" t="s">
        <v>63</v>
      </c>
      <c r="D690" s="1" t="s">
        <v>1464</v>
      </c>
      <c r="E690" s="1" t="s">
        <v>1465</v>
      </c>
      <c r="F690" s="1">
        <v>40.673751999700002</v>
      </c>
      <c r="G690" s="1">
        <v>-73.934891999499996</v>
      </c>
      <c r="H690" s="1" t="s">
        <v>246</v>
      </c>
      <c r="I690" s="1" t="s">
        <v>18</v>
      </c>
      <c r="J690" s="1">
        <v>3</v>
      </c>
      <c r="K690" s="1" t="s">
        <v>30</v>
      </c>
      <c r="L690" s="1" t="s">
        <v>221</v>
      </c>
      <c r="M690" s="1">
        <v>11213</v>
      </c>
    </row>
    <row r="691" spans="1:13" ht="13" x14ac:dyDescent="0.15">
      <c r="A691" s="1">
        <v>10262</v>
      </c>
      <c r="B691" s="1" t="s">
        <v>25</v>
      </c>
      <c r="C691" s="1" t="s">
        <v>76</v>
      </c>
      <c r="D691" s="1" t="s">
        <v>1466</v>
      </c>
      <c r="E691" s="1" t="s">
        <v>1467</v>
      </c>
      <c r="F691" s="1">
        <v>40.7122676599</v>
      </c>
      <c r="G691" s="1">
        <v>-73.955610390100006</v>
      </c>
      <c r="H691" s="1" t="s">
        <v>79</v>
      </c>
      <c r="I691" s="1" t="s">
        <v>80</v>
      </c>
      <c r="J691" s="1">
        <v>3</v>
      </c>
      <c r="K691" s="1" t="s">
        <v>30</v>
      </c>
      <c r="L691" s="1" t="s">
        <v>313</v>
      </c>
      <c r="M691" s="1">
        <v>11211</v>
      </c>
    </row>
    <row r="692" spans="1:13" ht="13" x14ac:dyDescent="0.15">
      <c r="A692" s="1">
        <v>12804</v>
      </c>
      <c r="B692" s="1" t="s">
        <v>25</v>
      </c>
      <c r="C692" s="1" t="s">
        <v>76</v>
      </c>
      <c r="D692" s="1" t="s">
        <v>1468</v>
      </c>
      <c r="E692" s="1" t="s">
        <v>1469</v>
      </c>
      <c r="F692" s="1">
        <v>40.7050441799</v>
      </c>
      <c r="G692" s="1">
        <v>-74.007321879499997</v>
      </c>
      <c r="H692" s="1" t="s">
        <v>79</v>
      </c>
      <c r="I692" s="1" t="s">
        <v>80</v>
      </c>
      <c r="J692" s="1">
        <v>1</v>
      </c>
      <c r="K692" s="1" t="s">
        <v>41</v>
      </c>
      <c r="L692" s="1" t="s">
        <v>136</v>
      </c>
      <c r="M692" s="1">
        <v>10005</v>
      </c>
    </row>
    <row r="693" spans="1:13" ht="13" x14ac:dyDescent="0.15">
      <c r="A693" s="1">
        <v>12000</v>
      </c>
      <c r="B693" s="1" t="s">
        <v>25</v>
      </c>
      <c r="C693" s="1" t="s">
        <v>76</v>
      </c>
      <c r="D693" s="1" t="s">
        <v>1470</v>
      </c>
      <c r="E693" s="1" t="s">
        <v>1471</v>
      </c>
      <c r="F693" s="1">
        <v>40.670147000299998</v>
      </c>
      <c r="G693" s="1">
        <v>-73.950396999600002</v>
      </c>
      <c r="H693" s="1" t="s">
        <v>79</v>
      </c>
      <c r="I693" s="1" t="s">
        <v>80</v>
      </c>
      <c r="J693" s="1">
        <v>3</v>
      </c>
      <c r="K693" s="1" t="s">
        <v>30</v>
      </c>
      <c r="L693" s="1" t="s">
        <v>221</v>
      </c>
      <c r="M693" s="1">
        <v>11216</v>
      </c>
    </row>
    <row r="694" spans="1:13" ht="13" x14ac:dyDescent="0.15">
      <c r="A694" s="1">
        <v>10971</v>
      </c>
      <c r="B694" s="1" t="s">
        <v>13</v>
      </c>
      <c r="C694" s="1" t="s">
        <v>14</v>
      </c>
      <c r="D694" s="1" t="s">
        <v>1472</v>
      </c>
      <c r="E694" s="1" t="s">
        <v>1473</v>
      </c>
      <c r="F694" s="1">
        <v>40.663381000000001</v>
      </c>
      <c r="G694" s="1">
        <v>-73.976082999400006</v>
      </c>
      <c r="H694" s="1" t="s">
        <v>17</v>
      </c>
      <c r="I694" s="1" t="s">
        <v>18</v>
      </c>
      <c r="J694" s="1">
        <v>3</v>
      </c>
      <c r="K694" s="1" t="s">
        <v>30</v>
      </c>
      <c r="L694" s="1" t="s">
        <v>391</v>
      </c>
      <c r="M694" s="1">
        <v>11215</v>
      </c>
    </row>
    <row r="695" spans="1:13" ht="13" x14ac:dyDescent="0.15">
      <c r="A695" s="1">
        <v>12189</v>
      </c>
      <c r="B695" s="1" t="s">
        <v>25</v>
      </c>
      <c r="C695" s="1" t="s">
        <v>76</v>
      </c>
      <c r="D695" s="1" t="s">
        <v>1474</v>
      </c>
      <c r="E695" s="1" t="s">
        <v>1475</v>
      </c>
      <c r="F695" s="1">
        <v>40.741323220200002</v>
      </c>
      <c r="G695" s="1">
        <v>-73.985385470500006</v>
      </c>
      <c r="H695" s="1" t="s">
        <v>79</v>
      </c>
      <c r="I695" s="1" t="s">
        <v>80</v>
      </c>
      <c r="J695" s="1">
        <v>1</v>
      </c>
      <c r="K695" s="1" t="s">
        <v>41</v>
      </c>
      <c r="L695" s="1" t="s">
        <v>108</v>
      </c>
      <c r="M695" s="1">
        <v>10010</v>
      </c>
    </row>
    <row r="696" spans="1:13" ht="13" x14ac:dyDescent="0.15">
      <c r="A696" s="1">
        <v>11438</v>
      </c>
      <c r="B696" s="1" t="s">
        <v>25</v>
      </c>
      <c r="C696" s="1" t="s">
        <v>76</v>
      </c>
      <c r="D696" s="1" t="s">
        <v>1476</v>
      </c>
      <c r="E696" s="1" t="s">
        <v>1477</v>
      </c>
      <c r="F696" s="1">
        <v>40.742080820200002</v>
      </c>
      <c r="G696" s="1">
        <v>-73.993261289499998</v>
      </c>
      <c r="H696" s="1" t="s">
        <v>79</v>
      </c>
      <c r="I696" s="1" t="s">
        <v>80</v>
      </c>
      <c r="J696" s="1">
        <v>1</v>
      </c>
      <c r="K696" s="1" t="s">
        <v>41</v>
      </c>
      <c r="L696" s="1" t="s">
        <v>199</v>
      </c>
      <c r="M696" s="1">
        <v>10010</v>
      </c>
    </row>
    <row r="697" spans="1:13" ht="13" x14ac:dyDescent="0.15">
      <c r="A697" s="1">
        <v>10900</v>
      </c>
      <c r="B697" s="1" t="s">
        <v>25</v>
      </c>
      <c r="C697" s="1" t="s">
        <v>76</v>
      </c>
      <c r="D697" s="1" t="s">
        <v>1478</v>
      </c>
      <c r="E697" s="1" t="s">
        <v>1479</v>
      </c>
      <c r="F697" s="1">
        <v>40.855416080200001</v>
      </c>
      <c r="G697" s="1">
        <v>-73.929402540400005</v>
      </c>
      <c r="H697" s="1" t="s">
        <v>79</v>
      </c>
      <c r="I697" s="1" t="s">
        <v>80</v>
      </c>
      <c r="J697" s="1">
        <v>1</v>
      </c>
      <c r="K697" s="1" t="s">
        <v>41</v>
      </c>
      <c r="L697" s="1" t="s">
        <v>502</v>
      </c>
      <c r="M697" s="1">
        <v>10040</v>
      </c>
    </row>
    <row r="698" spans="1:13" ht="13" x14ac:dyDescent="0.15">
      <c r="A698" s="1">
        <v>10120</v>
      </c>
      <c r="B698" s="1" t="s">
        <v>25</v>
      </c>
      <c r="C698" s="1" t="s">
        <v>134</v>
      </c>
      <c r="D698" s="1">
        <v>35</v>
      </c>
      <c r="E698" s="1" t="s">
        <v>1480</v>
      </c>
      <c r="F698" s="1">
        <v>40.708099399799998</v>
      </c>
      <c r="G698" s="1">
        <v>-74.011901899799994</v>
      </c>
      <c r="H698" s="1" t="s">
        <v>36</v>
      </c>
      <c r="I698" s="1" t="s">
        <v>34</v>
      </c>
      <c r="J698" s="1">
        <v>1</v>
      </c>
      <c r="K698" s="1" t="s">
        <v>41</v>
      </c>
      <c r="L698" s="1" t="s">
        <v>136</v>
      </c>
      <c r="M698" s="1">
        <v>10006</v>
      </c>
    </row>
    <row r="699" spans="1:13" ht="13" x14ac:dyDescent="0.15">
      <c r="A699" s="1">
        <v>12427</v>
      </c>
      <c r="B699" s="1" t="s">
        <v>25</v>
      </c>
      <c r="C699" s="1" t="s">
        <v>26</v>
      </c>
      <c r="D699" s="1" t="s">
        <v>1481</v>
      </c>
      <c r="E699" s="1" t="s">
        <v>1481</v>
      </c>
      <c r="F699" s="1">
        <v>40.703086999900002</v>
      </c>
      <c r="G699" s="1">
        <v>-74.012994000000006</v>
      </c>
      <c r="H699" s="1" t="s">
        <v>28</v>
      </c>
      <c r="I699" s="1" t="s">
        <v>1482</v>
      </c>
      <c r="J699" s="1">
        <v>1</v>
      </c>
      <c r="K699" s="1" t="s">
        <v>41</v>
      </c>
      <c r="L699" s="1" t="s">
        <v>136</v>
      </c>
      <c r="M699" s="1">
        <v>10004</v>
      </c>
    </row>
    <row r="700" spans="1:13" ht="13" x14ac:dyDescent="0.15">
      <c r="A700" s="1">
        <v>10204</v>
      </c>
      <c r="B700" s="1" t="s">
        <v>25</v>
      </c>
      <c r="C700" s="1" t="s">
        <v>274</v>
      </c>
      <c r="D700" s="1">
        <v>0</v>
      </c>
      <c r="E700" s="1" t="s">
        <v>1483</v>
      </c>
      <c r="F700" s="1">
        <v>40.694554999799998</v>
      </c>
      <c r="G700" s="1">
        <v>-73.981679199499993</v>
      </c>
      <c r="H700" s="1" t="s">
        <v>36</v>
      </c>
      <c r="I700" s="1" t="s">
        <v>34</v>
      </c>
      <c r="J700" s="1">
        <v>3</v>
      </c>
      <c r="K700" s="1" t="s">
        <v>30</v>
      </c>
      <c r="L700" s="1" t="s">
        <v>81</v>
      </c>
      <c r="M700" s="1">
        <v>11201</v>
      </c>
    </row>
    <row r="701" spans="1:13" ht="13" x14ac:dyDescent="0.15">
      <c r="A701" s="1">
        <v>9771</v>
      </c>
      <c r="B701" s="1" t="s">
        <v>25</v>
      </c>
      <c r="C701" s="1" t="s">
        <v>76</v>
      </c>
      <c r="D701" s="1" t="s">
        <v>1484</v>
      </c>
      <c r="E701" s="1" t="s">
        <v>1485</v>
      </c>
      <c r="F701" s="1">
        <v>40.753910390199998</v>
      </c>
      <c r="G701" s="1">
        <v>-73.900094060300006</v>
      </c>
      <c r="H701" s="1" t="s">
        <v>79</v>
      </c>
      <c r="I701" s="1" t="s">
        <v>80</v>
      </c>
      <c r="J701" s="1">
        <v>4</v>
      </c>
      <c r="K701" s="1" t="s">
        <v>19</v>
      </c>
      <c r="L701" s="1" t="s">
        <v>341</v>
      </c>
      <c r="M701" s="1">
        <v>11377</v>
      </c>
    </row>
    <row r="702" spans="1:13" ht="13" x14ac:dyDescent="0.15">
      <c r="A702" s="1">
        <v>9889</v>
      </c>
      <c r="B702" s="1" t="s">
        <v>25</v>
      </c>
      <c r="C702" s="1" t="s">
        <v>33</v>
      </c>
      <c r="D702" s="1" t="s">
        <v>34</v>
      </c>
      <c r="E702" s="1" t="s">
        <v>1486</v>
      </c>
      <c r="F702" s="1">
        <v>40.690364000300001</v>
      </c>
      <c r="G702" s="1">
        <v>-73.984434999900003</v>
      </c>
      <c r="H702" s="1" t="s">
        <v>36</v>
      </c>
      <c r="I702" s="1" t="s">
        <v>34</v>
      </c>
      <c r="J702" s="1">
        <v>3</v>
      </c>
      <c r="K702" s="1" t="s">
        <v>30</v>
      </c>
      <c r="L702" s="1" t="s">
        <v>81</v>
      </c>
      <c r="M702" s="1">
        <v>11201</v>
      </c>
    </row>
    <row r="703" spans="1:13" ht="13" x14ac:dyDescent="0.15">
      <c r="A703" s="1">
        <v>11654</v>
      </c>
      <c r="B703" s="1" t="s">
        <v>13</v>
      </c>
      <c r="C703" s="1" t="s">
        <v>14</v>
      </c>
      <c r="D703" s="1" t="s">
        <v>1487</v>
      </c>
      <c r="E703" s="1" t="s">
        <v>1488</v>
      </c>
      <c r="F703" s="1">
        <v>40.703372999599999</v>
      </c>
      <c r="G703" s="1">
        <v>-73.783924000400006</v>
      </c>
      <c r="H703" s="1" t="s">
        <v>17</v>
      </c>
      <c r="I703" s="1" t="s">
        <v>18</v>
      </c>
      <c r="J703" s="1">
        <v>4</v>
      </c>
      <c r="K703" s="1" t="s">
        <v>19</v>
      </c>
      <c r="L703" s="1" t="s">
        <v>1489</v>
      </c>
      <c r="M703" s="1">
        <v>11433</v>
      </c>
    </row>
    <row r="704" spans="1:13" ht="13" x14ac:dyDescent="0.15">
      <c r="A704" s="1">
        <v>10277</v>
      </c>
      <c r="B704" s="1" t="s">
        <v>25</v>
      </c>
      <c r="C704" s="1" t="s">
        <v>76</v>
      </c>
      <c r="D704" s="1" t="s">
        <v>1490</v>
      </c>
      <c r="E704" s="1" t="s">
        <v>1491</v>
      </c>
      <c r="F704" s="1">
        <v>40.6931659997</v>
      </c>
      <c r="G704" s="1">
        <v>-73.853678000100004</v>
      </c>
      <c r="H704" s="1" t="s">
        <v>79</v>
      </c>
      <c r="I704" s="1" t="s">
        <v>80</v>
      </c>
      <c r="J704" s="1">
        <v>4</v>
      </c>
      <c r="K704" s="1" t="s">
        <v>19</v>
      </c>
      <c r="L704" s="1" t="s">
        <v>520</v>
      </c>
      <c r="M704" s="1">
        <v>11421</v>
      </c>
    </row>
    <row r="705" spans="1:13" ht="13" x14ac:dyDescent="0.15">
      <c r="A705" s="1">
        <v>10053</v>
      </c>
      <c r="B705" s="1" t="s">
        <v>25</v>
      </c>
      <c r="C705" s="1" t="s">
        <v>50</v>
      </c>
      <c r="D705" s="1" t="s">
        <v>1492</v>
      </c>
      <c r="E705" s="1" t="s">
        <v>1493</v>
      </c>
      <c r="F705" s="1">
        <v>40.713644887999997</v>
      </c>
      <c r="G705" s="1">
        <v>-73.947935712800003</v>
      </c>
      <c r="H705" s="1" t="s">
        <v>53</v>
      </c>
      <c r="I705" s="1" t="s">
        <v>34</v>
      </c>
      <c r="J705" s="1">
        <v>3</v>
      </c>
      <c r="K705" s="1" t="s">
        <v>30</v>
      </c>
      <c r="L705" s="1" t="s">
        <v>31</v>
      </c>
      <c r="M705" s="1">
        <v>11211</v>
      </c>
    </row>
    <row r="706" spans="1:13" ht="13" x14ac:dyDescent="0.15">
      <c r="A706" s="1">
        <v>11891</v>
      </c>
      <c r="B706" s="1" t="s">
        <v>25</v>
      </c>
      <c r="C706" s="1" t="s">
        <v>76</v>
      </c>
      <c r="D706" s="1" t="s">
        <v>1494</v>
      </c>
      <c r="E706" s="1" t="s">
        <v>1495</v>
      </c>
      <c r="F706" s="1">
        <v>40.655745777</v>
      </c>
      <c r="G706" s="1">
        <v>-74.006548922799993</v>
      </c>
      <c r="H706" s="1" t="s">
        <v>79</v>
      </c>
      <c r="I706" s="1" t="s">
        <v>80</v>
      </c>
      <c r="J706" s="1">
        <v>3</v>
      </c>
      <c r="K706" s="1" t="s">
        <v>30</v>
      </c>
      <c r="L706" s="1" t="s">
        <v>421</v>
      </c>
      <c r="M706" s="1">
        <v>11232</v>
      </c>
    </row>
    <row r="707" spans="1:13" ht="13" x14ac:dyDescent="0.15">
      <c r="A707" s="1">
        <v>10474</v>
      </c>
      <c r="B707" s="1" t="s">
        <v>13</v>
      </c>
      <c r="C707" s="1" t="s">
        <v>63</v>
      </c>
      <c r="D707" s="1" t="s">
        <v>1157</v>
      </c>
      <c r="E707" s="1" t="s">
        <v>1496</v>
      </c>
      <c r="F707" s="1">
        <v>40.846051999899998</v>
      </c>
      <c r="G707" s="1">
        <v>-73.824949999400005</v>
      </c>
      <c r="H707" s="1" t="s">
        <v>36</v>
      </c>
      <c r="I707" s="1" t="s">
        <v>18</v>
      </c>
      <c r="J707" s="1">
        <v>2</v>
      </c>
      <c r="K707" s="1" t="s">
        <v>66</v>
      </c>
      <c r="L707" s="1" t="s">
        <v>1159</v>
      </c>
      <c r="M707" s="1">
        <v>10465</v>
      </c>
    </row>
    <row r="708" spans="1:13" ht="13" x14ac:dyDescent="0.15">
      <c r="A708" s="1">
        <v>12333</v>
      </c>
      <c r="B708" s="1" t="s">
        <v>25</v>
      </c>
      <c r="C708" s="1" t="s">
        <v>76</v>
      </c>
      <c r="D708" s="1" t="s">
        <v>1497</v>
      </c>
      <c r="E708" s="1" t="s">
        <v>1498</v>
      </c>
      <c r="F708" s="1">
        <v>40.791400999799997</v>
      </c>
      <c r="G708" s="1">
        <v>-73.973822000499993</v>
      </c>
      <c r="H708" s="1" t="s">
        <v>79</v>
      </c>
      <c r="I708" s="1" t="s">
        <v>80</v>
      </c>
      <c r="J708" s="1">
        <v>1</v>
      </c>
      <c r="K708" s="1" t="s">
        <v>41</v>
      </c>
      <c r="L708" s="1" t="s">
        <v>178</v>
      </c>
      <c r="M708" s="1">
        <v>10025</v>
      </c>
    </row>
    <row r="709" spans="1:13" ht="13" x14ac:dyDescent="0.15">
      <c r="A709" s="1">
        <v>11423</v>
      </c>
      <c r="B709" s="1" t="s">
        <v>25</v>
      </c>
      <c r="C709" s="1" t="s">
        <v>26</v>
      </c>
      <c r="D709" s="1" t="s">
        <v>1499</v>
      </c>
      <c r="E709" s="1" t="s">
        <v>1500</v>
      </c>
      <c r="F709" s="1">
        <v>40.764810999799998</v>
      </c>
      <c r="G709" s="1">
        <v>-73.973347000499999</v>
      </c>
      <c r="H709" s="1" t="s">
        <v>28</v>
      </c>
      <c r="I709" s="1" t="s">
        <v>1501</v>
      </c>
      <c r="J709" s="1">
        <v>1</v>
      </c>
      <c r="K709" s="1" t="s">
        <v>41</v>
      </c>
      <c r="L709" s="1" t="s">
        <v>381</v>
      </c>
      <c r="M709" s="1">
        <v>10019</v>
      </c>
    </row>
    <row r="710" spans="1:13" ht="13" x14ac:dyDescent="0.15">
      <c r="A710" s="1">
        <v>12155</v>
      </c>
      <c r="B710" s="1" t="s">
        <v>25</v>
      </c>
      <c r="C710" s="1" t="s">
        <v>76</v>
      </c>
      <c r="D710" s="1" t="s">
        <v>1502</v>
      </c>
      <c r="E710" s="1" t="s">
        <v>1503</v>
      </c>
      <c r="F710" s="1">
        <v>40.742699669799997</v>
      </c>
      <c r="G710" s="1">
        <v>-73.996799839600001</v>
      </c>
      <c r="H710" s="1" t="s">
        <v>79</v>
      </c>
      <c r="I710" s="1" t="s">
        <v>80</v>
      </c>
      <c r="J710" s="1">
        <v>1</v>
      </c>
      <c r="K710" s="1" t="s">
        <v>41</v>
      </c>
      <c r="L710" s="1" t="s">
        <v>199</v>
      </c>
      <c r="M710" s="1">
        <v>10011</v>
      </c>
    </row>
    <row r="711" spans="1:13" ht="13" x14ac:dyDescent="0.15">
      <c r="A711" s="1">
        <v>9684</v>
      </c>
      <c r="B711" s="1" t="s">
        <v>13</v>
      </c>
      <c r="C711" s="1" t="s">
        <v>63</v>
      </c>
      <c r="D711" s="1" t="s">
        <v>1157</v>
      </c>
      <c r="E711" s="1" t="s">
        <v>1504</v>
      </c>
      <c r="F711" s="1">
        <v>40.850231999800002</v>
      </c>
      <c r="G711" s="1">
        <v>-73.821777000500006</v>
      </c>
      <c r="H711" s="1" t="s">
        <v>36</v>
      </c>
      <c r="I711" s="1" t="s">
        <v>18</v>
      </c>
      <c r="J711" s="1">
        <v>2</v>
      </c>
      <c r="K711" s="1" t="s">
        <v>66</v>
      </c>
      <c r="L711" s="1" t="s">
        <v>935</v>
      </c>
      <c r="M711" s="1">
        <v>10465</v>
      </c>
    </row>
    <row r="712" spans="1:13" ht="13" x14ac:dyDescent="0.15">
      <c r="A712" s="1">
        <v>9974</v>
      </c>
      <c r="B712" s="1" t="s">
        <v>25</v>
      </c>
      <c r="C712" s="1" t="s">
        <v>333</v>
      </c>
      <c r="D712" s="1" t="s">
        <v>373</v>
      </c>
      <c r="E712" s="1" t="s">
        <v>1505</v>
      </c>
      <c r="F712" s="1">
        <v>40.727316560299997</v>
      </c>
      <c r="G712" s="1">
        <v>-73.864502826000006</v>
      </c>
      <c r="H712" s="1" t="s">
        <v>53</v>
      </c>
      <c r="I712" s="1" t="s">
        <v>34</v>
      </c>
      <c r="J712" s="1">
        <v>4</v>
      </c>
      <c r="K712" s="1" t="s">
        <v>19</v>
      </c>
      <c r="L712" s="1" t="s">
        <v>373</v>
      </c>
      <c r="M712" s="1">
        <v>11374</v>
      </c>
    </row>
    <row r="713" spans="1:13" ht="13" x14ac:dyDescent="0.15">
      <c r="A713" s="1">
        <v>11586</v>
      </c>
      <c r="B713" s="1" t="s">
        <v>13</v>
      </c>
      <c r="C713" s="1" t="s">
        <v>14</v>
      </c>
      <c r="D713" s="1" t="s">
        <v>1506</v>
      </c>
      <c r="E713" s="1" t="s">
        <v>1507</v>
      </c>
      <c r="F713" s="1">
        <v>40.625382000000002</v>
      </c>
      <c r="G713" s="1">
        <v>-74.114569999599993</v>
      </c>
      <c r="H713" s="1" t="s">
        <v>17</v>
      </c>
      <c r="I713" s="1" t="s">
        <v>18</v>
      </c>
      <c r="J713" s="1">
        <v>5</v>
      </c>
      <c r="K713" s="1" t="s">
        <v>89</v>
      </c>
      <c r="L713" s="1" t="s">
        <v>470</v>
      </c>
      <c r="M713" s="1">
        <v>10310</v>
      </c>
    </row>
    <row r="714" spans="1:13" ht="13" x14ac:dyDescent="0.15">
      <c r="A714" s="1">
        <v>12617</v>
      </c>
      <c r="B714" s="1" t="s">
        <v>25</v>
      </c>
      <c r="C714" s="1" t="s">
        <v>76</v>
      </c>
      <c r="D714" s="1" t="s">
        <v>1508</v>
      </c>
      <c r="E714" s="1" t="s">
        <v>1509</v>
      </c>
      <c r="F714" s="1">
        <v>40.834513000299999</v>
      </c>
      <c r="G714" s="1">
        <v>-73.944328999800007</v>
      </c>
      <c r="H714" s="1" t="s">
        <v>79</v>
      </c>
      <c r="I714" s="1" t="s">
        <v>80</v>
      </c>
      <c r="J714" s="1">
        <v>1</v>
      </c>
      <c r="K714" s="1" t="s">
        <v>41</v>
      </c>
      <c r="L714" s="1" t="s">
        <v>354</v>
      </c>
      <c r="M714" s="1">
        <v>10032</v>
      </c>
    </row>
    <row r="715" spans="1:13" ht="13" x14ac:dyDescent="0.15">
      <c r="A715" s="1">
        <v>11373</v>
      </c>
      <c r="B715" s="1" t="s">
        <v>25</v>
      </c>
      <c r="C715" s="1" t="s">
        <v>26</v>
      </c>
      <c r="D715" s="1" t="s">
        <v>1510</v>
      </c>
      <c r="E715" s="1" t="s">
        <v>1511</v>
      </c>
      <c r="F715" s="1">
        <v>40.748972999599999</v>
      </c>
      <c r="G715" s="1">
        <v>-73.937243000500004</v>
      </c>
      <c r="H715" s="1" t="s">
        <v>28</v>
      </c>
      <c r="I715" s="1" t="s">
        <v>1512</v>
      </c>
      <c r="J715" s="1">
        <v>4</v>
      </c>
      <c r="K715" s="1" t="s">
        <v>19</v>
      </c>
      <c r="L715" s="1" t="s">
        <v>411</v>
      </c>
      <c r="M715" s="1">
        <v>11101</v>
      </c>
    </row>
    <row r="716" spans="1:13" ht="13" x14ac:dyDescent="0.15">
      <c r="A716" s="1">
        <v>10768</v>
      </c>
      <c r="B716" s="1" t="s">
        <v>13</v>
      </c>
      <c r="C716" s="1" t="s">
        <v>63</v>
      </c>
      <c r="D716" s="1" t="s">
        <v>1513</v>
      </c>
      <c r="E716" s="1" t="s">
        <v>1514</v>
      </c>
      <c r="F716" s="1">
        <v>40.689920000100003</v>
      </c>
      <c r="G716" s="1">
        <v>-73.946469999599998</v>
      </c>
      <c r="H716" s="1" t="s">
        <v>246</v>
      </c>
      <c r="I716" s="1" t="s">
        <v>18</v>
      </c>
      <c r="J716" s="1">
        <v>3</v>
      </c>
      <c r="K716" s="1" t="s">
        <v>30</v>
      </c>
      <c r="L716" s="1" t="s">
        <v>1116</v>
      </c>
      <c r="M716" s="1">
        <v>11216</v>
      </c>
    </row>
    <row r="717" spans="1:13" ht="13" x14ac:dyDescent="0.15">
      <c r="A717" s="1">
        <v>11093</v>
      </c>
      <c r="B717" s="1" t="s">
        <v>25</v>
      </c>
      <c r="C717" s="1" t="s">
        <v>76</v>
      </c>
      <c r="D717" s="1" t="s">
        <v>1515</v>
      </c>
      <c r="E717" s="1" t="s">
        <v>1516</v>
      </c>
      <c r="F717" s="1">
        <v>40.814310000399999</v>
      </c>
      <c r="G717" s="1">
        <v>-73.930217000599995</v>
      </c>
      <c r="H717" s="1" t="s">
        <v>79</v>
      </c>
      <c r="I717" s="1" t="s">
        <v>80</v>
      </c>
      <c r="J717" s="1">
        <v>2</v>
      </c>
      <c r="K717" s="1" t="s">
        <v>66</v>
      </c>
      <c r="L717" s="1" t="s">
        <v>467</v>
      </c>
      <c r="M717" s="1">
        <v>10451</v>
      </c>
    </row>
    <row r="718" spans="1:13" ht="13" x14ac:dyDescent="0.15">
      <c r="A718" s="1">
        <v>10529</v>
      </c>
      <c r="B718" s="1" t="s">
        <v>13</v>
      </c>
      <c r="C718" s="1" t="s">
        <v>14</v>
      </c>
      <c r="D718" s="1" t="s">
        <v>1517</v>
      </c>
      <c r="E718" s="1" t="s">
        <v>1518</v>
      </c>
      <c r="F718" s="1">
        <v>40.626380000399998</v>
      </c>
      <c r="G718" s="1">
        <v>-74.015790000400003</v>
      </c>
      <c r="H718" s="1" t="s">
        <v>17</v>
      </c>
      <c r="I718" s="1" t="s">
        <v>18</v>
      </c>
      <c r="J718" s="1">
        <v>3</v>
      </c>
      <c r="K718" s="1" t="s">
        <v>30</v>
      </c>
      <c r="L718" s="1" t="s">
        <v>1519</v>
      </c>
      <c r="M718" s="1">
        <v>11228</v>
      </c>
    </row>
    <row r="719" spans="1:13" ht="13" x14ac:dyDescent="0.15">
      <c r="A719" s="1">
        <v>12718</v>
      </c>
      <c r="B719" s="1" t="s">
        <v>25</v>
      </c>
      <c r="C719" s="1" t="s">
        <v>76</v>
      </c>
      <c r="D719" s="1" t="s">
        <v>1520</v>
      </c>
      <c r="E719" s="1" t="s">
        <v>1521</v>
      </c>
      <c r="F719" s="1">
        <v>40.752544819699999</v>
      </c>
      <c r="G719" s="1">
        <v>-73.979585200000002</v>
      </c>
      <c r="H719" s="1" t="s">
        <v>79</v>
      </c>
      <c r="I719" s="1" t="s">
        <v>80</v>
      </c>
      <c r="J719" s="1">
        <v>1</v>
      </c>
      <c r="K719" s="1" t="s">
        <v>41</v>
      </c>
      <c r="L719" s="1" t="s">
        <v>111</v>
      </c>
      <c r="M719" s="1">
        <v>10017</v>
      </c>
    </row>
    <row r="720" spans="1:13" ht="13" x14ac:dyDescent="0.15">
      <c r="A720" s="1">
        <v>11833</v>
      </c>
      <c r="B720" s="1" t="s">
        <v>25</v>
      </c>
      <c r="C720" s="1" t="s">
        <v>76</v>
      </c>
      <c r="D720" s="1" t="s">
        <v>1522</v>
      </c>
      <c r="E720" s="1" t="s">
        <v>1523</v>
      </c>
      <c r="F720" s="1">
        <v>40.812610999699999</v>
      </c>
      <c r="G720" s="1">
        <v>-73.9454579999</v>
      </c>
      <c r="H720" s="1" t="s">
        <v>79</v>
      </c>
      <c r="I720" s="1" t="s">
        <v>80</v>
      </c>
      <c r="J720" s="1">
        <v>1</v>
      </c>
      <c r="K720" s="1" t="s">
        <v>41</v>
      </c>
      <c r="L720" s="1" t="s">
        <v>48</v>
      </c>
      <c r="M720" s="1">
        <v>10027</v>
      </c>
    </row>
    <row r="721" spans="1:13" ht="13" x14ac:dyDescent="0.15">
      <c r="A721" s="1">
        <v>10816</v>
      </c>
      <c r="B721" s="1" t="s">
        <v>25</v>
      </c>
      <c r="C721" s="1" t="s">
        <v>26</v>
      </c>
      <c r="D721" s="1" t="s">
        <v>1524</v>
      </c>
      <c r="E721" s="1" t="s">
        <v>1525</v>
      </c>
      <c r="F721" s="1">
        <v>40.839305999600001</v>
      </c>
      <c r="G721" s="1">
        <v>-73.913399999700005</v>
      </c>
      <c r="H721" s="1" t="s">
        <v>28</v>
      </c>
      <c r="I721" s="1" t="s">
        <v>1526</v>
      </c>
      <c r="J721" s="1">
        <v>2</v>
      </c>
      <c r="K721" s="1" t="s">
        <v>66</v>
      </c>
      <c r="L721" s="1" t="s">
        <v>750</v>
      </c>
      <c r="M721" s="1">
        <v>10456</v>
      </c>
    </row>
    <row r="722" spans="1:13" ht="13" x14ac:dyDescent="0.15">
      <c r="A722" s="1">
        <v>12539</v>
      </c>
      <c r="B722" s="1" t="s">
        <v>25</v>
      </c>
      <c r="C722" s="1" t="s">
        <v>76</v>
      </c>
      <c r="D722" s="1" t="s">
        <v>1527</v>
      </c>
      <c r="E722" s="1" t="s">
        <v>1528</v>
      </c>
      <c r="F722" s="1">
        <v>40.764513169899999</v>
      </c>
      <c r="G722" s="1">
        <v>-73.9771946802</v>
      </c>
      <c r="H722" s="1" t="s">
        <v>79</v>
      </c>
      <c r="I722" s="1" t="s">
        <v>80</v>
      </c>
      <c r="J722" s="1">
        <v>1</v>
      </c>
      <c r="K722" s="1" t="s">
        <v>41</v>
      </c>
      <c r="L722" s="1" t="s">
        <v>114</v>
      </c>
      <c r="M722" s="1">
        <v>10019</v>
      </c>
    </row>
    <row r="723" spans="1:13" ht="13" x14ac:dyDescent="0.15">
      <c r="A723" s="1">
        <v>11861</v>
      </c>
      <c r="B723" s="1" t="s">
        <v>25</v>
      </c>
      <c r="C723" s="1" t="s">
        <v>76</v>
      </c>
      <c r="D723" s="1" t="s">
        <v>1529</v>
      </c>
      <c r="E723" s="1" t="s">
        <v>1530</v>
      </c>
      <c r="F723" s="1">
        <v>40.793161360100001</v>
      </c>
      <c r="G723" s="1">
        <v>-73.970893860100006</v>
      </c>
      <c r="H723" s="1" t="s">
        <v>79</v>
      </c>
      <c r="I723" s="1" t="s">
        <v>80</v>
      </c>
      <c r="J723" s="1">
        <v>1</v>
      </c>
      <c r="K723" s="1" t="s">
        <v>41</v>
      </c>
      <c r="L723" s="1" t="s">
        <v>178</v>
      </c>
      <c r="M723" s="1">
        <v>10025</v>
      </c>
    </row>
    <row r="724" spans="1:13" ht="13" x14ac:dyDescent="0.15">
      <c r="A724" s="1">
        <v>11003</v>
      </c>
      <c r="B724" s="1" t="s">
        <v>13</v>
      </c>
      <c r="C724" s="1" t="s">
        <v>14</v>
      </c>
      <c r="D724" s="1" t="s">
        <v>1531</v>
      </c>
      <c r="E724" s="1" t="s">
        <v>1532</v>
      </c>
      <c r="F724" s="1">
        <v>40.748270000399998</v>
      </c>
      <c r="G724" s="1">
        <v>-74.002067999700003</v>
      </c>
      <c r="H724" s="1" t="s">
        <v>246</v>
      </c>
      <c r="I724" s="1" t="s">
        <v>18</v>
      </c>
      <c r="J724" s="1">
        <v>1</v>
      </c>
      <c r="K724" s="1" t="s">
        <v>41</v>
      </c>
      <c r="L724" s="1" t="s">
        <v>199</v>
      </c>
      <c r="M724" s="1">
        <v>10001</v>
      </c>
    </row>
    <row r="725" spans="1:13" ht="13" x14ac:dyDescent="0.15">
      <c r="A725" s="1">
        <v>10382</v>
      </c>
      <c r="B725" s="1" t="s">
        <v>13</v>
      </c>
      <c r="C725" s="1" t="s">
        <v>63</v>
      </c>
      <c r="D725" s="1" t="s">
        <v>628</v>
      </c>
      <c r="E725" s="1" t="s">
        <v>1533</v>
      </c>
      <c r="F725" s="1">
        <v>40.578109999600002</v>
      </c>
      <c r="G725" s="1">
        <v>-73.942729999999997</v>
      </c>
      <c r="H725" s="1" t="s">
        <v>36</v>
      </c>
      <c r="I725" s="1" t="s">
        <v>18</v>
      </c>
      <c r="J725" s="1">
        <v>3</v>
      </c>
      <c r="K725" s="1" t="s">
        <v>30</v>
      </c>
      <c r="L725" s="1" t="s">
        <v>630</v>
      </c>
      <c r="M725" s="1">
        <v>11235</v>
      </c>
    </row>
    <row r="726" spans="1:13" ht="13" x14ac:dyDescent="0.15">
      <c r="A726" s="1">
        <v>9921</v>
      </c>
      <c r="B726" s="1" t="s">
        <v>25</v>
      </c>
      <c r="C726" s="1" t="s">
        <v>208</v>
      </c>
      <c r="D726" s="1" t="s">
        <v>1534</v>
      </c>
      <c r="E726" s="1" t="s">
        <v>1535</v>
      </c>
      <c r="F726" s="1">
        <v>40.834515209000003</v>
      </c>
      <c r="G726" s="1">
        <v>-73.939674582899997</v>
      </c>
      <c r="H726" s="1" t="s">
        <v>53</v>
      </c>
      <c r="I726" s="1" t="s">
        <v>34</v>
      </c>
      <c r="J726" s="1">
        <v>1</v>
      </c>
      <c r="K726" s="1" t="s">
        <v>41</v>
      </c>
      <c r="L726" s="1" t="s">
        <v>354</v>
      </c>
      <c r="M726" s="1">
        <v>10032</v>
      </c>
    </row>
    <row r="727" spans="1:13" ht="13" x14ac:dyDescent="0.15">
      <c r="A727" s="1">
        <v>11350</v>
      </c>
      <c r="B727" s="1" t="s">
        <v>25</v>
      </c>
      <c r="C727" s="1" t="s">
        <v>26</v>
      </c>
      <c r="D727" s="1" t="s">
        <v>1536</v>
      </c>
      <c r="E727" s="1" t="s">
        <v>289</v>
      </c>
      <c r="F727" s="1">
        <v>40.755982999700002</v>
      </c>
      <c r="G727" s="1">
        <v>-73.9862289995</v>
      </c>
      <c r="H727" s="1" t="s">
        <v>28</v>
      </c>
      <c r="I727" s="1" t="s">
        <v>1537</v>
      </c>
      <c r="J727" s="1">
        <v>1</v>
      </c>
      <c r="K727" s="1" t="s">
        <v>41</v>
      </c>
      <c r="L727" s="1" t="s">
        <v>114</v>
      </c>
      <c r="M727" s="1">
        <v>10036</v>
      </c>
    </row>
    <row r="728" spans="1:13" ht="13" x14ac:dyDescent="0.15">
      <c r="A728" s="1">
        <v>10176</v>
      </c>
      <c r="B728" s="1" t="s">
        <v>25</v>
      </c>
      <c r="C728" s="1" t="s">
        <v>76</v>
      </c>
      <c r="D728" s="1" t="s">
        <v>1538</v>
      </c>
      <c r="E728" s="1" t="s">
        <v>1539</v>
      </c>
      <c r="F728" s="1">
        <v>40.683179630399998</v>
      </c>
      <c r="G728" s="1">
        <v>-73.995417620400005</v>
      </c>
      <c r="H728" s="1" t="s">
        <v>79</v>
      </c>
      <c r="I728" s="1" t="s">
        <v>80</v>
      </c>
      <c r="J728" s="1">
        <v>3</v>
      </c>
      <c r="K728" s="1" t="s">
        <v>30</v>
      </c>
      <c r="L728" s="1" t="s">
        <v>159</v>
      </c>
      <c r="M728" s="1">
        <v>11231</v>
      </c>
    </row>
    <row r="729" spans="1:13" ht="13" x14ac:dyDescent="0.15">
      <c r="A729" s="1">
        <v>9979</v>
      </c>
      <c r="B729" s="1" t="s">
        <v>25</v>
      </c>
      <c r="C729" s="1" t="s">
        <v>333</v>
      </c>
      <c r="D729" s="1" t="s">
        <v>1540</v>
      </c>
      <c r="E729" s="1" t="s">
        <v>1541</v>
      </c>
      <c r="F729" s="1">
        <v>40.788531444299998</v>
      </c>
      <c r="G729" s="1">
        <v>-73.810716559100001</v>
      </c>
      <c r="H729" s="1" t="s">
        <v>53</v>
      </c>
      <c r="I729" s="1" t="s">
        <v>34</v>
      </c>
      <c r="J729" s="1">
        <v>4</v>
      </c>
      <c r="K729" s="1" t="s">
        <v>19</v>
      </c>
      <c r="L729" s="1" t="s">
        <v>1540</v>
      </c>
      <c r="M729" s="1">
        <v>11357</v>
      </c>
    </row>
    <row r="730" spans="1:13" ht="13" x14ac:dyDescent="0.15">
      <c r="A730" s="1">
        <v>9883</v>
      </c>
      <c r="B730" s="1" t="s">
        <v>25</v>
      </c>
      <c r="C730" s="1" t="s">
        <v>33</v>
      </c>
      <c r="D730" s="1" t="s">
        <v>34</v>
      </c>
      <c r="E730" s="1" t="s">
        <v>1542</v>
      </c>
      <c r="F730" s="1">
        <v>40.692416999999999</v>
      </c>
      <c r="G730" s="1">
        <v>-73.987116999999998</v>
      </c>
      <c r="H730" s="1" t="s">
        <v>36</v>
      </c>
      <c r="I730" s="1" t="s">
        <v>34</v>
      </c>
      <c r="J730" s="1">
        <v>3</v>
      </c>
      <c r="K730" s="1" t="s">
        <v>30</v>
      </c>
      <c r="L730" s="1" t="s">
        <v>81</v>
      </c>
      <c r="M730" s="1">
        <v>11201</v>
      </c>
    </row>
    <row r="731" spans="1:13" ht="13" x14ac:dyDescent="0.15">
      <c r="A731" s="1">
        <v>12527</v>
      </c>
      <c r="B731" s="1" t="s">
        <v>25</v>
      </c>
      <c r="C731" s="1" t="s">
        <v>76</v>
      </c>
      <c r="D731" s="1" t="s">
        <v>1543</v>
      </c>
      <c r="E731" s="1" t="s">
        <v>1544</v>
      </c>
      <c r="F731" s="1">
        <v>40.760005189899999</v>
      </c>
      <c r="G731" s="1">
        <v>-73.9675675095</v>
      </c>
      <c r="H731" s="1" t="s">
        <v>79</v>
      </c>
      <c r="I731" s="1" t="s">
        <v>80</v>
      </c>
      <c r="J731" s="1">
        <v>1</v>
      </c>
      <c r="K731" s="1" t="s">
        <v>41</v>
      </c>
      <c r="L731" s="1" t="s">
        <v>125</v>
      </c>
      <c r="M731" s="1">
        <v>10022</v>
      </c>
    </row>
    <row r="732" spans="1:13" ht="13" x14ac:dyDescent="0.15">
      <c r="A732" s="1">
        <v>10031</v>
      </c>
      <c r="B732" s="1" t="s">
        <v>25</v>
      </c>
      <c r="C732" s="1" t="s">
        <v>208</v>
      </c>
      <c r="D732" s="1" t="s">
        <v>1545</v>
      </c>
      <c r="E732" s="1" t="s">
        <v>1546</v>
      </c>
      <c r="F732" s="1">
        <v>40.609577499399997</v>
      </c>
      <c r="G732" s="1">
        <v>-74.148502450300001</v>
      </c>
      <c r="H732" s="1" t="s">
        <v>53</v>
      </c>
      <c r="I732" s="1" t="s">
        <v>34</v>
      </c>
      <c r="J732" s="1">
        <v>5</v>
      </c>
      <c r="K732" s="1" t="s">
        <v>89</v>
      </c>
      <c r="L732" s="1" t="s">
        <v>763</v>
      </c>
      <c r="M732" s="1">
        <v>10314</v>
      </c>
    </row>
    <row r="733" spans="1:13" ht="13" x14ac:dyDescent="0.15">
      <c r="A733" s="1">
        <v>10629</v>
      </c>
      <c r="B733" s="1" t="s">
        <v>25</v>
      </c>
      <c r="C733" s="1" t="s">
        <v>76</v>
      </c>
      <c r="D733" s="1" t="s">
        <v>1547</v>
      </c>
      <c r="E733" s="1" t="s">
        <v>1548</v>
      </c>
      <c r="F733" s="1">
        <v>40.797303000200003</v>
      </c>
      <c r="G733" s="1">
        <v>-73.940336999500005</v>
      </c>
      <c r="H733" s="1" t="s">
        <v>79</v>
      </c>
      <c r="I733" s="1" t="s">
        <v>80</v>
      </c>
      <c r="J733" s="1">
        <v>1</v>
      </c>
      <c r="K733" s="1" t="s">
        <v>41</v>
      </c>
      <c r="L733" s="1" t="s">
        <v>193</v>
      </c>
      <c r="M733" s="1">
        <v>10029</v>
      </c>
    </row>
    <row r="734" spans="1:13" ht="13" x14ac:dyDescent="0.15">
      <c r="A734" s="1">
        <v>12875</v>
      </c>
      <c r="B734" s="1" t="s">
        <v>25</v>
      </c>
      <c r="C734" s="1" t="s">
        <v>76</v>
      </c>
      <c r="D734" s="1" t="s">
        <v>1549</v>
      </c>
      <c r="E734" s="1" t="s">
        <v>1550</v>
      </c>
      <c r="F734" s="1">
        <v>40.578802000099998</v>
      </c>
      <c r="G734" s="1">
        <v>-74.101669000399994</v>
      </c>
      <c r="H734" s="1" t="s">
        <v>79</v>
      </c>
      <c r="I734" s="1" t="s">
        <v>80</v>
      </c>
      <c r="J734" s="1">
        <v>5</v>
      </c>
      <c r="K734" s="1" t="s">
        <v>89</v>
      </c>
      <c r="L734" s="1" t="s">
        <v>877</v>
      </c>
      <c r="M734" s="1">
        <v>10306</v>
      </c>
    </row>
    <row r="735" spans="1:13" ht="13" x14ac:dyDescent="0.15">
      <c r="A735" s="1">
        <v>12663</v>
      </c>
      <c r="B735" s="1" t="s">
        <v>25</v>
      </c>
      <c r="C735" s="1" t="s">
        <v>76</v>
      </c>
      <c r="D735" s="1" t="s">
        <v>1551</v>
      </c>
      <c r="E735" s="1" t="s">
        <v>1552</v>
      </c>
      <c r="F735" s="1">
        <v>40.758830970299996</v>
      </c>
      <c r="G735" s="1">
        <v>-73.988779540500005</v>
      </c>
      <c r="H735" s="1" t="s">
        <v>79</v>
      </c>
      <c r="I735" s="1" t="s">
        <v>80</v>
      </c>
      <c r="J735" s="1">
        <v>1</v>
      </c>
      <c r="K735" s="1" t="s">
        <v>41</v>
      </c>
      <c r="L735" s="1" t="s">
        <v>202</v>
      </c>
      <c r="M735" s="1">
        <v>10036</v>
      </c>
    </row>
    <row r="736" spans="1:13" ht="13" x14ac:dyDescent="0.15">
      <c r="A736" s="1">
        <v>10542</v>
      </c>
      <c r="B736" s="1" t="s">
        <v>25</v>
      </c>
      <c r="C736" s="1" t="s">
        <v>76</v>
      </c>
      <c r="D736" s="1" t="s">
        <v>1553</v>
      </c>
      <c r="E736" s="1" t="s">
        <v>1554</v>
      </c>
      <c r="F736" s="1">
        <v>40.724924889900002</v>
      </c>
      <c r="G736" s="1">
        <v>-74.005795359499999</v>
      </c>
      <c r="H736" s="1" t="s">
        <v>79</v>
      </c>
      <c r="I736" s="1" t="s">
        <v>80</v>
      </c>
      <c r="J736" s="1">
        <v>1</v>
      </c>
      <c r="K736" s="1" t="s">
        <v>41</v>
      </c>
      <c r="L736" s="1" t="s">
        <v>400</v>
      </c>
      <c r="M736" s="1">
        <v>10013</v>
      </c>
    </row>
    <row r="737" spans="1:13" ht="13" x14ac:dyDescent="0.15">
      <c r="A737" s="1">
        <v>10252</v>
      </c>
      <c r="B737" s="1" t="s">
        <v>25</v>
      </c>
      <c r="C737" s="1" t="s">
        <v>76</v>
      </c>
      <c r="D737" s="1" t="s">
        <v>1555</v>
      </c>
      <c r="E737" s="1" t="s">
        <v>1556</v>
      </c>
      <c r="F737" s="1">
        <v>40.713079879600002</v>
      </c>
      <c r="G737" s="1">
        <v>-73.951284741400002</v>
      </c>
      <c r="H737" s="1" t="s">
        <v>79</v>
      </c>
      <c r="I737" s="1" t="s">
        <v>80</v>
      </c>
      <c r="J737" s="1">
        <v>3</v>
      </c>
      <c r="K737" s="1" t="s">
        <v>30</v>
      </c>
      <c r="L737" s="1" t="s">
        <v>313</v>
      </c>
      <c r="M737" s="1">
        <v>11211</v>
      </c>
    </row>
    <row r="738" spans="1:13" ht="13" x14ac:dyDescent="0.15">
      <c r="A738" s="1">
        <v>10162</v>
      </c>
      <c r="B738" s="1" t="s">
        <v>25</v>
      </c>
      <c r="C738" s="1" t="s">
        <v>46</v>
      </c>
      <c r="D738" s="1" t="s">
        <v>34</v>
      </c>
      <c r="E738" s="1" t="s">
        <v>1557</v>
      </c>
      <c r="F738" s="1">
        <v>40.804957999700001</v>
      </c>
      <c r="G738" s="1">
        <v>-73.941374000300002</v>
      </c>
      <c r="H738" s="1" t="s">
        <v>36</v>
      </c>
      <c r="I738" s="1" t="s">
        <v>34</v>
      </c>
      <c r="J738" s="1">
        <v>1</v>
      </c>
      <c r="K738" s="1" t="s">
        <v>41</v>
      </c>
      <c r="L738" s="1" t="s">
        <v>193</v>
      </c>
      <c r="M738" s="1">
        <v>10027</v>
      </c>
    </row>
    <row r="739" spans="1:13" ht="13" x14ac:dyDescent="0.15">
      <c r="A739" s="1">
        <v>12376</v>
      </c>
      <c r="B739" s="1" t="s">
        <v>25</v>
      </c>
      <c r="C739" s="1" t="s">
        <v>26</v>
      </c>
      <c r="D739" s="1" t="s">
        <v>1558</v>
      </c>
      <c r="E739" s="1" t="s">
        <v>1558</v>
      </c>
      <c r="F739" s="1">
        <v>40.688763999999999</v>
      </c>
      <c r="G739" s="1">
        <v>-73.904046000199997</v>
      </c>
      <c r="H739" s="1" t="s">
        <v>28</v>
      </c>
      <c r="I739" s="1" t="s">
        <v>1559</v>
      </c>
      <c r="J739" s="1">
        <v>3</v>
      </c>
      <c r="K739" s="1" t="s">
        <v>30</v>
      </c>
      <c r="L739" s="1" t="s">
        <v>100</v>
      </c>
      <c r="M739" s="1">
        <v>11207</v>
      </c>
    </row>
    <row r="740" spans="1:13" ht="13" x14ac:dyDescent="0.15">
      <c r="A740" s="1">
        <v>11669</v>
      </c>
      <c r="B740" s="1" t="s">
        <v>13</v>
      </c>
      <c r="C740" s="1" t="s">
        <v>63</v>
      </c>
      <c r="D740" s="1" t="s">
        <v>493</v>
      </c>
      <c r="E740" s="1" t="s">
        <v>1560</v>
      </c>
      <c r="F740" s="1">
        <v>40.656099999699997</v>
      </c>
      <c r="G740" s="1">
        <v>-73.902500000299995</v>
      </c>
      <c r="H740" s="1" t="s">
        <v>246</v>
      </c>
      <c r="I740" s="1" t="s">
        <v>18</v>
      </c>
      <c r="J740" s="1">
        <v>3</v>
      </c>
      <c r="K740" s="1" t="s">
        <v>30</v>
      </c>
      <c r="L740" s="1" t="s">
        <v>495</v>
      </c>
      <c r="M740" s="1">
        <v>11212</v>
      </c>
    </row>
    <row r="741" spans="1:13" ht="13" x14ac:dyDescent="0.15">
      <c r="A741" s="1">
        <v>11316</v>
      </c>
      <c r="B741" s="1" t="s">
        <v>13</v>
      </c>
      <c r="C741" s="1" t="s">
        <v>63</v>
      </c>
      <c r="D741" s="1" t="s">
        <v>64</v>
      </c>
      <c r="E741" s="1" t="s">
        <v>1561</v>
      </c>
      <c r="F741" s="1">
        <v>40.836971999600003</v>
      </c>
      <c r="G741" s="1">
        <v>-73.893770000299995</v>
      </c>
      <c r="H741" s="1" t="s">
        <v>36</v>
      </c>
      <c r="I741" s="1" t="s">
        <v>18</v>
      </c>
      <c r="J741" s="1">
        <v>2</v>
      </c>
      <c r="K741" s="1" t="s">
        <v>66</v>
      </c>
      <c r="L741" s="1" t="s">
        <v>935</v>
      </c>
      <c r="M741" s="1">
        <v>10457</v>
      </c>
    </row>
    <row r="742" spans="1:13" ht="13" x14ac:dyDescent="0.15">
      <c r="A742" s="1">
        <v>10923</v>
      </c>
      <c r="B742" s="1" t="s">
        <v>25</v>
      </c>
      <c r="C742" s="1" t="s">
        <v>46</v>
      </c>
      <c r="D742" s="1" t="s">
        <v>34</v>
      </c>
      <c r="E742" s="1" t="s">
        <v>1562</v>
      </c>
      <c r="F742" s="1">
        <v>40.811197999599997</v>
      </c>
      <c r="G742" s="1">
        <v>-73.943866</v>
      </c>
      <c r="H742" s="1" t="s">
        <v>36</v>
      </c>
      <c r="I742" s="1" t="s">
        <v>34</v>
      </c>
      <c r="J742" s="1">
        <v>1</v>
      </c>
      <c r="K742" s="1" t="s">
        <v>41</v>
      </c>
      <c r="L742" s="1" t="s">
        <v>48</v>
      </c>
      <c r="M742" s="1">
        <v>10027</v>
      </c>
    </row>
    <row r="743" spans="1:13" ht="13" x14ac:dyDescent="0.15">
      <c r="A743" s="1">
        <v>10736</v>
      </c>
      <c r="B743" s="1" t="s">
        <v>25</v>
      </c>
      <c r="C743" s="1" t="s">
        <v>76</v>
      </c>
      <c r="D743" s="1" t="s">
        <v>1563</v>
      </c>
      <c r="E743" s="1" t="s">
        <v>1564</v>
      </c>
      <c r="F743" s="1">
        <v>40.750488429900003</v>
      </c>
      <c r="G743" s="1">
        <v>-73.991130249500003</v>
      </c>
      <c r="H743" s="1" t="s">
        <v>79</v>
      </c>
      <c r="I743" s="1" t="s">
        <v>80</v>
      </c>
      <c r="J743" s="1">
        <v>1</v>
      </c>
      <c r="K743" s="1" t="s">
        <v>41</v>
      </c>
      <c r="L743" s="1" t="s">
        <v>114</v>
      </c>
      <c r="M743" s="1">
        <v>10001</v>
      </c>
    </row>
    <row r="744" spans="1:13" ht="13" x14ac:dyDescent="0.15">
      <c r="A744" s="1">
        <v>11676</v>
      </c>
      <c r="B744" s="1" t="s">
        <v>13</v>
      </c>
      <c r="C744" s="1" t="s">
        <v>63</v>
      </c>
      <c r="D744" s="1" t="s">
        <v>933</v>
      </c>
      <c r="E744" s="1" t="s">
        <v>1565</v>
      </c>
      <c r="F744" s="1">
        <v>40.841119999599997</v>
      </c>
      <c r="G744" s="1">
        <v>-73.905479999500002</v>
      </c>
      <c r="H744" s="1" t="s">
        <v>36</v>
      </c>
      <c r="I744" s="1" t="s">
        <v>18</v>
      </c>
      <c r="J744" s="1">
        <v>2</v>
      </c>
      <c r="K744" s="1" t="s">
        <v>66</v>
      </c>
      <c r="L744" s="1" t="s">
        <v>935</v>
      </c>
      <c r="M744" s="1">
        <v>10457</v>
      </c>
    </row>
    <row r="745" spans="1:13" ht="13" x14ac:dyDescent="0.15">
      <c r="A745" s="1">
        <v>9740</v>
      </c>
      <c r="B745" s="1" t="s">
        <v>25</v>
      </c>
      <c r="C745" s="1" t="s">
        <v>274</v>
      </c>
      <c r="D745" s="1">
        <v>0</v>
      </c>
      <c r="E745" s="1" t="s">
        <v>1566</v>
      </c>
      <c r="F745" s="1">
        <v>40.694540000099998</v>
      </c>
      <c r="G745" s="1">
        <v>-73.979416200499998</v>
      </c>
      <c r="H745" s="1" t="s">
        <v>36</v>
      </c>
      <c r="I745" s="1" t="s">
        <v>34</v>
      </c>
      <c r="J745" s="1">
        <v>3</v>
      </c>
      <c r="K745" s="1" t="s">
        <v>30</v>
      </c>
      <c r="L745" s="1" t="s">
        <v>276</v>
      </c>
      <c r="M745" s="1">
        <v>11205</v>
      </c>
    </row>
    <row r="746" spans="1:13" ht="13" x14ac:dyDescent="0.15">
      <c r="A746" s="1">
        <v>12105</v>
      </c>
      <c r="B746" s="1" t="s">
        <v>25</v>
      </c>
      <c r="C746" s="1" t="s">
        <v>76</v>
      </c>
      <c r="D746" s="1" t="s">
        <v>1567</v>
      </c>
      <c r="E746" s="1" t="s">
        <v>1568</v>
      </c>
      <c r="F746" s="1">
        <v>40.748138939900002</v>
      </c>
      <c r="G746" s="1">
        <v>-73.988100900299997</v>
      </c>
      <c r="H746" s="1" t="s">
        <v>79</v>
      </c>
      <c r="I746" s="1" t="s">
        <v>80</v>
      </c>
      <c r="J746" s="1">
        <v>1</v>
      </c>
      <c r="K746" s="1" t="s">
        <v>41</v>
      </c>
      <c r="L746" s="1" t="s">
        <v>114</v>
      </c>
      <c r="M746" s="1">
        <v>10001</v>
      </c>
    </row>
    <row r="747" spans="1:13" ht="13" x14ac:dyDescent="0.15">
      <c r="A747" s="1">
        <v>10459</v>
      </c>
      <c r="B747" s="1" t="s">
        <v>13</v>
      </c>
      <c r="C747" s="1" t="s">
        <v>14</v>
      </c>
      <c r="D747" s="1" t="s">
        <v>1569</v>
      </c>
      <c r="E747" s="1" t="s">
        <v>1113</v>
      </c>
      <c r="F747" s="1">
        <v>40.719960000100002</v>
      </c>
      <c r="G747" s="1">
        <v>-73.981478000199999</v>
      </c>
      <c r="H747" s="1" t="s">
        <v>246</v>
      </c>
      <c r="I747" s="1" t="s">
        <v>18</v>
      </c>
      <c r="J747" s="1">
        <v>1</v>
      </c>
      <c r="K747" s="1" t="s">
        <v>41</v>
      </c>
      <c r="L747" s="1" t="s">
        <v>833</v>
      </c>
      <c r="M747" s="1">
        <v>10002</v>
      </c>
    </row>
    <row r="748" spans="1:13" ht="13" x14ac:dyDescent="0.15">
      <c r="A748" s="1">
        <v>11214</v>
      </c>
      <c r="B748" s="1" t="s">
        <v>25</v>
      </c>
      <c r="C748" s="1" t="s">
        <v>76</v>
      </c>
      <c r="D748" s="1" t="s">
        <v>1570</v>
      </c>
      <c r="E748" s="1" t="s">
        <v>1571</v>
      </c>
      <c r="F748" s="1">
        <v>40.746511299700003</v>
      </c>
      <c r="G748" s="1">
        <v>-73.984099109499994</v>
      </c>
      <c r="H748" s="1" t="s">
        <v>79</v>
      </c>
      <c r="I748" s="1" t="s">
        <v>80</v>
      </c>
      <c r="J748" s="1">
        <v>1</v>
      </c>
      <c r="K748" s="1" t="s">
        <v>41</v>
      </c>
      <c r="L748" s="1" t="s">
        <v>114</v>
      </c>
      <c r="M748" s="1">
        <v>10016</v>
      </c>
    </row>
    <row r="749" spans="1:13" ht="13" x14ac:dyDescent="0.15">
      <c r="A749" s="1">
        <v>11643</v>
      </c>
      <c r="B749" s="1" t="s">
        <v>13</v>
      </c>
      <c r="C749" s="1" t="s">
        <v>14</v>
      </c>
      <c r="D749" s="1" t="s">
        <v>305</v>
      </c>
      <c r="E749" s="1" t="s">
        <v>1572</v>
      </c>
      <c r="F749" s="1">
        <v>40.694095000200001</v>
      </c>
      <c r="G749" s="1">
        <v>-73.8213339996</v>
      </c>
      <c r="H749" s="1" t="s">
        <v>17</v>
      </c>
      <c r="I749" s="1" t="s">
        <v>18</v>
      </c>
      <c r="J749" s="1">
        <v>4</v>
      </c>
      <c r="K749" s="1" t="s">
        <v>19</v>
      </c>
      <c r="L749" s="1" t="s">
        <v>307</v>
      </c>
      <c r="M749" s="1">
        <v>11419</v>
      </c>
    </row>
    <row r="750" spans="1:13" ht="13" x14ac:dyDescent="0.15">
      <c r="A750" s="1">
        <v>10061</v>
      </c>
      <c r="B750" s="1" t="s">
        <v>25</v>
      </c>
      <c r="C750" s="1" t="s">
        <v>333</v>
      </c>
      <c r="D750" s="1" t="s">
        <v>1573</v>
      </c>
      <c r="E750" s="1" t="s">
        <v>1574</v>
      </c>
      <c r="F750" s="1">
        <v>40.674776926100002</v>
      </c>
      <c r="G750" s="1">
        <v>-73.809261817399999</v>
      </c>
      <c r="H750" s="1" t="s">
        <v>53</v>
      </c>
      <c r="I750" s="1" t="s">
        <v>34</v>
      </c>
      <c r="J750" s="1">
        <v>4</v>
      </c>
      <c r="K750" s="1" t="s">
        <v>19</v>
      </c>
      <c r="L750" s="1" t="s">
        <v>1573</v>
      </c>
      <c r="M750" s="1">
        <v>11420</v>
      </c>
    </row>
    <row r="751" spans="1:13" ht="13" x14ac:dyDescent="0.15">
      <c r="A751" s="1">
        <v>11590</v>
      </c>
      <c r="B751" s="1" t="s">
        <v>13</v>
      </c>
      <c r="C751" s="1" t="s">
        <v>14</v>
      </c>
      <c r="D751" s="1" t="s">
        <v>468</v>
      </c>
      <c r="E751" s="1" t="s">
        <v>1208</v>
      </c>
      <c r="F751" s="1">
        <v>40.644885000099997</v>
      </c>
      <c r="G751" s="1">
        <v>-74.101038000299994</v>
      </c>
      <c r="H751" s="1" t="s">
        <v>17</v>
      </c>
      <c r="I751" s="1" t="s">
        <v>18</v>
      </c>
      <c r="J751" s="1">
        <v>5</v>
      </c>
      <c r="K751" s="1" t="s">
        <v>89</v>
      </c>
      <c r="L751" s="1" t="s">
        <v>470</v>
      </c>
      <c r="M751" s="1">
        <v>10310</v>
      </c>
    </row>
    <row r="752" spans="1:13" ht="13" x14ac:dyDescent="0.15">
      <c r="A752" s="1">
        <v>11906</v>
      </c>
      <c r="B752" s="1" t="s">
        <v>25</v>
      </c>
      <c r="C752" s="1" t="s">
        <v>890</v>
      </c>
      <c r="D752" s="1" t="s">
        <v>891</v>
      </c>
      <c r="E752" s="1" t="s">
        <v>1575</v>
      </c>
      <c r="F752" s="1">
        <v>40.755735268199999</v>
      </c>
      <c r="G752" s="1">
        <v>-73.944584431999999</v>
      </c>
      <c r="H752" s="1" t="s">
        <v>1576</v>
      </c>
      <c r="I752" s="1" t="s">
        <v>894</v>
      </c>
      <c r="J752" s="1">
        <v>4</v>
      </c>
      <c r="K752" s="1" t="s">
        <v>19</v>
      </c>
      <c r="L752" s="1" t="s">
        <v>411</v>
      </c>
      <c r="M752" s="1">
        <v>11101</v>
      </c>
    </row>
    <row r="753" spans="1:13" ht="13" x14ac:dyDescent="0.15">
      <c r="A753" s="1">
        <v>11110</v>
      </c>
      <c r="B753" s="1" t="s">
        <v>25</v>
      </c>
      <c r="C753" s="1" t="s">
        <v>76</v>
      </c>
      <c r="D753" s="1" t="s">
        <v>1577</v>
      </c>
      <c r="E753" s="1" t="s">
        <v>1578</v>
      </c>
      <c r="F753" s="1">
        <v>40.848330000300002</v>
      </c>
      <c r="G753" s="1">
        <v>-73.909900000500002</v>
      </c>
      <c r="H753" s="1" t="s">
        <v>79</v>
      </c>
      <c r="I753" s="1" t="s">
        <v>80</v>
      </c>
      <c r="J753" s="1">
        <v>2</v>
      </c>
      <c r="K753" s="1" t="s">
        <v>66</v>
      </c>
      <c r="L753" s="1" t="s">
        <v>513</v>
      </c>
      <c r="M753" s="1">
        <v>10453</v>
      </c>
    </row>
    <row r="754" spans="1:13" ht="13" x14ac:dyDescent="0.15">
      <c r="A754" s="1">
        <v>12799</v>
      </c>
      <c r="B754" s="1" t="s">
        <v>25</v>
      </c>
      <c r="C754" s="1" t="s">
        <v>76</v>
      </c>
      <c r="D754" s="1" t="s">
        <v>1579</v>
      </c>
      <c r="E754" s="1" t="s">
        <v>1580</v>
      </c>
      <c r="F754" s="1">
        <v>40.572100260299997</v>
      </c>
      <c r="G754" s="1">
        <v>-74.112673589600007</v>
      </c>
      <c r="H754" s="1" t="s">
        <v>79</v>
      </c>
      <c r="I754" s="1" t="s">
        <v>80</v>
      </c>
      <c r="J754" s="1">
        <v>5</v>
      </c>
      <c r="K754" s="1" t="s">
        <v>89</v>
      </c>
      <c r="L754" s="1" t="s">
        <v>877</v>
      </c>
      <c r="M754" s="1">
        <v>10306</v>
      </c>
    </row>
    <row r="755" spans="1:13" ht="13" x14ac:dyDescent="0.15">
      <c r="A755" s="1">
        <v>12005</v>
      </c>
      <c r="B755" s="1" t="s">
        <v>25</v>
      </c>
      <c r="C755" s="1" t="s">
        <v>76</v>
      </c>
      <c r="D755" s="1" t="s">
        <v>1581</v>
      </c>
      <c r="E755" s="1" t="s">
        <v>1582</v>
      </c>
      <c r="F755" s="1">
        <v>40.817380638499998</v>
      </c>
      <c r="G755" s="1">
        <v>-73.942524633299996</v>
      </c>
      <c r="H755" s="1" t="s">
        <v>79</v>
      </c>
      <c r="I755" s="1" t="s">
        <v>80</v>
      </c>
      <c r="J755" s="1">
        <v>1</v>
      </c>
      <c r="K755" s="1" t="s">
        <v>41</v>
      </c>
      <c r="L755" s="1" t="s">
        <v>48</v>
      </c>
      <c r="M755" s="1">
        <v>10030</v>
      </c>
    </row>
    <row r="756" spans="1:13" ht="13" x14ac:dyDescent="0.15">
      <c r="A756" s="1">
        <v>9683</v>
      </c>
      <c r="B756" s="1" t="s">
        <v>13</v>
      </c>
      <c r="C756" s="1" t="s">
        <v>63</v>
      </c>
      <c r="D756" s="1" t="s">
        <v>1157</v>
      </c>
      <c r="E756" s="1" t="s">
        <v>1504</v>
      </c>
      <c r="F756" s="1">
        <v>40.8502079999</v>
      </c>
      <c r="G756" s="1">
        <v>-73.8217519998</v>
      </c>
      <c r="H756" s="1" t="s">
        <v>36</v>
      </c>
      <c r="I756" s="1" t="s">
        <v>18</v>
      </c>
      <c r="J756" s="1">
        <v>2</v>
      </c>
      <c r="K756" s="1" t="s">
        <v>66</v>
      </c>
      <c r="L756" s="1" t="s">
        <v>935</v>
      </c>
      <c r="M756" s="1">
        <v>10465</v>
      </c>
    </row>
    <row r="757" spans="1:13" ht="13" x14ac:dyDescent="0.15">
      <c r="A757" s="1">
        <v>11169</v>
      </c>
      <c r="B757" s="1" t="s">
        <v>25</v>
      </c>
      <c r="C757" s="1" t="s">
        <v>76</v>
      </c>
      <c r="D757" s="1" t="s">
        <v>1583</v>
      </c>
      <c r="E757" s="1" t="s">
        <v>1584</v>
      </c>
      <c r="F757" s="1">
        <v>40.798646269899997</v>
      </c>
      <c r="G757" s="1">
        <v>-73.941421529500005</v>
      </c>
      <c r="H757" s="1" t="s">
        <v>79</v>
      </c>
      <c r="I757" s="1" t="s">
        <v>80</v>
      </c>
      <c r="J757" s="1">
        <v>1</v>
      </c>
      <c r="K757" s="1" t="s">
        <v>41</v>
      </c>
      <c r="L757" s="1" t="s">
        <v>193</v>
      </c>
      <c r="M757" s="1">
        <v>10035</v>
      </c>
    </row>
    <row r="758" spans="1:13" ht="13" x14ac:dyDescent="0.15">
      <c r="A758" s="1">
        <v>12474</v>
      </c>
      <c r="B758" s="1" t="s">
        <v>25</v>
      </c>
      <c r="C758" s="1" t="s">
        <v>76</v>
      </c>
      <c r="D758" s="1" t="s">
        <v>1585</v>
      </c>
      <c r="E758" s="1" t="s">
        <v>1586</v>
      </c>
      <c r="F758" s="1">
        <v>40.8059230004</v>
      </c>
      <c r="G758" s="1">
        <v>-73.965081000300003</v>
      </c>
      <c r="H758" s="1" t="s">
        <v>79</v>
      </c>
      <c r="I758" s="1" t="s">
        <v>80</v>
      </c>
      <c r="J758" s="1">
        <v>1</v>
      </c>
      <c r="K758" s="1" t="s">
        <v>41</v>
      </c>
      <c r="L758" s="1" t="s">
        <v>228</v>
      </c>
      <c r="M758" s="1">
        <v>10025</v>
      </c>
    </row>
    <row r="759" spans="1:13" ht="13" x14ac:dyDescent="0.15">
      <c r="A759" s="1">
        <v>10413</v>
      </c>
      <c r="B759" s="1" t="s">
        <v>25</v>
      </c>
      <c r="C759" s="1" t="s">
        <v>33</v>
      </c>
      <c r="D759" s="1" t="s">
        <v>34</v>
      </c>
      <c r="E759" s="1" t="s">
        <v>1587</v>
      </c>
      <c r="F759" s="1">
        <v>40.691860000299997</v>
      </c>
      <c r="G759" s="1">
        <v>-73.988720999999998</v>
      </c>
      <c r="H759" s="1" t="s">
        <v>36</v>
      </c>
      <c r="I759" s="1" t="s">
        <v>34</v>
      </c>
      <c r="J759" s="1">
        <v>3</v>
      </c>
      <c r="K759" s="1" t="s">
        <v>30</v>
      </c>
      <c r="L759" s="1" t="s">
        <v>81</v>
      </c>
      <c r="M759" s="1">
        <v>11201</v>
      </c>
    </row>
    <row r="760" spans="1:13" ht="13" x14ac:dyDescent="0.15">
      <c r="A760" s="1">
        <v>11067</v>
      </c>
      <c r="B760" s="1" t="s">
        <v>25</v>
      </c>
      <c r="C760" s="1" t="s">
        <v>76</v>
      </c>
      <c r="D760" s="1" t="s">
        <v>1588</v>
      </c>
      <c r="E760" s="1" t="s">
        <v>1589</v>
      </c>
      <c r="F760" s="1">
        <v>40.820121700000001</v>
      </c>
      <c r="G760" s="1">
        <v>-73.9437762198</v>
      </c>
      <c r="H760" s="1" t="s">
        <v>79</v>
      </c>
      <c r="I760" s="1" t="s">
        <v>80</v>
      </c>
      <c r="J760" s="1">
        <v>1</v>
      </c>
      <c r="K760" s="1" t="s">
        <v>41</v>
      </c>
      <c r="L760" s="1" t="s">
        <v>48</v>
      </c>
      <c r="M760" s="1">
        <v>10030</v>
      </c>
    </row>
    <row r="761" spans="1:13" ht="13" x14ac:dyDescent="0.15">
      <c r="A761" s="1">
        <v>10460</v>
      </c>
      <c r="B761" s="1" t="s">
        <v>13</v>
      </c>
      <c r="C761" s="1" t="s">
        <v>14</v>
      </c>
      <c r="D761" s="1" t="s">
        <v>1569</v>
      </c>
      <c r="E761" s="1" t="s">
        <v>1590</v>
      </c>
      <c r="F761" s="1">
        <v>40.720101999599997</v>
      </c>
      <c r="G761" s="1">
        <v>-73.981298999700002</v>
      </c>
      <c r="H761" s="1" t="s">
        <v>36</v>
      </c>
      <c r="I761" s="1" t="s">
        <v>18</v>
      </c>
      <c r="J761" s="1">
        <v>1</v>
      </c>
      <c r="K761" s="1" t="s">
        <v>41</v>
      </c>
      <c r="L761" s="1" t="s">
        <v>833</v>
      </c>
      <c r="M761" s="1">
        <v>10002</v>
      </c>
    </row>
    <row r="762" spans="1:13" ht="13" x14ac:dyDescent="0.15">
      <c r="A762" s="1">
        <v>9947</v>
      </c>
      <c r="B762" s="1" t="s">
        <v>25</v>
      </c>
      <c r="C762" s="1" t="s">
        <v>50</v>
      </c>
      <c r="D762" s="1" t="s">
        <v>1591</v>
      </c>
      <c r="E762" s="1" t="s">
        <v>1592</v>
      </c>
      <c r="F762" s="1">
        <v>40.672706087199998</v>
      </c>
      <c r="G762" s="1">
        <v>-73.874033489799999</v>
      </c>
      <c r="H762" s="1" t="s">
        <v>53</v>
      </c>
      <c r="I762" s="1" t="s">
        <v>34</v>
      </c>
      <c r="J762" s="1">
        <v>3</v>
      </c>
      <c r="K762" s="1" t="s">
        <v>30</v>
      </c>
      <c r="L762" s="1" t="s">
        <v>316</v>
      </c>
      <c r="M762" s="1">
        <v>11208</v>
      </c>
    </row>
    <row r="763" spans="1:13" ht="13" x14ac:dyDescent="0.15">
      <c r="A763" s="1">
        <v>12412</v>
      </c>
      <c r="B763" s="1" t="s">
        <v>25</v>
      </c>
      <c r="C763" s="1" t="s">
        <v>26</v>
      </c>
      <c r="D763" s="1" t="s">
        <v>1593</v>
      </c>
      <c r="E763" s="1" t="s">
        <v>1593</v>
      </c>
      <c r="F763" s="1">
        <v>40.669398999800002</v>
      </c>
      <c r="G763" s="1">
        <v>-73.942161000300004</v>
      </c>
      <c r="H763" s="1" t="s">
        <v>28</v>
      </c>
      <c r="I763" s="1" t="s">
        <v>1594</v>
      </c>
      <c r="J763" s="1">
        <v>3</v>
      </c>
      <c r="K763" s="1" t="s">
        <v>30</v>
      </c>
      <c r="L763" s="1" t="s">
        <v>221</v>
      </c>
      <c r="M763" s="1">
        <v>11213</v>
      </c>
    </row>
    <row r="764" spans="1:13" ht="13" x14ac:dyDescent="0.15">
      <c r="A764" s="1">
        <v>9894</v>
      </c>
      <c r="B764" s="1" t="s">
        <v>25</v>
      </c>
      <c r="C764" s="1" t="s">
        <v>33</v>
      </c>
      <c r="D764" s="1" t="s">
        <v>34</v>
      </c>
      <c r="E764" s="1" t="s">
        <v>35</v>
      </c>
      <c r="F764" s="1">
        <v>40.689906000000001</v>
      </c>
      <c r="G764" s="1">
        <v>-73.991943999699998</v>
      </c>
      <c r="H764" s="1" t="s">
        <v>36</v>
      </c>
      <c r="I764" s="1" t="s">
        <v>34</v>
      </c>
      <c r="J764" s="1">
        <v>3</v>
      </c>
      <c r="K764" s="1" t="s">
        <v>30</v>
      </c>
      <c r="L764" s="1" t="s">
        <v>37</v>
      </c>
      <c r="M764" s="1">
        <v>11201</v>
      </c>
    </row>
    <row r="765" spans="1:13" ht="13" x14ac:dyDescent="0.15">
      <c r="A765" s="1">
        <v>10294</v>
      </c>
      <c r="B765" s="1" t="s">
        <v>25</v>
      </c>
      <c r="C765" s="1" t="s">
        <v>76</v>
      </c>
      <c r="D765" s="1" t="s">
        <v>1595</v>
      </c>
      <c r="E765" s="1" t="s">
        <v>1596</v>
      </c>
      <c r="F765" s="1">
        <v>40.672679100099998</v>
      </c>
      <c r="G765" s="1">
        <v>-73.983161420499997</v>
      </c>
      <c r="H765" s="1" t="s">
        <v>79</v>
      </c>
      <c r="I765" s="1" t="s">
        <v>80</v>
      </c>
      <c r="J765" s="1">
        <v>3</v>
      </c>
      <c r="K765" s="1" t="s">
        <v>30</v>
      </c>
      <c r="L765" s="1" t="s">
        <v>85</v>
      </c>
      <c r="M765" s="1">
        <v>11215</v>
      </c>
    </row>
    <row r="766" spans="1:13" ht="13" x14ac:dyDescent="0.15">
      <c r="A766" s="1">
        <v>10870</v>
      </c>
      <c r="B766" s="1" t="s">
        <v>13</v>
      </c>
      <c r="C766" s="1" t="s">
        <v>14</v>
      </c>
      <c r="D766" s="1" t="s">
        <v>1597</v>
      </c>
      <c r="E766" s="1" t="s">
        <v>1598</v>
      </c>
      <c r="F766" s="1">
        <v>40.752776000300003</v>
      </c>
      <c r="G766" s="1">
        <v>-73.981640000300004</v>
      </c>
      <c r="H766" s="1" t="s">
        <v>36</v>
      </c>
      <c r="I766" s="1" t="s">
        <v>18</v>
      </c>
      <c r="J766" s="1">
        <v>1</v>
      </c>
      <c r="K766" s="1" t="s">
        <v>41</v>
      </c>
      <c r="L766" s="1" t="s">
        <v>114</v>
      </c>
      <c r="M766" s="1">
        <v>10018</v>
      </c>
    </row>
    <row r="767" spans="1:13" ht="13" x14ac:dyDescent="0.15">
      <c r="A767" s="1">
        <v>11809</v>
      </c>
      <c r="B767" s="1" t="s">
        <v>25</v>
      </c>
      <c r="C767" s="1" t="s">
        <v>76</v>
      </c>
      <c r="D767" s="1" t="s">
        <v>1599</v>
      </c>
      <c r="E767" s="1" t="s">
        <v>1600</v>
      </c>
      <c r="F767" s="1">
        <v>40.815695889600001</v>
      </c>
      <c r="G767" s="1">
        <v>-73.947001739800001</v>
      </c>
      <c r="H767" s="1" t="s">
        <v>79</v>
      </c>
      <c r="I767" s="1" t="s">
        <v>80</v>
      </c>
      <c r="J767" s="1">
        <v>1</v>
      </c>
      <c r="K767" s="1" t="s">
        <v>41</v>
      </c>
      <c r="L767" s="1" t="s">
        <v>48</v>
      </c>
      <c r="M767" s="1">
        <v>10030</v>
      </c>
    </row>
    <row r="768" spans="1:13" ht="13" x14ac:dyDescent="0.15">
      <c r="A768" s="1">
        <v>11534</v>
      </c>
      <c r="B768" s="1" t="s">
        <v>25</v>
      </c>
      <c r="C768" s="1" t="s">
        <v>33</v>
      </c>
      <c r="D768" s="1" t="s">
        <v>34</v>
      </c>
      <c r="E768" s="1" t="s">
        <v>1601</v>
      </c>
      <c r="F768" s="1">
        <v>40.696651999799997</v>
      </c>
      <c r="G768" s="1">
        <v>-73.986073999799999</v>
      </c>
      <c r="H768" s="1" t="s">
        <v>36</v>
      </c>
      <c r="I768" s="1" t="s">
        <v>34</v>
      </c>
      <c r="J768" s="1">
        <v>3</v>
      </c>
      <c r="K768" s="1" t="s">
        <v>30</v>
      </c>
      <c r="L768" s="1" t="s">
        <v>81</v>
      </c>
      <c r="M768" s="1">
        <v>11201</v>
      </c>
    </row>
    <row r="769" spans="1:13" ht="13" x14ac:dyDescent="0.15">
      <c r="A769" s="1">
        <v>9698</v>
      </c>
      <c r="B769" s="1" t="s">
        <v>13</v>
      </c>
      <c r="C769" s="1" t="s">
        <v>63</v>
      </c>
      <c r="D769" s="1" t="s">
        <v>389</v>
      </c>
      <c r="E769" s="1" t="s">
        <v>1602</v>
      </c>
      <c r="F769" s="1">
        <v>40.657451999700001</v>
      </c>
      <c r="G769" s="1">
        <v>-73.963990999700002</v>
      </c>
      <c r="H769" s="1" t="s">
        <v>36</v>
      </c>
      <c r="I769" s="1" t="s">
        <v>18</v>
      </c>
      <c r="J769" s="1">
        <v>3</v>
      </c>
      <c r="K769" s="1" t="s">
        <v>30</v>
      </c>
      <c r="L769" s="1" t="s">
        <v>391</v>
      </c>
      <c r="M769" s="1">
        <v>11215</v>
      </c>
    </row>
    <row r="770" spans="1:13" ht="13" x14ac:dyDescent="0.15">
      <c r="A770" s="1">
        <v>11061</v>
      </c>
      <c r="B770" s="1" t="s">
        <v>25</v>
      </c>
      <c r="C770" s="1" t="s">
        <v>76</v>
      </c>
      <c r="D770" s="1" t="s">
        <v>1603</v>
      </c>
      <c r="E770" s="1" t="s">
        <v>1604</v>
      </c>
      <c r="F770" s="1">
        <v>40.837241000200002</v>
      </c>
      <c r="G770" s="1">
        <v>-73.942875999500004</v>
      </c>
      <c r="H770" s="1" t="s">
        <v>79</v>
      </c>
      <c r="I770" s="1" t="s">
        <v>80</v>
      </c>
      <c r="J770" s="1">
        <v>1</v>
      </c>
      <c r="K770" s="1" t="s">
        <v>41</v>
      </c>
      <c r="L770" s="1" t="s">
        <v>354</v>
      </c>
      <c r="M770" s="1">
        <v>10032</v>
      </c>
    </row>
    <row r="771" spans="1:13" ht="13" x14ac:dyDescent="0.15">
      <c r="A771" s="1">
        <v>10284</v>
      </c>
      <c r="B771" s="1" t="s">
        <v>25</v>
      </c>
      <c r="C771" s="1" t="s">
        <v>76</v>
      </c>
      <c r="D771" s="1" t="s">
        <v>1605</v>
      </c>
      <c r="E771" s="1" t="s">
        <v>1606</v>
      </c>
      <c r="F771" s="1">
        <v>40.696331271699997</v>
      </c>
      <c r="G771" s="1">
        <v>-73.837842045800002</v>
      </c>
      <c r="H771" s="1" t="s">
        <v>79</v>
      </c>
      <c r="I771" s="1" t="s">
        <v>80</v>
      </c>
      <c r="J771" s="1">
        <v>4</v>
      </c>
      <c r="K771" s="1" t="s">
        <v>19</v>
      </c>
      <c r="L771" s="1" t="s">
        <v>307</v>
      </c>
      <c r="M771" s="1">
        <v>11418</v>
      </c>
    </row>
    <row r="772" spans="1:13" ht="13" x14ac:dyDescent="0.15">
      <c r="A772" s="1">
        <v>11799</v>
      </c>
      <c r="B772" s="1" t="s">
        <v>25</v>
      </c>
      <c r="C772" s="1" t="s">
        <v>76</v>
      </c>
      <c r="D772" s="1" t="s">
        <v>1607</v>
      </c>
      <c r="E772" s="1" t="s">
        <v>1608</v>
      </c>
      <c r="F772" s="1">
        <v>40.747451200299999</v>
      </c>
      <c r="G772" s="1">
        <v>-73.884987429500001</v>
      </c>
      <c r="H772" s="1" t="s">
        <v>79</v>
      </c>
      <c r="I772" s="1" t="s">
        <v>80</v>
      </c>
      <c r="J772" s="1">
        <v>4</v>
      </c>
      <c r="K772" s="1" t="s">
        <v>19</v>
      </c>
      <c r="L772" s="1" t="s">
        <v>541</v>
      </c>
      <c r="M772" s="1">
        <v>11373</v>
      </c>
    </row>
    <row r="773" spans="1:13" ht="13" x14ac:dyDescent="0.15">
      <c r="A773" s="1">
        <v>12544</v>
      </c>
      <c r="B773" s="1" t="s">
        <v>25</v>
      </c>
      <c r="C773" s="1" t="s">
        <v>76</v>
      </c>
      <c r="D773" s="1" t="s">
        <v>1609</v>
      </c>
      <c r="E773" s="1" t="s">
        <v>1610</v>
      </c>
      <c r="F773" s="1">
        <v>40.741373380100001</v>
      </c>
      <c r="G773" s="1">
        <v>-74.001501140499997</v>
      </c>
      <c r="H773" s="1" t="s">
        <v>79</v>
      </c>
      <c r="I773" s="1" t="s">
        <v>80</v>
      </c>
      <c r="J773" s="1">
        <v>1</v>
      </c>
      <c r="K773" s="1" t="s">
        <v>41</v>
      </c>
      <c r="L773" s="1" t="s">
        <v>199</v>
      </c>
      <c r="M773" s="1">
        <v>10011</v>
      </c>
    </row>
    <row r="774" spans="1:13" ht="13" x14ac:dyDescent="0.15">
      <c r="A774" s="1">
        <v>12739</v>
      </c>
      <c r="B774" s="1" t="s">
        <v>25</v>
      </c>
      <c r="C774" s="1" t="s">
        <v>76</v>
      </c>
      <c r="D774" s="1" t="s">
        <v>1611</v>
      </c>
      <c r="E774" s="1" t="s">
        <v>1612</v>
      </c>
      <c r="F774" s="1">
        <v>40.726471260300002</v>
      </c>
      <c r="G774" s="1">
        <v>-73.989350619700005</v>
      </c>
      <c r="H774" s="1" t="s">
        <v>79</v>
      </c>
      <c r="I774" s="1" t="s">
        <v>80</v>
      </c>
      <c r="J774" s="1">
        <v>1</v>
      </c>
      <c r="K774" s="1" t="s">
        <v>41</v>
      </c>
      <c r="L774" s="1" t="s">
        <v>103</v>
      </c>
      <c r="M774" s="1">
        <v>10003</v>
      </c>
    </row>
    <row r="775" spans="1:13" ht="13" x14ac:dyDescent="0.15">
      <c r="A775" s="1">
        <v>12861</v>
      </c>
      <c r="B775" s="1" t="s">
        <v>25</v>
      </c>
      <c r="C775" s="1" t="s">
        <v>76</v>
      </c>
      <c r="D775" s="1" t="s">
        <v>1613</v>
      </c>
      <c r="E775" s="1" t="s">
        <v>1614</v>
      </c>
      <c r="F775" s="1">
        <v>40.762987449999997</v>
      </c>
      <c r="G775" s="1">
        <v>-73.974253949599998</v>
      </c>
      <c r="H775" s="1" t="s">
        <v>79</v>
      </c>
      <c r="I775" s="1" t="s">
        <v>80</v>
      </c>
      <c r="J775" s="1">
        <v>1</v>
      </c>
      <c r="K775" s="1" t="s">
        <v>41</v>
      </c>
      <c r="L775" s="1" t="s">
        <v>114</v>
      </c>
      <c r="M775" s="1">
        <v>10019</v>
      </c>
    </row>
    <row r="776" spans="1:13" ht="13" x14ac:dyDescent="0.15">
      <c r="A776" s="1">
        <v>10443</v>
      </c>
      <c r="B776" s="1" t="s">
        <v>13</v>
      </c>
      <c r="C776" s="1" t="s">
        <v>14</v>
      </c>
      <c r="D776" s="1" t="s">
        <v>1615</v>
      </c>
      <c r="E776" s="1" t="s">
        <v>1616</v>
      </c>
      <c r="F776" s="1">
        <v>40.772005000299998</v>
      </c>
      <c r="G776" s="1">
        <v>-73.982384000600007</v>
      </c>
      <c r="H776" s="1" t="s">
        <v>36</v>
      </c>
      <c r="I776" s="1" t="s">
        <v>18</v>
      </c>
      <c r="J776" s="1">
        <v>1</v>
      </c>
      <c r="K776" s="1" t="s">
        <v>41</v>
      </c>
      <c r="L776" s="1" t="s">
        <v>185</v>
      </c>
      <c r="M776" s="1">
        <v>10023</v>
      </c>
    </row>
    <row r="777" spans="1:13" ht="13" x14ac:dyDescent="0.15">
      <c r="A777" s="1">
        <v>11468</v>
      </c>
      <c r="B777" s="1" t="s">
        <v>25</v>
      </c>
      <c r="C777" s="1" t="s">
        <v>76</v>
      </c>
      <c r="D777" s="1" t="s">
        <v>1617</v>
      </c>
      <c r="E777" s="1" t="s">
        <v>1618</v>
      </c>
      <c r="F777" s="1">
        <v>40.747904000399998</v>
      </c>
      <c r="G777" s="1">
        <v>-73.992744999899998</v>
      </c>
      <c r="H777" s="1" t="s">
        <v>79</v>
      </c>
      <c r="I777" s="1" t="s">
        <v>80</v>
      </c>
      <c r="J777" s="1">
        <v>1</v>
      </c>
      <c r="K777" s="1" t="s">
        <v>41</v>
      </c>
      <c r="L777" s="1" t="s">
        <v>114</v>
      </c>
      <c r="M777" s="1">
        <v>10001</v>
      </c>
    </row>
    <row r="778" spans="1:13" ht="13" x14ac:dyDescent="0.15">
      <c r="A778" s="1">
        <v>12777</v>
      </c>
      <c r="B778" s="1" t="s">
        <v>25</v>
      </c>
      <c r="C778" s="1" t="s">
        <v>76</v>
      </c>
      <c r="D778" s="1" t="s">
        <v>1619</v>
      </c>
      <c r="E778" s="1" t="s">
        <v>1620</v>
      </c>
      <c r="F778" s="1">
        <v>40.804834999599997</v>
      </c>
      <c r="G778" s="1">
        <v>-73.965995000199996</v>
      </c>
      <c r="H778" s="1" t="s">
        <v>79</v>
      </c>
      <c r="I778" s="1" t="s">
        <v>80</v>
      </c>
      <c r="J778" s="1">
        <v>1</v>
      </c>
      <c r="K778" s="1" t="s">
        <v>41</v>
      </c>
      <c r="L778" s="1" t="s">
        <v>228</v>
      </c>
      <c r="M778" s="1">
        <v>10025</v>
      </c>
    </row>
    <row r="779" spans="1:13" ht="13" x14ac:dyDescent="0.15">
      <c r="A779" s="1">
        <v>10492</v>
      </c>
      <c r="B779" s="1" t="s">
        <v>25</v>
      </c>
      <c r="C779" s="1" t="s">
        <v>134</v>
      </c>
      <c r="D779" s="1">
        <v>7</v>
      </c>
      <c r="E779" s="1" t="s">
        <v>1621</v>
      </c>
      <c r="F779" s="1">
        <v>40.707099899799999</v>
      </c>
      <c r="G779" s="1">
        <v>-74.004997300599996</v>
      </c>
      <c r="H779" s="1" t="s">
        <v>36</v>
      </c>
      <c r="I779" s="1" t="s">
        <v>34</v>
      </c>
      <c r="J779" s="1">
        <v>1</v>
      </c>
      <c r="K779" s="1" t="s">
        <v>41</v>
      </c>
      <c r="L779" s="1" t="s">
        <v>136</v>
      </c>
      <c r="M779" s="1">
        <v>10038</v>
      </c>
    </row>
    <row r="780" spans="1:13" ht="13" x14ac:dyDescent="0.15">
      <c r="A780" s="1">
        <v>12833</v>
      </c>
      <c r="B780" s="1" t="s">
        <v>25</v>
      </c>
      <c r="C780" s="1" t="s">
        <v>76</v>
      </c>
      <c r="D780" s="1" t="s">
        <v>1622</v>
      </c>
      <c r="E780" s="1" t="s">
        <v>1623</v>
      </c>
      <c r="F780" s="1">
        <v>40.767654999800001</v>
      </c>
      <c r="G780" s="1">
        <v>-73.961970999800002</v>
      </c>
      <c r="H780" s="1" t="s">
        <v>79</v>
      </c>
      <c r="I780" s="1" t="s">
        <v>80</v>
      </c>
      <c r="J780" s="1">
        <v>1</v>
      </c>
      <c r="K780" s="1" t="s">
        <v>41</v>
      </c>
      <c r="L780" s="1" t="s">
        <v>118</v>
      </c>
      <c r="M780" s="1">
        <v>10065</v>
      </c>
    </row>
    <row r="781" spans="1:13" ht="13" x14ac:dyDescent="0.15">
      <c r="A781" s="1">
        <v>10853</v>
      </c>
      <c r="B781" s="1" t="s">
        <v>25</v>
      </c>
      <c r="C781" s="1" t="s">
        <v>26</v>
      </c>
      <c r="D781" s="1" t="s">
        <v>1624</v>
      </c>
      <c r="E781" s="1" t="s">
        <v>1624</v>
      </c>
      <c r="F781" s="1">
        <v>40.706820999800001</v>
      </c>
      <c r="G781" s="1">
        <v>-74.009099999599997</v>
      </c>
      <c r="H781" s="1" t="s">
        <v>28</v>
      </c>
      <c r="I781" s="1" t="s">
        <v>1625</v>
      </c>
      <c r="J781" s="1">
        <v>1</v>
      </c>
      <c r="K781" s="1" t="s">
        <v>41</v>
      </c>
      <c r="L781" s="1" t="s">
        <v>136</v>
      </c>
      <c r="M781" s="1">
        <v>10005</v>
      </c>
    </row>
    <row r="782" spans="1:13" ht="13" x14ac:dyDescent="0.15">
      <c r="A782" s="1">
        <v>11388</v>
      </c>
      <c r="B782" s="1" t="s">
        <v>25</v>
      </c>
      <c r="C782" s="1" t="s">
        <v>26</v>
      </c>
      <c r="D782" s="1" t="s">
        <v>1626</v>
      </c>
      <c r="E782" s="1" t="s">
        <v>1627</v>
      </c>
      <c r="F782" s="1">
        <v>40.798629000200002</v>
      </c>
      <c r="G782" s="1">
        <v>-73.941616999600001</v>
      </c>
      <c r="H782" s="1" t="s">
        <v>28</v>
      </c>
      <c r="I782" s="1" t="s">
        <v>1628</v>
      </c>
      <c r="J782" s="1">
        <v>1</v>
      </c>
      <c r="K782" s="1" t="s">
        <v>41</v>
      </c>
      <c r="L782" s="1" t="s">
        <v>193</v>
      </c>
      <c r="M782" s="1">
        <v>10035</v>
      </c>
    </row>
    <row r="783" spans="1:13" ht="13" x14ac:dyDescent="0.15">
      <c r="A783" s="1">
        <v>9715</v>
      </c>
      <c r="B783" s="1" t="s">
        <v>13</v>
      </c>
      <c r="C783" s="1" t="s">
        <v>63</v>
      </c>
      <c r="D783" s="1" t="s">
        <v>1464</v>
      </c>
      <c r="E783" s="1" t="s">
        <v>1629</v>
      </c>
      <c r="F783" s="1">
        <v>40.673801000200001</v>
      </c>
      <c r="G783" s="1">
        <v>-73.935166000199999</v>
      </c>
      <c r="H783" s="1" t="s">
        <v>36</v>
      </c>
      <c r="I783" s="1" t="s">
        <v>18</v>
      </c>
      <c r="J783" s="1">
        <v>3</v>
      </c>
      <c r="K783" s="1" t="s">
        <v>30</v>
      </c>
      <c r="L783" s="1" t="s">
        <v>221</v>
      </c>
      <c r="M783" s="1">
        <v>11213</v>
      </c>
    </row>
    <row r="784" spans="1:13" ht="13" x14ac:dyDescent="0.15">
      <c r="A784" s="1">
        <v>10989</v>
      </c>
      <c r="B784" s="1" t="s">
        <v>13</v>
      </c>
      <c r="C784" s="1" t="s">
        <v>14</v>
      </c>
      <c r="D784" s="1" t="s">
        <v>481</v>
      </c>
      <c r="E784" s="1" t="s">
        <v>1630</v>
      </c>
      <c r="F784" s="1">
        <v>40.740213999700003</v>
      </c>
      <c r="G784" s="1">
        <v>-73.734311000199995</v>
      </c>
      <c r="H784" s="1" t="s">
        <v>36</v>
      </c>
      <c r="I784" s="1" t="s">
        <v>18</v>
      </c>
      <c r="J784" s="1">
        <v>4</v>
      </c>
      <c r="K784" s="1" t="s">
        <v>19</v>
      </c>
      <c r="L784" s="1" t="s">
        <v>483</v>
      </c>
      <c r="M784" s="1">
        <v>11426</v>
      </c>
    </row>
    <row r="785" spans="1:13" ht="13" x14ac:dyDescent="0.15">
      <c r="A785" s="1">
        <v>11804</v>
      </c>
      <c r="B785" s="1" t="s">
        <v>25</v>
      </c>
      <c r="C785" s="1" t="s">
        <v>76</v>
      </c>
      <c r="D785" s="1" t="s">
        <v>1631</v>
      </c>
      <c r="E785" s="1" t="s">
        <v>1632</v>
      </c>
      <c r="F785" s="1">
        <v>40.737969760200002</v>
      </c>
      <c r="G785" s="1">
        <v>-73.988584299600006</v>
      </c>
      <c r="H785" s="1" t="s">
        <v>79</v>
      </c>
      <c r="I785" s="1" t="s">
        <v>80</v>
      </c>
      <c r="J785" s="1">
        <v>1</v>
      </c>
      <c r="K785" s="1" t="s">
        <v>41</v>
      </c>
      <c r="L785" s="1" t="s">
        <v>199</v>
      </c>
      <c r="M785" s="1">
        <v>10003</v>
      </c>
    </row>
    <row r="786" spans="1:13" ht="13" x14ac:dyDescent="0.15">
      <c r="A786" s="1">
        <v>11892</v>
      </c>
      <c r="B786" s="1" t="s">
        <v>25</v>
      </c>
      <c r="C786" s="1" t="s">
        <v>76</v>
      </c>
      <c r="D786" s="1" t="s">
        <v>1633</v>
      </c>
      <c r="E786" s="1" t="s">
        <v>1634</v>
      </c>
      <c r="F786" s="1">
        <v>40.8194884499</v>
      </c>
      <c r="G786" s="1">
        <v>-73.9136680302</v>
      </c>
      <c r="H786" s="1" t="s">
        <v>79</v>
      </c>
      <c r="I786" s="1" t="s">
        <v>80</v>
      </c>
      <c r="J786" s="1">
        <v>2</v>
      </c>
      <c r="K786" s="1" t="s">
        <v>66</v>
      </c>
      <c r="L786" s="1" t="s">
        <v>249</v>
      </c>
      <c r="M786" s="1">
        <v>10455</v>
      </c>
    </row>
    <row r="787" spans="1:13" ht="13" x14ac:dyDescent="0.15">
      <c r="A787" s="1">
        <v>10322</v>
      </c>
      <c r="B787" s="1" t="s">
        <v>25</v>
      </c>
      <c r="C787" s="1" t="s">
        <v>76</v>
      </c>
      <c r="D787" s="1" t="s">
        <v>1635</v>
      </c>
      <c r="E787" s="1" t="s">
        <v>1636</v>
      </c>
      <c r="F787" s="1">
        <v>40.684625090200001</v>
      </c>
      <c r="G787" s="1">
        <v>-73.868974527000006</v>
      </c>
      <c r="H787" s="1" t="s">
        <v>79</v>
      </c>
      <c r="I787" s="1" t="s">
        <v>80</v>
      </c>
      <c r="J787" s="1">
        <v>3</v>
      </c>
      <c r="K787" s="1" t="s">
        <v>30</v>
      </c>
      <c r="L787" s="1" t="s">
        <v>166</v>
      </c>
      <c r="M787" s="1">
        <v>11208</v>
      </c>
    </row>
    <row r="788" spans="1:13" ht="13" x14ac:dyDescent="0.15">
      <c r="A788" s="1">
        <v>11192</v>
      </c>
      <c r="B788" s="1" t="s">
        <v>25</v>
      </c>
      <c r="C788" s="1" t="s">
        <v>76</v>
      </c>
      <c r="D788" s="1" t="s">
        <v>1637</v>
      </c>
      <c r="E788" s="1" t="s">
        <v>1638</v>
      </c>
      <c r="F788" s="1">
        <v>40.695247999599999</v>
      </c>
      <c r="G788" s="1">
        <v>-73.843110000199999</v>
      </c>
      <c r="H788" s="1" t="s">
        <v>79</v>
      </c>
      <c r="I788" s="1" t="s">
        <v>80</v>
      </c>
      <c r="J788" s="1">
        <v>4</v>
      </c>
      <c r="K788" s="1" t="s">
        <v>19</v>
      </c>
      <c r="L788" s="1" t="s">
        <v>307</v>
      </c>
      <c r="M788" s="1">
        <v>11418</v>
      </c>
    </row>
    <row r="789" spans="1:13" ht="13" x14ac:dyDescent="0.15">
      <c r="A789" s="1">
        <v>12090</v>
      </c>
      <c r="B789" s="1" t="s">
        <v>25</v>
      </c>
      <c r="C789" s="1" t="s">
        <v>76</v>
      </c>
      <c r="D789" s="1" t="s">
        <v>1639</v>
      </c>
      <c r="E789" s="1" t="s">
        <v>1640</v>
      </c>
      <c r="F789" s="1">
        <v>40.860214669599998</v>
      </c>
      <c r="G789" s="1">
        <v>-73.893059439599995</v>
      </c>
      <c r="H789" s="1" t="s">
        <v>79</v>
      </c>
      <c r="I789" s="1" t="s">
        <v>80</v>
      </c>
      <c r="J789" s="1">
        <v>2</v>
      </c>
      <c r="K789" s="1" t="s">
        <v>66</v>
      </c>
      <c r="L789" s="1" t="s">
        <v>171</v>
      </c>
      <c r="M789" s="1">
        <v>10458</v>
      </c>
    </row>
    <row r="790" spans="1:13" ht="13" x14ac:dyDescent="0.15">
      <c r="A790" s="1">
        <v>12265</v>
      </c>
      <c r="B790" s="1" t="s">
        <v>25</v>
      </c>
      <c r="C790" s="1" t="s">
        <v>76</v>
      </c>
      <c r="D790" s="1" t="s">
        <v>1641</v>
      </c>
      <c r="E790" s="1" t="s">
        <v>1642</v>
      </c>
      <c r="F790" s="1">
        <v>40.749341119699999</v>
      </c>
      <c r="G790" s="1">
        <v>-73.975186419500005</v>
      </c>
      <c r="H790" s="1" t="s">
        <v>79</v>
      </c>
      <c r="I790" s="1" t="s">
        <v>80</v>
      </c>
      <c r="J790" s="1">
        <v>1</v>
      </c>
      <c r="K790" s="1" t="s">
        <v>41</v>
      </c>
      <c r="L790" s="1" t="s">
        <v>125</v>
      </c>
      <c r="M790" s="1">
        <v>10016</v>
      </c>
    </row>
    <row r="791" spans="1:13" ht="13" x14ac:dyDescent="0.15">
      <c r="A791" s="1">
        <v>9926</v>
      </c>
      <c r="B791" s="1" t="s">
        <v>25</v>
      </c>
      <c r="C791" s="1" t="s">
        <v>333</v>
      </c>
      <c r="D791" s="1" t="s">
        <v>1643</v>
      </c>
      <c r="E791" s="1" t="s">
        <v>1644</v>
      </c>
      <c r="F791" s="1">
        <v>40.7070105556</v>
      </c>
      <c r="G791" s="1">
        <v>-73.753796671200007</v>
      </c>
      <c r="H791" s="1" t="s">
        <v>53</v>
      </c>
      <c r="I791" s="1" t="s">
        <v>34</v>
      </c>
      <c r="J791" s="1">
        <v>4</v>
      </c>
      <c r="K791" s="1" t="s">
        <v>19</v>
      </c>
      <c r="L791" s="1" t="s">
        <v>1645</v>
      </c>
      <c r="M791" s="1">
        <v>11412</v>
      </c>
    </row>
    <row r="792" spans="1:13" ht="13" x14ac:dyDescent="0.15">
      <c r="A792" s="1">
        <v>11030</v>
      </c>
      <c r="B792" s="1" t="s">
        <v>25</v>
      </c>
      <c r="C792" s="1" t="s">
        <v>76</v>
      </c>
      <c r="D792" s="1" t="s">
        <v>1646</v>
      </c>
      <c r="E792" s="1" t="s">
        <v>1647</v>
      </c>
      <c r="F792" s="1">
        <v>40.740772460300001</v>
      </c>
      <c r="G792" s="1">
        <v>-73.998204100300001</v>
      </c>
      <c r="H792" s="1" t="s">
        <v>79</v>
      </c>
      <c r="I792" s="1" t="s">
        <v>80</v>
      </c>
      <c r="J792" s="1">
        <v>1</v>
      </c>
      <c r="K792" s="1" t="s">
        <v>41</v>
      </c>
      <c r="L792" s="1" t="s">
        <v>199</v>
      </c>
      <c r="M792" s="1">
        <v>10011</v>
      </c>
    </row>
    <row r="793" spans="1:13" ht="13" x14ac:dyDescent="0.15">
      <c r="A793" s="1">
        <v>10514</v>
      </c>
      <c r="B793" s="1" t="s">
        <v>25</v>
      </c>
      <c r="C793" s="1" t="s">
        <v>284</v>
      </c>
      <c r="D793" s="1" t="s">
        <v>34</v>
      </c>
      <c r="E793" s="1" t="s">
        <v>1648</v>
      </c>
      <c r="F793" s="1">
        <v>40.742770085899998</v>
      </c>
      <c r="G793" s="1">
        <v>-74.001717567300005</v>
      </c>
      <c r="H793" s="1" t="s">
        <v>36</v>
      </c>
      <c r="I793" s="1" t="s">
        <v>34</v>
      </c>
      <c r="J793" s="1">
        <v>1</v>
      </c>
      <c r="K793" s="1" t="s">
        <v>41</v>
      </c>
      <c r="L793" s="1" t="s">
        <v>199</v>
      </c>
      <c r="M793" s="1">
        <v>10011</v>
      </c>
    </row>
    <row r="794" spans="1:13" ht="13" x14ac:dyDescent="0.15">
      <c r="A794" s="1">
        <v>10097</v>
      </c>
      <c r="B794" s="1" t="s">
        <v>25</v>
      </c>
      <c r="C794" s="1" t="s">
        <v>208</v>
      </c>
      <c r="D794" s="1" t="s">
        <v>1649</v>
      </c>
      <c r="E794" s="1" t="s">
        <v>1650</v>
      </c>
      <c r="F794" s="1">
        <v>40.754067875600001</v>
      </c>
      <c r="G794" s="1">
        <v>-73.973567716800005</v>
      </c>
      <c r="H794" s="1" t="s">
        <v>53</v>
      </c>
      <c r="I794" s="1" t="s">
        <v>34</v>
      </c>
      <c r="J794" s="1">
        <v>1</v>
      </c>
      <c r="K794" s="1" t="s">
        <v>41</v>
      </c>
      <c r="L794" s="1" t="s">
        <v>125</v>
      </c>
      <c r="M794" s="1">
        <v>10017</v>
      </c>
    </row>
    <row r="795" spans="1:13" ht="13" x14ac:dyDescent="0.15">
      <c r="A795" s="1">
        <v>10838</v>
      </c>
      <c r="B795" s="1" t="s">
        <v>25</v>
      </c>
      <c r="C795" s="1" t="s">
        <v>26</v>
      </c>
      <c r="D795" s="1" t="s">
        <v>1651</v>
      </c>
      <c r="E795" s="1" t="s">
        <v>1651</v>
      </c>
      <c r="F795" s="1">
        <v>40.720279999799999</v>
      </c>
      <c r="G795" s="1">
        <v>-73.993914999500007</v>
      </c>
      <c r="H795" s="1" t="s">
        <v>28</v>
      </c>
      <c r="I795" s="1" t="s">
        <v>1652</v>
      </c>
      <c r="J795" s="1">
        <v>1</v>
      </c>
      <c r="K795" s="1" t="s">
        <v>41</v>
      </c>
      <c r="L795" s="1" t="s">
        <v>462</v>
      </c>
      <c r="M795" s="1">
        <v>10002</v>
      </c>
    </row>
    <row r="796" spans="1:13" ht="13" x14ac:dyDescent="0.15">
      <c r="A796" s="1">
        <v>11611</v>
      </c>
      <c r="B796" s="1" t="s">
        <v>13</v>
      </c>
      <c r="C796" s="1" t="s">
        <v>14</v>
      </c>
      <c r="D796" s="1" t="s">
        <v>471</v>
      </c>
      <c r="E796" s="1" t="s">
        <v>1653</v>
      </c>
      <c r="F796" s="1">
        <v>40.793669000199998</v>
      </c>
      <c r="G796" s="1">
        <v>-73.936816000500002</v>
      </c>
      <c r="H796" s="1" t="s">
        <v>246</v>
      </c>
      <c r="I796" s="1" t="s">
        <v>18</v>
      </c>
      <c r="J796" s="1">
        <v>1</v>
      </c>
      <c r="K796" s="1" t="s">
        <v>41</v>
      </c>
      <c r="L796" s="1" t="s">
        <v>193</v>
      </c>
      <c r="M796" s="1">
        <v>10029</v>
      </c>
    </row>
    <row r="797" spans="1:13" ht="13" x14ac:dyDescent="0.15">
      <c r="A797" s="1">
        <v>12491</v>
      </c>
      <c r="B797" s="1" t="s">
        <v>25</v>
      </c>
      <c r="C797" s="1" t="s">
        <v>76</v>
      </c>
      <c r="D797" s="1" t="s">
        <v>1654</v>
      </c>
      <c r="E797" s="1" t="s">
        <v>1655</v>
      </c>
      <c r="F797" s="1">
        <v>40.826376289700001</v>
      </c>
      <c r="G797" s="1">
        <v>-73.950716310100006</v>
      </c>
      <c r="H797" s="1" t="s">
        <v>79</v>
      </c>
      <c r="I797" s="1" t="s">
        <v>80</v>
      </c>
      <c r="J797" s="1">
        <v>1</v>
      </c>
      <c r="K797" s="1" t="s">
        <v>41</v>
      </c>
      <c r="L797" s="1" t="s">
        <v>214</v>
      </c>
      <c r="M797" s="1">
        <v>10031</v>
      </c>
    </row>
    <row r="798" spans="1:13" ht="13" x14ac:dyDescent="0.15">
      <c r="A798" s="1">
        <v>11164</v>
      </c>
      <c r="B798" s="1" t="s">
        <v>25</v>
      </c>
      <c r="C798" s="1" t="s">
        <v>76</v>
      </c>
      <c r="D798" s="1" t="s">
        <v>1656</v>
      </c>
      <c r="E798" s="1" t="s">
        <v>1657</v>
      </c>
      <c r="F798" s="1">
        <v>40.822022194699997</v>
      </c>
      <c r="G798" s="1">
        <v>-73.9119525439</v>
      </c>
      <c r="H798" s="1" t="s">
        <v>79</v>
      </c>
      <c r="I798" s="1" t="s">
        <v>80</v>
      </c>
      <c r="J798" s="1">
        <v>2</v>
      </c>
      <c r="K798" s="1" t="s">
        <v>66</v>
      </c>
      <c r="L798" s="1" t="s">
        <v>249</v>
      </c>
      <c r="M798" s="1">
        <v>10451</v>
      </c>
    </row>
    <row r="799" spans="1:13" ht="13" x14ac:dyDescent="0.15">
      <c r="A799" s="1">
        <v>9798</v>
      </c>
      <c r="B799" s="1" t="s">
        <v>13</v>
      </c>
      <c r="C799" s="1" t="s">
        <v>14</v>
      </c>
      <c r="D799" s="1" t="s">
        <v>1658</v>
      </c>
      <c r="E799" s="1" t="s">
        <v>1659</v>
      </c>
      <c r="F799" s="1">
        <v>40.846472000299997</v>
      </c>
      <c r="G799" s="1">
        <v>-73.941721999899997</v>
      </c>
      <c r="H799" s="1" t="s">
        <v>36</v>
      </c>
      <c r="I799" s="1" t="s">
        <v>18</v>
      </c>
      <c r="J799" s="1">
        <v>1</v>
      </c>
      <c r="K799" s="1" t="s">
        <v>41</v>
      </c>
      <c r="L799" s="1" t="s">
        <v>354</v>
      </c>
      <c r="M799" s="1">
        <v>10033</v>
      </c>
    </row>
    <row r="800" spans="1:13" ht="13" x14ac:dyDescent="0.15">
      <c r="A800" s="1">
        <v>9818</v>
      </c>
      <c r="B800" s="1" t="s">
        <v>25</v>
      </c>
      <c r="C800" s="1" t="s">
        <v>76</v>
      </c>
      <c r="D800" s="1" t="s">
        <v>1660</v>
      </c>
      <c r="E800" s="1" t="s">
        <v>1661</v>
      </c>
      <c r="F800" s="1">
        <v>40.798716749900002</v>
      </c>
      <c r="G800" s="1">
        <v>-73.963115389699993</v>
      </c>
      <c r="H800" s="1" t="s">
        <v>79</v>
      </c>
      <c r="I800" s="1" t="s">
        <v>80</v>
      </c>
      <c r="J800" s="1">
        <v>1</v>
      </c>
      <c r="K800" s="1" t="s">
        <v>41</v>
      </c>
      <c r="L800" s="1" t="s">
        <v>178</v>
      </c>
      <c r="M800" s="1">
        <v>10025</v>
      </c>
    </row>
    <row r="801" spans="1:13" ht="13" x14ac:dyDescent="0.15">
      <c r="A801" s="1">
        <v>10561</v>
      </c>
      <c r="B801" s="1" t="s">
        <v>13</v>
      </c>
      <c r="C801" s="1" t="s">
        <v>14</v>
      </c>
      <c r="D801" s="1" t="s">
        <v>509</v>
      </c>
      <c r="E801" s="1" t="s">
        <v>1662</v>
      </c>
      <c r="F801" s="1">
        <v>40.741480000300001</v>
      </c>
      <c r="G801" s="1">
        <v>-73.988939999500005</v>
      </c>
      <c r="H801" s="1" t="s">
        <v>36</v>
      </c>
      <c r="I801" s="1" t="s">
        <v>18</v>
      </c>
      <c r="J801" s="1">
        <v>1</v>
      </c>
      <c r="K801" s="1" t="s">
        <v>41</v>
      </c>
      <c r="L801" s="1" t="s">
        <v>199</v>
      </c>
      <c r="M801" s="1">
        <v>10010</v>
      </c>
    </row>
    <row r="802" spans="1:13" ht="13" x14ac:dyDescent="0.15">
      <c r="A802" s="1">
        <v>10395</v>
      </c>
      <c r="B802" s="1" t="s">
        <v>25</v>
      </c>
      <c r="C802" s="1" t="s">
        <v>284</v>
      </c>
      <c r="D802" s="1" t="s">
        <v>34</v>
      </c>
      <c r="E802" s="1" t="s">
        <v>1663</v>
      </c>
      <c r="F802" s="1">
        <v>40.742102144599997</v>
      </c>
      <c r="G802" s="1">
        <v>-74.004211075300006</v>
      </c>
      <c r="H802" s="1" t="s">
        <v>36</v>
      </c>
      <c r="I802" s="1" t="s">
        <v>34</v>
      </c>
      <c r="J802" s="1">
        <v>1</v>
      </c>
      <c r="K802" s="1" t="s">
        <v>41</v>
      </c>
      <c r="L802" s="1" t="s">
        <v>199</v>
      </c>
      <c r="M802" s="1">
        <v>10011</v>
      </c>
    </row>
    <row r="803" spans="1:13" ht="13" x14ac:dyDescent="0.15">
      <c r="A803" s="1">
        <v>11791</v>
      </c>
      <c r="B803" s="1" t="s">
        <v>25</v>
      </c>
      <c r="C803" s="1" t="s">
        <v>76</v>
      </c>
      <c r="D803" s="1" t="s">
        <v>1664</v>
      </c>
      <c r="E803" s="1" t="s">
        <v>1665</v>
      </c>
      <c r="F803" s="1">
        <v>40.716355000199997</v>
      </c>
      <c r="G803" s="1">
        <v>-73.991197999400001</v>
      </c>
      <c r="H803" s="1" t="s">
        <v>79</v>
      </c>
      <c r="I803" s="1" t="s">
        <v>80</v>
      </c>
      <c r="J803" s="1">
        <v>1</v>
      </c>
      <c r="K803" s="1" t="s">
        <v>41</v>
      </c>
      <c r="L803" s="1" t="s">
        <v>462</v>
      </c>
      <c r="M803" s="1">
        <v>10002</v>
      </c>
    </row>
    <row r="804" spans="1:13" ht="13" x14ac:dyDescent="0.15">
      <c r="A804" s="1">
        <v>11497</v>
      </c>
      <c r="B804" s="1" t="s">
        <v>13</v>
      </c>
      <c r="C804" s="1" t="s">
        <v>14</v>
      </c>
      <c r="D804" s="1" t="s">
        <v>422</v>
      </c>
      <c r="E804" s="1" t="s">
        <v>423</v>
      </c>
      <c r="F804" s="1">
        <v>40.575747999999997</v>
      </c>
      <c r="G804" s="1">
        <v>-74.080677000500003</v>
      </c>
      <c r="H804" s="1" t="s">
        <v>36</v>
      </c>
      <c r="I804" s="1" t="s">
        <v>18</v>
      </c>
      <c r="J804" s="1">
        <v>5</v>
      </c>
      <c r="K804" s="1" t="s">
        <v>89</v>
      </c>
      <c r="L804" s="1" t="s">
        <v>90</v>
      </c>
      <c r="M804" s="1">
        <v>10305</v>
      </c>
    </row>
    <row r="805" spans="1:13" ht="13" x14ac:dyDescent="0.15">
      <c r="A805" s="1">
        <v>12264</v>
      </c>
      <c r="B805" s="1" t="s">
        <v>25</v>
      </c>
      <c r="C805" s="1" t="s">
        <v>76</v>
      </c>
      <c r="D805" s="1" t="s">
        <v>1666</v>
      </c>
      <c r="E805" s="1" t="s">
        <v>1667</v>
      </c>
      <c r="F805" s="1">
        <v>40.748732796399999</v>
      </c>
      <c r="G805" s="1">
        <v>-73.975363393999999</v>
      </c>
      <c r="H805" s="1" t="s">
        <v>79</v>
      </c>
      <c r="I805" s="1" t="s">
        <v>80</v>
      </c>
      <c r="J805" s="1">
        <v>1</v>
      </c>
      <c r="K805" s="1" t="s">
        <v>41</v>
      </c>
      <c r="L805" s="1" t="s">
        <v>125</v>
      </c>
      <c r="M805" s="1">
        <v>10016</v>
      </c>
    </row>
    <row r="806" spans="1:13" ht="13" x14ac:dyDescent="0.15">
      <c r="A806" s="1">
        <v>10811</v>
      </c>
      <c r="B806" s="1" t="s">
        <v>25</v>
      </c>
      <c r="C806" s="1" t="s">
        <v>26</v>
      </c>
      <c r="D806" s="1" t="s">
        <v>1668</v>
      </c>
      <c r="E806" s="1" t="s">
        <v>1669</v>
      </c>
      <c r="F806" s="1">
        <v>40.816104000000003</v>
      </c>
      <c r="G806" s="1">
        <v>-73.8964350002</v>
      </c>
      <c r="H806" s="1" t="s">
        <v>28</v>
      </c>
      <c r="I806" s="1" t="s">
        <v>1670</v>
      </c>
      <c r="J806" s="1">
        <v>2</v>
      </c>
      <c r="K806" s="1" t="s">
        <v>66</v>
      </c>
      <c r="L806" s="1" t="s">
        <v>1671</v>
      </c>
      <c r="M806" s="1">
        <v>10455</v>
      </c>
    </row>
    <row r="807" spans="1:13" ht="13" x14ac:dyDescent="0.15">
      <c r="A807" s="1">
        <v>10614</v>
      </c>
      <c r="B807" s="1" t="s">
        <v>25</v>
      </c>
      <c r="C807" s="1" t="s">
        <v>76</v>
      </c>
      <c r="D807" s="1" t="s">
        <v>1672</v>
      </c>
      <c r="E807" s="1" t="s">
        <v>1673</v>
      </c>
      <c r="F807" s="1">
        <v>40.846434000199999</v>
      </c>
      <c r="G807" s="1">
        <v>-73.912958000399996</v>
      </c>
      <c r="H807" s="1" t="s">
        <v>79</v>
      </c>
      <c r="I807" s="1" t="s">
        <v>80</v>
      </c>
      <c r="J807" s="1">
        <v>2</v>
      </c>
      <c r="K807" s="1" t="s">
        <v>66</v>
      </c>
      <c r="L807" s="1" t="s">
        <v>513</v>
      </c>
      <c r="M807" s="1">
        <v>10453</v>
      </c>
    </row>
    <row r="808" spans="1:13" ht="13" x14ac:dyDescent="0.15">
      <c r="A808" s="1">
        <v>12686</v>
      </c>
      <c r="B808" s="1" t="s">
        <v>25</v>
      </c>
      <c r="C808" s="1" t="s">
        <v>76</v>
      </c>
      <c r="D808" s="1" t="s">
        <v>1674</v>
      </c>
      <c r="E808" s="1" t="s">
        <v>1675</v>
      </c>
      <c r="F808" s="1">
        <v>40.762430640200002</v>
      </c>
      <c r="G808" s="1">
        <v>-73.986155769600003</v>
      </c>
      <c r="H808" s="1" t="s">
        <v>79</v>
      </c>
      <c r="I808" s="1" t="s">
        <v>80</v>
      </c>
      <c r="J808" s="1">
        <v>1</v>
      </c>
      <c r="K808" s="1" t="s">
        <v>41</v>
      </c>
      <c r="L808" s="1" t="s">
        <v>202</v>
      </c>
      <c r="M808" s="1">
        <v>10019</v>
      </c>
    </row>
    <row r="809" spans="1:13" ht="13" x14ac:dyDescent="0.15">
      <c r="A809" s="1">
        <v>11909</v>
      </c>
      <c r="B809" s="1" t="s">
        <v>25</v>
      </c>
      <c r="C809" s="1" t="s">
        <v>890</v>
      </c>
      <c r="D809" s="1" t="s">
        <v>891</v>
      </c>
      <c r="E809" s="1" t="s">
        <v>1575</v>
      </c>
      <c r="F809" s="1">
        <v>40.755735268199999</v>
      </c>
      <c r="G809" s="1">
        <v>-73.944584431999999</v>
      </c>
      <c r="H809" s="1" t="s">
        <v>1676</v>
      </c>
      <c r="I809" s="1" t="s">
        <v>894</v>
      </c>
      <c r="J809" s="1">
        <v>4</v>
      </c>
      <c r="K809" s="1" t="s">
        <v>19</v>
      </c>
      <c r="L809" s="1" t="s">
        <v>411</v>
      </c>
      <c r="M809" s="1">
        <v>11101</v>
      </c>
    </row>
    <row r="810" spans="1:13" ht="13" x14ac:dyDescent="0.15">
      <c r="A810" s="1">
        <v>10656</v>
      </c>
      <c r="B810" s="1" t="s">
        <v>25</v>
      </c>
      <c r="C810" s="1" t="s">
        <v>76</v>
      </c>
      <c r="D810" s="1" t="s">
        <v>1677</v>
      </c>
      <c r="E810" s="1" t="s">
        <v>1678</v>
      </c>
      <c r="F810" s="1">
        <v>40.777137170099998</v>
      </c>
      <c r="G810" s="1">
        <v>-73.981904269699996</v>
      </c>
      <c r="H810" s="1" t="s">
        <v>79</v>
      </c>
      <c r="I810" s="1" t="s">
        <v>80</v>
      </c>
      <c r="J810" s="1">
        <v>1</v>
      </c>
      <c r="K810" s="1" t="s">
        <v>41</v>
      </c>
      <c r="L810" s="1" t="s">
        <v>185</v>
      </c>
      <c r="M810" s="1">
        <v>10023</v>
      </c>
    </row>
    <row r="811" spans="1:13" ht="13" x14ac:dyDescent="0.15">
      <c r="A811" s="1">
        <v>12385</v>
      </c>
      <c r="B811" s="1" t="s">
        <v>25</v>
      </c>
      <c r="C811" s="1" t="s">
        <v>26</v>
      </c>
      <c r="D811" s="1" t="s">
        <v>1679</v>
      </c>
      <c r="E811" s="1" t="s">
        <v>1679</v>
      </c>
      <c r="F811" s="1">
        <v>40.6799210004</v>
      </c>
      <c r="G811" s="1">
        <v>-73.940859000499998</v>
      </c>
      <c r="H811" s="1" t="s">
        <v>28</v>
      </c>
      <c r="I811" s="1" t="s">
        <v>1680</v>
      </c>
      <c r="J811" s="1">
        <v>3</v>
      </c>
      <c r="K811" s="1" t="s">
        <v>30</v>
      </c>
      <c r="L811" s="1" t="s">
        <v>1116</v>
      </c>
      <c r="M811" s="1">
        <v>11216</v>
      </c>
    </row>
    <row r="812" spans="1:13" ht="13" x14ac:dyDescent="0.15">
      <c r="A812" s="1">
        <v>12920</v>
      </c>
      <c r="B812" s="1" t="s">
        <v>25</v>
      </c>
      <c r="C812" s="1" t="s">
        <v>76</v>
      </c>
      <c r="D812" s="1" t="s">
        <v>1681</v>
      </c>
      <c r="E812" s="1" t="s">
        <v>1682</v>
      </c>
      <c r="F812" s="1">
        <v>40.717212350099999</v>
      </c>
      <c r="G812" s="1">
        <v>-73.835496219800007</v>
      </c>
      <c r="H812" s="1" t="s">
        <v>79</v>
      </c>
      <c r="I812" s="1" t="s">
        <v>80</v>
      </c>
      <c r="J812" s="1">
        <v>4</v>
      </c>
      <c r="K812" s="1" t="s">
        <v>19</v>
      </c>
      <c r="L812" s="1" t="s">
        <v>252</v>
      </c>
      <c r="M812" s="1">
        <v>11375</v>
      </c>
    </row>
    <row r="813" spans="1:13" ht="13" x14ac:dyDescent="0.15">
      <c r="A813" s="1">
        <v>12789</v>
      </c>
      <c r="B813" s="1" t="s">
        <v>25</v>
      </c>
      <c r="C813" s="1" t="s">
        <v>76</v>
      </c>
      <c r="D813" s="1" t="s">
        <v>1683</v>
      </c>
      <c r="E813" s="1" t="s">
        <v>1684</v>
      </c>
      <c r="F813" s="1">
        <v>40.8157995997</v>
      </c>
      <c r="G813" s="1">
        <v>-73.954363709700004</v>
      </c>
      <c r="H813" s="1" t="s">
        <v>79</v>
      </c>
      <c r="I813" s="1" t="s">
        <v>80</v>
      </c>
      <c r="J813" s="1">
        <v>1</v>
      </c>
      <c r="K813" s="1" t="s">
        <v>41</v>
      </c>
      <c r="L813" s="1" t="s">
        <v>267</v>
      </c>
      <c r="M813" s="1">
        <v>10027</v>
      </c>
    </row>
    <row r="814" spans="1:13" ht="13" x14ac:dyDescent="0.15">
      <c r="A814" s="1">
        <v>12353</v>
      </c>
      <c r="B814" s="1" t="s">
        <v>25</v>
      </c>
      <c r="C814" s="1" t="s">
        <v>26</v>
      </c>
      <c r="D814" s="1" t="s">
        <v>1685</v>
      </c>
      <c r="E814" s="1" t="s">
        <v>1685</v>
      </c>
      <c r="F814" s="1">
        <v>40.707219999899998</v>
      </c>
      <c r="G814" s="1">
        <v>-74.013342000199998</v>
      </c>
      <c r="H814" s="1" t="s">
        <v>28</v>
      </c>
      <c r="I814" s="1" t="s">
        <v>1686</v>
      </c>
      <c r="J814" s="1">
        <v>1</v>
      </c>
      <c r="K814" s="1" t="s">
        <v>41</v>
      </c>
      <c r="L814" s="1" t="s">
        <v>136</v>
      </c>
      <c r="M814" s="1">
        <v>10006</v>
      </c>
    </row>
    <row r="815" spans="1:13" ht="13" x14ac:dyDescent="0.15">
      <c r="A815" s="1">
        <v>11881</v>
      </c>
      <c r="B815" s="1" t="s">
        <v>25</v>
      </c>
      <c r="C815" s="1" t="s">
        <v>76</v>
      </c>
      <c r="D815" s="1" t="s">
        <v>1687</v>
      </c>
      <c r="E815" s="1" t="s">
        <v>1688</v>
      </c>
      <c r="F815" s="1">
        <v>40.800141530099999</v>
      </c>
      <c r="G815" s="1">
        <v>-73.944966159700002</v>
      </c>
      <c r="H815" s="1" t="s">
        <v>79</v>
      </c>
      <c r="I815" s="1" t="s">
        <v>80</v>
      </c>
      <c r="J815" s="1">
        <v>1</v>
      </c>
      <c r="K815" s="1" t="s">
        <v>41</v>
      </c>
      <c r="L815" s="1" t="s">
        <v>193</v>
      </c>
      <c r="M815" s="1">
        <v>10035</v>
      </c>
    </row>
    <row r="816" spans="1:13" ht="13" x14ac:dyDescent="0.15">
      <c r="A816" s="1">
        <v>10556</v>
      </c>
      <c r="B816" s="1" t="s">
        <v>13</v>
      </c>
      <c r="C816" s="1" t="s">
        <v>14</v>
      </c>
      <c r="D816" s="1" t="s">
        <v>509</v>
      </c>
      <c r="E816" s="1" t="s">
        <v>1689</v>
      </c>
      <c r="F816" s="1">
        <v>40.742377999600002</v>
      </c>
      <c r="G816" s="1">
        <v>-73.988691999400004</v>
      </c>
      <c r="H816" s="1" t="s">
        <v>36</v>
      </c>
      <c r="I816" s="1" t="s">
        <v>18</v>
      </c>
      <c r="J816" s="1">
        <v>1</v>
      </c>
      <c r="K816" s="1" t="s">
        <v>41</v>
      </c>
      <c r="L816" s="1" t="s">
        <v>199</v>
      </c>
      <c r="M816" s="1">
        <v>10010</v>
      </c>
    </row>
    <row r="817" spans="1:13" ht="13" x14ac:dyDescent="0.15">
      <c r="A817" s="1">
        <v>11243</v>
      </c>
      <c r="B817" s="1" t="s">
        <v>25</v>
      </c>
      <c r="C817" s="1" t="s">
        <v>76</v>
      </c>
      <c r="D817" s="1" t="s">
        <v>1690</v>
      </c>
      <c r="E817" s="1" t="s">
        <v>1691</v>
      </c>
      <c r="F817" s="1">
        <v>40.809268100200001</v>
      </c>
      <c r="G817" s="1">
        <v>-73.951707680599995</v>
      </c>
      <c r="H817" s="1" t="s">
        <v>79</v>
      </c>
      <c r="I817" s="1" t="s">
        <v>80</v>
      </c>
      <c r="J817" s="1">
        <v>1</v>
      </c>
      <c r="K817" s="1" t="s">
        <v>41</v>
      </c>
      <c r="L817" s="1" t="s">
        <v>264</v>
      </c>
      <c r="M817" s="1">
        <v>10027</v>
      </c>
    </row>
    <row r="818" spans="1:13" ht="13" x14ac:dyDescent="0.15">
      <c r="A818" s="1">
        <v>10925</v>
      </c>
      <c r="B818" s="1" t="s">
        <v>25</v>
      </c>
      <c r="C818" s="1" t="s">
        <v>46</v>
      </c>
      <c r="D818" s="1" t="s">
        <v>34</v>
      </c>
      <c r="E818" s="1" t="s">
        <v>1692</v>
      </c>
      <c r="F818" s="1">
        <v>40.8133660003</v>
      </c>
      <c r="G818" s="1">
        <v>-73.948842999999997</v>
      </c>
      <c r="H818" s="1" t="s">
        <v>36</v>
      </c>
      <c r="I818" s="1" t="s">
        <v>34</v>
      </c>
      <c r="J818" s="1">
        <v>1</v>
      </c>
      <c r="K818" s="1" t="s">
        <v>41</v>
      </c>
      <c r="L818" s="1" t="s">
        <v>48</v>
      </c>
      <c r="M818" s="1">
        <v>10027</v>
      </c>
    </row>
    <row r="819" spans="1:13" ht="13" x14ac:dyDescent="0.15">
      <c r="A819" s="1">
        <v>11196</v>
      </c>
      <c r="B819" s="1" t="s">
        <v>25</v>
      </c>
      <c r="C819" s="1" t="s">
        <v>76</v>
      </c>
      <c r="D819" s="1" t="s">
        <v>1693</v>
      </c>
      <c r="E819" s="1" t="s">
        <v>1694</v>
      </c>
      <c r="F819" s="1">
        <v>40.759168999899998</v>
      </c>
      <c r="G819" s="1">
        <v>-73.918949869399995</v>
      </c>
      <c r="H819" s="1" t="s">
        <v>79</v>
      </c>
      <c r="I819" s="1" t="s">
        <v>80</v>
      </c>
      <c r="J819" s="1">
        <v>4</v>
      </c>
      <c r="K819" s="1" t="s">
        <v>19</v>
      </c>
      <c r="L819" s="1" t="s">
        <v>144</v>
      </c>
      <c r="M819" s="1">
        <v>11103</v>
      </c>
    </row>
    <row r="820" spans="1:13" ht="13" x14ac:dyDescent="0.15">
      <c r="A820" s="1">
        <v>10694</v>
      </c>
      <c r="B820" s="1" t="s">
        <v>25</v>
      </c>
      <c r="C820" s="1" t="s">
        <v>76</v>
      </c>
      <c r="D820" s="1" t="s">
        <v>1695</v>
      </c>
      <c r="E820" s="1" t="s">
        <v>1696</v>
      </c>
      <c r="F820" s="1">
        <v>40.7550431903</v>
      </c>
      <c r="G820" s="1">
        <v>-73.968552369999998</v>
      </c>
      <c r="H820" s="1" t="s">
        <v>79</v>
      </c>
      <c r="I820" s="1" t="s">
        <v>80</v>
      </c>
      <c r="J820" s="1">
        <v>1</v>
      </c>
      <c r="K820" s="1" t="s">
        <v>41</v>
      </c>
      <c r="L820" s="1" t="s">
        <v>125</v>
      </c>
      <c r="M820" s="1">
        <v>10022</v>
      </c>
    </row>
    <row r="821" spans="1:13" ht="13" x14ac:dyDescent="0.15">
      <c r="A821" s="1">
        <v>11999</v>
      </c>
      <c r="B821" s="1" t="s">
        <v>25</v>
      </c>
      <c r="C821" s="1" t="s">
        <v>76</v>
      </c>
      <c r="D821" s="1" t="s">
        <v>1697</v>
      </c>
      <c r="E821" s="1" t="s">
        <v>1698</v>
      </c>
      <c r="F821" s="1">
        <v>40.670115000400003</v>
      </c>
      <c r="G821" s="1">
        <v>-73.950627000400004</v>
      </c>
      <c r="H821" s="1" t="s">
        <v>79</v>
      </c>
      <c r="I821" s="1" t="s">
        <v>80</v>
      </c>
      <c r="J821" s="1">
        <v>3</v>
      </c>
      <c r="K821" s="1" t="s">
        <v>30</v>
      </c>
      <c r="L821" s="1" t="s">
        <v>221</v>
      </c>
      <c r="M821" s="1">
        <v>11216</v>
      </c>
    </row>
    <row r="822" spans="1:13" ht="13" x14ac:dyDescent="0.15">
      <c r="A822" s="1">
        <v>12421</v>
      </c>
      <c r="B822" s="1" t="s">
        <v>25</v>
      </c>
      <c r="C822" s="1" t="s">
        <v>26</v>
      </c>
      <c r="D822" s="1" t="s">
        <v>242</v>
      </c>
      <c r="E822" s="1" t="s">
        <v>242</v>
      </c>
      <c r="F822" s="1">
        <v>40.692404000000003</v>
      </c>
      <c r="G822" s="1">
        <v>-73.990150999700006</v>
      </c>
      <c r="H822" s="1" t="s">
        <v>28</v>
      </c>
      <c r="I822" s="1" t="s">
        <v>1699</v>
      </c>
      <c r="J822" s="1">
        <v>3</v>
      </c>
      <c r="K822" s="1" t="s">
        <v>30</v>
      </c>
      <c r="L822" s="1" t="s">
        <v>37</v>
      </c>
      <c r="M822" s="1">
        <v>11201</v>
      </c>
    </row>
    <row r="823" spans="1:13" ht="13" x14ac:dyDescent="0.15">
      <c r="A823" s="1">
        <v>11945</v>
      </c>
      <c r="B823" s="1" t="s">
        <v>25</v>
      </c>
      <c r="C823" s="1" t="s">
        <v>76</v>
      </c>
      <c r="D823" s="1" t="s">
        <v>1700</v>
      </c>
      <c r="E823" s="1" t="s">
        <v>1701</v>
      </c>
      <c r="F823" s="1">
        <v>40.680058999899998</v>
      </c>
      <c r="G823" s="1">
        <v>-73.942259999699999</v>
      </c>
      <c r="H823" s="1" t="s">
        <v>79</v>
      </c>
      <c r="I823" s="1" t="s">
        <v>80</v>
      </c>
      <c r="J823" s="1">
        <v>3</v>
      </c>
      <c r="K823" s="1" t="s">
        <v>30</v>
      </c>
      <c r="L823" s="1" t="s">
        <v>1116</v>
      </c>
      <c r="M823" s="1">
        <v>11216</v>
      </c>
    </row>
    <row r="824" spans="1:13" ht="13" x14ac:dyDescent="0.15">
      <c r="A824" s="1">
        <v>10541</v>
      </c>
      <c r="B824" s="1" t="s">
        <v>25</v>
      </c>
      <c r="C824" s="1" t="s">
        <v>76</v>
      </c>
      <c r="D824" s="1" t="s">
        <v>1702</v>
      </c>
      <c r="E824" s="1" t="s">
        <v>1703</v>
      </c>
      <c r="F824" s="1">
        <v>40.758777070100003</v>
      </c>
      <c r="G824" s="1">
        <v>-73.965839699900002</v>
      </c>
      <c r="H824" s="1" t="s">
        <v>79</v>
      </c>
      <c r="I824" s="1" t="s">
        <v>80</v>
      </c>
      <c r="J824" s="1">
        <v>1</v>
      </c>
      <c r="K824" s="1" t="s">
        <v>41</v>
      </c>
      <c r="L824" s="1" t="s">
        <v>125</v>
      </c>
      <c r="M824" s="1">
        <v>10022</v>
      </c>
    </row>
    <row r="825" spans="1:13" ht="13" x14ac:dyDescent="0.15">
      <c r="A825" s="1">
        <v>10856</v>
      </c>
      <c r="B825" s="1" t="s">
        <v>13</v>
      </c>
      <c r="C825" s="1" t="s">
        <v>63</v>
      </c>
      <c r="D825" s="1" t="s">
        <v>465</v>
      </c>
      <c r="E825" s="1" t="s">
        <v>1704</v>
      </c>
      <c r="F825" s="1">
        <v>40.828057000400001</v>
      </c>
      <c r="G825" s="1">
        <v>-73.923074999899995</v>
      </c>
      <c r="H825" s="1" t="s">
        <v>36</v>
      </c>
      <c r="I825" s="1" t="s">
        <v>18</v>
      </c>
      <c r="J825" s="1">
        <v>2</v>
      </c>
      <c r="K825" s="1" t="s">
        <v>66</v>
      </c>
      <c r="L825" s="1" t="s">
        <v>467</v>
      </c>
      <c r="M825" s="1">
        <v>10451</v>
      </c>
    </row>
    <row r="826" spans="1:13" ht="13" x14ac:dyDescent="0.15">
      <c r="A826" s="1">
        <v>9931</v>
      </c>
      <c r="B826" s="1" t="s">
        <v>25</v>
      </c>
      <c r="C826" s="1" t="s">
        <v>333</v>
      </c>
      <c r="D826" s="1" t="s">
        <v>144</v>
      </c>
      <c r="E826" s="1" t="s">
        <v>1705</v>
      </c>
      <c r="F826" s="1">
        <v>40.772382889900001</v>
      </c>
      <c r="G826" s="1">
        <v>-73.928718812599996</v>
      </c>
      <c r="H826" s="1" t="s">
        <v>53</v>
      </c>
      <c r="I826" s="1" t="s">
        <v>34</v>
      </c>
      <c r="J826" s="1">
        <v>4</v>
      </c>
      <c r="K826" s="1" t="s">
        <v>19</v>
      </c>
      <c r="L826" s="1" t="s">
        <v>486</v>
      </c>
      <c r="M826" s="1">
        <v>11102</v>
      </c>
    </row>
    <row r="827" spans="1:13" ht="13" x14ac:dyDescent="0.15">
      <c r="A827" s="1">
        <v>11938</v>
      </c>
      <c r="B827" s="1" t="s">
        <v>25</v>
      </c>
      <c r="C827" s="1" t="s">
        <v>76</v>
      </c>
      <c r="D827" s="1" t="s">
        <v>1706</v>
      </c>
      <c r="E827" s="1" t="s">
        <v>1707</v>
      </c>
      <c r="F827" s="1">
        <v>40.681853000099998</v>
      </c>
      <c r="G827" s="1">
        <v>-73.958535000099999</v>
      </c>
      <c r="H827" s="1" t="s">
        <v>79</v>
      </c>
      <c r="I827" s="1" t="s">
        <v>80</v>
      </c>
      <c r="J827" s="1">
        <v>3</v>
      </c>
      <c r="K827" s="1" t="s">
        <v>30</v>
      </c>
      <c r="L827" s="1" t="s">
        <v>54</v>
      </c>
      <c r="M827" s="1">
        <v>11238</v>
      </c>
    </row>
    <row r="828" spans="1:13" ht="13" x14ac:dyDescent="0.15">
      <c r="A828" s="1">
        <v>10994</v>
      </c>
      <c r="B828" s="1" t="s">
        <v>13</v>
      </c>
      <c r="C828" s="1" t="s">
        <v>14</v>
      </c>
      <c r="D828" s="1" t="s">
        <v>544</v>
      </c>
      <c r="E828" s="1" t="s">
        <v>545</v>
      </c>
      <c r="F828" s="1">
        <v>40.697343999700003</v>
      </c>
      <c r="G828" s="1">
        <v>-73.997332999600005</v>
      </c>
      <c r="H828" s="1" t="s">
        <v>36</v>
      </c>
      <c r="I828" s="1" t="s">
        <v>18</v>
      </c>
      <c r="J828" s="1">
        <v>3</v>
      </c>
      <c r="K828" s="1" t="s">
        <v>30</v>
      </c>
      <c r="L828" s="1" t="s">
        <v>37</v>
      </c>
      <c r="M828" s="1">
        <v>11201</v>
      </c>
    </row>
    <row r="829" spans="1:13" ht="13" x14ac:dyDescent="0.15">
      <c r="A829" s="1">
        <v>10482</v>
      </c>
      <c r="B829" s="1" t="s">
        <v>13</v>
      </c>
      <c r="C829" s="1" t="s">
        <v>63</v>
      </c>
      <c r="D829" s="1" t="s">
        <v>322</v>
      </c>
      <c r="E829" s="1" t="s">
        <v>1708</v>
      </c>
      <c r="F829" s="1">
        <v>40.8766430003</v>
      </c>
      <c r="G829" s="1">
        <v>-73.878541999600003</v>
      </c>
      <c r="H829" s="1" t="s">
        <v>246</v>
      </c>
      <c r="I829" s="1" t="s">
        <v>18</v>
      </c>
      <c r="J829" s="1">
        <v>2</v>
      </c>
      <c r="K829" s="1" t="s">
        <v>66</v>
      </c>
      <c r="L829" s="1" t="s">
        <v>324</v>
      </c>
      <c r="M829" s="1">
        <v>10467</v>
      </c>
    </row>
    <row r="830" spans="1:13" ht="13" x14ac:dyDescent="0.15">
      <c r="A830" s="1">
        <v>9739</v>
      </c>
      <c r="B830" s="1" t="s">
        <v>25</v>
      </c>
      <c r="C830" s="1" t="s">
        <v>274</v>
      </c>
      <c r="D830" s="1">
        <v>0</v>
      </c>
      <c r="E830" s="1" t="s">
        <v>1709</v>
      </c>
      <c r="F830" s="1">
        <v>40.694136999999998</v>
      </c>
      <c r="G830" s="1">
        <v>-73.979813200099997</v>
      </c>
      <c r="H830" s="1" t="s">
        <v>36</v>
      </c>
      <c r="I830" s="1" t="s">
        <v>34</v>
      </c>
      <c r="J830" s="1">
        <v>3</v>
      </c>
      <c r="K830" s="1" t="s">
        <v>30</v>
      </c>
      <c r="L830" s="1" t="s">
        <v>81</v>
      </c>
      <c r="M830" s="1">
        <v>11205</v>
      </c>
    </row>
    <row r="831" spans="1:13" ht="13" x14ac:dyDescent="0.15">
      <c r="A831" s="1">
        <v>10327</v>
      </c>
      <c r="B831" s="1" t="s">
        <v>25</v>
      </c>
      <c r="C831" s="1" t="s">
        <v>76</v>
      </c>
      <c r="D831" s="1" t="s">
        <v>1710</v>
      </c>
      <c r="E831" s="1" t="s">
        <v>1711</v>
      </c>
      <c r="F831" s="1">
        <v>40.676994120300002</v>
      </c>
      <c r="G831" s="1">
        <v>-73.898358419999994</v>
      </c>
      <c r="H831" s="1" t="s">
        <v>79</v>
      </c>
      <c r="I831" s="1" t="s">
        <v>80</v>
      </c>
      <c r="J831" s="1">
        <v>3</v>
      </c>
      <c r="K831" s="1" t="s">
        <v>30</v>
      </c>
      <c r="L831" s="1" t="s">
        <v>316</v>
      </c>
      <c r="M831" s="1">
        <v>11207</v>
      </c>
    </row>
    <row r="832" spans="1:13" ht="13" x14ac:dyDescent="0.15">
      <c r="A832" s="1">
        <v>10219</v>
      </c>
      <c r="B832" s="1" t="s">
        <v>13</v>
      </c>
      <c r="C832" s="1" t="s">
        <v>14</v>
      </c>
      <c r="D832" s="1" t="s">
        <v>1072</v>
      </c>
      <c r="E832" s="1" t="s">
        <v>1712</v>
      </c>
      <c r="F832" s="1">
        <v>40.672412999700001</v>
      </c>
      <c r="G832" s="1">
        <v>-74.004302999999993</v>
      </c>
      <c r="H832" s="1" t="s">
        <v>246</v>
      </c>
      <c r="I832" s="1" t="s">
        <v>18</v>
      </c>
      <c r="J832" s="1">
        <v>3</v>
      </c>
      <c r="K832" s="1" t="s">
        <v>30</v>
      </c>
      <c r="L832" s="1" t="s">
        <v>159</v>
      </c>
      <c r="M832" s="1">
        <v>11231</v>
      </c>
    </row>
    <row r="833" spans="1:13" ht="13" x14ac:dyDescent="0.15">
      <c r="A833" s="1">
        <v>10497</v>
      </c>
      <c r="B833" s="1" t="s">
        <v>25</v>
      </c>
      <c r="C833" s="1" t="s">
        <v>134</v>
      </c>
      <c r="D833" s="1">
        <v>12</v>
      </c>
      <c r="E833" s="1" t="s">
        <v>1713</v>
      </c>
      <c r="F833" s="1">
        <v>40.704700499799998</v>
      </c>
      <c r="G833" s="1">
        <v>-74.008300800300006</v>
      </c>
      <c r="H833" s="1" t="s">
        <v>36</v>
      </c>
      <c r="I833" s="1" t="s">
        <v>34</v>
      </c>
      <c r="J833" s="1">
        <v>1</v>
      </c>
      <c r="K833" s="1" t="s">
        <v>41</v>
      </c>
      <c r="L833" s="1" t="s">
        <v>136</v>
      </c>
      <c r="M833" s="1">
        <v>10005</v>
      </c>
    </row>
    <row r="834" spans="1:13" ht="13" x14ac:dyDescent="0.15">
      <c r="A834" s="1">
        <v>10381</v>
      </c>
      <c r="B834" s="1" t="s">
        <v>13</v>
      </c>
      <c r="C834" s="1" t="s">
        <v>63</v>
      </c>
      <c r="D834" s="1" t="s">
        <v>628</v>
      </c>
      <c r="E834" s="1" t="s">
        <v>1714</v>
      </c>
      <c r="F834" s="1">
        <v>40.578379999600003</v>
      </c>
      <c r="G834" s="1">
        <v>-73.939919999500006</v>
      </c>
      <c r="H834" s="1" t="s">
        <v>36</v>
      </c>
      <c r="I834" s="1" t="s">
        <v>18</v>
      </c>
      <c r="J834" s="1">
        <v>3</v>
      </c>
      <c r="K834" s="1" t="s">
        <v>30</v>
      </c>
      <c r="L834" s="1" t="s">
        <v>630</v>
      </c>
      <c r="M834" s="1">
        <v>11235</v>
      </c>
    </row>
    <row r="835" spans="1:13" ht="13" x14ac:dyDescent="0.15">
      <c r="A835" s="1">
        <v>9667</v>
      </c>
      <c r="B835" s="1" t="s">
        <v>25</v>
      </c>
      <c r="C835" s="1" t="s">
        <v>76</v>
      </c>
      <c r="D835" s="1" t="s">
        <v>1715</v>
      </c>
      <c r="E835" s="1" t="s">
        <v>1716</v>
      </c>
      <c r="F835" s="1">
        <v>40.7449836101</v>
      </c>
      <c r="G835" s="1">
        <v>-73.982722829699995</v>
      </c>
      <c r="H835" s="1" t="s">
        <v>79</v>
      </c>
      <c r="I835" s="1" t="s">
        <v>80</v>
      </c>
      <c r="J835" s="1">
        <v>1</v>
      </c>
      <c r="K835" s="1" t="s">
        <v>41</v>
      </c>
      <c r="L835" s="1" t="s">
        <v>111</v>
      </c>
      <c r="M835" s="1">
        <v>10016</v>
      </c>
    </row>
    <row r="836" spans="1:13" ht="13" x14ac:dyDescent="0.15">
      <c r="A836" s="1">
        <v>10444</v>
      </c>
      <c r="B836" s="1" t="s">
        <v>13</v>
      </c>
      <c r="C836" s="1" t="s">
        <v>14</v>
      </c>
      <c r="D836" s="1" t="s">
        <v>1717</v>
      </c>
      <c r="E836" s="1" t="s">
        <v>1718</v>
      </c>
      <c r="F836" s="1">
        <v>40.612990000400004</v>
      </c>
      <c r="G836" s="1">
        <v>-74.012923999700007</v>
      </c>
      <c r="H836" s="1" t="s">
        <v>36</v>
      </c>
      <c r="I836" s="1" t="s">
        <v>18</v>
      </c>
      <c r="J836" s="1">
        <v>3</v>
      </c>
      <c r="K836" s="1" t="s">
        <v>30</v>
      </c>
      <c r="L836" s="1" t="s">
        <v>391</v>
      </c>
      <c r="M836" s="1">
        <v>11228</v>
      </c>
    </row>
    <row r="837" spans="1:13" ht="13" x14ac:dyDescent="0.15">
      <c r="A837" s="1">
        <v>9803</v>
      </c>
      <c r="B837" s="1" t="s">
        <v>25</v>
      </c>
      <c r="C837" s="1" t="s">
        <v>190</v>
      </c>
      <c r="D837" s="1" t="s">
        <v>1719</v>
      </c>
      <c r="E837" s="1" t="s">
        <v>1720</v>
      </c>
      <c r="F837" s="1">
        <v>40.777000000299999</v>
      </c>
      <c r="G837" s="1">
        <v>-73.925200000299995</v>
      </c>
      <c r="H837" s="1" t="s">
        <v>36</v>
      </c>
      <c r="I837" s="1" t="s">
        <v>34</v>
      </c>
      <c r="J837" s="1">
        <v>4</v>
      </c>
      <c r="K837" s="1" t="s">
        <v>19</v>
      </c>
      <c r="L837" s="1" t="s">
        <v>434</v>
      </c>
      <c r="M837" s="1">
        <v>11105</v>
      </c>
    </row>
    <row r="838" spans="1:13" ht="13" x14ac:dyDescent="0.15">
      <c r="A838" s="1">
        <v>10241</v>
      </c>
      <c r="B838" s="1" t="s">
        <v>25</v>
      </c>
      <c r="C838" s="1" t="s">
        <v>76</v>
      </c>
      <c r="D838" s="1" t="s">
        <v>1721</v>
      </c>
      <c r="E838" s="1" t="s">
        <v>1722</v>
      </c>
      <c r="F838" s="1">
        <v>40.760686000100002</v>
      </c>
      <c r="G838" s="1">
        <v>-73.915569999699997</v>
      </c>
      <c r="H838" s="1" t="s">
        <v>79</v>
      </c>
      <c r="I838" s="1" t="s">
        <v>80</v>
      </c>
      <c r="J838" s="1">
        <v>4</v>
      </c>
      <c r="K838" s="1" t="s">
        <v>19</v>
      </c>
      <c r="L838" s="1" t="s">
        <v>144</v>
      </c>
      <c r="M838" s="1">
        <v>11103</v>
      </c>
    </row>
    <row r="839" spans="1:13" ht="13" x14ac:dyDescent="0.15">
      <c r="A839" s="1">
        <v>9726</v>
      </c>
      <c r="B839" s="1" t="s">
        <v>13</v>
      </c>
      <c r="C839" s="1" t="s">
        <v>14</v>
      </c>
      <c r="D839" s="1" t="s">
        <v>570</v>
      </c>
      <c r="E839" s="1" t="s">
        <v>1723</v>
      </c>
      <c r="F839" s="1">
        <v>40.812680999599998</v>
      </c>
      <c r="G839" s="1">
        <v>-73.939356999599994</v>
      </c>
      <c r="H839" s="1" t="s">
        <v>246</v>
      </c>
      <c r="I839" s="1" t="s">
        <v>18</v>
      </c>
      <c r="J839" s="1">
        <v>1</v>
      </c>
      <c r="K839" s="1" t="s">
        <v>41</v>
      </c>
      <c r="L839" s="1" t="s">
        <v>48</v>
      </c>
      <c r="M839" s="1">
        <v>10037</v>
      </c>
    </row>
    <row r="840" spans="1:13" ht="13" x14ac:dyDescent="0.15">
      <c r="A840" s="1">
        <v>10682</v>
      </c>
      <c r="B840" s="1" t="s">
        <v>25</v>
      </c>
      <c r="C840" s="1" t="s">
        <v>76</v>
      </c>
      <c r="D840" s="1" t="s">
        <v>1724</v>
      </c>
      <c r="E840" s="1" t="s">
        <v>1725</v>
      </c>
      <c r="F840" s="1">
        <v>40.785004999999998</v>
      </c>
      <c r="G840" s="1">
        <v>-73.978781000200001</v>
      </c>
      <c r="H840" s="1" t="s">
        <v>79</v>
      </c>
      <c r="I840" s="1" t="s">
        <v>80</v>
      </c>
      <c r="J840" s="1">
        <v>1</v>
      </c>
      <c r="K840" s="1" t="s">
        <v>41</v>
      </c>
      <c r="L840" s="1" t="s">
        <v>178</v>
      </c>
      <c r="M840" s="1">
        <v>10024</v>
      </c>
    </row>
    <row r="841" spans="1:13" ht="13" x14ac:dyDescent="0.15">
      <c r="A841" s="1">
        <v>12068</v>
      </c>
      <c r="B841" s="1" t="s">
        <v>25</v>
      </c>
      <c r="C841" s="1" t="s">
        <v>76</v>
      </c>
      <c r="D841" s="1" t="s">
        <v>1726</v>
      </c>
      <c r="E841" s="1" t="s">
        <v>1727</v>
      </c>
      <c r="F841" s="1">
        <v>40.728132999899998</v>
      </c>
      <c r="G841" s="1">
        <v>-73.953438999599996</v>
      </c>
      <c r="H841" s="1" t="s">
        <v>79</v>
      </c>
      <c r="I841" s="1" t="s">
        <v>80</v>
      </c>
      <c r="J841" s="1">
        <v>3</v>
      </c>
      <c r="K841" s="1" t="s">
        <v>30</v>
      </c>
      <c r="L841" s="1" t="s">
        <v>1728</v>
      </c>
      <c r="M841" s="1">
        <v>11222</v>
      </c>
    </row>
    <row r="842" spans="1:13" ht="13" x14ac:dyDescent="0.15">
      <c r="A842" s="1">
        <v>11496</v>
      </c>
      <c r="B842" s="1" t="s">
        <v>13</v>
      </c>
      <c r="C842" s="1" t="s">
        <v>14</v>
      </c>
      <c r="D842" s="1" t="s">
        <v>422</v>
      </c>
      <c r="E842" s="1" t="s">
        <v>423</v>
      </c>
      <c r="F842" s="1">
        <v>40.575082999899998</v>
      </c>
      <c r="G842" s="1">
        <v>-74.0816830001</v>
      </c>
      <c r="H842" s="1" t="s">
        <v>36</v>
      </c>
      <c r="I842" s="1" t="s">
        <v>18</v>
      </c>
      <c r="J842" s="1">
        <v>5</v>
      </c>
      <c r="K842" s="1" t="s">
        <v>89</v>
      </c>
      <c r="L842" s="1" t="s">
        <v>90</v>
      </c>
      <c r="M842" s="1">
        <v>10305</v>
      </c>
    </row>
    <row r="843" spans="1:13" ht="13" x14ac:dyDescent="0.15">
      <c r="A843" s="1">
        <v>12070</v>
      </c>
      <c r="B843" s="1" t="s">
        <v>25</v>
      </c>
      <c r="C843" s="1" t="s">
        <v>76</v>
      </c>
      <c r="D843" s="1" t="s">
        <v>1729</v>
      </c>
      <c r="E843" s="1" t="s">
        <v>1730</v>
      </c>
      <c r="F843" s="1">
        <v>40.674555510200001</v>
      </c>
      <c r="G843" s="1">
        <v>-73.981935769700002</v>
      </c>
      <c r="H843" s="1" t="s">
        <v>79</v>
      </c>
      <c r="I843" s="1" t="s">
        <v>80</v>
      </c>
      <c r="J843" s="1">
        <v>3</v>
      </c>
      <c r="K843" s="1" t="s">
        <v>30</v>
      </c>
      <c r="L843" s="1" t="s">
        <v>85</v>
      </c>
      <c r="M843" s="1">
        <v>11215</v>
      </c>
    </row>
    <row r="844" spans="1:13" ht="13" x14ac:dyDescent="0.15">
      <c r="A844" s="1">
        <v>9965</v>
      </c>
      <c r="B844" s="1" t="s">
        <v>25</v>
      </c>
      <c r="C844" s="1" t="s">
        <v>50</v>
      </c>
      <c r="D844" s="1" t="s">
        <v>1731</v>
      </c>
      <c r="E844" s="1" t="s">
        <v>1732</v>
      </c>
      <c r="F844" s="1">
        <v>40.6651593697</v>
      </c>
      <c r="G844" s="1">
        <v>-73.886070536800005</v>
      </c>
      <c r="H844" s="1" t="s">
        <v>53</v>
      </c>
      <c r="I844" s="1" t="s">
        <v>34</v>
      </c>
      <c r="J844" s="1">
        <v>3</v>
      </c>
      <c r="K844" s="1" t="s">
        <v>30</v>
      </c>
      <c r="L844" s="1" t="s">
        <v>316</v>
      </c>
      <c r="M844" s="1">
        <v>11207</v>
      </c>
    </row>
    <row r="845" spans="1:13" ht="13" x14ac:dyDescent="0.15">
      <c r="A845" s="1">
        <v>12653</v>
      </c>
      <c r="B845" s="1" t="s">
        <v>25</v>
      </c>
      <c r="C845" s="1" t="s">
        <v>76</v>
      </c>
      <c r="D845" s="1" t="s">
        <v>1733</v>
      </c>
      <c r="E845" s="1" t="s">
        <v>1734</v>
      </c>
      <c r="F845" s="1">
        <v>40.731157010300002</v>
      </c>
      <c r="G845" s="1">
        <v>-73.985928020100005</v>
      </c>
      <c r="H845" s="1" t="s">
        <v>79</v>
      </c>
      <c r="I845" s="1" t="s">
        <v>80</v>
      </c>
      <c r="J845" s="1">
        <v>1</v>
      </c>
      <c r="K845" s="1" t="s">
        <v>41</v>
      </c>
      <c r="L845" s="1" t="s">
        <v>103</v>
      </c>
      <c r="M845" s="1">
        <v>10003</v>
      </c>
    </row>
    <row r="846" spans="1:13" ht="13" x14ac:dyDescent="0.15">
      <c r="A846" s="1">
        <v>10519</v>
      </c>
      <c r="B846" s="1" t="s">
        <v>13</v>
      </c>
      <c r="C846" s="1" t="s">
        <v>14</v>
      </c>
      <c r="D846" s="1" t="s">
        <v>761</v>
      </c>
      <c r="E846" s="1" t="s">
        <v>1735</v>
      </c>
      <c r="F846" s="1">
        <v>40.617749999799997</v>
      </c>
      <c r="G846" s="1">
        <v>-74.108185000299997</v>
      </c>
      <c r="H846" s="1" t="s">
        <v>246</v>
      </c>
      <c r="I846" s="1" t="s">
        <v>18</v>
      </c>
      <c r="J846" s="1">
        <v>5</v>
      </c>
      <c r="K846" s="1" t="s">
        <v>89</v>
      </c>
      <c r="L846" s="1" t="s">
        <v>763</v>
      </c>
      <c r="M846" s="1">
        <v>10301</v>
      </c>
    </row>
    <row r="847" spans="1:13" ht="13" x14ac:dyDescent="0.15">
      <c r="A847" s="1">
        <v>9820</v>
      </c>
      <c r="B847" s="1" t="s">
        <v>25</v>
      </c>
      <c r="C847" s="1" t="s">
        <v>76</v>
      </c>
      <c r="D847" s="1" t="s">
        <v>1736</v>
      </c>
      <c r="E847" s="1" t="s">
        <v>1737</v>
      </c>
      <c r="F847" s="1">
        <v>40.755015019699997</v>
      </c>
      <c r="G847" s="1">
        <v>-73.968276410399994</v>
      </c>
      <c r="H847" s="1" t="s">
        <v>79</v>
      </c>
      <c r="I847" s="1" t="s">
        <v>80</v>
      </c>
      <c r="J847" s="1">
        <v>1</v>
      </c>
      <c r="K847" s="1" t="s">
        <v>41</v>
      </c>
      <c r="L847" s="1" t="s">
        <v>125</v>
      </c>
      <c r="M847" s="1">
        <v>10022</v>
      </c>
    </row>
    <row r="848" spans="1:13" ht="13" x14ac:dyDescent="0.15">
      <c r="A848" s="1">
        <v>12259</v>
      </c>
      <c r="B848" s="1" t="s">
        <v>25</v>
      </c>
      <c r="C848" s="1" t="s">
        <v>76</v>
      </c>
      <c r="D848" s="1" t="s">
        <v>1738</v>
      </c>
      <c r="E848" s="1" t="s">
        <v>1739</v>
      </c>
      <c r="F848" s="1">
        <v>40.747049999600002</v>
      </c>
      <c r="G848" s="1">
        <v>-73.977005000600002</v>
      </c>
      <c r="H848" s="1" t="s">
        <v>79</v>
      </c>
      <c r="I848" s="1" t="s">
        <v>80</v>
      </c>
      <c r="J848" s="1">
        <v>1</v>
      </c>
      <c r="K848" s="1" t="s">
        <v>41</v>
      </c>
      <c r="L848" s="1" t="s">
        <v>111</v>
      </c>
      <c r="M848" s="1">
        <v>10016</v>
      </c>
    </row>
    <row r="849" spans="1:13" ht="13" x14ac:dyDescent="0.15">
      <c r="A849" s="1">
        <v>11720</v>
      </c>
      <c r="B849" s="1" t="s">
        <v>13</v>
      </c>
      <c r="C849" s="1" t="s">
        <v>63</v>
      </c>
      <c r="D849" s="1" t="s">
        <v>64</v>
      </c>
      <c r="E849" s="1" t="s">
        <v>1740</v>
      </c>
      <c r="F849" s="1">
        <v>40.8389890001</v>
      </c>
      <c r="G849" s="1">
        <v>-73.888713999800004</v>
      </c>
      <c r="H849" s="1" t="s">
        <v>36</v>
      </c>
      <c r="I849" s="1" t="s">
        <v>18</v>
      </c>
      <c r="J849" s="1">
        <v>2</v>
      </c>
      <c r="K849" s="1" t="s">
        <v>66</v>
      </c>
      <c r="L849" s="1" t="s">
        <v>935</v>
      </c>
      <c r="M849" s="1">
        <v>10457</v>
      </c>
    </row>
    <row r="850" spans="1:13" ht="13" x14ac:dyDescent="0.15">
      <c r="A850" s="1">
        <v>12866</v>
      </c>
      <c r="B850" s="1" t="s">
        <v>25</v>
      </c>
      <c r="C850" s="1" t="s">
        <v>76</v>
      </c>
      <c r="D850" s="1" t="s">
        <v>1741</v>
      </c>
      <c r="E850" s="1" t="s">
        <v>1742</v>
      </c>
      <c r="F850" s="1">
        <v>40.781502999899999</v>
      </c>
      <c r="G850" s="1">
        <v>-73.952278999900003</v>
      </c>
      <c r="H850" s="1" t="s">
        <v>79</v>
      </c>
      <c r="I850" s="1" t="s">
        <v>80</v>
      </c>
      <c r="J850" s="1">
        <v>1</v>
      </c>
      <c r="K850" s="1" t="s">
        <v>41</v>
      </c>
      <c r="L850" s="1" t="s">
        <v>42</v>
      </c>
      <c r="M850" s="1">
        <v>10128</v>
      </c>
    </row>
    <row r="851" spans="1:13" ht="13" x14ac:dyDescent="0.15">
      <c r="A851" s="1">
        <v>9948</v>
      </c>
      <c r="B851" s="1" t="s">
        <v>25</v>
      </c>
      <c r="C851" s="1" t="s">
        <v>333</v>
      </c>
      <c r="D851" s="1" t="s">
        <v>1743</v>
      </c>
      <c r="E851" s="1" t="s">
        <v>1744</v>
      </c>
      <c r="F851" s="1">
        <v>40.755200199400001</v>
      </c>
      <c r="G851" s="1">
        <v>-73.944223894700002</v>
      </c>
      <c r="H851" s="1" t="s">
        <v>53</v>
      </c>
      <c r="I851" s="1" t="s">
        <v>34</v>
      </c>
      <c r="J851" s="1">
        <v>4</v>
      </c>
      <c r="K851" s="1" t="s">
        <v>19</v>
      </c>
      <c r="L851" s="1" t="s">
        <v>411</v>
      </c>
      <c r="M851" s="1">
        <v>11101</v>
      </c>
    </row>
    <row r="852" spans="1:13" ht="13" x14ac:dyDescent="0.15">
      <c r="A852" s="1">
        <v>9833</v>
      </c>
      <c r="B852" s="1" t="s">
        <v>25</v>
      </c>
      <c r="C852" s="1" t="s">
        <v>76</v>
      </c>
      <c r="D852" s="1" t="s">
        <v>1745</v>
      </c>
      <c r="E852" s="1" t="s">
        <v>1746</v>
      </c>
      <c r="F852" s="1">
        <v>40.822518791299998</v>
      </c>
      <c r="G852" s="1">
        <v>-73.910690125399995</v>
      </c>
      <c r="H852" s="1" t="s">
        <v>79</v>
      </c>
      <c r="I852" s="1" t="s">
        <v>80</v>
      </c>
      <c r="J852" s="1">
        <v>2</v>
      </c>
      <c r="K852" s="1" t="s">
        <v>66</v>
      </c>
      <c r="L852" s="1" t="s">
        <v>1747</v>
      </c>
      <c r="M852" s="1">
        <v>10451</v>
      </c>
    </row>
    <row r="853" spans="1:13" ht="13" x14ac:dyDescent="0.15">
      <c r="A853" s="1">
        <v>10080</v>
      </c>
      <c r="B853" s="1" t="s">
        <v>25</v>
      </c>
      <c r="C853" s="1" t="s">
        <v>208</v>
      </c>
      <c r="D853" s="1" t="s">
        <v>1748</v>
      </c>
      <c r="E853" s="1" t="s">
        <v>1749</v>
      </c>
      <c r="F853" s="1">
        <v>40.740465455600003</v>
      </c>
      <c r="G853" s="1">
        <v>-73.993356911199996</v>
      </c>
      <c r="H853" s="1" t="s">
        <v>53</v>
      </c>
      <c r="I853" s="1" t="s">
        <v>34</v>
      </c>
      <c r="J853" s="1">
        <v>1</v>
      </c>
      <c r="K853" s="1" t="s">
        <v>41</v>
      </c>
      <c r="L853" s="1" t="s">
        <v>199</v>
      </c>
      <c r="M853" s="1">
        <v>10011</v>
      </c>
    </row>
    <row r="854" spans="1:13" ht="13" x14ac:dyDescent="0.15">
      <c r="A854" s="1">
        <v>10796</v>
      </c>
      <c r="B854" s="1" t="s">
        <v>25</v>
      </c>
      <c r="C854" s="1" t="s">
        <v>26</v>
      </c>
      <c r="D854" s="1" t="s">
        <v>1750</v>
      </c>
      <c r="E854" s="1" t="s">
        <v>1751</v>
      </c>
      <c r="F854" s="1">
        <v>40.718610999600003</v>
      </c>
      <c r="G854" s="1">
        <v>-73.988113999999996</v>
      </c>
      <c r="H854" s="1" t="s">
        <v>28</v>
      </c>
      <c r="I854" s="1" t="s">
        <v>1752</v>
      </c>
      <c r="J854" s="1">
        <v>1</v>
      </c>
      <c r="K854" s="1" t="s">
        <v>41</v>
      </c>
      <c r="L854" s="1" t="s">
        <v>462</v>
      </c>
      <c r="M854" s="1">
        <v>10002</v>
      </c>
    </row>
    <row r="855" spans="1:13" ht="13" x14ac:dyDescent="0.15">
      <c r="A855" s="1">
        <v>12032</v>
      </c>
      <c r="B855" s="1" t="s">
        <v>25</v>
      </c>
      <c r="C855" s="1" t="s">
        <v>76</v>
      </c>
      <c r="D855" s="1" t="s">
        <v>1753</v>
      </c>
      <c r="E855" s="1" t="s">
        <v>1754</v>
      </c>
      <c r="F855" s="1">
        <v>40.7502370001</v>
      </c>
      <c r="G855" s="1">
        <v>-73.977305999899997</v>
      </c>
      <c r="H855" s="1" t="s">
        <v>79</v>
      </c>
      <c r="I855" s="1" t="s">
        <v>80</v>
      </c>
      <c r="J855" s="1">
        <v>1</v>
      </c>
      <c r="K855" s="1" t="s">
        <v>41</v>
      </c>
      <c r="L855" s="1" t="s">
        <v>111</v>
      </c>
      <c r="M855" s="1">
        <v>10016</v>
      </c>
    </row>
    <row r="856" spans="1:13" ht="13" x14ac:dyDescent="0.15">
      <c r="A856" s="1">
        <v>12746</v>
      </c>
      <c r="B856" s="1" t="s">
        <v>25</v>
      </c>
      <c r="C856" s="1" t="s">
        <v>76</v>
      </c>
      <c r="D856" s="1" t="s">
        <v>1755</v>
      </c>
      <c r="E856" s="1" t="s">
        <v>1756</v>
      </c>
      <c r="F856" s="1">
        <v>40.7599709996</v>
      </c>
      <c r="G856" s="1">
        <v>-73.984341999600005</v>
      </c>
      <c r="H856" s="1" t="s">
        <v>79</v>
      </c>
      <c r="I856" s="1" t="s">
        <v>80</v>
      </c>
      <c r="J856" s="1">
        <v>1</v>
      </c>
      <c r="K856" s="1" t="s">
        <v>41</v>
      </c>
      <c r="L856" s="1" t="s">
        <v>114</v>
      </c>
      <c r="M856" s="1">
        <v>10019</v>
      </c>
    </row>
    <row r="857" spans="1:13" ht="13" x14ac:dyDescent="0.15">
      <c r="A857" s="1">
        <v>10224</v>
      </c>
      <c r="B857" s="1" t="s">
        <v>13</v>
      </c>
      <c r="C857" s="1" t="s">
        <v>14</v>
      </c>
      <c r="D857" s="1" t="s">
        <v>764</v>
      </c>
      <c r="E857" s="1" t="s">
        <v>1757</v>
      </c>
      <c r="F857" s="1">
        <v>40.584551000200001</v>
      </c>
      <c r="G857" s="1">
        <v>-73.811003000499994</v>
      </c>
      <c r="H857" s="1" t="s">
        <v>36</v>
      </c>
      <c r="I857" s="1" t="s">
        <v>18</v>
      </c>
      <c r="J857" s="1">
        <v>4</v>
      </c>
      <c r="K857" s="1" t="s">
        <v>19</v>
      </c>
      <c r="L857" s="1" t="s">
        <v>1322</v>
      </c>
      <c r="M857" s="1">
        <v>11693</v>
      </c>
    </row>
    <row r="858" spans="1:13" ht="13" x14ac:dyDescent="0.15">
      <c r="A858" s="1">
        <v>10409</v>
      </c>
      <c r="B858" s="1" t="s">
        <v>25</v>
      </c>
      <c r="C858" s="1" t="s">
        <v>46</v>
      </c>
      <c r="D858" s="1" t="s">
        <v>1758</v>
      </c>
      <c r="E858" s="1" t="s">
        <v>1759</v>
      </c>
      <c r="F858" s="1">
        <v>40.797466999599997</v>
      </c>
      <c r="G858" s="1">
        <v>-73.950716999899996</v>
      </c>
      <c r="H858" s="1" t="s">
        <v>36</v>
      </c>
      <c r="I858" s="1" t="s">
        <v>34</v>
      </c>
      <c r="J858" s="1">
        <v>1</v>
      </c>
      <c r="K858" s="1" t="s">
        <v>41</v>
      </c>
      <c r="L858" s="1" t="s">
        <v>381</v>
      </c>
      <c r="M858" s="1">
        <v>10029</v>
      </c>
    </row>
    <row r="859" spans="1:13" ht="13" x14ac:dyDescent="0.15">
      <c r="A859" s="1">
        <v>12212</v>
      </c>
      <c r="B859" s="1" t="s">
        <v>25</v>
      </c>
      <c r="C859" s="1" t="s">
        <v>76</v>
      </c>
      <c r="D859" s="1" t="s">
        <v>1760</v>
      </c>
      <c r="E859" s="1" t="s">
        <v>1761</v>
      </c>
      <c r="F859" s="1">
        <v>40.7394321803</v>
      </c>
      <c r="G859" s="1">
        <v>-73.995475090400006</v>
      </c>
      <c r="H859" s="1" t="s">
        <v>79</v>
      </c>
      <c r="I859" s="1" t="s">
        <v>80</v>
      </c>
      <c r="J859" s="1">
        <v>1</v>
      </c>
      <c r="K859" s="1" t="s">
        <v>41</v>
      </c>
      <c r="L859" s="1" t="s">
        <v>199</v>
      </c>
      <c r="M859" s="1">
        <v>10011</v>
      </c>
    </row>
    <row r="860" spans="1:13" ht="13" x14ac:dyDescent="0.15">
      <c r="A860" s="1">
        <v>10609</v>
      </c>
      <c r="B860" s="1" t="s">
        <v>13</v>
      </c>
      <c r="C860" s="1" t="s">
        <v>14</v>
      </c>
      <c r="D860" s="1" t="s">
        <v>15</v>
      </c>
      <c r="E860" s="1" t="s">
        <v>16</v>
      </c>
      <c r="F860" s="1">
        <v>40.669779999600003</v>
      </c>
      <c r="G860" s="1">
        <v>-73.788960000200007</v>
      </c>
      <c r="H860" s="1" t="s">
        <v>17</v>
      </c>
      <c r="I860" s="1" t="s">
        <v>18</v>
      </c>
      <c r="J860" s="1">
        <v>4</v>
      </c>
      <c r="K860" s="1" t="s">
        <v>19</v>
      </c>
      <c r="L860" s="1" t="s">
        <v>1009</v>
      </c>
      <c r="M860" s="1">
        <v>11436</v>
      </c>
    </row>
    <row r="861" spans="1:13" ht="13" x14ac:dyDescent="0.15">
      <c r="A861" s="1">
        <v>10987</v>
      </c>
      <c r="B861" s="1" t="s">
        <v>25</v>
      </c>
      <c r="C861" s="1" t="s">
        <v>190</v>
      </c>
      <c r="D861" s="1" t="s">
        <v>379</v>
      </c>
      <c r="E861" s="1" t="s">
        <v>1762</v>
      </c>
      <c r="F861" s="1">
        <v>40.701599999599999</v>
      </c>
      <c r="G861" s="1">
        <v>-74.014899999899995</v>
      </c>
      <c r="H861" s="1" t="s">
        <v>36</v>
      </c>
      <c r="I861" s="1" t="s">
        <v>34</v>
      </c>
      <c r="J861" s="1">
        <v>1</v>
      </c>
      <c r="K861" s="1" t="s">
        <v>41</v>
      </c>
      <c r="L861" s="1" t="s">
        <v>381</v>
      </c>
      <c r="M861" s="1">
        <v>10004</v>
      </c>
    </row>
    <row r="862" spans="1:13" ht="13" x14ac:dyDescent="0.15">
      <c r="A862" s="1">
        <v>11583</v>
      </c>
      <c r="B862" s="1" t="s">
        <v>13</v>
      </c>
      <c r="C862" s="1" t="s">
        <v>14</v>
      </c>
      <c r="D862" s="1" t="s">
        <v>374</v>
      </c>
      <c r="E862" s="1" t="s">
        <v>375</v>
      </c>
      <c r="F862" s="1">
        <v>40.687190999999999</v>
      </c>
      <c r="G862" s="1">
        <v>-73.769558999599994</v>
      </c>
      <c r="H862" s="1" t="s">
        <v>246</v>
      </c>
      <c r="I862" s="1" t="s">
        <v>18</v>
      </c>
      <c r="J862" s="1">
        <v>4</v>
      </c>
      <c r="K862" s="1" t="s">
        <v>19</v>
      </c>
      <c r="L862" s="1" t="s">
        <v>376</v>
      </c>
      <c r="M862" s="1">
        <v>11434</v>
      </c>
    </row>
    <row r="863" spans="1:13" ht="13" x14ac:dyDescent="0.15">
      <c r="A863" s="1">
        <v>12501</v>
      </c>
      <c r="B863" s="1" t="s">
        <v>25</v>
      </c>
      <c r="C863" s="1" t="s">
        <v>76</v>
      </c>
      <c r="D863" s="1" t="s">
        <v>1763</v>
      </c>
      <c r="E863" s="1" t="s">
        <v>1764</v>
      </c>
      <c r="F863" s="1">
        <v>40.598396732700003</v>
      </c>
      <c r="G863" s="1">
        <v>-74.082621360600001</v>
      </c>
      <c r="H863" s="1" t="s">
        <v>79</v>
      </c>
      <c r="I863" s="1" t="s">
        <v>80</v>
      </c>
      <c r="J863" s="1">
        <v>5</v>
      </c>
      <c r="K863" s="1" t="s">
        <v>89</v>
      </c>
      <c r="L863" s="1" t="s">
        <v>90</v>
      </c>
      <c r="M863" s="1">
        <v>10305</v>
      </c>
    </row>
    <row r="864" spans="1:13" ht="13" x14ac:dyDescent="0.15">
      <c r="A864" s="1">
        <v>12139</v>
      </c>
      <c r="B864" s="1" t="s">
        <v>25</v>
      </c>
      <c r="C864" s="1" t="s">
        <v>76</v>
      </c>
      <c r="D864" s="1" t="s">
        <v>1765</v>
      </c>
      <c r="E864" s="1" t="s">
        <v>1766</v>
      </c>
      <c r="F864" s="1">
        <v>40.757173769600001</v>
      </c>
      <c r="G864" s="1">
        <v>-73.963905510000004</v>
      </c>
      <c r="H864" s="1" t="s">
        <v>79</v>
      </c>
      <c r="I864" s="1" t="s">
        <v>80</v>
      </c>
      <c r="J864" s="1">
        <v>1</v>
      </c>
      <c r="K864" s="1" t="s">
        <v>41</v>
      </c>
      <c r="L864" s="1" t="s">
        <v>125</v>
      </c>
      <c r="M864" s="1">
        <v>10022</v>
      </c>
    </row>
    <row r="865" spans="1:13" ht="13" x14ac:dyDescent="0.15">
      <c r="A865" s="1">
        <v>10048</v>
      </c>
      <c r="B865" s="1" t="s">
        <v>25</v>
      </c>
      <c r="C865" s="1" t="s">
        <v>208</v>
      </c>
      <c r="D865" s="1" t="s">
        <v>1767</v>
      </c>
      <c r="E865" s="1" t="s">
        <v>1768</v>
      </c>
      <c r="F865" s="1">
        <v>40.826609225399999</v>
      </c>
      <c r="G865" s="1">
        <v>-73.850181457900007</v>
      </c>
      <c r="H865" s="1" t="s">
        <v>53</v>
      </c>
      <c r="I865" s="1" t="s">
        <v>34</v>
      </c>
      <c r="J865" s="1">
        <v>2</v>
      </c>
      <c r="K865" s="1" t="s">
        <v>66</v>
      </c>
      <c r="L865" s="1" t="s">
        <v>1769</v>
      </c>
      <c r="M865" s="1">
        <v>10473</v>
      </c>
    </row>
    <row r="866" spans="1:13" ht="13" x14ac:dyDescent="0.15">
      <c r="A866" s="1">
        <v>10813</v>
      </c>
      <c r="B866" s="1" t="s">
        <v>25</v>
      </c>
      <c r="C866" s="1" t="s">
        <v>26</v>
      </c>
      <c r="D866" s="1" t="s">
        <v>1770</v>
      </c>
      <c r="E866" s="1" t="s">
        <v>1771</v>
      </c>
      <c r="F866" s="1">
        <v>40.874811000100003</v>
      </c>
      <c r="G866" s="1">
        <v>-73.878855000399994</v>
      </c>
      <c r="H866" s="1" t="s">
        <v>28</v>
      </c>
      <c r="I866" s="1" t="s">
        <v>1772</v>
      </c>
      <c r="J866" s="1">
        <v>2</v>
      </c>
      <c r="K866" s="1" t="s">
        <v>66</v>
      </c>
      <c r="L866" s="1" t="s">
        <v>324</v>
      </c>
      <c r="M866" s="1">
        <v>10467</v>
      </c>
    </row>
    <row r="867" spans="1:13" ht="13" x14ac:dyDescent="0.15">
      <c r="A867" s="1">
        <v>11483</v>
      </c>
      <c r="B867" s="1" t="s">
        <v>25</v>
      </c>
      <c r="C867" s="1" t="s">
        <v>76</v>
      </c>
      <c r="D867" s="1" t="s">
        <v>1773</v>
      </c>
      <c r="E867" s="1" t="s">
        <v>1774</v>
      </c>
      <c r="F867" s="1">
        <v>40.740836170199998</v>
      </c>
      <c r="G867" s="1">
        <v>-73.988135779900006</v>
      </c>
      <c r="H867" s="1" t="s">
        <v>79</v>
      </c>
      <c r="I867" s="1" t="s">
        <v>80</v>
      </c>
      <c r="J867" s="1">
        <v>1</v>
      </c>
      <c r="K867" s="1" t="s">
        <v>41</v>
      </c>
      <c r="L867" s="1" t="s">
        <v>199</v>
      </c>
      <c r="M867" s="1">
        <v>10010</v>
      </c>
    </row>
    <row r="868" spans="1:13" ht="13" x14ac:dyDescent="0.15">
      <c r="A868" s="1">
        <v>10109</v>
      </c>
      <c r="B868" s="1" t="s">
        <v>25</v>
      </c>
      <c r="C868" s="1" t="s">
        <v>134</v>
      </c>
      <c r="D868" s="1">
        <v>24</v>
      </c>
      <c r="E868" s="1" t="s">
        <v>1775</v>
      </c>
      <c r="F868" s="1">
        <v>40.705100999599999</v>
      </c>
      <c r="G868" s="1">
        <v>-74.013999899699996</v>
      </c>
      <c r="H868" s="1" t="s">
        <v>36</v>
      </c>
      <c r="I868" s="1" t="s">
        <v>34</v>
      </c>
      <c r="J868" s="1">
        <v>1</v>
      </c>
      <c r="K868" s="1" t="s">
        <v>41</v>
      </c>
      <c r="L868" s="1" t="s">
        <v>136</v>
      </c>
      <c r="M868" s="1">
        <v>10004</v>
      </c>
    </row>
    <row r="869" spans="1:13" ht="13" x14ac:dyDescent="0.15">
      <c r="A869" s="1">
        <v>11054</v>
      </c>
      <c r="B869" s="1" t="s">
        <v>25</v>
      </c>
      <c r="C869" s="1" t="s">
        <v>76</v>
      </c>
      <c r="D869" s="1" t="s">
        <v>1776</v>
      </c>
      <c r="E869" s="1" t="s">
        <v>1777</v>
      </c>
      <c r="F869" s="1">
        <v>40.663550070200003</v>
      </c>
      <c r="G869" s="1">
        <v>-73.991245620599997</v>
      </c>
      <c r="H869" s="1" t="s">
        <v>79</v>
      </c>
      <c r="I869" s="1" t="s">
        <v>80</v>
      </c>
      <c r="J869" s="1">
        <v>3</v>
      </c>
      <c r="K869" s="1" t="s">
        <v>30</v>
      </c>
      <c r="L869" s="1" t="s">
        <v>85</v>
      </c>
      <c r="M869" s="1">
        <v>11215</v>
      </c>
    </row>
    <row r="870" spans="1:13" ht="13" x14ac:dyDescent="0.15">
      <c r="A870" s="1">
        <v>9668</v>
      </c>
      <c r="B870" s="1" t="s">
        <v>25</v>
      </c>
      <c r="C870" s="1" t="s">
        <v>76</v>
      </c>
      <c r="D870" s="1" t="s">
        <v>1778</v>
      </c>
      <c r="E870" s="1" t="s">
        <v>1779</v>
      </c>
      <c r="F870" s="1">
        <v>40.739762379699997</v>
      </c>
      <c r="G870" s="1">
        <v>-73.979692999899996</v>
      </c>
      <c r="H870" s="1" t="s">
        <v>79</v>
      </c>
      <c r="I870" s="1" t="s">
        <v>80</v>
      </c>
      <c r="J870" s="1">
        <v>1</v>
      </c>
      <c r="K870" s="1" t="s">
        <v>41</v>
      </c>
      <c r="L870" s="1" t="s">
        <v>111</v>
      </c>
      <c r="M870" s="1">
        <v>10010</v>
      </c>
    </row>
    <row r="871" spans="1:13" ht="13" x14ac:dyDescent="0.15">
      <c r="A871" s="1">
        <v>12457</v>
      </c>
      <c r="B871" s="1" t="s">
        <v>25</v>
      </c>
      <c r="C871" s="1" t="s">
        <v>76</v>
      </c>
      <c r="D871" s="1" t="s">
        <v>1780</v>
      </c>
      <c r="E871" s="1" t="s">
        <v>1781</v>
      </c>
      <c r="F871" s="1">
        <v>40.799330670000003</v>
      </c>
      <c r="G871" s="1">
        <v>-73.968232239800003</v>
      </c>
      <c r="H871" s="1" t="s">
        <v>79</v>
      </c>
      <c r="I871" s="1" t="s">
        <v>80</v>
      </c>
      <c r="J871" s="1">
        <v>1</v>
      </c>
      <c r="K871" s="1" t="s">
        <v>41</v>
      </c>
      <c r="L871" s="1" t="s">
        <v>178</v>
      </c>
      <c r="M871" s="1">
        <v>10025</v>
      </c>
    </row>
    <row r="872" spans="1:13" ht="13" x14ac:dyDescent="0.15">
      <c r="A872" s="1">
        <v>12085</v>
      </c>
      <c r="B872" s="1" t="s">
        <v>25</v>
      </c>
      <c r="C872" s="1" t="s">
        <v>76</v>
      </c>
      <c r="D872" s="1" t="s">
        <v>1782</v>
      </c>
      <c r="E872" s="1" t="s">
        <v>1783</v>
      </c>
      <c r="F872" s="1">
        <v>40.685389755999999</v>
      </c>
      <c r="G872" s="1">
        <v>-73.994526201100001</v>
      </c>
      <c r="H872" s="1" t="s">
        <v>79</v>
      </c>
      <c r="I872" s="1" t="s">
        <v>80</v>
      </c>
      <c r="J872" s="1">
        <v>3</v>
      </c>
      <c r="K872" s="1" t="s">
        <v>30</v>
      </c>
      <c r="L872" s="1" t="s">
        <v>159</v>
      </c>
      <c r="M872" s="1">
        <v>11231</v>
      </c>
    </row>
    <row r="873" spans="1:13" ht="13" x14ac:dyDescent="0.15">
      <c r="A873" s="1">
        <v>11113</v>
      </c>
      <c r="B873" s="1" t="s">
        <v>25</v>
      </c>
      <c r="C873" s="1" t="s">
        <v>76</v>
      </c>
      <c r="D873" s="1" t="s">
        <v>1784</v>
      </c>
      <c r="E873" s="1" t="s">
        <v>1785</v>
      </c>
      <c r="F873" s="1">
        <v>40.86366546</v>
      </c>
      <c r="G873" s="1">
        <v>-73.900511869699997</v>
      </c>
      <c r="H873" s="1" t="s">
        <v>79</v>
      </c>
      <c r="I873" s="1" t="s">
        <v>80</v>
      </c>
      <c r="J873" s="1">
        <v>2</v>
      </c>
      <c r="K873" s="1" t="s">
        <v>66</v>
      </c>
      <c r="L873" s="1" t="s">
        <v>255</v>
      </c>
      <c r="M873" s="1">
        <v>10468</v>
      </c>
    </row>
    <row r="874" spans="1:13" ht="13" x14ac:dyDescent="0.15">
      <c r="A874" s="1">
        <v>11360</v>
      </c>
      <c r="B874" s="1" t="s">
        <v>25</v>
      </c>
      <c r="C874" s="1" t="s">
        <v>26</v>
      </c>
      <c r="D874" s="1" t="s">
        <v>1786</v>
      </c>
      <c r="E874" s="1" t="s">
        <v>1787</v>
      </c>
      <c r="F874" s="1">
        <v>40.744064999899997</v>
      </c>
      <c r="G874" s="1">
        <v>-73.949723999699998</v>
      </c>
      <c r="H874" s="1" t="s">
        <v>28</v>
      </c>
      <c r="I874" s="1" t="s">
        <v>1788</v>
      </c>
      <c r="J874" s="1">
        <v>4</v>
      </c>
      <c r="K874" s="1" t="s">
        <v>19</v>
      </c>
      <c r="L874" s="1" t="s">
        <v>96</v>
      </c>
      <c r="M874" s="1">
        <v>11101</v>
      </c>
    </row>
    <row r="875" spans="1:13" ht="13" x14ac:dyDescent="0.15">
      <c r="A875" s="1">
        <v>12276</v>
      </c>
      <c r="B875" s="1" t="s">
        <v>25</v>
      </c>
      <c r="C875" s="1" t="s">
        <v>76</v>
      </c>
      <c r="D875" s="1" t="s">
        <v>1789</v>
      </c>
      <c r="E875" s="1" t="s">
        <v>1790</v>
      </c>
      <c r="F875" s="1">
        <v>40.753149000000001</v>
      </c>
      <c r="G875" s="1">
        <v>-73.972867999599998</v>
      </c>
      <c r="H875" s="1" t="s">
        <v>79</v>
      </c>
      <c r="I875" s="1" t="s">
        <v>80</v>
      </c>
      <c r="J875" s="1">
        <v>1</v>
      </c>
      <c r="K875" s="1" t="s">
        <v>41</v>
      </c>
      <c r="L875" s="1" t="s">
        <v>125</v>
      </c>
      <c r="M875" s="1">
        <v>10017</v>
      </c>
    </row>
    <row r="876" spans="1:13" ht="13" x14ac:dyDescent="0.15">
      <c r="A876" s="1">
        <v>11458</v>
      </c>
      <c r="B876" s="1" t="s">
        <v>25</v>
      </c>
      <c r="C876" s="1" t="s">
        <v>76</v>
      </c>
      <c r="D876" s="1" t="s">
        <v>1791</v>
      </c>
      <c r="E876" s="1" t="s">
        <v>1792</v>
      </c>
      <c r="F876" s="1">
        <v>40.800781199600003</v>
      </c>
      <c r="G876" s="1">
        <v>-73.946240560000007</v>
      </c>
      <c r="H876" s="1" t="s">
        <v>79</v>
      </c>
      <c r="I876" s="1" t="s">
        <v>80</v>
      </c>
      <c r="J876" s="1">
        <v>1</v>
      </c>
      <c r="K876" s="1" t="s">
        <v>41</v>
      </c>
      <c r="L876" s="1" t="s">
        <v>193</v>
      </c>
      <c r="M876" s="1">
        <v>10035</v>
      </c>
    </row>
    <row r="877" spans="1:13" ht="13" x14ac:dyDescent="0.15">
      <c r="A877" s="1">
        <v>11303</v>
      </c>
      <c r="B877" s="1" t="s">
        <v>25</v>
      </c>
      <c r="C877" s="1" t="s">
        <v>46</v>
      </c>
      <c r="D877" s="1" t="s">
        <v>34</v>
      </c>
      <c r="E877" s="1" t="s">
        <v>1793</v>
      </c>
      <c r="F877" s="1">
        <v>40.812871000100003</v>
      </c>
      <c r="G877" s="1">
        <v>-73.949345999499997</v>
      </c>
      <c r="H877" s="1" t="s">
        <v>36</v>
      </c>
      <c r="I877" s="1" t="s">
        <v>34</v>
      </c>
      <c r="J877" s="1">
        <v>1</v>
      </c>
      <c r="K877" s="1" t="s">
        <v>41</v>
      </c>
      <c r="L877" s="1" t="s">
        <v>48</v>
      </c>
      <c r="M877" s="1">
        <v>10027</v>
      </c>
    </row>
    <row r="878" spans="1:13" ht="13" x14ac:dyDescent="0.15">
      <c r="A878" s="1">
        <v>12764</v>
      </c>
      <c r="B878" s="1" t="s">
        <v>25</v>
      </c>
      <c r="C878" s="1" t="s">
        <v>76</v>
      </c>
      <c r="D878" s="1" t="s">
        <v>1794</v>
      </c>
      <c r="E878" s="1" t="s">
        <v>1795</v>
      </c>
      <c r="F878" s="1">
        <v>40.795950999600002</v>
      </c>
      <c r="G878" s="1">
        <v>-73.968849000299997</v>
      </c>
      <c r="H878" s="1" t="s">
        <v>79</v>
      </c>
      <c r="I878" s="1" t="s">
        <v>80</v>
      </c>
      <c r="J878" s="1">
        <v>1</v>
      </c>
      <c r="K878" s="1" t="s">
        <v>41</v>
      </c>
      <c r="L878" s="1" t="s">
        <v>178</v>
      </c>
      <c r="M878" s="1">
        <v>10025</v>
      </c>
    </row>
    <row r="879" spans="1:13" ht="13" x14ac:dyDescent="0.15">
      <c r="A879" s="1">
        <v>10628</v>
      </c>
      <c r="B879" s="1" t="s">
        <v>25</v>
      </c>
      <c r="C879" s="1" t="s">
        <v>76</v>
      </c>
      <c r="D879" s="1" t="s">
        <v>1796</v>
      </c>
      <c r="E879" s="1" t="s">
        <v>1797</v>
      </c>
      <c r="F879" s="1">
        <v>40.7949113799</v>
      </c>
      <c r="G879" s="1">
        <v>-73.942396540199994</v>
      </c>
      <c r="H879" s="1" t="s">
        <v>79</v>
      </c>
      <c r="I879" s="1" t="s">
        <v>80</v>
      </c>
      <c r="J879" s="1">
        <v>1</v>
      </c>
      <c r="K879" s="1" t="s">
        <v>41</v>
      </c>
      <c r="L879" s="1" t="s">
        <v>449</v>
      </c>
      <c r="M879" s="1">
        <v>10029</v>
      </c>
    </row>
    <row r="880" spans="1:13" ht="13" x14ac:dyDescent="0.15">
      <c r="A880" s="1">
        <v>9653</v>
      </c>
      <c r="B880" s="1" t="s">
        <v>25</v>
      </c>
      <c r="C880" s="1" t="s">
        <v>76</v>
      </c>
      <c r="D880" s="1" t="s">
        <v>1798</v>
      </c>
      <c r="E880" s="1" t="s">
        <v>1799</v>
      </c>
      <c r="F880" s="1">
        <v>40.710988109900001</v>
      </c>
      <c r="G880" s="1">
        <v>-73.968533809700006</v>
      </c>
      <c r="H880" s="1" t="s">
        <v>79</v>
      </c>
      <c r="I880" s="1" t="s">
        <v>80</v>
      </c>
      <c r="J880" s="1">
        <v>3</v>
      </c>
      <c r="K880" s="1" t="s">
        <v>30</v>
      </c>
      <c r="L880" s="1" t="s">
        <v>313</v>
      </c>
      <c r="M880" s="1">
        <v>11249</v>
      </c>
    </row>
    <row r="881" spans="1:13" ht="13" x14ac:dyDescent="0.15">
      <c r="A881" s="1">
        <v>12217</v>
      </c>
      <c r="B881" s="1" t="s">
        <v>25</v>
      </c>
      <c r="C881" s="1" t="s">
        <v>76</v>
      </c>
      <c r="D881" s="1" t="s">
        <v>1800</v>
      </c>
      <c r="E881" s="1" t="s">
        <v>1801</v>
      </c>
      <c r="F881" s="1">
        <v>40.733840750200002</v>
      </c>
      <c r="G881" s="1">
        <v>-73.986634390299997</v>
      </c>
      <c r="H881" s="1" t="s">
        <v>79</v>
      </c>
      <c r="I881" s="1" t="s">
        <v>80</v>
      </c>
      <c r="J881" s="1">
        <v>1</v>
      </c>
      <c r="K881" s="1" t="s">
        <v>41</v>
      </c>
      <c r="L881" s="1" t="s">
        <v>108</v>
      </c>
      <c r="M881" s="1">
        <v>10003</v>
      </c>
    </row>
    <row r="882" spans="1:13" ht="13" x14ac:dyDescent="0.15">
      <c r="A882" s="1">
        <v>9825</v>
      </c>
      <c r="B882" s="1" t="s">
        <v>25</v>
      </c>
      <c r="C882" s="1" t="s">
        <v>69</v>
      </c>
      <c r="D882" s="1" t="s">
        <v>70</v>
      </c>
      <c r="E882" s="1" t="s">
        <v>1802</v>
      </c>
      <c r="F882" s="1">
        <v>40.690710000000003</v>
      </c>
      <c r="G882" s="1">
        <v>-74.019570000499996</v>
      </c>
      <c r="H882" s="1" t="s">
        <v>36</v>
      </c>
      <c r="I882" s="1" t="s">
        <v>72</v>
      </c>
      <c r="J882" s="1">
        <v>1</v>
      </c>
      <c r="K882" s="1" t="s">
        <v>41</v>
      </c>
      <c r="L882" s="1" t="s">
        <v>70</v>
      </c>
      <c r="M882" s="1">
        <v>10004</v>
      </c>
    </row>
    <row r="883" spans="1:13" ht="13" x14ac:dyDescent="0.15">
      <c r="A883" s="1">
        <v>11524</v>
      </c>
      <c r="B883" s="1" t="s">
        <v>25</v>
      </c>
      <c r="C883" s="1" t="s">
        <v>33</v>
      </c>
      <c r="D883" s="1" t="s">
        <v>34</v>
      </c>
      <c r="E883" s="1" t="s">
        <v>1803</v>
      </c>
      <c r="F883" s="1">
        <v>40.685308000299997</v>
      </c>
      <c r="G883" s="1">
        <v>-73.974471999800002</v>
      </c>
      <c r="H883" s="1" t="s">
        <v>36</v>
      </c>
      <c r="I883" s="1" t="s">
        <v>34</v>
      </c>
      <c r="J883" s="1">
        <v>3</v>
      </c>
      <c r="K883" s="1" t="s">
        <v>30</v>
      </c>
      <c r="L883" s="1" t="s">
        <v>276</v>
      </c>
      <c r="M883" s="1">
        <v>11217</v>
      </c>
    </row>
    <row r="884" spans="1:13" ht="13" x14ac:dyDescent="0.15">
      <c r="A884" s="1">
        <v>12554</v>
      </c>
      <c r="B884" s="1" t="s">
        <v>25</v>
      </c>
      <c r="C884" s="1" t="s">
        <v>76</v>
      </c>
      <c r="D884" s="1" t="s">
        <v>1804</v>
      </c>
      <c r="E884" s="1" t="s">
        <v>1805</v>
      </c>
      <c r="F884" s="1">
        <v>40.744403000399998</v>
      </c>
      <c r="G884" s="1">
        <v>-73.998992999899997</v>
      </c>
      <c r="H884" s="1" t="s">
        <v>79</v>
      </c>
      <c r="I884" s="1" t="s">
        <v>80</v>
      </c>
      <c r="J884" s="1">
        <v>1</v>
      </c>
      <c r="K884" s="1" t="s">
        <v>41</v>
      </c>
      <c r="L884" s="1" t="s">
        <v>199</v>
      </c>
      <c r="M884" s="1">
        <v>10011</v>
      </c>
    </row>
    <row r="885" spans="1:13" ht="13" x14ac:dyDescent="0.15">
      <c r="A885" s="1">
        <v>12565</v>
      </c>
      <c r="B885" s="1" t="s">
        <v>25</v>
      </c>
      <c r="C885" s="1" t="s">
        <v>76</v>
      </c>
      <c r="D885" s="1" t="s">
        <v>1806</v>
      </c>
      <c r="E885" s="1" t="s">
        <v>1807</v>
      </c>
      <c r="F885" s="1">
        <v>40.766939790199999</v>
      </c>
      <c r="G885" s="1">
        <v>-73.983155289500004</v>
      </c>
      <c r="H885" s="1" t="s">
        <v>79</v>
      </c>
      <c r="I885" s="1" t="s">
        <v>80</v>
      </c>
      <c r="J885" s="1">
        <v>1</v>
      </c>
      <c r="K885" s="1" t="s">
        <v>41</v>
      </c>
      <c r="L885" s="1" t="s">
        <v>202</v>
      </c>
      <c r="M885" s="1">
        <v>10019</v>
      </c>
    </row>
    <row r="886" spans="1:13" ht="13" x14ac:dyDescent="0.15">
      <c r="A886" s="1">
        <v>10754</v>
      </c>
      <c r="B886" s="1" t="s">
        <v>13</v>
      </c>
      <c r="C886" s="1" t="s">
        <v>63</v>
      </c>
      <c r="D886" s="1" t="s">
        <v>1808</v>
      </c>
      <c r="E886" s="1" t="s">
        <v>1809</v>
      </c>
      <c r="F886" s="1">
        <v>40.814690000200002</v>
      </c>
      <c r="G886" s="1">
        <v>-73.898501999399997</v>
      </c>
      <c r="H886" s="1" t="s">
        <v>36</v>
      </c>
      <c r="I886" s="1" t="s">
        <v>18</v>
      </c>
      <c r="J886" s="1">
        <v>2</v>
      </c>
      <c r="K886" s="1" t="s">
        <v>66</v>
      </c>
      <c r="L886" s="1" t="s">
        <v>1671</v>
      </c>
      <c r="M886" s="1">
        <v>10455</v>
      </c>
    </row>
    <row r="887" spans="1:13" ht="13" x14ac:dyDescent="0.15">
      <c r="A887" s="1">
        <v>12741</v>
      </c>
      <c r="B887" s="1" t="s">
        <v>25</v>
      </c>
      <c r="C887" s="1" t="s">
        <v>76</v>
      </c>
      <c r="D887" s="1" t="s">
        <v>1810</v>
      </c>
      <c r="E887" s="1" t="s">
        <v>1811</v>
      </c>
      <c r="F887" s="1">
        <v>40.725641000099998</v>
      </c>
      <c r="G887" s="1">
        <v>-73.989698000299995</v>
      </c>
      <c r="H887" s="1" t="s">
        <v>79</v>
      </c>
      <c r="I887" s="1" t="s">
        <v>80</v>
      </c>
      <c r="J887" s="1">
        <v>1</v>
      </c>
      <c r="K887" s="1" t="s">
        <v>41</v>
      </c>
      <c r="L887" s="1" t="s">
        <v>103</v>
      </c>
      <c r="M887" s="1">
        <v>10003</v>
      </c>
    </row>
    <row r="888" spans="1:13" ht="13" x14ac:dyDescent="0.15">
      <c r="A888" s="1">
        <v>10426</v>
      </c>
      <c r="B888" s="1" t="s">
        <v>25</v>
      </c>
      <c r="C888" s="1" t="s">
        <v>33</v>
      </c>
      <c r="D888" s="1" t="s">
        <v>34</v>
      </c>
      <c r="E888" s="1" t="s">
        <v>215</v>
      </c>
      <c r="F888" s="1">
        <v>40.690882999800003</v>
      </c>
      <c r="G888" s="1">
        <v>-73.989634999499998</v>
      </c>
      <c r="H888" s="1" t="s">
        <v>36</v>
      </c>
      <c r="I888" s="1" t="s">
        <v>34</v>
      </c>
      <c r="J888" s="1">
        <v>3</v>
      </c>
      <c r="K888" s="1" t="s">
        <v>30</v>
      </c>
      <c r="L888" s="1" t="s">
        <v>37</v>
      </c>
      <c r="M888" s="1">
        <v>11201</v>
      </c>
    </row>
    <row r="889" spans="1:13" ht="13" x14ac:dyDescent="0.15">
      <c r="A889" s="1">
        <v>11448</v>
      </c>
      <c r="B889" s="1" t="s">
        <v>25</v>
      </c>
      <c r="C889" s="1" t="s">
        <v>76</v>
      </c>
      <c r="D889" s="1" t="s">
        <v>1812</v>
      </c>
      <c r="E889" s="1" t="s">
        <v>1813</v>
      </c>
      <c r="F889" s="1">
        <v>40.756878750200002</v>
      </c>
      <c r="G889" s="1">
        <v>-73.963817969499999</v>
      </c>
      <c r="H889" s="1" t="s">
        <v>79</v>
      </c>
      <c r="I889" s="1" t="s">
        <v>80</v>
      </c>
      <c r="J889" s="1">
        <v>1</v>
      </c>
      <c r="K889" s="1" t="s">
        <v>41</v>
      </c>
      <c r="L889" s="1" t="s">
        <v>125</v>
      </c>
      <c r="M889" s="1">
        <v>10022</v>
      </c>
    </row>
    <row r="890" spans="1:13" ht="13" x14ac:dyDescent="0.15">
      <c r="A890" s="1">
        <v>10917</v>
      </c>
      <c r="B890" s="1" t="s">
        <v>25</v>
      </c>
      <c r="C890" s="1" t="s">
        <v>46</v>
      </c>
      <c r="D890" s="1" t="s">
        <v>34</v>
      </c>
      <c r="E890" s="1" t="s">
        <v>1814</v>
      </c>
      <c r="F890" s="1">
        <v>40.807092000399997</v>
      </c>
      <c r="G890" s="1">
        <v>-73.939714000400002</v>
      </c>
      <c r="H890" s="1" t="s">
        <v>36</v>
      </c>
      <c r="I890" s="1" t="s">
        <v>34</v>
      </c>
      <c r="J890" s="1">
        <v>1</v>
      </c>
      <c r="K890" s="1" t="s">
        <v>41</v>
      </c>
      <c r="L890" s="1" t="s">
        <v>48</v>
      </c>
      <c r="M890" s="1">
        <v>10035</v>
      </c>
    </row>
    <row r="891" spans="1:13" ht="13" x14ac:dyDescent="0.15">
      <c r="A891" s="1">
        <v>11255</v>
      </c>
      <c r="B891" s="1" t="s">
        <v>25</v>
      </c>
      <c r="C891" s="1" t="s">
        <v>76</v>
      </c>
      <c r="D891" s="1" t="s">
        <v>1815</v>
      </c>
      <c r="E891" s="1" t="s">
        <v>1816</v>
      </c>
      <c r="F891" s="1">
        <v>40.706822166999999</v>
      </c>
      <c r="G891" s="1">
        <v>-73.950528953499997</v>
      </c>
      <c r="H891" s="1" t="s">
        <v>79</v>
      </c>
      <c r="I891" s="1" t="s">
        <v>80</v>
      </c>
      <c r="J891" s="1">
        <v>3</v>
      </c>
      <c r="K891" s="1" t="s">
        <v>30</v>
      </c>
      <c r="L891" s="1" t="s">
        <v>313</v>
      </c>
      <c r="M891" s="1">
        <v>11211</v>
      </c>
    </row>
    <row r="892" spans="1:13" ht="13" x14ac:dyDescent="0.15">
      <c r="A892" s="1">
        <v>12676</v>
      </c>
      <c r="B892" s="1" t="s">
        <v>25</v>
      </c>
      <c r="C892" s="1" t="s">
        <v>76</v>
      </c>
      <c r="D892" s="1" t="s">
        <v>1817</v>
      </c>
      <c r="E892" s="1" t="s">
        <v>1818</v>
      </c>
      <c r="F892" s="1">
        <v>40.764646190400001</v>
      </c>
      <c r="G892" s="1">
        <v>-73.984229450599997</v>
      </c>
      <c r="H892" s="1" t="s">
        <v>79</v>
      </c>
      <c r="I892" s="1" t="s">
        <v>80</v>
      </c>
      <c r="J892" s="1">
        <v>1</v>
      </c>
      <c r="K892" s="1" t="s">
        <v>41</v>
      </c>
      <c r="L892" s="1" t="s">
        <v>114</v>
      </c>
      <c r="M892" s="1">
        <v>10019</v>
      </c>
    </row>
    <row r="893" spans="1:13" ht="13" x14ac:dyDescent="0.15">
      <c r="A893" s="1">
        <v>12721</v>
      </c>
      <c r="B893" s="1" t="s">
        <v>25</v>
      </c>
      <c r="C893" s="1" t="s">
        <v>76</v>
      </c>
      <c r="D893" s="1" t="s">
        <v>1819</v>
      </c>
      <c r="E893" s="1" t="s">
        <v>1820</v>
      </c>
      <c r="F893" s="1">
        <v>40.758632940299997</v>
      </c>
      <c r="G893" s="1">
        <v>-73.975340749799997</v>
      </c>
      <c r="H893" s="1" t="s">
        <v>79</v>
      </c>
      <c r="I893" s="1" t="s">
        <v>80</v>
      </c>
      <c r="J893" s="1">
        <v>1</v>
      </c>
      <c r="K893" s="1" t="s">
        <v>41</v>
      </c>
      <c r="L893" s="1" t="s">
        <v>114</v>
      </c>
      <c r="M893" s="1">
        <v>10022</v>
      </c>
    </row>
    <row r="894" spans="1:13" ht="13" x14ac:dyDescent="0.15">
      <c r="A894" s="1">
        <v>12817</v>
      </c>
      <c r="B894" s="1" t="s">
        <v>25</v>
      </c>
      <c r="C894" s="1" t="s">
        <v>76</v>
      </c>
      <c r="D894" s="1" t="s">
        <v>1821</v>
      </c>
      <c r="E894" s="1" t="s">
        <v>1822</v>
      </c>
      <c r="F894" s="1">
        <v>40.703895280200001</v>
      </c>
      <c r="G894" s="1">
        <v>-73.799017510100001</v>
      </c>
      <c r="H894" s="1" t="s">
        <v>79</v>
      </c>
      <c r="I894" s="1" t="s">
        <v>80</v>
      </c>
      <c r="J894" s="1">
        <v>4</v>
      </c>
      <c r="K894" s="1" t="s">
        <v>19</v>
      </c>
      <c r="L894" s="1" t="s">
        <v>299</v>
      </c>
      <c r="M894" s="1">
        <v>11432</v>
      </c>
    </row>
    <row r="895" spans="1:13" ht="13" x14ac:dyDescent="0.15">
      <c r="A895" s="1">
        <v>11733</v>
      </c>
      <c r="B895" s="1" t="s">
        <v>25</v>
      </c>
      <c r="C895" s="1" t="s">
        <v>76</v>
      </c>
      <c r="D895" s="1" t="s">
        <v>1823</v>
      </c>
      <c r="E895" s="1" t="s">
        <v>1824</v>
      </c>
      <c r="F895" s="1">
        <v>40.800690000300001</v>
      </c>
      <c r="G895" s="1">
        <v>-73.961945690099995</v>
      </c>
      <c r="H895" s="1" t="s">
        <v>79</v>
      </c>
      <c r="I895" s="1" t="s">
        <v>80</v>
      </c>
      <c r="J895" s="1">
        <v>1</v>
      </c>
      <c r="K895" s="1" t="s">
        <v>41</v>
      </c>
      <c r="L895" s="1" t="s">
        <v>228</v>
      </c>
      <c r="M895" s="1">
        <v>10025</v>
      </c>
    </row>
    <row r="896" spans="1:13" ht="13" x14ac:dyDescent="0.15">
      <c r="A896" s="1">
        <v>11287</v>
      </c>
      <c r="B896" s="1" t="s">
        <v>25</v>
      </c>
      <c r="C896" s="1" t="s">
        <v>76</v>
      </c>
      <c r="D896" s="1" t="s">
        <v>1825</v>
      </c>
      <c r="E896" s="1" t="s">
        <v>1826</v>
      </c>
      <c r="F896" s="1">
        <v>40.7561741504</v>
      </c>
      <c r="G896" s="1">
        <v>-73.967829080200005</v>
      </c>
      <c r="H896" s="1" t="s">
        <v>79</v>
      </c>
      <c r="I896" s="1" t="s">
        <v>80</v>
      </c>
      <c r="J896" s="1">
        <v>1</v>
      </c>
      <c r="K896" s="1" t="s">
        <v>41</v>
      </c>
      <c r="L896" s="1" t="s">
        <v>125</v>
      </c>
      <c r="M896" s="1">
        <v>10022</v>
      </c>
    </row>
    <row r="897" spans="1:13" ht="13" x14ac:dyDescent="0.15">
      <c r="A897" s="1">
        <v>10677</v>
      </c>
      <c r="B897" s="1" t="s">
        <v>25</v>
      </c>
      <c r="C897" s="1" t="s">
        <v>76</v>
      </c>
      <c r="D897" s="1" t="s">
        <v>1827</v>
      </c>
      <c r="E897" s="1" t="s">
        <v>1828</v>
      </c>
      <c r="F897" s="1">
        <v>40.784128000300001</v>
      </c>
      <c r="G897" s="1">
        <v>-73.979996000200003</v>
      </c>
      <c r="H897" s="1" t="s">
        <v>79</v>
      </c>
      <c r="I897" s="1" t="s">
        <v>80</v>
      </c>
      <c r="J897" s="1">
        <v>1</v>
      </c>
      <c r="K897" s="1" t="s">
        <v>41</v>
      </c>
      <c r="L897" s="1" t="s">
        <v>178</v>
      </c>
      <c r="M897" s="1">
        <v>10024</v>
      </c>
    </row>
    <row r="898" spans="1:13" ht="13" x14ac:dyDescent="0.15">
      <c r="A898" s="1">
        <v>10011</v>
      </c>
      <c r="B898" s="1" t="s">
        <v>25</v>
      </c>
      <c r="C898" s="1" t="s">
        <v>50</v>
      </c>
      <c r="D898" s="1" t="s">
        <v>1829</v>
      </c>
      <c r="E898" s="1" t="s">
        <v>1830</v>
      </c>
      <c r="F898" s="1">
        <v>40.638885166800002</v>
      </c>
      <c r="G898" s="1">
        <v>-73.989007783800005</v>
      </c>
      <c r="H898" s="1" t="s">
        <v>53</v>
      </c>
      <c r="I898" s="1" t="s">
        <v>34</v>
      </c>
      <c r="J898" s="1">
        <v>3</v>
      </c>
      <c r="K898" s="1" t="s">
        <v>30</v>
      </c>
      <c r="L898" s="1" t="s">
        <v>1831</v>
      </c>
      <c r="M898" s="1">
        <v>11219</v>
      </c>
    </row>
    <row r="899" spans="1:13" ht="13" x14ac:dyDescent="0.15">
      <c r="A899" s="1">
        <v>12358</v>
      </c>
      <c r="B899" s="1" t="s">
        <v>25</v>
      </c>
      <c r="C899" s="1" t="s">
        <v>26</v>
      </c>
      <c r="D899" s="1" t="s">
        <v>1832</v>
      </c>
      <c r="E899" s="1" t="s">
        <v>1832</v>
      </c>
      <c r="F899" s="1">
        <v>40.725296999599998</v>
      </c>
      <c r="G899" s="1">
        <v>-73.996203999900004</v>
      </c>
      <c r="H899" s="1" t="s">
        <v>28</v>
      </c>
      <c r="I899" s="1" t="s">
        <v>1833</v>
      </c>
      <c r="J899" s="1">
        <v>1</v>
      </c>
      <c r="K899" s="1" t="s">
        <v>41</v>
      </c>
      <c r="L899" s="1" t="s">
        <v>152</v>
      </c>
      <c r="M899" s="1">
        <v>10012</v>
      </c>
    </row>
    <row r="900" spans="1:13" ht="13" x14ac:dyDescent="0.15">
      <c r="A900" s="1">
        <v>11601</v>
      </c>
      <c r="B900" s="1" t="s">
        <v>13</v>
      </c>
      <c r="C900" s="1" t="s">
        <v>14</v>
      </c>
      <c r="D900" s="1" t="s">
        <v>468</v>
      </c>
      <c r="E900" s="1" t="s">
        <v>1834</v>
      </c>
      <c r="F900" s="1">
        <v>40.642339000299998</v>
      </c>
      <c r="G900" s="1">
        <v>-74.102688000599997</v>
      </c>
      <c r="H900" s="1" t="s">
        <v>36</v>
      </c>
      <c r="I900" s="1" t="s">
        <v>18</v>
      </c>
      <c r="J900" s="1">
        <v>5</v>
      </c>
      <c r="K900" s="1" t="s">
        <v>89</v>
      </c>
      <c r="L900" s="1" t="s">
        <v>470</v>
      </c>
      <c r="M900" s="1">
        <v>10310</v>
      </c>
    </row>
    <row r="901" spans="1:13" ht="13" x14ac:dyDescent="0.15">
      <c r="A901" s="1">
        <v>11426</v>
      </c>
      <c r="B901" s="1" t="s">
        <v>25</v>
      </c>
      <c r="C901" s="1" t="s">
        <v>76</v>
      </c>
      <c r="D901" s="1" t="s">
        <v>1835</v>
      </c>
      <c r="E901" s="1" t="s">
        <v>1836</v>
      </c>
      <c r="F901" s="1">
        <v>40.725003550300002</v>
      </c>
      <c r="G901" s="1">
        <v>-73.9870394796</v>
      </c>
      <c r="H901" s="1" t="s">
        <v>79</v>
      </c>
      <c r="I901" s="1" t="s">
        <v>80</v>
      </c>
      <c r="J901" s="1">
        <v>1</v>
      </c>
      <c r="K901" s="1" t="s">
        <v>41</v>
      </c>
      <c r="L901" s="1" t="s">
        <v>103</v>
      </c>
      <c r="M901" s="1">
        <v>10009</v>
      </c>
    </row>
    <row r="902" spans="1:13" ht="13" x14ac:dyDescent="0.15">
      <c r="A902" s="1">
        <v>9946</v>
      </c>
      <c r="B902" s="1" t="s">
        <v>25</v>
      </c>
      <c r="C902" s="1" t="s">
        <v>208</v>
      </c>
      <c r="D902" s="1" t="s">
        <v>1837</v>
      </c>
      <c r="E902" s="1" t="s">
        <v>1838</v>
      </c>
      <c r="F902" s="1">
        <v>40.637585616000003</v>
      </c>
      <c r="G902" s="1">
        <v>-74.1311046151</v>
      </c>
      <c r="H902" s="1" t="s">
        <v>53</v>
      </c>
      <c r="I902" s="1" t="s">
        <v>34</v>
      </c>
      <c r="J902" s="1">
        <v>5</v>
      </c>
      <c r="K902" s="1" t="s">
        <v>89</v>
      </c>
      <c r="L902" s="1" t="s">
        <v>1837</v>
      </c>
      <c r="M902" s="1">
        <v>10302</v>
      </c>
    </row>
    <row r="903" spans="1:13" ht="13" x14ac:dyDescent="0.15">
      <c r="A903" s="1">
        <v>12800</v>
      </c>
      <c r="B903" s="1" t="s">
        <v>25</v>
      </c>
      <c r="C903" s="1" t="s">
        <v>76</v>
      </c>
      <c r="D903" s="1" t="s">
        <v>1839</v>
      </c>
      <c r="E903" s="1" t="s">
        <v>1840</v>
      </c>
      <c r="F903" s="1">
        <v>40.572620000199997</v>
      </c>
      <c r="G903" s="1">
        <v>-74.113382999400002</v>
      </c>
      <c r="H903" s="1" t="s">
        <v>79</v>
      </c>
      <c r="I903" s="1" t="s">
        <v>80</v>
      </c>
      <c r="J903" s="1">
        <v>5</v>
      </c>
      <c r="K903" s="1" t="s">
        <v>89</v>
      </c>
      <c r="L903" s="1" t="s">
        <v>877</v>
      </c>
      <c r="M903" s="1">
        <v>10306</v>
      </c>
    </row>
    <row r="904" spans="1:13" ht="13" x14ac:dyDescent="0.15">
      <c r="A904" s="1">
        <v>12410</v>
      </c>
      <c r="B904" s="1" t="s">
        <v>25</v>
      </c>
      <c r="C904" s="1" t="s">
        <v>26</v>
      </c>
      <c r="D904" s="1" t="s">
        <v>1841</v>
      </c>
      <c r="E904" s="1" t="s">
        <v>1841</v>
      </c>
      <c r="F904" s="1">
        <v>40.670682000399999</v>
      </c>
      <c r="G904" s="1">
        <v>-73.958131000400002</v>
      </c>
      <c r="H904" s="1" t="s">
        <v>28</v>
      </c>
      <c r="I904" s="1" t="s">
        <v>1842</v>
      </c>
      <c r="J904" s="1">
        <v>3</v>
      </c>
      <c r="K904" s="1" t="s">
        <v>30</v>
      </c>
      <c r="L904" s="1" t="s">
        <v>1304</v>
      </c>
      <c r="M904" s="1">
        <v>11225</v>
      </c>
    </row>
    <row r="905" spans="1:13" ht="13" x14ac:dyDescent="0.15">
      <c r="A905" s="1">
        <v>11228</v>
      </c>
      <c r="B905" s="1" t="s">
        <v>25</v>
      </c>
      <c r="C905" s="1" t="s">
        <v>76</v>
      </c>
      <c r="D905" s="1" t="s">
        <v>1843</v>
      </c>
      <c r="E905" s="1" t="s">
        <v>1844</v>
      </c>
      <c r="F905" s="1">
        <v>40.751273859900003</v>
      </c>
      <c r="G905" s="1">
        <v>-73.991069420499997</v>
      </c>
      <c r="H905" s="1" t="s">
        <v>79</v>
      </c>
      <c r="I905" s="1" t="s">
        <v>80</v>
      </c>
      <c r="J905" s="1">
        <v>1</v>
      </c>
      <c r="K905" s="1" t="s">
        <v>41</v>
      </c>
      <c r="L905" s="1" t="s">
        <v>114</v>
      </c>
      <c r="M905" s="1">
        <v>10001</v>
      </c>
    </row>
    <row r="906" spans="1:13" ht="13" x14ac:dyDescent="0.15">
      <c r="A906" s="1">
        <v>10896</v>
      </c>
      <c r="B906" s="1" t="s">
        <v>25</v>
      </c>
      <c r="C906" s="1" t="s">
        <v>76</v>
      </c>
      <c r="D906" s="1" t="s">
        <v>1845</v>
      </c>
      <c r="E906" s="1" t="s">
        <v>1846</v>
      </c>
      <c r="F906" s="1">
        <v>40.852857364800002</v>
      </c>
      <c r="G906" s="1">
        <v>-73.931007150300005</v>
      </c>
      <c r="H906" s="1" t="s">
        <v>79</v>
      </c>
      <c r="I906" s="1" t="s">
        <v>80</v>
      </c>
      <c r="J906" s="1">
        <v>1</v>
      </c>
      <c r="K906" s="1" t="s">
        <v>41</v>
      </c>
      <c r="L906" s="1" t="s">
        <v>502</v>
      </c>
      <c r="M906" s="1">
        <v>10033</v>
      </c>
    </row>
    <row r="907" spans="1:13" ht="13" x14ac:dyDescent="0.15">
      <c r="A907" s="1">
        <v>12298</v>
      </c>
      <c r="B907" s="1" t="s">
        <v>25</v>
      </c>
      <c r="C907" s="1" t="s">
        <v>76</v>
      </c>
      <c r="D907" s="1" t="s">
        <v>1847</v>
      </c>
      <c r="E907" s="1" t="s">
        <v>1848</v>
      </c>
      <c r="F907" s="1">
        <v>40.717664000100001</v>
      </c>
      <c r="G907" s="1">
        <v>-73.8362619997</v>
      </c>
      <c r="H907" s="1" t="s">
        <v>79</v>
      </c>
      <c r="I907" s="1" t="s">
        <v>80</v>
      </c>
      <c r="J907" s="1">
        <v>4</v>
      </c>
      <c r="K907" s="1" t="s">
        <v>19</v>
      </c>
      <c r="L907" s="1" t="s">
        <v>252</v>
      </c>
      <c r="M907" s="1">
        <v>11375</v>
      </c>
    </row>
    <row r="908" spans="1:13" ht="13" x14ac:dyDescent="0.15">
      <c r="A908" s="1">
        <v>10085</v>
      </c>
      <c r="B908" s="1" t="s">
        <v>25</v>
      </c>
      <c r="C908" s="1" t="s">
        <v>208</v>
      </c>
      <c r="D908" s="1" t="s">
        <v>1849</v>
      </c>
      <c r="E908" s="1" t="s">
        <v>1850</v>
      </c>
      <c r="F908" s="1">
        <v>40.7136065153</v>
      </c>
      <c r="G908" s="1">
        <v>-74.007861672399997</v>
      </c>
      <c r="H908" s="1" t="s">
        <v>53</v>
      </c>
      <c r="I908" s="1" t="s">
        <v>34</v>
      </c>
      <c r="J908" s="1">
        <v>1</v>
      </c>
      <c r="K908" s="1" t="s">
        <v>41</v>
      </c>
      <c r="L908" s="1" t="s">
        <v>400</v>
      </c>
      <c r="M908" s="1">
        <v>10007</v>
      </c>
    </row>
    <row r="909" spans="1:13" ht="13" x14ac:dyDescent="0.15">
      <c r="A909" s="1">
        <v>10737</v>
      </c>
      <c r="B909" s="1" t="s">
        <v>13</v>
      </c>
      <c r="C909" s="1" t="s">
        <v>63</v>
      </c>
      <c r="D909" s="1" t="s">
        <v>64</v>
      </c>
      <c r="E909" s="1" t="s">
        <v>1851</v>
      </c>
      <c r="F909" s="1">
        <v>40.840705999900003</v>
      </c>
      <c r="G909" s="1">
        <v>-73.891398000600006</v>
      </c>
      <c r="H909" s="1" t="s">
        <v>36</v>
      </c>
      <c r="I909" s="1" t="s">
        <v>18</v>
      </c>
      <c r="J909" s="1">
        <v>2</v>
      </c>
      <c r="K909" s="1" t="s">
        <v>66</v>
      </c>
      <c r="L909" s="1" t="s">
        <v>497</v>
      </c>
      <c r="M909" s="1">
        <v>10460</v>
      </c>
    </row>
    <row r="910" spans="1:13" ht="13" x14ac:dyDescent="0.15">
      <c r="A910" s="1">
        <v>10906</v>
      </c>
      <c r="B910" s="1" t="s">
        <v>25</v>
      </c>
      <c r="C910" s="1" t="s">
        <v>76</v>
      </c>
      <c r="D910" s="1" t="s">
        <v>1852</v>
      </c>
      <c r="E910" s="1" t="s">
        <v>1853</v>
      </c>
      <c r="F910" s="1">
        <v>40.664166479800002</v>
      </c>
      <c r="G910" s="1">
        <v>-73.950919619800004</v>
      </c>
      <c r="H910" s="1" t="s">
        <v>79</v>
      </c>
      <c r="I910" s="1" t="s">
        <v>80</v>
      </c>
      <c r="J910" s="1">
        <v>3</v>
      </c>
      <c r="K910" s="1" t="s">
        <v>30</v>
      </c>
      <c r="L910" s="1" t="s">
        <v>1304</v>
      </c>
      <c r="M910" s="1">
        <v>11225</v>
      </c>
    </row>
    <row r="911" spans="1:13" ht="13" x14ac:dyDescent="0.15">
      <c r="A911" s="1">
        <v>12149</v>
      </c>
      <c r="B911" s="1" t="s">
        <v>25</v>
      </c>
      <c r="C911" s="1" t="s">
        <v>76</v>
      </c>
      <c r="D911" s="1" t="s">
        <v>1854</v>
      </c>
      <c r="E911" s="1" t="s">
        <v>1855</v>
      </c>
      <c r="F911" s="1">
        <v>40.827304939900003</v>
      </c>
      <c r="G911" s="1">
        <v>-73.946225930500006</v>
      </c>
      <c r="H911" s="1" t="s">
        <v>79</v>
      </c>
      <c r="I911" s="1" t="s">
        <v>80</v>
      </c>
      <c r="J911" s="1">
        <v>1</v>
      </c>
      <c r="K911" s="1" t="s">
        <v>41</v>
      </c>
      <c r="L911" s="1" t="s">
        <v>214</v>
      </c>
      <c r="M911" s="1">
        <v>10031</v>
      </c>
    </row>
    <row r="912" spans="1:13" ht="13" x14ac:dyDescent="0.15">
      <c r="A912" s="1">
        <v>12180</v>
      </c>
      <c r="B912" s="1" t="s">
        <v>25</v>
      </c>
      <c r="C912" s="1" t="s">
        <v>76</v>
      </c>
      <c r="D912" s="1" t="s">
        <v>1856</v>
      </c>
      <c r="E912" s="1" t="s">
        <v>1857</v>
      </c>
      <c r="F912" s="1">
        <v>40.738302399699997</v>
      </c>
      <c r="G912" s="1">
        <v>-73.996295650299999</v>
      </c>
      <c r="H912" s="1" t="s">
        <v>79</v>
      </c>
      <c r="I912" s="1" t="s">
        <v>80</v>
      </c>
      <c r="J912" s="1">
        <v>1</v>
      </c>
      <c r="K912" s="1" t="s">
        <v>41</v>
      </c>
      <c r="L912" s="1" t="s">
        <v>199</v>
      </c>
      <c r="M912" s="1">
        <v>10011</v>
      </c>
    </row>
    <row r="913" spans="1:13" ht="13" x14ac:dyDescent="0.15">
      <c r="A913" s="1">
        <v>12621</v>
      </c>
      <c r="B913" s="1" t="s">
        <v>25</v>
      </c>
      <c r="C913" s="1" t="s">
        <v>76</v>
      </c>
      <c r="D913" s="1" t="s">
        <v>1858</v>
      </c>
      <c r="E913" s="1" t="s">
        <v>1859</v>
      </c>
      <c r="F913" s="1">
        <v>40.836081000199997</v>
      </c>
      <c r="G913" s="1">
        <v>-73.943185999799994</v>
      </c>
      <c r="H913" s="1" t="s">
        <v>79</v>
      </c>
      <c r="I913" s="1" t="s">
        <v>80</v>
      </c>
      <c r="J913" s="1">
        <v>1</v>
      </c>
      <c r="K913" s="1" t="s">
        <v>41</v>
      </c>
      <c r="L913" s="1" t="s">
        <v>354</v>
      </c>
      <c r="M913" s="1">
        <v>10032</v>
      </c>
    </row>
    <row r="914" spans="1:13" ht="13" x14ac:dyDescent="0.15">
      <c r="A914" s="1">
        <v>11746</v>
      </c>
      <c r="B914" s="1" t="s">
        <v>25</v>
      </c>
      <c r="C914" s="1" t="s">
        <v>76</v>
      </c>
      <c r="D914" s="1" t="s">
        <v>1860</v>
      </c>
      <c r="E914" s="1" t="s">
        <v>1861</v>
      </c>
      <c r="F914" s="1">
        <v>40.807377519799999</v>
      </c>
      <c r="G914" s="1">
        <v>-73.917000419999994</v>
      </c>
      <c r="H914" s="1" t="s">
        <v>79</v>
      </c>
      <c r="I914" s="1" t="s">
        <v>80</v>
      </c>
      <c r="J914" s="1">
        <v>2</v>
      </c>
      <c r="K914" s="1" t="s">
        <v>66</v>
      </c>
      <c r="L914" s="1" t="s">
        <v>350</v>
      </c>
      <c r="M914" s="1">
        <v>10454</v>
      </c>
    </row>
    <row r="915" spans="1:13" ht="13" x14ac:dyDescent="0.15">
      <c r="A915" s="1">
        <v>12689</v>
      </c>
      <c r="B915" s="1" t="s">
        <v>25</v>
      </c>
      <c r="C915" s="1" t="s">
        <v>76</v>
      </c>
      <c r="D915" s="1" t="s">
        <v>1862</v>
      </c>
      <c r="E915" s="1" t="s">
        <v>1863</v>
      </c>
      <c r="F915" s="1">
        <v>40.761816000099998</v>
      </c>
      <c r="G915" s="1">
        <v>-73.986605999800005</v>
      </c>
      <c r="H915" s="1" t="s">
        <v>79</v>
      </c>
      <c r="I915" s="1" t="s">
        <v>80</v>
      </c>
      <c r="J915" s="1">
        <v>1</v>
      </c>
      <c r="K915" s="1" t="s">
        <v>41</v>
      </c>
      <c r="L915" s="1" t="s">
        <v>202</v>
      </c>
      <c r="M915" s="1">
        <v>10019</v>
      </c>
    </row>
    <row r="916" spans="1:13" ht="13" x14ac:dyDescent="0.15">
      <c r="A916" s="1">
        <v>9621</v>
      </c>
      <c r="B916" s="1" t="s">
        <v>25</v>
      </c>
      <c r="C916" s="1" t="s">
        <v>76</v>
      </c>
      <c r="D916" s="1" t="s">
        <v>1864</v>
      </c>
      <c r="E916" s="1" t="s">
        <v>1865</v>
      </c>
      <c r="F916" s="1">
        <v>40.782285090099997</v>
      </c>
      <c r="G916" s="1">
        <v>-73.980476399899999</v>
      </c>
      <c r="H916" s="1" t="s">
        <v>79</v>
      </c>
      <c r="I916" s="1" t="s">
        <v>80</v>
      </c>
      <c r="J916" s="1">
        <v>1</v>
      </c>
      <c r="K916" s="1" t="s">
        <v>41</v>
      </c>
      <c r="L916" s="1" t="s">
        <v>178</v>
      </c>
      <c r="M916" s="1">
        <v>10023</v>
      </c>
    </row>
    <row r="917" spans="1:13" ht="13" x14ac:dyDescent="0.15">
      <c r="A917" s="1">
        <v>11778</v>
      </c>
      <c r="B917" s="1" t="s">
        <v>25</v>
      </c>
      <c r="C917" s="1" t="s">
        <v>76</v>
      </c>
      <c r="D917" s="1" t="s">
        <v>1866</v>
      </c>
      <c r="E917" s="1" t="s">
        <v>1867</v>
      </c>
      <c r="F917" s="1">
        <v>40.776573429599999</v>
      </c>
      <c r="G917" s="1">
        <v>-73.97905068</v>
      </c>
      <c r="H917" s="1" t="s">
        <v>79</v>
      </c>
      <c r="I917" s="1" t="s">
        <v>80</v>
      </c>
      <c r="J917" s="1">
        <v>1</v>
      </c>
      <c r="K917" s="1" t="s">
        <v>41</v>
      </c>
      <c r="L917" s="1" t="s">
        <v>185</v>
      </c>
      <c r="M917" s="1">
        <v>10023</v>
      </c>
    </row>
    <row r="918" spans="1:13" ht="13" x14ac:dyDescent="0.15">
      <c r="A918" s="1">
        <v>11556</v>
      </c>
      <c r="B918" s="1" t="s">
        <v>13</v>
      </c>
      <c r="C918" s="1" t="s">
        <v>14</v>
      </c>
      <c r="D918" s="1" t="s">
        <v>244</v>
      </c>
      <c r="E918" s="1" t="s">
        <v>1868</v>
      </c>
      <c r="F918" s="1">
        <v>40.805012999699997</v>
      </c>
      <c r="G918" s="1">
        <v>-73.944908999899994</v>
      </c>
      <c r="H918" s="1" t="s">
        <v>246</v>
      </c>
      <c r="I918" s="1" t="s">
        <v>18</v>
      </c>
      <c r="J918" s="1">
        <v>1</v>
      </c>
      <c r="K918" s="1" t="s">
        <v>41</v>
      </c>
      <c r="L918" s="1" t="s">
        <v>193</v>
      </c>
      <c r="M918" s="1">
        <v>10027</v>
      </c>
    </row>
    <row r="919" spans="1:13" ht="13" x14ac:dyDescent="0.15">
      <c r="A919" s="1">
        <v>11628</v>
      </c>
      <c r="B919" s="1" t="s">
        <v>13</v>
      </c>
      <c r="C919" s="1" t="s">
        <v>14</v>
      </c>
      <c r="D919" s="1" t="s">
        <v>936</v>
      </c>
      <c r="E919" s="1" t="s">
        <v>937</v>
      </c>
      <c r="F919" s="1">
        <v>40.7303940002</v>
      </c>
      <c r="G919" s="1">
        <v>-73.998475999999997</v>
      </c>
      <c r="H919" s="1" t="s">
        <v>36</v>
      </c>
      <c r="I919" s="1" t="s">
        <v>18</v>
      </c>
      <c r="J919" s="1">
        <v>1</v>
      </c>
      <c r="K919" s="1" t="s">
        <v>41</v>
      </c>
      <c r="L919" s="1" t="s">
        <v>152</v>
      </c>
      <c r="M919" s="1">
        <v>10012</v>
      </c>
    </row>
    <row r="920" spans="1:13" ht="13" x14ac:dyDescent="0.15">
      <c r="A920" s="1">
        <v>11103</v>
      </c>
      <c r="B920" s="1" t="s">
        <v>25</v>
      </c>
      <c r="C920" s="1" t="s">
        <v>76</v>
      </c>
      <c r="D920" s="1" t="s">
        <v>1869</v>
      </c>
      <c r="E920" s="1" t="s">
        <v>1870</v>
      </c>
      <c r="F920" s="1">
        <v>40.573465989699997</v>
      </c>
      <c r="G920" s="1">
        <v>-74.106916849599997</v>
      </c>
      <c r="H920" s="1" t="s">
        <v>79</v>
      </c>
      <c r="I920" s="1" t="s">
        <v>80</v>
      </c>
      <c r="J920" s="1">
        <v>5</v>
      </c>
      <c r="K920" s="1" t="s">
        <v>89</v>
      </c>
      <c r="L920" s="1" t="s">
        <v>877</v>
      </c>
      <c r="M920" s="1">
        <v>10306</v>
      </c>
    </row>
    <row r="921" spans="1:13" ht="13" x14ac:dyDescent="0.15">
      <c r="A921" s="1">
        <v>11354</v>
      </c>
      <c r="B921" s="1" t="s">
        <v>25</v>
      </c>
      <c r="C921" s="1" t="s">
        <v>26</v>
      </c>
      <c r="D921" s="1" t="s">
        <v>1871</v>
      </c>
      <c r="E921" s="1" t="s">
        <v>1872</v>
      </c>
      <c r="F921" s="1">
        <v>40.752768999899999</v>
      </c>
      <c r="G921" s="1">
        <v>-73.979188999800002</v>
      </c>
      <c r="H921" s="1" t="s">
        <v>28</v>
      </c>
      <c r="I921" s="1" t="s">
        <v>1873</v>
      </c>
      <c r="J921" s="1">
        <v>1</v>
      </c>
      <c r="K921" s="1" t="s">
        <v>41</v>
      </c>
      <c r="L921" s="1" t="s">
        <v>114</v>
      </c>
      <c r="M921" s="1">
        <v>10017</v>
      </c>
    </row>
    <row r="922" spans="1:13" ht="13" x14ac:dyDescent="0.15">
      <c r="A922" s="1">
        <v>12291</v>
      </c>
      <c r="B922" s="1" t="s">
        <v>25</v>
      </c>
      <c r="C922" s="1" t="s">
        <v>76</v>
      </c>
      <c r="D922" s="1" t="s">
        <v>1874</v>
      </c>
      <c r="E922" s="1" t="s">
        <v>1875</v>
      </c>
      <c r="F922" s="1">
        <v>40.699754470400002</v>
      </c>
      <c r="G922" s="1">
        <v>-73.831608989800003</v>
      </c>
      <c r="H922" s="1" t="s">
        <v>79</v>
      </c>
      <c r="I922" s="1" t="s">
        <v>80</v>
      </c>
      <c r="J922" s="1">
        <v>4</v>
      </c>
      <c r="K922" s="1" t="s">
        <v>19</v>
      </c>
      <c r="L922" s="1" t="s">
        <v>307</v>
      </c>
      <c r="M922" s="1">
        <v>11418</v>
      </c>
    </row>
    <row r="923" spans="1:13" ht="13" x14ac:dyDescent="0.15">
      <c r="A923" s="1">
        <v>10209</v>
      </c>
      <c r="B923" s="1" t="s">
        <v>13</v>
      </c>
      <c r="C923" s="1" t="s">
        <v>14</v>
      </c>
      <c r="D923" s="1" t="s">
        <v>733</v>
      </c>
      <c r="E923" s="1" t="s">
        <v>16</v>
      </c>
      <c r="F923" s="1">
        <v>40.672582999900001</v>
      </c>
      <c r="G923" s="1">
        <v>-74.005544000300006</v>
      </c>
      <c r="H923" s="1" t="s">
        <v>17</v>
      </c>
      <c r="I923" s="1" t="s">
        <v>18</v>
      </c>
      <c r="J923" s="1">
        <v>3</v>
      </c>
      <c r="K923" s="1" t="s">
        <v>30</v>
      </c>
      <c r="L923" s="1" t="s">
        <v>159</v>
      </c>
      <c r="M923" s="1">
        <v>11231</v>
      </c>
    </row>
    <row r="924" spans="1:13" ht="13" x14ac:dyDescent="0.15">
      <c r="A924" s="1">
        <v>12028</v>
      </c>
      <c r="B924" s="1" t="s">
        <v>25</v>
      </c>
      <c r="C924" s="1" t="s">
        <v>76</v>
      </c>
      <c r="D924" s="1" t="s">
        <v>1876</v>
      </c>
      <c r="E924" s="1" t="s">
        <v>1877</v>
      </c>
      <c r="F924" s="1">
        <v>40.812162720300002</v>
      </c>
      <c r="G924" s="1">
        <v>-73.916466869800004</v>
      </c>
      <c r="H924" s="1" t="s">
        <v>79</v>
      </c>
      <c r="I924" s="1" t="s">
        <v>80</v>
      </c>
      <c r="J924" s="1">
        <v>2</v>
      </c>
      <c r="K924" s="1" t="s">
        <v>66</v>
      </c>
      <c r="L924" s="1" t="s">
        <v>350</v>
      </c>
      <c r="M924" s="1">
        <v>10454</v>
      </c>
    </row>
    <row r="925" spans="1:13" ht="13" x14ac:dyDescent="0.15">
      <c r="A925" s="1">
        <v>10253</v>
      </c>
      <c r="B925" s="1" t="s">
        <v>25</v>
      </c>
      <c r="C925" s="1" t="s">
        <v>76</v>
      </c>
      <c r="D925" s="1" t="s">
        <v>1878</v>
      </c>
      <c r="E925" s="1" t="s">
        <v>1879</v>
      </c>
      <c r="F925" s="1">
        <v>40.711666359699997</v>
      </c>
      <c r="G925" s="1">
        <v>-73.951026147799993</v>
      </c>
      <c r="H925" s="1" t="s">
        <v>79</v>
      </c>
      <c r="I925" s="1" t="s">
        <v>80</v>
      </c>
      <c r="J925" s="1">
        <v>3</v>
      </c>
      <c r="K925" s="1" t="s">
        <v>30</v>
      </c>
      <c r="L925" s="1" t="s">
        <v>313</v>
      </c>
      <c r="M925" s="1">
        <v>11211</v>
      </c>
    </row>
    <row r="926" spans="1:13" ht="13" x14ac:dyDescent="0.15">
      <c r="A926" s="1">
        <v>11011</v>
      </c>
      <c r="B926" s="1" t="s">
        <v>25</v>
      </c>
      <c r="C926" s="1" t="s">
        <v>333</v>
      </c>
      <c r="D926" s="1" t="s">
        <v>1880</v>
      </c>
      <c r="E926" s="1" t="s">
        <v>1881</v>
      </c>
      <c r="F926" s="1">
        <v>40.7078731318</v>
      </c>
      <c r="G926" s="1">
        <v>-73.794678039900006</v>
      </c>
      <c r="H926" s="1" t="s">
        <v>53</v>
      </c>
      <c r="I926" s="1" t="s">
        <v>34</v>
      </c>
      <c r="J926" s="1">
        <v>4</v>
      </c>
      <c r="K926" s="1" t="s">
        <v>19</v>
      </c>
      <c r="L926" s="1" t="s">
        <v>299</v>
      </c>
      <c r="M926" s="1">
        <v>11432</v>
      </c>
    </row>
    <row r="927" spans="1:13" ht="13" x14ac:dyDescent="0.15">
      <c r="A927" s="1">
        <v>10193</v>
      </c>
      <c r="B927" s="1" t="s">
        <v>25</v>
      </c>
      <c r="C927" s="1" t="s">
        <v>76</v>
      </c>
      <c r="D927" s="1" t="s">
        <v>1882</v>
      </c>
      <c r="E927" s="1" t="s">
        <v>1883</v>
      </c>
      <c r="F927" s="1">
        <v>40.7639310004</v>
      </c>
      <c r="G927" s="1">
        <v>-73.922478000300003</v>
      </c>
      <c r="H927" s="1" t="s">
        <v>79</v>
      </c>
      <c r="I927" s="1" t="s">
        <v>80</v>
      </c>
      <c r="J927" s="1">
        <v>4</v>
      </c>
      <c r="K927" s="1" t="s">
        <v>19</v>
      </c>
      <c r="L927" s="1" t="s">
        <v>144</v>
      </c>
      <c r="M927" s="1">
        <v>11102</v>
      </c>
    </row>
    <row r="928" spans="1:13" ht="13" x14ac:dyDescent="0.15">
      <c r="A928" s="1">
        <v>10043</v>
      </c>
      <c r="B928" s="1" t="s">
        <v>25</v>
      </c>
      <c r="C928" s="1" t="s">
        <v>50</v>
      </c>
      <c r="D928" s="1" t="s">
        <v>1884</v>
      </c>
      <c r="E928" s="1" t="s">
        <v>1885</v>
      </c>
      <c r="F928" s="1">
        <v>40.7045590639</v>
      </c>
      <c r="G928" s="1">
        <v>-73.939618421399999</v>
      </c>
      <c r="H928" s="1" t="s">
        <v>53</v>
      </c>
      <c r="I928" s="1" t="s">
        <v>34</v>
      </c>
      <c r="J928" s="1">
        <v>3</v>
      </c>
      <c r="K928" s="1" t="s">
        <v>30</v>
      </c>
      <c r="L928" s="1" t="s">
        <v>951</v>
      </c>
      <c r="M928" s="1">
        <v>11206</v>
      </c>
    </row>
    <row r="929" spans="1:13" ht="13" x14ac:dyDescent="0.15">
      <c r="A929" s="1">
        <v>10949</v>
      </c>
      <c r="B929" s="1" t="s">
        <v>25</v>
      </c>
      <c r="C929" s="1" t="s">
        <v>46</v>
      </c>
      <c r="D929" s="1" t="s">
        <v>34</v>
      </c>
      <c r="E929" s="1" t="s">
        <v>1886</v>
      </c>
      <c r="F929" s="1">
        <v>40.813433999700003</v>
      </c>
      <c r="G929" s="1">
        <v>-73.939111999999994</v>
      </c>
      <c r="H929" s="1" t="s">
        <v>36</v>
      </c>
      <c r="I929" s="1" t="s">
        <v>34</v>
      </c>
      <c r="J929" s="1">
        <v>1</v>
      </c>
      <c r="K929" s="1" t="s">
        <v>41</v>
      </c>
      <c r="L929" s="1" t="s">
        <v>48</v>
      </c>
      <c r="M929" s="1">
        <v>10037</v>
      </c>
    </row>
    <row r="930" spans="1:13" ht="13" x14ac:dyDescent="0.15">
      <c r="A930" s="1">
        <v>12701</v>
      </c>
      <c r="B930" s="1" t="s">
        <v>25</v>
      </c>
      <c r="C930" s="1" t="s">
        <v>76</v>
      </c>
      <c r="D930" s="1" t="s">
        <v>1887</v>
      </c>
      <c r="E930" s="1" t="s">
        <v>1888</v>
      </c>
      <c r="F930" s="1">
        <v>40.7433844603</v>
      </c>
      <c r="G930" s="1">
        <v>-73.982038550499993</v>
      </c>
      <c r="H930" s="1" t="s">
        <v>79</v>
      </c>
      <c r="I930" s="1" t="s">
        <v>80</v>
      </c>
      <c r="J930" s="1">
        <v>1</v>
      </c>
      <c r="K930" s="1" t="s">
        <v>41</v>
      </c>
      <c r="L930" s="1" t="s">
        <v>111</v>
      </c>
      <c r="M930" s="1">
        <v>10016</v>
      </c>
    </row>
    <row r="931" spans="1:13" ht="13" x14ac:dyDescent="0.15">
      <c r="A931" s="1">
        <v>12608</v>
      </c>
      <c r="B931" s="1" t="s">
        <v>25</v>
      </c>
      <c r="C931" s="1" t="s">
        <v>76</v>
      </c>
      <c r="D931" s="1" t="s">
        <v>1889</v>
      </c>
      <c r="E931" s="1" t="s">
        <v>1890</v>
      </c>
      <c r="F931" s="1">
        <v>40.829037129699998</v>
      </c>
      <c r="G931" s="1">
        <v>-73.948868910300007</v>
      </c>
      <c r="H931" s="1" t="s">
        <v>79</v>
      </c>
      <c r="I931" s="1" t="s">
        <v>80</v>
      </c>
      <c r="J931" s="1">
        <v>1</v>
      </c>
      <c r="K931" s="1" t="s">
        <v>41</v>
      </c>
      <c r="L931" s="1" t="s">
        <v>214</v>
      </c>
      <c r="M931" s="1">
        <v>10031</v>
      </c>
    </row>
    <row r="932" spans="1:13" ht="13" x14ac:dyDescent="0.15">
      <c r="A932" s="1">
        <v>12760</v>
      </c>
      <c r="B932" s="1" t="s">
        <v>25</v>
      </c>
      <c r="C932" s="1" t="s">
        <v>76</v>
      </c>
      <c r="D932" s="1" t="s">
        <v>1891</v>
      </c>
      <c r="E932" s="1" t="s">
        <v>1892</v>
      </c>
      <c r="F932" s="1">
        <v>40.794672590300003</v>
      </c>
      <c r="G932" s="1">
        <v>-73.970051040399994</v>
      </c>
      <c r="H932" s="1" t="s">
        <v>79</v>
      </c>
      <c r="I932" s="1" t="s">
        <v>80</v>
      </c>
      <c r="J932" s="1">
        <v>1</v>
      </c>
      <c r="K932" s="1" t="s">
        <v>41</v>
      </c>
      <c r="L932" s="1" t="s">
        <v>178</v>
      </c>
      <c r="M932" s="1">
        <v>10025</v>
      </c>
    </row>
    <row r="933" spans="1:13" ht="13" x14ac:dyDescent="0.15">
      <c r="A933" s="1">
        <v>10124</v>
      </c>
      <c r="B933" s="1" t="s">
        <v>13</v>
      </c>
      <c r="C933" s="1" t="s">
        <v>14</v>
      </c>
      <c r="D933" s="1" t="s">
        <v>1893</v>
      </c>
      <c r="E933" s="1" t="s">
        <v>1894</v>
      </c>
      <c r="F933" s="1">
        <v>40.618237000199997</v>
      </c>
      <c r="G933" s="1">
        <v>-74.107213000399994</v>
      </c>
      <c r="H933" s="1" t="s">
        <v>246</v>
      </c>
      <c r="I933" s="1" t="s">
        <v>18</v>
      </c>
      <c r="J933" s="1">
        <v>5</v>
      </c>
      <c r="K933" s="1" t="s">
        <v>89</v>
      </c>
      <c r="L933" s="1" t="s">
        <v>763</v>
      </c>
      <c r="M933" s="1">
        <v>10301</v>
      </c>
    </row>
    <row r="934" spans="1:13" ht="13" x14ac:dyDescent="0.15">
      <c r="A934" s="1">
        <v>11059</v>
      </c>
      <c r="B934" s="1" t="s">
        <v>25</v>
      </c>
      <c r="C934" s="1" t="s">
        <v>76</v>
      </c>
      <c r="D934" s="1" t="s">
        <v>1895</v>
      </c>
      <c r="E934" s="1" t="s">
        <v>1896</v>
      </c>
      <c r="F934" s="1">
        <v>40.676409000299998</v>
      </c>
      <c r="G934" s="1">
        <v>-73.980289999999997</v>
      </c>
      <c r="H934" s="1" t="s">
        <v>79</v>
      </c>
      <c r="I934" s="1" t="s">
        <v>80</v>
      </c>
      <c r="J934" s="1">
        <v>3</v>
      </c>
      <c r="K934" s="1" t="s">
        <v>30</v>
      </c>
      <c r="L934" s="1" t="s">
        <v>85</v>
      </c>
      <c r="M934" s="1">
        <v>11217</v>
      </c>
    </row>
    <row r="935" spans="1:13" ht="13" x14ac:dyDescent="0.15">
      <c r="A935" s="1">
        <v>11706</v>
      </c>
      <c r="B935" s="1" t="s">
        <v>13</v>
      </c>
      <c r="C935" s="1" t="s">
        <v>63</v>
      </c>
      <c r="D935" s="1" t="s">
        <v>319</v>
      </c>
      <c r="E935" s="1" t="s">
        <v>1897</v>
      </c>
      <c r="F935" s="1">
        <v>40.572669000200001</v>
      </c>
      <c r="G935" s="1">
        <v>-73.9857469998</v>
      </c>
      <c r="H935" s="1" t="s">
        <v>36</v>
      </c>
      <c r="I935" s="1" t="s">
        <v>18</v>
      </c>
      <c r="J935" s="1">
        <v>3</v>
      </c>
      <c r="K935" s="1" t="s">
        <v>30</v>
      </c>
      <c r="L935" s="1" t="s">
        <v>321</v>
      </c>
      <c r="M935" s="1">
        <v>11224</v>
      </c>
    </row>
    <row r="936" spans="1:13" ht="13" x14ac:dyDescent="0.15">
      <c r="A936" s="1">
        <v>11805</v>
      </c>
      <c r="B936" s="1" t="s">
        <v>25</v>
      </c>
      <c r="C936" s="1" t="s">
        <v>76</v>
      </c>
      <c r="D936" s="1" t="s">
        <v>1898</v>
      </c>
      <c r="E936" s="1" t="s">
        <v>1899</v>
      </c>
      <c r="F936" s="1">
        <v>40.772373160000001</v>
      </c>
      <c r="G936" s="1">
        <v>-73.964838869800005</v>
      </c>
      <c r="H936" s="1" t="s">
        <v>79</v>
      </c>
      <c r="I936" s="1" t="s">
        <v>80</v>
      </c>
      <c r="J936" s="1">
        <v>1</v>
      </c>
      <c r="K936" s="1" t="s">
        <v>41</v>
      </c>
      <c r="L936" s="1" t="s">
        <v>42</v>
      </c>
      <c r="M936" s="1">
        <v>10021</v>
      </c>
    </row>
    <row r="937" spans="1:13" ht="13" x14ac:dyDescent="0.15">
      <c r="A937" s="1">
        <v>11541</v>
      </c>
      <c r="B937" s="1" t="s">
        <v>13</v>
      </c>
      <c r="C937" s="1" t="s">
        <v>14</v>
      </c>
      <c r="D937" s="1" t="s">
        <v>518</v>
      </c>
      <c r="E937" s="1" t="s">
        <v>519</v>
      </c>
      <c r="F937" s="1">
        <v>40.686888999899999</v>
      </c>
      <c r="G937" s="1">
        <v>-73.854034999700005</v>
      </c>
      <c r="H937" s="1" t="s">
        <v>17</v>
      </c>
      <c r="I937" s="1" t="s">
        <v>18</v>
      </c>
      <c r="J937" s="1">
        <v>4</v>
      </c>
      <c r="K937" s="1" t="s">
        <v>19</v>
      </c>
      <c r="L937" s="1" t="s">
        <v>520</v>
      </c>
      <c r="M937" s="1">
        <v>11421</v>
      </c>
    </row>
    <row r="938" spans="1:13" ht="13" x14ac:dyDescent="0.15">
      <c r="A938" s="1">
        <v>10317</v>
      </c>
      <c r="B938" s="1" t="s">
        <v>25</v>
      </c>
      <c r="C938" s="1" t="s">
        <v>76</v>
      </c>
      <c r="D938" s="1" t="s">
        <v>1900</v>
      </c>
      <c r="E938" s="1" t="s">
        <v>1901</v>
      </c>
      <c r="F938" s="1">
        <v>40.768422889999997</v>
      </c>
      <c r="G938" s="1">
        <v>-73.961380859599998</v>
      </c>
      <c r="H938" s="1" t="s">
        <v>79</v>
      </c>
      <c r="I938" s="1" t="s">
        <v>80</v>
      </c>
      <c r="J938" s="1">
        <v>1</v>
      </c>
      <c r="K938" s="1" t="s">
        <v>41</v>
      </c>
      <c r="L938" s="1" t="s">
        <v>118</v>
      </c>
      <c r="M938" s="1">
        <v>10021</v>
      </c>
    </row>
    <row r="939" spans="1:13" ht="13" x14ac:dyDescent="0.15">
      <c r="A939" s="1">
        <v>10065</v>
      </c>
      <c r="B939" s="1" t="s">
        <v>25</v>
      </c>
      <c r="C939" s="1" t="s">
        <v>50</v>
      </c>
      <c r="D939" s="1" t="s">
        <v>1902</v>
      </c>
      <c r="E939" s="1" t="s">
        <v>1903</v>
      </c>
      <c r="F939" s="1">
        <v>40.664453793</v>
      </c>
      <c r="G939" s="1">
        <v>-73.905222311499998</v>
      </c>
      <c r="H939" s="1" t="s">
        <v>53</v>
      </c>
      <c r="I939" s="1" t="s">
        <v>34</v>
      </c>
      <c r="J939" s="1">
        <v>3</v>
      </c>
      <c r="K939" s="1" t="s">
        <v>30</v>
      </c>
      <c r="L939" s="1" t="s">
        <v>495</v>
      </c>
      <c r="M939" s="1">
        <v>11212</v>
      </c>
    </row>
    <row r="940" spans="1:13" ht="13" x14ac:dyDescent="0.15">
      <c r="A940" s="1">
        <v>10891</v>
      </c>
      <c r="B940" s="1" t="s">
        <v>25</v>
      </c>
      <c r="C940" s="1" t="s">
        <v>76</v>
      </c>
      <c r="D940" s="1" t="s">
        <v>1904</v>
      </c>
      <c r="E940" s="1" t="s">
        <v>1905</v>
      </c>
      <c r="F940" s="1">
        <v>40.800446000100003</v>
      </c>
      <c r="G940" s="1">
        <v>-73.946483520399994</v>
      </c>
      <c r="H940" s="1" t="s">
        <v>79</v>
      </c>
      <c r="I940" s="1" t="s">
        <v>80</v>
      </c>
      <c r="J940" s="1">
        <v>1</v>
      </c>
      <c r="K940" s="1" t="s">
        <v>41</v>
      </c>
      <c r="L940" s="1" t="s">
        <v>193</v>
      </c>
      <c r="M940" s="1">
        <v>10029</v>
      </c>
    </row>
    <row r="941" spans="1:13" ht="13" x14ac:dyDescent="0.15">
      <c r="A941" s="1">
        <v>10248</v>
      </c>
      <c r="B941" s="1" t="s">
        <v>25</v>
      </c>
      <c r="C941" s="1" t="s">
        <v>76</v>
      </c>
      <c r="D941" s="1" t="s">
        <v>1906</v>
      </c>
      <c r="E941" s="1" t="s">
        <v>1907</v>
      </c>
      <c r="F941" s="1">
        <v>40.715226630399997</v>
      </c>
      <c r="G941" s="1">
        <v>-73.962740669799999</v>
      </c>
      <c r="H941" s="1" t="s">
        <v>79</v>
      </c>
      <c r="I941" s="1" t="s">
        <v>80</v>
      </c>
      <c r="J941" s="1">
        <v>3</v>
      </c>
      <c r="K941" s="1" t="s">
        <v>30</v>
      </c>
      <c r="L941" s="1" t="s">
        <v>313</v>
      </c>
      <c r="M941" s="1">
        <v>11249</v>
      </c>
    </row>
    <row r="942" spans="1:13" ht="13" x14ac:dyDescent="0.15">
      <c r="A942" s="1">
        <v>11687</v>
      </c>
      <c r="B942" s="1" t="s">
        <v>13</v>
      </c>
      <c r="C942" s="1" t="s">
        <v>63</v>
      </c>
      <c r="D942" s="1" t="s">
        <v>319</v>
      </c>
      <c r="E942" s="1" t="s">
        <v>1908</v>
      </c>
      <c r="F942" s="1">
        <v>40.574061999800001</v>
      </c>
      <c r="G942" s="1">
        <v>-73.977982000099999</v>
      </c>
      <c r="H942" s="1" t="s">
        <v>36</v>
      </c>
      <c r="I942" s="1" t="s">
        <v>18</v>
      </c>
      <c r="J942" s="1">
        <v>3</v>
      </c>
      <c r="K942" s="1" t="s">
        <v>30</v>
      </c>
      <c r="L942" s="1" t="s">
        <v>321</v>
      </c>
      <c r="M942" s="1">
        <v>11224</v>
      </c>
    </row>
    <row r="943" spans="1:13" ht="13" x14ac:dyDescent="0.15">
      <c r="A943" s="1">
        <v>11162</v>
      </c>
      <c r="B943" s="1" t="s">
        <v>25</v>
      </c>
      <c r="C943" s="1" t="s">
        <v>76</v>
      </c>
      <c r="D943" s="1" t="s">
        <v>1909</v>
      </c>
      <c r="E943" s="1" t="s">
        <v>1910</v>
      </c>
      <c r="F943" s="1">
        <v>40.819394150400001</v>
      </c>
      <c r="G943" s="1">
        <v>-73.916163130000001</v>
      </c>
      <c r="H943" s="1" t="s">
        <v>79</v>
      </c>
      <c r="I943" s="1" t="s">
        <v>80</v>
      </c>
      <c r="J943" s="1">
        <v>2</v>
      </c>
      <c r="K943" s="1" t="s">
        <v>66</v>
      </c>
      <c r="L943" s="1" t="s">
        <v>249</v>
      </c>
      <c r="M943" s="1">
        <v>10455</v>
      </c>
    </row>
    <row r="944" spans="1:13" ht="13" x14ac:dyDescent="0.15">
      <c r="A944" s="1">
        <v>12696</v>
      </c>
      <c r="B944" s="1" t="s">
        <v>25</v>
      </c>
      <c r="C944" s="1" t="s">
        <v>76</v>
      </c>
      <c r="D944" s="1" t="s">
        <v>1911</v>
      </c>
      <c r="E944" s="1" t="s">
        <v>1912</v>
      </c>
      <c r="F944" s="1">
        <v>40.742138999700003</v>
      </c>
      <c r="G944" s="1">
        <v>-73.983047999899995</v>
      </c>
      <c r="H944" s="1" t="s">
        <v>79</v>
      </c>
      <c r="I944" s="1" t="s">
        <v>80</v>
      </c>
      <c r="J944" s="1">
        <v>1</v>
      </c>
      <c r="K944" s="1" t="s">
        <v>41</v>
      </c>
      <c r="L944" s="1" t="s">
        <v>108</v>
      </c>
      <c r="M944" s="1">
        <v>10016</v>
      </c>
    </row>
    <row r="945" spans="1:13" ht="13" x14ac:dyDescent="0.15">
      <c r="A945" s="1">
        <v>11071</v>
      </c>
      <c r="B945" s="1" t="s">
        <v>25</v>
      </c>
      <c r="C945" s="1" t="s">
        <v>76</v>
      </c>
      <c r="D945" s="1" t="s">
        <v>1913</v>
      </c>
      <c r="E945" s="1" t="s">
        <v>1914</v>
      </c>
      <c r="F945" s="1">
        <v>40.736140999600003</v>
      </c>
      <c r="G945" s="1">
        <v>-73.989183000099999</v>
      </c>
      <c r="H945" s="1" t="s">
        <v>79</v>
      </c>
      <c r="I945" s="1" t="s">
        <v>80</v>
      </c>
      <c r="J945" s="1">
        <v>1</v>
      </c>
      <c r="K945" s="1" t="s">
        <v>41</v>
      </c>
      <c r="L945" s="1" t="s">
        <v>108</v>
      </c>
      <c r="M945" s="1">
        <v>10003</v>
      </c>
    </row>
    <row r="946" spans="1:13" ht="13" x14ac:dyDescent="0.15">
      <c r="A946" s="1">
        <v>12936</v>
      </c>
      <c r="B946" s="1" t="s">
        <v>25</v>
      </c>
      <c r="C946" s="1" t="s">
        <v>76</v>
      </c>
      <c r="D946" s="1" t="s">
        <v>1915</v>
      </c>
      <c r="E946" s="1" t="s">
        <v>1916</v>
      </c>
      <c r="F946" s="1">
        <v>40.749300730400002</v>
      </c>
      <c r="G946" s="1">
        <v>-73.974818199500007</v>
      </c>
      <c r="H946" s="1" t="s">
        <v>79</v>
      </c>
      <c r="I946" s="1" t="s">
        <v>80</v>
      </c>
      <c r="J946" s="1">
        <v>1</v>
      </c>
      <c r="K946" s="1" t="s">
        <v>41</v>
      </c>
      <c r="L946" s="1" t="s">
        <v>125</v>
      </c>
      <c r="M946" s="1">
        <v>10017</v>
      </c>
    </row>
    <row r="947" spans="1:13" ht="13" x14ac:dyDescent="0.15">
      <c r="A947" s="1">
        <v>12535</v>
      </c>
      <c r="B947" s="1" t="s">
        <v>25</v>
      </c>
      <c r="C947" s="1" t="s">
        <v>76</v>
      </c>
      <c r="D947" s="1" t="s">
        <v>1917</v>
      </c>
      <c r="E947" s="1" t="s">
        <v>1918</v>
      </c>
      <c r="F947" s="1">
        <v>40.761604120199998</v>
      </c>
      <c r="G947" s="1">
        <v>-73.966388299800002</v>
      </c>
      <c r="H947" s="1" t="s">
        <v>79</v>
      </c>
      <c r="I947" s="1" t="s">
        <v>80</v>
      </c>
      <c r="J947" s="1">
        <v>1</v>
      </c>
      <c r="K947" s="1" t="s">
        <v>41</v>
      </c>
      <c r="L947" s="1" t="s">
        <v>118</v>
      </c>
      <c r="M947" s="1">
        <v>10022</v>
      </c>
    </row>
    <row r="948" spans="1:13" ht="13" x14ac:dyDescent="0.15">
      <c r="A948" s="1">
        <v>12161</v>
      </c>
      <c r="B948" s="1" t="s">
        <v>25</v>
      </c>
      <c r="C948" s="1" t="s">
        <v>76</v>
      </c>
      <c r="D948" s="1" t="s">
        <v>1919</v>
      </c>
      <c r="E948" s="1" t="s">
        <v>1920</v>
      </c>
      <c r="F948" s="1">
        <v>40.789263180200003</v>
      </c>
      <c r="G948" s="1">
        <v>-73.970283900200002</v>
      </c>
      <c r="H948" s="1" t="s">
        <v>79</v>
      </c>
      <c r="I948" s="1" t="s">
        <v>80</v>
      </c>
      <c r="J948" s="1">
        <v>1</v>
      </c>
      <c r="K948" s="1" t="s">
        <v>41</v>
      </c>
      <c r="L948" s="1" t="s">
        <v>178</v>
      </c>
      <c r="M948" s="1">
        <v>10024</v>
      </c>
    </row>
    <row r="949" spans="1:13" ht="13" x14ac:dyDescent="0.15">
      <c r="A949" s="1">
        <v>10551</v>
      </c>
      <c r="B949" s="1" t="s">
        <v>13</v>
      </c>
      <c r="C949" s="1" t="s">
        <v>14</v>
      </c>
      <c r="D949" s="1" t="s">
        <v>22</v>
      </c>
      <c r="E949" s="1" t="s">
        <v>16</v>
      </c>
      <c r="F949" s="1">
        <v>40.750169999599997</v>
      </c>
      <c r="G949" s="1">
        <v>-73.807189999900004</v>
      </c>
      <c r="H949" s="1" t="s">
        <v>17</v>
      </c>
      <c r="I949" s="1" t="s">
        <v>18</v>
      </c>
      <c r="J949" s="1">
        <v>4</v>
      </c>
      <c r="K949" s="1" t="s">
        <v>19</v>
      </c>
      <c r="L949" s="1" t="s">
        <v>880</v>
      </c>
      <c r="M949" s="1">
        <v>11358</v>
      </c>
    </row>
    <row r="950" spans="1:13" ht="13" x14ac:dyDescent="0.15">
      <c r="A950" s="1">
        <v>10509</v>
      </c>
      <c r="B950" s="1" t="s">
        <v>25</v>
      </c>
      <c r="C950" s="1" t="s">
        <v>284</v>
      </c>
      <c r="D950" s="1" t="s">
        <v>34</v>
      </c>
      <c r="E950" s="1" t="s">
        <v>1921</v>
      </c>
      <c r="F950" s="1">
        <v>40.741900311999999</v>
      </c>
      <c r="G950" s="1">
        <v>-74.001857042699996</v>
      </c>
      <c r="H950" s="1" t="s">
        <v>36</v>
      </c>
      <c r="I950" s="1" t="s">
        <v>34</v>
      </c>
      <c r="J950" s="1">
        <v>1</v>
      </c>
      <c r="K950" s="1" t="s">
        <v>41</v>
      </c>
      <c r="L950" s="1" t="s">
        <v>199</v>
      </c>
      <c r="M950" s="1">
        <v>10011</v>
      </c>
    </row>
    <row r="951" spans="1:13" ht="13" x14ac:dyDescent="0.15">
      <c r="A951" s="1">
        <v>12109</v>
      </c>
      <c r="B951" s="1" t="s">
        <v>25</v>
      </c>
      <c r="C951" s="1" t="s">
        <v>76</v>
      </c>
      <c r="D951" s="1" t="s">
        <v>1922</v>
      </c>
      <c r="E951" s="1" t="s">
        <v>1923</v>
      </c>
      <c r="F951" s="1">
        <v>40.754492989699997</v>
      </c>
      <c r="G951" s="1">
        <v>-73.986935150400001</v>
      </c>
      <c r="H951" s="1" t="s">
        <v>79</v>
      </c>
      <c r="I951" s="1" t="s">
        <v>80</v>
      </c>
      <c r="J951" s="1">
        <v>1</v>
      </c>
      <c r="K951" s="1" t="s">
        <v>41</v>
      </c>
      <c r="L951" s="1" t="s">
        <v>114</v>
      </c>
      <c r="M951" s="1">
        <v>10018</v>
      </c>
    </row>
    <row r="952" spans="1:13" ht="13" x14ac:dyDescent="0.15">
      <c r="A952" s="1">
        <v>10154</v>
      </c>
      <c r="B952" s="1" t="s">
        <v>25</v>
      </c>
      <c r="C952" s="1" t="s">
        <v>46</v>
      </c>
      <c r="D952" s="1" t="s">
        <v>34</v>
      </c>
      <c r="E952" s="1" t="s">
        <v>1924</v>
      </c>
      <c r="F952" s="1">
        <v>40.805584000099998</v>
      </c>
      <c r="G952" s="1">
        <v>-73.950536000100001</v>
      </c>
      <c r="H952" s="1" t="s">
        <v>36</v>
      </c>
      <c r="I952" s="1" t="s">
        <v>34</v>
      </c>
      <c r="J952" s="1">
        <v>1</v>
      </c>
      <c r="K952" s="1" t="s">
        <v>41</v>
      </c>
      <c r="L952" s="1" t="s">
        <v>264</v>
      </c>
      <c r="M952" s="1">
        <v>10026</v>
      </c>
    </row>
    <row r="953" spans="1:13" ht="13" x14ac:dyDescent="0.15">
      <c r="A953" s="1">
        <v>9636</v>
      </c>
      <c r="B953" s="1" t="s">
        <v>25</v>
      </c>
      <c r="C953" s="1" t="s">
        <v>76</v>
      </c>
      <c r="D953" s="1" t="s">
        <v>1925</v>
      </c>
      <c r="E953" s="1" t="s">
        <v>1926</v>
      </c>
      <c r="F953" s="1">
        <v>40.825604740199999</v>
      </c>
      <c r="G953" s="1">
        <v>-73.918258089700004</v>
      </c>
      <c r="H953" s="1" t="s">
        <v>79</v>
      </c>
      <c r="I953" s="1" t="s">
        <v>80</v>
      </c>
      <c r="J953" s="1">
        <v>2</v>
      </c>
      <c r="K953" s="1" t="s">
        <v>66</v>
      </c>
      <c r="L953" s="1" t="s">
        <v>750</v>
      </c>
      <c r="M953" s="1">
        <v>10451</v>
      </c>
    </row>
    <row r="954" spans="1:13" ht="13" x14ac:dyDescent="0.15">
      <c r="A954" s="1">
        <v>12926</v>
      </c>
      <c r="B954" s="1" t="s">
        <v>25</v>
      </c>
      <c r="C954" s="1" t="s">
        <v>76</v>
      </c>
      <c r="D954" s="1" t="s">
        <v>1927</v>
      </c>
      <c r="E954" s="1" t="s">
        <v>1928</v>
      </c>
      <c r="F954" s="1">
        <v>40.773657</v>
      </c>
      <c r="G954" s="1">
        <v>-73.981403999999998</v>
      </c>
      <c r="H954" s="1" t="s">
        <v>79</v>
      </c>
      <c r="I954" s="1" t="s">
        <v>80</v>
      </c>
      <c r="J954" s="1">
        <v>1</v>
      </c>
      <c r="K954" s="1" t="s">
        <v>41</v>
      </c>
      <c r="L954" s="1" t="s">
        <v>185</v>
      </c>
      <c r="M954" s="1">
        <v>10023</v>
      </c>
    </row>
    <row r="955" spans="1:13" ht="13" x14ac:dyDescent="0.15">
      <c r="A955" s="1">
        <v>10960</v>
      </c>
      <c r="B955" s="1" t="s">
        <v>25</v>
      </c>
      <c r="C955" s="1" t="s">
        <v>46</v>
      </c>
      <c r="D955" s="1" t="s">
        <v>34</v>
      </c>
      <c r="E955" s="1" t="s">
        <v>1929</v>
      </c>
      <c r="F955" s="1">
        <v>40.798102</v>
      </c>
      <c r="G955" s="1">
        <v>-73.950349000000003</v>
      </c>
      <c r="H955" s="1" t="s">
        <v>36</v>
      </c>
      <c r="I955" s="1" t="s">
        <v>34</v>
      </c>
      <c r="J955" s="1">
        <v>1</v>
      </c>
      <c r="K955" s="1" t="s">
        <v>41</v>
      </c>
      <c r="L955" s="1" t="s">
        <v>264</v>
      </c>
      <c r="M955" s="1">
        <v>10026</v>
      </c>
    </row>
    <row r="956" spans="1:13" ht="13" x14ac:dyDescent="0.15">
      <c r="A956" s="1">
        <v>10349</v>
      </c>
      <c r="B956" s="1" t="s">
        <v>25</v>
      </c>
      <c r="C956" s="1" t="s">
        <v>69</v>
      </c>
      <c r="D956" s="1" t="s">
        <v>70</v>
      </c>
      <c r="E956" s="1" t="s">
        <v>1930</v>
      </c>
      <c r="F956" s="1">
        <v>40.688569999800002</v>
      </c>
      <c r="G956" s="1">
        <v>-74.014700000399998</v>
      </c>
      <c r="H956" s="1" t="s">
        <v>36</v>
      </c>
      <c r="I956" s="1" t="s">
        <v>72</v>
      </c>
      <c r="J956" s="1">
        <v>1</v>
      </c>
      <c r="K956" s="1" t="s">
        <v>41</v>
      </c>
      <c r="L956" s="1" t="s">
        <v>70</v>
      </c>
      <c r="M956" s="1">
        <v>10004</v>
      </c>
    </row>
    <row r="957" spans="1:13" ht="13" x14ac:dyDescent="0.15">
      <c r="A957" s="1">
        <v>12248</v>
      </c>
      <c r="B957" s="1" t="s">
        <v>25</v>
      </c>
      <c r="C957" s="1" t="s">
        <v>76</v>
      </c>
      <c r="D957" s="1" t="s">
        <v>1931</v>
      </c>
      <c r="E957" s="1" t="s">
        <v>1932</v>
      </c>
      <c r="F957" s="1">
        <v>40.742432999800002</v>
      </c>
      <c r="G957" s="1">
        <v>-73.980370999900003</v>
      </c>
      <c r="H957" s="1" t="s">
        <v>79</v>
      </c>
      <c r="I957" s="1" t="s">
        <v>80</v>
      </c>
      <c r="J957" s="1">
        <v>1</v>
      </c>
      <c r="K957" s="1" t="s">
        <v>41</v>
      </c>
      <c r="L957" s="1" t="s">
        <v>111</v>
      </c>
      <c r="M957" s="1">
        <v>10016</v>
      </c>
    </row>
    <row r="958" spans="1:13" ht="13" x14ac:dyDescent="0.15">
      <c r="A958" s="1">
        <v>12470</v>
      </c>
      <c r="B958" s="1" t="s">
        <v>25</v>
      </c>
      <c r="C958" s="1" t="s">
        <v>76</v>
      </c>
      <c r="D958" s="1" t="s">
        <v>1933</v>
      </c>
      <c r="E958" s="1" t="s">
        <v>1934</v>
      </c>
      <c r="F958" s="1">
        <v>40.804959150099997</v>
      </c>
      <c r="G958" s="1">
        <v>-73.965902500400006</v>
      </c>
      <c r="H958" s="1" t="s">
        <v>79</v>
      </c>
      <c r="I958" s="1" t="s">
        <v>80</v>
      </c>
      <c r="J958" s="1">
        <v>1</v>
      </c>
      <c r="K958" s="1" t="s">
        <v>41</v>
      </c>
      <c r="L958" s="1" t="s">
        <v>228</v>
      </c>
      <c r="M958" s="1">
        <v>10025</v>
      </c>
    </row>
    <row r="959" spans="1:13" ht="13" x14ac:dyDescent="0.15">
      <c r="A959" s="1">
        <v>10359</v>
      </c>
      <c r="B959" s="1" t="s">
        <v>25</v>
      </c>
      <c r="C959" s="1" t="s">
        <v>69</v>
      </c>
      <c r="D959" s="1" t="s">
        <v>70</v>
      </c>
      <c r="E959" s="1" t="s">
        <v>1935</v>
      </c>
      <c r="F959" s="1">
        <v>40.689229999600002</v>
      </c>
      <c r="G959" s="1">
        <v>-74.021849999599993</v>
      </c>
      <c r="H959" s="1" t="s">
        <v>36</v>
      </c>
      <c r="I959" s="1" t="s">
        <v>72</v>
      </c>
      <c r="J959" s="1">
        <v>1</v>
      </c>
      <c r="K959" s="1" t="s">
        <v>41</v>
      </c>
      <c r="L959" s="1" t="s">
        <v>70</v>
      </c>
      <c r="M959" s="1">
        <v>10004</v>
      </c>
    </row>
    <row r="960" spans="1:13" ht="13" x14ac:dyDescent="0.15">
      <c r="A960" s="1">
        <v>11005</v>
      </c>
      <c r="B960" s="1" t="s">
        <v>13</v>
      </c>
      <c r="C960" s="1" t="s">
        <v>14</v>
      </c>
      <c r="D960" s="1" t="s">
        <v>1531</v>
      </c>
      <c r="E960" s="1" t="s">
        <v>571</v>
      </c>
      <c r="F960" s="1">
        <v>40.748270000399998</v>
      </c>
      <c r="G960" s="1">
        <v>-74.002067999700003</v>
      </c>
      <c r="H960" s="1" t="s">
        <v>246</v>
      </c>
      <c r="I960" s="1" t="s">
        <v>18</v>
      </c>
      <c r="J960" s="1">
        <v>1</v>
      </c>
      <c r="K960" s="1" t="s">
        <v>41</v>
      </c>
      <c r="L960" s="1" t="s">
        <v>199</v>
      </c>
      <c r="M960" s="1">
        <v>10001</v>
      </c>
    </row>
    <row r="961" spans="1:13" ht="13" x14ac:dyDescent="0.15">
      <c r="A961" s="1">
        <v>9885</v>
      </c>
      <c r="B961" s="1" t="s">
        <v>25</v>
      </c>
      <c r="C961" s="1" t="s">
        <v>33</v>
      </c>
      <c r="D961" s="1" t="s">
        <v>34</v>
      </c>
      <c r="E961" s="1" t="s">
        <v>593</v>
      </c>
      <c r="F961" s="1">
        <v>40.692022999700001</v>
      </c>
      <c r="G961" s="1">
        <v>-73.988433000000001</v>
      </c>
      <c r="H961" s="1" t="s">
        <v>36</v>
      </c>
      <c r="I961" s="1" t="s">
        <v>34</v>
      </c>
      <c r="J961" s="1">
        <v>3</v>
      </c>
      <c r="K961" s="1" t="s">
        <v>30</v>
      </c>
      <c r="L961" s="1" t="s">
        <v>81</v>
      </c>
      <c r="M961" s="1">
        <v>11201</v>
      </c>
    </row>
    <row r="962" spans="1:13" ht="13" x14ac:dyDescent="0.15">
      <c r="A962" s="1">
        <v>12484</v>
      </c>
      <c r="B962" s="1" t="s">
        <v>25</v>
      </c>
      <c r="C962" s="1" t="s">
        <v>76</v>
      </c>
      <c r="D962" s="1" t="s">
        <v>1936</v>
      </c>
      <c r="E962" s="1" t="s">
        <v>1937</v>
      </c>
      <c r="F962" s="1">
        <v>40.807295809700001</v>
      </c>
      <c r="G962" s="1">
        <v>-73.964645550399993</v>
      </c>
      <c r="H962" s="1" t="s">
        <v>79</v>
      </c>
      <c r="I962" s="1" t="s">
        <v>80</v>
      </c>
      <c r="J962" s="1">
        <v>1</v>
      </c>
      <c r="K962" s="1" t="s">
        <v>41</v>
      </c>
      <c r="L962" s="1" t="s">
        <v>228</v>
      </c>
      <c r="M962" s="1">
        <v>10025</v>
      </c>
    </row>
    <row r="963" spans="1:13" ht="13" x14ac:dyDescent="0.15">
      <c r="A963" s="1">
        <v>10568</v>
      </c>
      <c r="B963" s="1" t="s">
        <v>25</v>
      </c>
      <c r="C963" s="1" t="s">
        <v>76</v>
      </c>
      <c r="D963" s="1" t="s">
        <v>1938</v>
      </c>
      <c r="E963" s="1" t="s">
        <v>1939</v>
      </c>
      <c r="F963" s="1">
        <v>40.7695056596</v>
      </c>
      <c r="G963" s="1">
        <v>-73.954609360299997</v>
      </c>
      <c r="H963" s="1" t="s">
        <v>79</v>
      </c>
      <c r="I963" s="1" t="s">
        <v>80</v>
      </c>
      <c r="J963" s="1">
        <v>1</v>
      </c>
      <c r="K963" s="1" t="s">
        <v>41</v>
      </c>
      <c r="L963" s="1" t="s">
        <v>118</v>
      </c>
      <c r="M963" s="1">
        <v>10021</v>
      </c>
    </row>
    <row r="964" spans="1:13" ht="13" x14ac:dyDescent="0.15">
      <c r="A964" s="1">
        <v>10722</v>
      </c>
      <c r="B964" s="1" t="s">
        <v>25</v>
      </c>
      <c r="C964" s="1" t="s">
        <v>76</v>
      </c>
      <c r="D964" s="1" t="s">
        <v>1940</v>
      </c>
      <c r="E964" s="1" t="s">
        <v>1941</v>
      </c>
      <c r="F964" s="1">
        <v>40.73030035</v>
      </c>
      <c r="G964" s="1">
        <v>-73.983192630000005</v>
      </c>
      <c r="H964" s="1" t="s">
        <v>79</v>
      </c>
      <c r="I964" s="1" t="s">
        <v>80</v>
      </c>
      <c r="J964" s="1">
        <v>1</v>
      </c>
      <c r="K964" s="1" t="s">
        <v>41</v>
      </c>
      <c r="L964" s="1" t="s">
        <v>103</v>
      </c>
      <c r="M964" s="1">
        <v>10009</v>
      </c>
    </row>
    <row r="965" spans="1:13" ht="13" x14ac:dyDescent="0.15">
      <c r="A965" s="1">
        <v>11145</v>
      </c>
      <c r="B965" s="1" t="s">
        <v>25</v>
      </c>
      <c r="C965" s="1" t="s">
        <v>76</v>
      </c>
      <c r="D965" s="1" t="s">
        <v>1942</v>
      </c>
      <c r="E965" s="1" t="s">
        <v>1943</v>
      </c>
      <c r="F965" s="1">
        <v>40.7407371396</v>
      </c>
      <c r="G965" s="1">
        <v>-73.879360180500001</v>
      </c>
      <c r="H965" s="1" t="s">
        <v>79</v>
      </c>
      <c r="I965" s="1" t="s">
        <v>80</v>
      </c>
      <c r="J965" s="1">
        <v>4</v>
      </c>
      <c r="K965" s="1" t="s">
        <v>19</v>
      </c>
      <c r="L965" s="1" t="s">
        <v>541</v>
      </c>
      <c r="M965" s="1">
        <v>11373</v>
      </c>
    </row>
    <row r="966" spans="1:13" ht="13" x14ac:dyDescent="0.15">
      <c r="A966" s="1">
        <v>11270</v>
      </c>
      <c r="B966" s="1" t="s">
        <v>25</v>
      </c>
      <c r="C966" s="1" t="s">
        <v>76</v>
      </c>
      <c r="D966" s="1" t="s">
        <v>1944</v>
      </c>
      <c r="E966" s="1" t="s">
        <v>1945</v>
      </c>
      <c r="F966" s="1">
        <v>40.782539970099997</v>
      </c>
      <c r="G966" s="1">
        <v>-73.975183709800007</v>
      </c>
      <c r="H966" s="1" t="s">
        <v>79</v>
      </c>
      <c r="I966" s="1" t="s">
        <v>80</v>
      </c>
      <c r="J966" s="1">
        <v>1</v>
      </c>
      <c r="K966" s="1" t="s">
        <v>41</v>
      </c>
      <c r="L966" s="1" t="s">
        <v>178</v>
      </c>
      <c r="M966" s="1">
        <v>10024</v>
      </c>
    </row>
    <row r="967" spans="1:13" ht="13" x14ac:dyDescent="0.15">
      <c r="A967" s="1">
        <v>10119</v>
      </c>
      <c r="B967" s="1" t="s">
        <v>25</v>
      </c>
      <c r="C967" s="1" t="s">
        <v>134</v>
      </c>
      <c r="D967" s="1">
        <v>34</v>
      </c>
      <c r="E967" s="1" t="s">
        <v>1480</v>
      </c>
      <c r="F967" s="1">
        <v>40.708198500199998</v>
      </c>
      <c r="G967" s="1">
        <v>-74.012100200500001</v>
      </c>
      <c r="H967" s="1" t="s">
        <v>36</v>
      </c>
      <c r="I967" s="1" t="s">
        <v>34</v>
      </c>
      <c r="J967" s="1">
        <v>1</v>
      </c>
      <c r="K967" s="1" t="s">
        <v>41</v>
      </c>
      <c r="L967" s="1" t="s">
        <v>136</v>
      </c>
      <c r="M967" s="1">
        <v>10006</v>
      </c>
    </row>
    <row r="968" spans="1:13" ht="13" x14ac:dyDescent="0.15">
      <c r="A968" s="1">
        <v>9848</v>
      </c>
      <c r="B968" s="1" t="s">
        <v>13</v>
      </c>
      <c r="C968" s="1" t="s">
        <v>14</v>
      </c>
      <c r="D968" s="1" t="s">
        <v>928</v>
      </c>
      <c r="E968" s="1" t="s">
        <v>1946</v>
      </c>
      <c r="F968" s="1">
        <v>40.719209999999997</v>
      </c>
      <c r="G968" s="1">
        <v>-73.885334999999998</v>
      </c>
      <c r="H968" s="1" t="s">
        <v>17</v>
      </c>
      <c r="I968" s="1" t="s">
        <v>18</v>
      </c>
      <c r="J968" s="1">
        <v>4</v>
      </c>
      <c r="K968" s="1" t="s">
        <v>19</v>
      </c>
      <c r="L968" s="1" t="s">
        <v>930</v>
      </c>
      <c r="M968" s="1">
        <v>11379</v>
      </c>
    </row>
    <row r="969" spans="1:13" ht="13" x14ac:dyDescent="0.15">
      <c r="A969" s="1">
        <v>12238</v>
      </c>
      <c r="B969" s="1" t="s">
        <v>25</v>
      </c>
      <c r="C969" s="1" t="s">
        <v>76</v>
      </c>
      <c r="D969" s="1" t="s">
        <v>1947</v>
      </c>
      <c r="E969" s="1" t="s">
        <v>1948</v>
      </c>
      <c r="F969" s="1">
        <v>40.740040810000004</v>
      </c>
      <c r="G969" s="1">
        <v>-73.982423559500006</v>
      </c>
      <c r="H969" s="1" t="s">
        <v>79</v>
      </c>
      <c r="I969" s="1" t="s">
        <v>80</v>
      </c>
      <c r="J969" s="1">
        <v>1</v>
      </c>
      <c r="K969" s="1" t="s">
        <v>41</v>
      </c>
      <c r="L969" s="1" t="s">
        <v>108</v>
      </c>
      <c r="M969" s="1">
        <v>10010</v>
      </c>
    </row>
    <row r="970" spans="1:13" ht="13" x14ac:dyDescent="0.15">
      <c r="A970" s="1">
        <v>9679</v>
      </c>
      <c r="B970" s="1" t="s">
        <v>13</v>
      </c>
      <c r="C970" s="1" t="s">
        <v>63</v>
      </c>
      <c r="D970" s="1" t="s">
        <v>1157</v>
      </c>
      <c r="E970" s="1" t="s">
        <v>1949</v>
      </c>
      <c r="F970" s="1">
        <v>40.848158999699997</v>
      </c>
      <c r="G970" s="1">
        <v>-73.821071000399996</v>
      </c>
      <c r="H970" s="1" t="s">
        <v>36</v>
      </c>
      <c r="I970" s="1" t="s">
        <v>18</v>
      </c>
      <c r="J970" s="1">
        <v>2</v>
      </c>
      <c r="K970" s="1" t="s">
        <v>66</v>
      </c>
      <c r="L970" s="1" t="s">
        <v>1159</v>
      </c>
      <c r="M970" s="1">
        <v>10465</v>
      </c>
    </row>
    <row r="971" spans="1:13" ht="13" x14ac:dyDescent="0.15">
      <c r="A971" s="1">
        <v>11130</v>
      </c>
      <c r="B971" s="1" t="s">
        <v>25</v>
      </c>
      <c r="C971" s="1" t="s">
        <v>76</v>
      </c>
      <c r="D971" s="1" t="s">
        <v>1950</v>
      </c>
      <c r="E971" s="1" t="s">
        <v>1951</v>
      </c>
      <c r="F971" s="1">
        <v>40.564789000200001</v>
      </c>
      <c r="G971" s="1">
        <v>-74.115318000000002</v>
      </c>
      <c r="H971" s="1" t="s">
        <v>79</v>
      </c>
      <c r="I971" s="1" t="s">
        <v>80</v>
      </c>
      <c r="J971" s="1">
        <v>5</v>
      </c>
      <c r="K971" s="1" t="s">
        <v>89</v>
      </c>
      <c r="L971" s="1" t="s">
        <v>1252</v>
      </c>
      <c r="M971" s="1">
        <v>10306</v>
      </c>
    </row>
    <row r="972" spans="1:13" ht="13" x14ac:dyDescent="0.15">
      <c r="A972" s="1">
        <v>10546</v>
      </c>
      <c r="B972" s="1" t="s">
        <v>25</v>
      </c>
      <c r="C972" s="1" t="s">
        <v>76</v>
      </c>
      <c r="D972" s="1" t="s">
        <v>1952</v>
      </c>
      <c r="E972" s="1" t="s">
        <v>1953</v>
      </c>
      <c r="F972" s="1">
        <v>40.814102829900001</v>
      </c>
      <c r="G972" s="1">
        <v>-73.955864919999996</v>
      </c>
      <c r="H972" s="1" t="s">
        <v>79</v>
      </c>
      <c r="I972" s="1" t="s">
        <v>80</v>
      </c>
      <c r="J972" s="1">
        <v>1</v>
      </c>
      <c r="K972" s="1" t="s">
        <v>41</v>
      </c>
      <c r="L972" s="1" t="s">
        <v>267</v>
      </c>
      <c r="M972" s="1">
        <v>10027</v>
      </c>
    </row>
    <row r="973" spans="1:13" ht="13" x14ac:dyDescent="0.15">
      <c r="A973" s="1">
        <v>10391</v>
      </c>
      <c r="B973" s="1" t="s">
        <v>13</v>
      </c>
      <c r="C973" s="1" t="s">
        <v>63</v>
      </c>
      <c r="D973" s="1" t="s">
        <v>98</v>
      </c>
      <c r="E973" s="1" t="s">
        <v>1954</v>
      </c>
      <c r="F973" s="1">
        <v>40.703041000299997</v>
      </c>
      <c r="G973" s="1">
        <v>-73.923628000600004</v>
      </c>
      <c r="H973" s="1" t="s">
        <v>36</v>
      </c>
      <c r="I973" s="1" t="s">
        <v>18</v>
      </c>
      <c r="J973" s="1">
        <v>3</v>
      </c>
      <c r="K973" s="1" t="s">
        <v>30</v>
      </c>
      <c r="L973" s="1" t="s">
        <v>100</v>
      </c>
      <c r="M973" s="1">
        <v>11237</v>
      </c>
    </row>
    <row r="974" spans="1:13" ht="13" x14ac:dyDescent="0.15">
      <c r="A974" s="1">
        <v>11896</v>
      </c>
      <c r="B974" s="1" t="s">
        <v>25</v>
      </c>
      <c r="C974" s="1" t="s">
        <v>76</v>
      </c>
      <c r="D974" s="1" t="s">
        <v>1955</v>
      </c>
      <c r="E974" s="1" t="s">
        <v>1956</v>
      </c>
      <c r="F974" s="1">
        <v>40.766766290299998</v>
      </c>
      <c r="G974" s="1">
        <v>-73.921275959499994</v>
      </c>
      <c r="H974" s="1" t="s">
        <v>79</v>
      </c>
      <c r="I974" s="1" t="s">
        <v>80</v>
      </c>
      <c r="J974" s="1">
        <v>4</v>
      </c>
      <c r="K974" s="1" t="s">
        <v>19</v>
      </c>
      <c r="L974" s="1" t="s">
        <v>144</v>
      </c>
      <c r="M974" s="1">
        <v>11102</v>
      </c>
    </row>
    <row r="975" spans="1:13" ht="13" x14ac:dyDescent="0.15">
      <c r="A975" s="1">
        <v>9711</v>
      </c>
      <c r="B975" s="1" t="s">
        <v>13</v>
      </c>
      <c r="C975" s="1" t="s">
        <v>63</v>
      </c>
      <c r="D975" s="1" t="s">
        <v>1957</v>
      </c>
      <c r="E975" s="1" t="s">
        <v>1958</v>
      </c>
      <c r="F975" s="1">
        <v>40.864729999700003</v>
      </c>
      <c r="G975" s="1">
        <v>-73.899037000000007</v>
      </c>
      <c r="H975" s="1" t="s">
        <v>36</v>
      </c>
      <c r="I975" s="1" t="s">
        <v>18</v>
      </c>
      <c r="J975" s="1">
        <v>2</v>
      </c>
      <c r="K975" s="1" t="s">
        <v>66</v>
      </c>
      <c r="L975" s="1" t="s">
        <v>171</v>
      </c>
      <c r="M975" s="1">
        <v>10468</v>
      </c>
    </row>
    <row r="976" spans="1:13" ht="13" x14ac:dyDescent="0.15">
      <c r="A976" s="1">
        <v>10866</v>
      </c>
      <c r="B976" s="1" t="s">
        <v>25</v>
      </c>
      <c r="C976" s="1" t="s">
        <v>190</v>
      </c>
      <c r="D976" s="1" t="s">
        <v>544</v>
      </c>
      <c r="E976" s="1" t="s">
        <v>1959</v>
      </c>
      <c r="F976" s="1">
        <v>40.6943000001</v>
      </c>
      <c r="G976" s="1">
        <v>-73.998800000200006</v>
      </c>
      <c r="H976" s="1" t="s">
        <v>36</v>
      </c>
      <c r="I976" s="1" t="s">
        <v>34</v>
      </c>
      <c r="J976" s="1">
        <v>3</v>
      </c>
      <c r="K976" s="1" t="s">
        <v>30</v>
      </c>
      <c r="L976" s="1" t="s">
        <v>37</v>
      </c>
      <c r="M976" s="1">
        <v>11201</v>
      </c>
    </row>
    <row r="977" spans="1:13" ht="13" x14ac:dyDescent="0.15">
      <c r="A977" s="1">
        <v>10769</v>
      </c>
      <c r="B977" s="1" t="s">
        <v>13</v>
      </c>
      <c r="C977" s="1" t="s">
        <v>63</v>
      </c>
      <c r="D977" s="1" t="s">
        <v>1960</v>
      </c>
      <c r="E977" s="1" t="s">
        <v>1961</v>
      </c>
      <c r="F977" s="1">
        <v>40.824255000000001</v>
      </c>
      <c r="G977" s="1">
        <v>-73.897910000099998</v>
      </c>
      <c r="H977" s="1" t="s">
        <v>36</v>
      </c>
      <c r="I977" s="1" t="s">
        <v>18</v>
      </c>
      <c r="J977" s="1">
        <v>2</v>
      </c>
      <c r="K977" s="1" t="s">
        <v>66</v>
      </c>
      <c r="L977" s="1" t="s">
        <v>1671</v>
      </c>
      <c r="M977" s="1">
        <v>10459</v>
      </c>
    </row>
    <row r="978" spans="1:13" ht="13" x14ac:dyDescent="0.15">
      <c r="A978" s="1">
        <v>10860</v>
      </c>
      <c r="B978" s="1" t="s">
        <v>13</v>
      </c>
      <c r="C978" s="1" t="s">
        <v>14</v>
      </c>
      <c r="D978" s="1" t="s">
        <v>791</v>
      </c>
      <c r="E978" s="1" t="s">
        <v>1962</v>
      </c>
      <c r="F978" s="1">
        <v>40.771228999800002</v>
      </c>
      <c r="G978" s="1">
        <v>-73.809050000200003</v>
      </c>
      <c r="H978" s="1" t="s">
        <v>17</v>
      </c>
      <c r="I978" s="1" t="s">
        <v>18</v>
      </c>
      <c r="J978" s="1">
        <v>4</v>
      </c>
      <c r="K978" s="1" t="s">
        <v>19</v>
      </c>
      <c r="L978" s="1" t="s">
        <v>793</v>
      </c>
      <c r="M978" s="1">
        <v>11354</v>
      </c>
    </row>
    <row r="979" spans="1:13" ht="13" x14ac:dyDescent="0.15">
      <c r="A979" s="1">
        <v>10600</v>
      </c>
      <c r="B979" s="1" t="s">
        <v>13</v>
      </c>
      <c r="C979" s="1" t="s">
        <v>14</v>
      </c>
      <c r="D979" s="1" t="s">
        <v>15</v>
      </c>
      <c r="E979" s="1" t="s">
        <v>16</v>
      </c>
      <c r="F979" s="1">
        <v>40.680790000199998</v>
      </c>
      <c r="G979" s="1">
        <v>-73.784679999600002</v>
      </c>
      <c r="H979" s="1" t="s">
        <v>17</v>
      </c>
      <c r="I979" s="1" t="s">
        <v>18</v>
      </c>
      <c r="J979" s="1">
        <v>4</v>
      </c>
      <c r="K979" s="1" t="s">
        <v>19</v>
      </c>
      <c r="L979" s="1" t="s">
        <v>1009</v>
      </c>
      <c r="M979" s="1">
        <v>11434</v>
      </c>
    </row>
    <row r="980" spans="1:13" ht="13" x14ac:dyDescent="0.15">
      <c r="A980" s="1">
        <v>9694</v>
      </c>
      <c r="B980" s="1" t="s">
        <v>13</v>
      </c>
      <c r="C980" s="1" t="s">
        <v>63</v>
      </c>
      <c r="D980" s="1" t="s">
        <v>389</v>
      </c>
      <c r="E980" s="1" t="s">
        <v>1963</v>
      </c>
      <c r="F980" s="1">
        <v>40.660841999699997</v>
      </c>
      <c r="G980" s="1">
        <v>-73.965120999700005</v>
      </c>
      <c r="H980" s="1" t="s">
        <v>36</v>
      </c>
      <c r="I980" s="1" t="s">
        <v>18</v>
      </c>
      <c r="J980" s="1">
        <v>3</v>
      </c>
      <c r="K980" s="1" t="s">
        <v>30</v>
      </c>
      <c r="L980" s="1" t="s">
        <v>391</v>
      </c>
      <c r="M980" s="1">
        <v>11215</v>
      </c>
    </row>
    <row r="981" spans="1:13" ht="13" x14ac:dyDescent="0.15">
      <c r="A981" s="1">
        <v>9980</v>
      </c>
      <c r="B981" s="1" t="s">
        <v>25</v>
      </c>
      <c r="C981" s="1" t="s">
        <v>50</v>
      </c>
      <c r="D981" s="1" t="s">
        <v>1964</v>
      </c>
      <c r="E981" s="1" t="s">
        <v>1965</v>
      </c>
      <c r="F981" s="1">
        <v>40.653264072699997</v>
      </c>
      <c r="G981" s="1">
        <v>-73.885909047599995</v>
      </c>
      <c r="H981" s="1" t="s">
        <v>53</v>
      </c>
      <c r="I981" s="1" t="s">
        <v>34</v>
      </c>
      <c r="J981" s="1">
        <v>3</v>
      </c>
      <c r="K981" s="1" t="s">
        <v>30</v>
      </c>
      <c r="L981" s="1" t="s">
        <v>316</v>
      </c>
      <c r="M981" s="1">
        <v>11207</v>
      </c>
    </row>
    <row r="982" spans="1:13" ht="13" x14ac:dyDescent="0.15">
      <c r="A982" s="1">
        <v>9917</v>
      </c>
      <c r="B982" s="1" t="s">
        <v>25</v>
      </c>
      <c r="C982" s="1" t="s">
        <v>50</v>
      </c>
      <c r="D982" s="1" t="s">
        <v>1966</v>
      </c>
      <c r="E982" s="1" t="s">
        <v>1967</v>
      </c>
      <c r="F982" s="1">
        <v>40.675370851899999</v>
      </c>
      <c r="G982" s="1">
        <v>-73.948566136699995</v>
      </c>
      <c r="H982" s="1" t="s">
        <v>53</v>
      </c>
      <c r="I982" s="1" t="s">
        <v>34</v>
      </c>
      <c r="J982" s="1">
        <v>3</v>
      </c>
      <c r="K982" s="1" t="s">
        <v>30</v>
      </c>
      <c r="L982" s="1" t="s">
        <v>221</v>
      </c>
      <c r="M982" s="1">
        <v>11216</v>
      </c>
    </row>
    <row r="983" spans="1:13" ht="13" x14ac:dyDescent="0.15">
      <c r="A983" s="1">
        <v>10709</v>
      </c>
      <c r="B983" s="1" t="s">
        <v>25</v>
      </c>
      <c r="C983" s="1" t="s">
        <v>76</v>
      </c>
      <c r="D983" s="1" t="s">
        <v>1968</v>
      </c>
      <c r="E983" s="1" t="s">
        <v>1969</v>
      </c>
      <c r="F983" s="1">
        <v>40.731014999599999</v>
      </c>
      <c r="G983" s="1">
        <v>-73.988684999699998</v>
      </c>
      <c r="H983" s="1" t="s">
        <v>79</v>
      </c>
      <c r="I983" s="1" t="s">
        <v>80</v>
      </c>
      <c r="J983" s="1">
        <v>1</v>
      </c>
      <c r="K983" s="1" t="s">
        <v>41</v>
      </c>
      <c r="L983" s="1" t="s">
        <v>103</v>
      </c>
      <c r="M983" s="1">
        <v>10003</v>
      </c>
    </row>
    <row r="984" spans="1:13" ht="13" x14ac:dyDescent="0.15">
      <c r="A984" s="1">
        <v>12706</v>
      </c>
      <c r="B984" s="1" t="s">
        <v>25</v>
      </c>
      <c r="C984" s="1" t="s">
        <v>76</v>
      </c>
      <c r="D984" s="1" t="s">
        <v>1970</v>
      </c>
      <c r="E984" s="1" t="s">
        <v>1971</v>
      </c>
      <c r="F984" s="1">
        <v>40.750279370000001</v>
      </c>
      <c r="G984" s="1">
        <v>-73.977011800400007</v>
      </c>
      <c r="H984" s="1" t="s">
        <v>79</v>
      </c>
      <c r="I984" s="1" t="s">
        <v>80</v>
      </c>
      <c r="J984" s="1">
        <v>1</v>
      </c>
      <c r="K984" s="1" t="s">
        <v>41</v>
      </c>
      <c r="L984" s="1" t="s">
        <v>111</v>
      </c>
      <c r="M984" s="1">
        <v>10017</v>
      </c>
    </row>
    <row r="985" spans="1:13" ht="13" x14ac:dyDescent="0.15">
      <c r="A985" s="1">
        <v>12002</v>
      </c>
      <c r="B985" s="1" t="s">
        <v>25</v>
      </c>
      <c r="C985" s="1" t="s">
        <v>76</v>
      </c>
      <c r="D985" s="1" t="s">
        <v>1972</v>
      </c>
      <c r="E985" s="1" t="s">
        <v>1973</v>
      </c>
      <c r="F985" s="1">
        <v>40.820102494799997</v>
      </c>
      <c r="G985" s="1">
        <v>-73.912838227400002</v>
      </c>
      <c r="H985" s="1" t="s">
        <v>79</v>
      </c>
      <c r="I985" s="1" t="s">
        <v>80</v>
      </c>
      <c r="J985" s="1">
        <v>2</v>
      </c>
      <c r="K985" s="1" t="s">
        <v>66</v>
      </c>
      <c r="L985" s="1" t="s">
        <v>249</v>
      </c>
      <c r="M985" s="1">
        <v>10451</v>
      </c>
    </row>
    <row r="986" spans="1:13" ht="13" x14ac:dyDescent="0.15">
      <c r="A986" s="1">
        <v>9716</v>
      </c>
      <c r="B986" s="1" t="s">
        <v>13</v>
      </c>
      <c r="C986" s="1" t="s">
        <v>63</v>
      </c>
      <c r="D986" s="1" t="s">
        <v>1464</v>
      </c>
      <c r="E986" s="1" t="s">
        <v>1974</v>
      </c>
      <c r="F986" s="1">
        <v>40.6734299998</v>
      </c>
      <c r="G986" s="1">
        <v>-73.934629999799995</v>
      </c>
      <c r="H986" s="1" t="s">
        <v>36</v>
      </c>
      <c r="I986" s="1" t="s">
        <v>18</v>
      </c>
      <c r="J986" s="1">
        <v>3</v>
      </c>
      <c r="K986" s="1" t="s">
        <v>30</v>
      </c>
      <c r="L986" s="1" t="s">
        <v>221</v>
      </c>
      <c r="M986" s="1">
        <v>11213</v>
      </c>
    </row>
    <row r="987" spans="1:13" ht="13" x14ac:dyDescent="0.15">
      <c r="A987" s="1">
        <v>11982</v>
      </c>
      <c r="B987" s="1" t="s">
        <v>25</v>
      </c>
      <c r="C987" s="1" t="s">
        <v>76</v>
      </c>
      <c r="D987" s="1" t="s">
        <v>1975</v>
      </c>
      <c r="E987" s="1" t="s">
        <v>1976</v>
      </c>
      <c r="F987" s="1">
        <v>40.742630909900001</v>
      </c>
      <c r="G987" s="1">
        <v>-73.952677659800003</v>
      </c>
      <c r="H987" s="1" t="s">
        <v>79</v>
      </c>
      <c r="I987" s="1" t="s">
        <v>80</v>
      </c>
      <c r="J987" s="1">
        <v>4</v>
      </c>
      <c r="K987" s="1" t="s">
        <v>19</v>
      </c>
      <c r="L987" s="1" t="s">
        <v>96</v>
      </c>
      <c r="M987" s="1">
        <v>11101</v>
      </c>
    </row>
    <row r="988" spans="1:13" ht="13" x14ac:dyDescent="0.15">
      <c r="A988" s="1">
        <v>12314</v>
      </c>
      <c r="B988" s="1" t="s">
        <v>25</v>
      </c>
      <c r="C988" s="1" t="s">
        <v>76</v>
      </c>
      <c r="D988" s="1" t="s">
        <v>1977</v>
      </c>
      <c r="E988" s="1" t="s">
        <v>1978</v>
      </c>
      <c r="F988" s="1">
        <v>40.743975999699998</v>
      </c>
      <c r="G988" s="1">
        <v>-73.927771999800001</v>
      </c>
      <c r="H988" s="1" t="s">
        <v>79</v>
      </c>
      <c r="I988" s="1" t="s">
        <v>80</v>
      </c>
      <c r="J988" s="1">
        <v>4</v>
      </c>
      <c r="K988" s="1" t="s">
        <v>19</v>
      </c>
      <c r="L988" s="1" t="s">
        <v>96</v>
      </c>
      <c r="M988" s="1">
        <v>11101</v>
      </c>
    </row>
    <row r="989" spans="1:13" ht="13" x14ac:dyDescent="0.15">
      <c r="A989" s="1">
        <v>10524</v>
      </c>
      <c r="B989" s="1" t="s">
        <v>13</v>
      </c>
      <c r="C989" s="1" t="s">
        <v>14</v>
      </c>
      <c r="D989" s="1" t="s">
        <v>450</v>
      </c>
      <c r="E989" s="1" t="s">
        <v>451</v>
      </c>
      <c r="F989" s="1">
        <v>40.7200789997</v>
      </c>
      <c r="G989" s="1">
        <v>-73.949510999799998</v>
      </c>
      <c r="H989" s="1" t="s">
        <v>36</v>
      </c>
      <c r="I989" s="1" t="s">
        <v>18</v>
      </c>
      <c r="J989" s="1">
        <v>3</v>
      </c>
      <c r="K989" s="1" t="s">
        <v>30</v>
      </c>
      <c r="L989" s="1" t="s">
        <v>313</v>
      </c>
      <c r="M989" s="1">
        <v>11222</v>
      </c>
    </row>
    <row r="990" spans="1:13" ht="13" x14ac:dyDescent="0.15">
      <c r="A990" s="1">
        <v>10075</v>
      </c>
      <c r="B990" s="1" t="s">
        <v>25</v>
      </c>
      <c r="C990" s="1" t="s">
        <v>208</v>
      </c>
      <c r="D990" s="1" t="s">
        <v>1979</v>
      </c>
      <c r="E990" s="1" t="s">
        <v>1980</v>
      </c>
      <c r="F990" s="1">
        <v>40.571931848399998</v>
      </c>
      <c r="G990" s="1">
        <v>-74.111958147500005</v>
      </c>
      <c r="H990" s="1" t="s">
        <v>53</v>
      </c>
      <c r="I990" s="1" t="s">
        <v>34</v>
      </c>
      <c r="J990" s="1">
        <v>5</v>
      </c>
      <c r="K990" s="1" t="s">
        <v>89</v>
      </c>
      <c r="L990" s="1" t="s">
        <v>877</v>
      </c>
      <c r="M990" s="1">
        <v>10306</v>
      </c>
    </row>
    <row r="991" spans="1:13" ht="13" x14ac:dyDescent="0.15">
      <c r="A991" s="1">
        <v>10342</v>
      </c>
      <c r="B991" s="1" t="s">
        <v>25</v>
      </c>
      <c r="C991" s="1" t="s">
        <v>69</v>
      </c>
      <c r="D991" s="1" t="s">
        <v>70</v>
      </c>
      <c r="E991" s="1" t="s">
        <v>1981</v>
      </c>
      <c r="F991" s="1">
        <v>40.692719999600001</v>
      </c>
      <c r="G991" s="1">
        <v>-74.015780000199996</v>
      </c>
      <c r="H991" s="1" t="s">
        <v>36</v>
      </c>
      <c r="I991" s="1" t="s">
        <v>72</v>
      </c>
      <c r="J991" s="1">
        <v>1</v>
      </c>
      <c r="K991" s="1" t="s">
        <v>41</v>
      </c>
      <c r="L991" s="1" t="s">
        <v>70</v>
      </c>
      <c r="M991" s="1">
        <v>10004</v>
      </c>
    </row>
    <row r="992" spans="1:13" ht="13" x14ac:dyDescent="0.15">
      <c r="A992" s="1">
        <v>11211</v>
      </c>
      <c r="B992" s="1" t="s">
        <v>25</v>
      </c>
      <c r="C992" s="1" t="s">
        <v>76</v>
      </c>
      <c r="D992" s="1" t="s">
        <v>1982</v>
      </c>
      <c r="E992" s="1" t="s">
        <v>1983</v>
      </c>
      <c r="F992" s="1">
        <v>40.743891209700003</v>
      </c>
      <c r="G992" s="1">
        <v>-73.983370040300002</v>
      </c>
      <c r="H992" s="1" t="s">
        <v>79</v>
      </c>
      <c r="I992" s="1" t="s">
        <v>80</v>
      </c>
      <c r="J992" s="1">
        <v>1</v>
      </c>
      <c r="K992" s="1" t="s">
        <v>41</v>
      </c>
      <c r="L992" s="1" t="s">
        <v>111</v>
      </c>
      <c r="M992" s="1">
        <v>10016</v>
      </c>
    </row>
    <row r="993" spans="1:13" ht="13" x14ac:dyDescent="0.15">
      <c r="A993" s="1">
        <v>12487</v>
      </c>
      <c r="B993" s="1" t="s">
        <v>25</v>
      </c>
      <c r="C993" s="1" t="s">
        <v>76</v>
      </c>
      <c r="D993" s="1" t="s">
        <v>1984</v>
      </c>
      <c r="E993" s="1" t="s">
        <v>1985</v>
      </c>
      <c r="F993" s="1">
        <v>40.8250896001</v>
      </c>
      <c r="G993" s="1">
        <v>-73.951655699900002</v>
      </c>
      <c r="H993" s="1" t="s">
        <v>79</v>
      </c>
      <c r="I993" s="1" t="s">
        <v>80</v>
      </c>
      <c r="J993" s="1">
        <v>1</v>
      </c>
      <c r="K993" s="1" t="s">
        <v>41</v>
      </c>
      <c r="L993" s="1" t="s">
        <v>214</v>
      </c>
      <c r="M993" s="1">
        <v>10031</v>
      </c>
    </row>
    <row r="994" spans="1:13" ht="13" x14ac:dyDescent="0.15">
      <c r="A994" s="1">
        <v>11086</v>
      </c>
      <c r="B994" s="1" t="s">
        <v>25</v>
      </c>
      <c r="C994" s="1" t="s">
        <v>76</v>
      </c>
      <c r="D994" s="1" t="s">
        <v>1986</v>
      </c>
      <c r="E994" s="1" t="s">
        <v>1987</v>
      </c>
      <c r="F994" s="1">
        <v>40.809021869699997</v>
      </c>
      <c r="G994" s="1">
        <v>-73.948688899399997</v>
      </c>
      <c r="H994" s="1" t="s">
        <v>79</v>
      </c>
      <c r="I994" s="1" t="s">
        <v>80</v>
      </c>
      <c r="J994" s="1">
        <v>1</v>
      </c>
      <c r="K994" s="1" t="s">
        <v>41</v>
      </c>
      <c r="L994" s="1" t="s">
        <v>264</v>
      </c>
      <c r="M994" s="1">
        <v>10027</v>
      </c>
    </row>
    <row r="995" spans="1:13" ht="13" x14ac:dyDescent="0.15">
      <c r="A995" s="1">
        <v>10464</v>
      </c>
      <c r="B995" s="1" t="s">
        <v>13</v>
      </c>
      <c r="C995" s="1" t="s">
        <v>63</v>
      </c>
      <c r="D995" s="1" t="s">
        <v>98</v>
      </c>
      <c r="E995" s="1" t="s">
        <v>1988</v>
      </c>
      <c r="F995" s="1">
        <v>40.702977999799998</v>
      </c>
      <c r="G995" s="1">
        <v>-73.924737000299999</v>
      </c>
      <c r="H995" s="1" t="s">
        <v>36</v>
      </c>
      <c r="I995" s="1" t="s">
        <v>18</v>
      </c>
      <c r="J995" s="1">
        <v>3</v>
      </c>
      <c r="K995" s="1" t="s">
        <v>30</v>
      </c>
      <c r="L995" s="1" t="s">
        <v>100</v>
      </c>
      <c r="M995" s="1">
        <v>11237</v>
      </c>
    </row>
    <row r="996" spans="1:13" ht="13" x14ac:dyDescent="0.15">
      <c r="A996" s="1">
        <v>12442</v>
      </c>
      <c r="B996" s="1" t="s">
        <v>25</v>
      </c>
      <c r="C996" s="1" t="s">
        <v>76</v>
      </c>
      <c r="D996" s="1" t="s">
        <v>1989</v>
      </c>
      <c r="E996" s="1" t="s">
        <v>1990</v>
      </c>
      <c r="F996" s="1">
        <v>40.794895659700003</v>
      </c>
      <c r="G996" s="1">
        <v>-73.971856260099997</v>
      </c>
      <c r="H996" s="1" t="s">
        <v>79</v>
      </c>
      <c r="I996" s="1" t="s">
        <v>80</v>
      </c>
      <c r="J996" s="1">
        <v>1</v>
      </c>
      <c r="K996" s="1" t="s">
        <v>41</v>
      </c>
      <c r="L996" s="1" t="s">
        <v>178</v>
      </c>
      <c r="M996" s="1">
        <v>10025</v>
      </c>
    </row>
    <row r="997" spans="1:13" ht="13" x14ac:dyDescent="0.15">
      <c r="A997" s="1">
        <v>10573</v>
      </c>
      <c r="B997" s="1" t="s">
        <v>25</v>
      </c>
      <c r="C997" s="1" t="s">
        <v>76</v>
      </c>
      <c r="D997" s="1" t="s">
        <v>1991</v>
      </c>
      <c r="E997" s="1" t="s">
        <v>1992</v>
      </c>
      <c r="F997" s="1">
        <v>40.745099810200003</v>
      </c>
      <c r="G997" s="1">
        <v>-73.978820960099995</v>
      </c>
      <c r="H997" s="1" t="s">
        <v>79</v>
      </c>
      <c r="I997" s="1" t="s">
        <v>80</v>
      </c>
      <c r="J997" s="1">
        <v>1</v>
      </c>
      <c r="K997" s="1" t="s">
        <v>41</v>
      </c>
      <c r="L997" s="1" t="s">
        <v>111</v>
      </c>
      <c r="M997" s="1">
        <v>10016</v>
      </c>
    </row>
    <row r="998" spans="1:13" ht="13" x14ac:dyDescent="0.15">
      <c r="A998" s="1">
        <v>11913</v>
      </c>
      <c r="B998" s="1" t="s">
        <v>25</v>
      </c>
      <c r="C998" s="1" t="s">
        <v>76</v>
      </c>
      <c r="D998" s="1" t="s">
        <v>1993</v>
      </c>
      <c r="E998" s="1" t="s">
        <v>1994</v>
      </c>
      <c r="F998" s="1">
        <v>40.676976000099998</v>
      </c>
      <c r="G998" s="1">
        <v>-73.949915999599995</v>
      </c>
      <c r="H998" s="1" t="s">
        <v>79</v>
      </c>
      <c r="I998" s="1" t="s">
        <v>80</v>
      </c>
      <c r="J998" s="1">
        <v>3</v>
      </c>
      <c r="K998" s="1" t="s">
        <v>30</v>
      </c>
      <c r="L998" s="1" t="s">
        <v>221</v>
      </c>
      <c r="M998" s="1">
        <v>11216</v>
      </c>
    </row>
    <row r="999" spans="1:13" ht="13" x14ac:dyDescent="0.15">
      <c r="A999" s="1">
        <v>10114</v>
      </c>
      <c r="B999" s="1" t="s">
        <v>25</v>
      </c>
      <c r="C999" s="1" t="s">
        <v>134</v>
      </c>
      <c r="D999" s="1">
        <v>29</v>
      </c>
      <c r="E999" s="1" t="s">
        <v>1995</v>
      </c>
      <c r="F999" s="1">
        <v>40.704299899600002</v>
      </c>
      <c r="G999" s="1">
        <v>-74.010200500300002</v>
      </c>
      <c r="H999" s="1" t="s">
        <v>36</v>
      </c>
      <c r="I999" s="1" t="s">
        <v>34</v>
      </c>
      <c r="J999" s="1">
        <v>1</v>
      </c>
      <c r="K999" s="1" t="s">
        <v>41</v>
      </c>
      <c r="L999" s="1" t="s">
        <v>136</v>
      </c>
      <c r="M999" s="1">
        <v>10004</v>
      </c>
    </row>
    <row r="1000" spans="1:13" ht="13" x14ac:dyDescent="0.15">
      <c r="A1000" s="1">
        <v>12469</v>
      </c>
      <c r="B1000" s="1" t="s">
        <v>25</v>
      </c>
      <c r="C1000" s="1" t="s">
        <v>76</v>
      </c>
      <c r="D1000" s="1" t="s">
        <v>1996</v>
      </c>
      <c r="E1000" s="1" t="s">
        <v>1997</v>
      </c>
      <c r="F1000" s="1">
        <v>40.803861230099997</v>
      </c>
      <c r="G1000" s="1">
        <v>-73.966707540499996</v>
      </c>
      <c r="H1000" s="1" t="s">
        <v>79</v>
      </c>
      <c r="I1000" s="1" t="s">
        <v>80</v>
      </c>
      <c r="J1000" s="1">
        <v>1</v>
      </c>
      <c r="K1000" s="1" t="s">
        <v>41</v>
      </c>
      <c r="L1000" s="1" t="s">
        <v>228</v>
      </c>
      <c r="M1000" s="1">
        <v>10025</v>
      </c>
    </row>
    <row r="1001" spans="1:13" ht="13" x14ac:dyDescent="0.15">
      <c r="A1001" s="1">
        <v>10662</v>
      </c>
      <c r="B1001" s="1" t="s">
        <v>25</v>
      </c>
      <c r="C1001" s="1" t="s">
        <v>76</v>
      </c>
      <c r="D1001" s="1" t="s">
        <v>1998</v>
      </c>
      <c r="E1001" s="1" t="s">
        <v>1999</v>
      </c>
      <c r="F1001" s="1">
        <v>40.780321240200003</v>
      </c>
      <c r="G1001" s="1">
        <v>-73.981310510200004</v>
      </c>
      <c r="H1001" s="1" t="s">
        <v>79</v>
      </c>
      <c r="I1001" s="1" t="s">
        <v>80</v>
      </c>
      <c r="J1001" s="1">
        <v>1</v>
      </c>
      <c r="K1001" s="1" t="s">
        <v>41</v>
      </c>
      <c r="L1001" s="1" t="s">
        <v>178</v>
      </c>
      <c r="M1001" s="1">
        <v>10023</v>
      </c>
    </row>
    <row r="1002" spans="1:13" ht="13" x14ac:dyDescent="0.15">
      <c r="A1002" s="1">
        <v>11633</v>
      </c>
      <c r="B1002" s="1" t="s">
        <v>13</v>
      </c>
      <c r="C1002" s="1" t="s">
        <v>14</v>
      </c>
      <c r="D1002" s="1" t="s">
        <v>2000</v>
      </c>
      <c r="E1002" s="1" t="s">
        <v>2001</v>
      </c>
      <c r="F1002" s="1">
        <v>40.747517999899998</v>
      </c>
      <c r="G1002" s="1">
        <v>-73.910575999900004</v>
      </c>
      <c r="H1002" s="1" t="s">
        <v>36</v>
      </c>
      <c r="I1002" s="1" t="s">
        <v>18</v>
      </c>
      <c r="J1002" s="1">
        <v>4</v>
      </c>
      <c r="K1002" s="1" t="s">
        <v>19</v>
      </c>
      <c r="L1002" s="1" t="s">
        <v>341</v>
      </c>
      <c r="M1002" s="1">
        <v>11377</v>
      </c>
    </row>
    <row r="1003" spans="1:13" ht="13" x14ac:dyDescent="0.15">
      <c r="A1003" s="1">
        <v>12017</v>
      </c>
      <c r="B1003" s="1" t="s">
        <v>25</v>
      </c>
      <c r="C1003" s="1" t="s">
        <v>76</v>
      </c>
      <c r="D1003" s="1" t="s">
        <v>2002</v>
      </c>
      <c r="E1003" s="1" t="s">
        <v>2003</v>
      </c>
      <c r="F1003" s="1">
        <v>40.811204832199998</v>
      </c>
      <c r="G1003" s="1">
        <v>-73.953848775300003</v>
      </c>
      <c r="H1003" s="1" t="s">
        <v>79</v>
      </c>
      <c r="I1003" s="1" t="s">
        <v>80</v>
      </c>
      <c r="J1003" s="1">
        <v>1</v>
      </c>
      <c r="K1003" s="1" t="s">
        <v>41</v>
      </c>
      <c r="L1003" s="1" t="s">
        <v>228</v>
      </c>
      <c r="M1003" s="1">
        <v>10027</v>
      </c>
    </row>
    <row r="1004" spans="1:13" ht="13" x14ac:dyDescent="0.15">
      <c r="A1004" s="1">
        <v>10026</v>
      </c>
      <c r="B1004" s="1" t="s">
        <v>25</v>
      </c>
      <c r="C1004" s="1" t="s">
        <v>208</v>
      </c>
      <c r="D1004" s="1" t="s">
        <v>2004</v>
      </c>
      <c r="E1004" s="1" t="s">
        <v>2005</v>
      </c>
      <c r="F1004" s="1">
        <v>40.534058299900003</v>
      </c>
      <c r="G1004" s="1">
        <v>-74.193236855999999</v>
      </c>
      <c r="H1004" s="1" t="s">
        <v>53</v>
      </c>
      <c r="I1004" s="1" t="s">
        <v>34</v>
      </c>
      <c r="J1004" s="1">
        <v>5</v>
      </c>
      <c r="K1004" s="1" t="s">
        <v>89</v>
      </c>
      <c r="L1004" s="1" t="s">
        <v>2006</v>
      </c>
      <c r="M1004" s="1">
        <v>10312</v>
      </c>
    </row>
    <row r="1005" spans="1:13" ht="13" x14ac:dyDescent="0.15">
      <c r="A1005" s="1">
        <v>11674</v>
      </c>
      <c r="B1005" s="1" t="s">
        <v>13</v>
      </c>
      <c r="C1005" s="1" t="s">
        <v>63</v>
      </c>
      <c r="D1005" s="1" t="s">
        <v>933</v>
      </c>
      <c r="E1005" s="1" t="s">
        <v>2007</v>
      </c>
      <c r="F1005" s="1">
        <v>40.842327000399997</v>
      </c>
      <c r="G1005" s="1">
        <v>-73.909734000200004</v>
      </c>
      <c r="H1005" s="1" t="s">
        <v>36</v>
      </c>
      <c r="I1005" s="1" t="s">
        <v>18</v>
      </c>
      <c r="J1005" s="1">
        <v>2</v>
      </c>
      <c r="K1005" s="1" t="s">
        <v>66</v>
      </c>
      <c r="L1005" s="1" t="s">
        <v>750</v>
      </c>
      <c r="M1005" s="1">
        <v>10457</v>
      </c>
    </row>
    <row r="1006" spans="1:13" ht="13" x14ac:dyDescent="0.15">
      <c r="A1006" s="1">
        <v>10834</v>
      </c>
      <c r="B1006" s="1" t="s">
        <v>25</v>
      </c>
      <c r="C1006" s="1" t="s">
        <v>26</v>
      </c>
      <c r="D1006" s="1" t="s">
        <v>2008</v>
      </c>
      <c r="E1006" s="1" t="s">
        <v>2008</v>
      </c>
      <c r="F1006" s="1">
        <v>40.730328000299998</v>
      </c>
      <c r="G1006" s="1">
        <v>-73.992628999600001</v>
      </c>
      <c r="H1006" s="1" t="s">
        <v>28</v>
      </c>
      <c r="I1006" s="1" t="s">
        <v>2009</v>
      </c>
      <c r="J1006" s="1">
        <v>1</v>
      </c>
      <c r="K1006" s="1" t="s">
        <v>41</v>
      </c>
      <c r="L1006" s="1" t="s">
        <v>152</v>
      </c>
      <c r="M1006" s="1">
        <v>10003</v>
      </c>
    </row>
    <row r="1007" spans="1:13" ht="13" x14ac:dyDescent="0.15">
      <c r="A1007" s="1">
        <v>11615</v>
      </c>
      <c r="B1007" s="1" t="s">
        <v>13</v>
      </c>
      <c r="C1007" s="1" t="s">
        <v>14</v>
      </c>
      <c r="D1007" s="1" t="s">
        <v>471</v>
      </c>
      <c r="E1007" s="1" t="s">
        <v>2010</v>
      </c>
      <c r="F1007" s="1">
        <v>40.793669000199998</v>
      </c>
      <c r="G1007" s="1">
        <v>-73.936816000500002</v>
      </c>
      <c r="H1007" s="1" t="s">
        <v>246</v>
      </c>
      <c r="I1007" s="1" t="s">
        <v>18</v>
      </c>
      <c r="J1007" s="1">
        <v>1</v>
      </c>
      <c r="K1007" s="1" t="s">
        <v>41</v>
      </c>
      <c r="L1007" s="1" t="s">
        <v>193</v>
      </c>
      <c r="M1007" s="1">
        <v>10029</v>
      </c>
    </row>
    <row r="1008" spans="1:13" ht="13" x14ac:dyDescent="0.15">
      <c r="A1008" s="1">
        <v>10354</v>
      </c>
      <c r="B1008" s="1" t="s">
        <v>25</v>
      </c>
      <c r="C1008" s="1" t="s">
        <v>69</v>
      </c>
      <c r="D1008" s="1" t="s">
        <v>70</v>
      </c>
      <c r="E1008" s="1" t="s">
        <v>2011</v>
      </c>
      <c r="F1008" s="1">
        <v>40.690409999800004</v>
      </c>
      <c r="G1008" s="1">
        <v>-74.017669999899994</v>
      </c>
      <c r="H1008" s="1" t="s">
        <v>36</v>
      </c>
      <c r="I1008" s="1" t="s">
        <v>72</v>
      </c>
      <c r="J1008" s="1">
        <v>1</v>
      </c>
      <c r="K1008" s="1" t="s">
        <v>41</v>
      </c>
      <c r="L1008" s="1" t="s">
        <v>70</v>
      </c>
      <c r="M1008" s="1">
        <v>10004</v>
      </c>
    </row>
    <row r="1009" spans="1:13" ht="13" x14ac:dyDescent="0.15">
      <c r="A1009" s="1">
        <v>11026</v>
      </c>
      <c r="B1009" s="1" t="s">
        <v>25</v>
      </c>
      <c r="C1009" s="1" t="s">
        <v>76</v>
      </c>
      <c r="D1009" s="1" t="s">
        <v>2012</v>
      </c>
      <c r="E1009" s="1" t="s">
        <v>2013</v>
      </c>
      <c r="F1009" s="1">
        <v>40.746250899700001</v>
      </c>
      <c r="G1009" s="1">
        <v>-73.990505989599995</v>
      </c>
      <c r="H1009" s="1" t="s">
        <v>79</v>
      </c>
      <c r="I1009" s="1" t="s">
        <v>80</v>
      </c>
      <c r="J1009" s="1">
        <v>1</v>
      </c>
      <c r="K1009" s="1" t="s">
        <v>41</v>
      </c>
      <c r="L1009" s="1" t="s">
        <v>114</v>
      </c>
      <c r="M1009" s="1">
        <v>10001</v>
      </c>
    </row>
    <row r="1010" spans="1:13" ht="13" x14ac:dyDescent="0.15">
      <c r="A1010" s="1">
        <v>12425</v>
      </c>
      <c r="B1010" s="1" t="s">
        <v>25</v>
      </c>
      <c r="C1010" s="1" t="s">
        <v>26</v>
      </c>
      <c r="D1010" s="1" t="s">
        <v>2014</v>
      </c>
      <c r="E1010" s="1" t="s">
        <v>2014</v>
      </c>
      <c r="F1010" s="1">
        <v>40.750373000000003</v>
      </c>
      <c r="G1010" s="1">
        <v>-73.991057000300003</v>
      </c>
      <c r="H1010" s="1" t="s">
        <v>28</v>
      </c>
      <c r="I1010" s="1" t="s">
        <v>2015</v>
      </c>
      <c r="J1010" s="1">
        <v>1</v>
      </c>
      <c r="K1010" s="1" t="s">
        <v>41</v>
      </c>
      <c r="L1010" s="1" t="s">
        <v>114</v>
      </c>
      <c r="M1010" s="1">
        <v>10001</v>
      </c>
    </row>
    <row r="1011" spans="1:13" ht="13" x14ac:dyDescent="0.15">
      <c r="A1011" s="1">
        <v>12053</v>
      </c>
      <c r="B1011" s="1" t="s">
        <v>25</v>
      </c>
      <c r="C1011" s="1" t="s">
        <v>76</v>
      </c>
      <c r="D1011" s="1" t="s">
        <v>2016</v>
      </c>
      <c r="E1011" s="1" t="s">
        <v>2017</v>
      </c>
      <c r="F1011" s="1">
        <v>40.763217769800001</v>
      </c>
      <c r="G1011" s="1">
        <v>-73.959201629500001</v>
      </c>
      <c r="H1011" s="1" t="s">
        <v>79</v>
      </c>
      <c r="I1011" s="1" t="s">
        <v>80</v>
      </c>
      <c r="J1011" s="1">
        <v>1</v>
      </c>
      <c r="K1011" s="1" t="s">
        <v>41</v>
      </c>
      <c r="L1011" s="1" t="s">
        <v>118</v>
      </c>
      <c r="M1011" s="1">
        <v>10065</v>
      </c>
    </row>
    <row r="1012" spans="1:13" ht="13" x14ac:dyDescent="0.15">
      <c r="A1012" s="1">
        <v>12373</v>
      </c>
      <c r="B1012" s="1" t="s">
        <v>25</v>
      </c>
      <c r="C1012" s="1" t="s">
        <v>26</v>
      </c>
      <c r="D1012" s="1" t="s">
        <v>2018</v>
      </c>
      <c r="E1012" s="1" t="s">
        <v>2018</v>
      </c>
      <c r="F1012" s="1">
        <v>40.703811000100004</v>
      </c>
      <c r="G1012" s="1">
        <v>-73.918425000300005</v>
      </c>
      <c r="H1012" s="1" t="s">
        <v>28</v>
      </c>
      <c r="I1012" s="1" t="s">
        <v>2019</v>
      </c>
      <c r="J1012" s="1">
        <v>3</v>
      </c>
      <c r="K1012" s="1" t="s">
        <v>30</v>
      </c>
      <c r="L1012" s="1" t="s">
        <v>100</v>
      </c>
      <c r="M1012" s="1">
        <v>11237</v>
      </c>
    </row>
    <row r="1013" spans="1:13" ht="13" x14ac:dyDescent="0.15">
      <c r="A1013" s="1">
        <v>12916</v>
      </c>
      <c r="B1013" s="1" t="s">
        <v>25</v>
      </c>
      <c r="C1013" s="1" t="s">
        <v>76</v>
      </c>
      <c r="D1013" s="1" t="s">
        <v>2020</v>
      </c>
      <c r="E1013" s="1" t="s">
        <v>2021</v>
      </c>
      <c r="F1013" s="1">
        <v>40.738108570199998</v>
      </c>
      <c r="G1013" s="1">
        <v>-73.885717469599996</v>
      </c>
      <c r="H1013" s="1" t="s">
        <v>79</v>
      </c>
      <c r="I1013" s="1" t="s">
        <v>80</v>
      </c>
      <c r="J1013" s="1">
        <v>4</v>
      </c>
      <c r="K1013" s="1" t="s">
        <v>19</v>
      </c>
      <c r="L1013" s="1" t="s">
        <v>128</v>
      </c>
      <c r="M1013" s="1">
        <v>11373</v>
      </c>
    </row>
    <row r="1014" spans="1:13" ht="13" x14ac:dyDescent="0.15">
      <c r="A1014" s="1">
        <v>12049</v>
      </c>
      <c r="B1014" s="1" t="s">
        <v>25</v>
      </c>
      <c r="C1014" s="1" t="s">
        <v>76</v>
      </c>
      <c r="D1014" s="1" t="s">
        <v>2022</v>
      </c>
      <c r="E1014" s="1" t="s">
        <v>2023</v>
      </c>
      <c r="F1014" s="1">
        <v>40.754990650300002</v>
      </c>
      <c r="G1014" s="1">
        <v>-73.965189559500004</v>
      </c>
      <c r="H1014" s="1" t="s">
        <v>79</v>
      </c>
      <c r="I1014" s="1" t="s">
        <v>80</v>
      </c>
      <c r="J1014" s="1">
        <v>1</v>
      </c>
      <c r="K1014" s="1" t="s">
        <v>41</v>
      </c>
      <c r="L1014" s="1" t="s">
        <v>125</v>
      </c>
      <c r="M1014" s="1">
        <v>10022</v>
      </c>
    </row>
    <row r="1015" spans="1:13" ht="13" x14ac:dyDescent="0.15">
      <c r="A1015" s="1">
        <v>11885</v>
      </c>
      <c r="B1015" s="1" t="s">
        <v>25</v>
      </c>
      <c r="C1015" s="1" t="s">
        <v>76</v>
      </c>
      <c r="D1015" s="1" t="s">
        <v>2024</v>
      </c>
      <c r="E1015" s="1" t="s">
        <v>2025</v>
      </c>
      <c r="F1015" s="1">
        <v>40.6939628501</v>
      </c>
      <c r="G1015" s="1">
        <v>-73.851184739499999</v>
      </c>
      <c r="H1015" s="1" t="s">
        <v>79</v>
      </c>
      <c r="I1015" s="1" t="s">
        <v>80</v>
      </c>
      <c r="J1015" s="1">
        <v>4</v>
      </c>
      <c r="K1015" s="1" t="s">
        <v>19</v>
      </c>
      <c r="L1015" s="1" t="s">
        <v>520</v>
      </c>
      <c r="M1015" s="1">
        <v>11421</v>
      </c>
    </row>
    <row r="1016" spans="1:13" ht="13" x14ac:dyDescent="0.15">
      <c r="A1016" s="1">
        <v>10416</v>
      </c>
      <c r="B1016" s="1" t="s">
        <v>25</v>
      </c>
      <c r="C1016" s="1" t="s">
        <v>33</v>
      </c>
      <c r="D1016" s="1" t="s">
        <v>34</v>
      </c>
      <c r="E1016" s="1" t="s">
        <v>1207</v>
      </c>
      <c r="F1016" s="1">
        <v>40.690137000100002</v>
      </c>
      <c r="G1016" s="1">
        <v>-73.983225999599995</v>
      </c>
      <c r="H1016" s="1" t="s">
        <v>36</v>
      </c>
      <c r="I1016" s="1" t="s">
        <v>34</v>
      </c>
      <c r="J1016" s="1">
        <v>3</v>
      </c>
      <c r="K1016" s="1" t="s">
        <v>30</v>
      </c>
      <c r="L1016" s="1" t="s">
        <v>81</v>
      </c>
      <c r="M1016" s="1">
        <v>11201</v>
      </c>
    </row>
    <row r="1017" spans="1:13" ht="13" x14ac:dyDescent="0.15">
      <c r="A1017" s="1">
        <v>12851</v>
      </c>
      <c r="B1017" s="1" t="s">
        <v>25</v>
      </c>
      <c r="C1017" s="1" t="s">
        <v>76</v>
      </c>
      <c r="D1017" s="1" t="s">
        <v>2026</v>
      </c>
      <c r="E1017" s="1" t="s">
        <v>2027</v>
      </c>
      <c r="F1017" s="1">
        <v>40.776833000099998</v>
      </c>
      <c r="G1017" s="1">
        <v>-73.955586000500006</v>
      </c>
      <c r="H1017" s="1" t="s">
        <v>79</v>
      </c>
      <c r="I1017" s="1" t="s">
        <v>80</v>
      </c>
      <c r="J1017" s="1">
        <v>1</v>
      </c>
      <c r="K1017" s="1" t="s">
        <v>41</v>
      </c>
      <c r="L1017" s="1" t="s">
        <v>42</v>
      </c>
      <c r="M1017" s="1">
        <v>10028</v>
      </c>
    </row>
    <row r="1018" spans="1:13" ht="13" x14ac:dyDescent="0.15">
      <c r="A1018" s="1">
        <v>12074</v>
      </c>
      <c r="B1018" s="1" t="s">
        <v>25</v>
      </c>
      <c r="C1018" s="1" t="s">
        <v>76</v>
      </c>
      <c r="D1018" s="1" t="s">
        <v>2028</v>
      </c>
      <c r="E1018" s="1" t="s">
        <v>2029</v>
      </c>
      <c r="F1018" s="1">
        <v>40.678452794199998</v>
      </c>
      <c r="G1018" s="1">
        <v>-73.973252777100001</v>
      </c>
      <c r="H1018" s="1" t="s">
        <v>79</v>
      </c>
      <c r="I1018" s="1" t="s">
        <v>80</v>
      </c>
      <c r="J1018" s="1">
        <v>3</v>
      </c>
      <c r="K1018" s="1" t="s">
        <v>30</v>
      </c>
      <c r="L1018" s="1" t="s">
        <v>140</v>
      </c>
      <c r="M1018" s="1">
        <v>11217</v>
      </c>
    </row>
    <row r="1019" spans="1:13" ht="13" x14ac:dyDescent="0.15">
      <c r="A1019" s="1">
        <v>10215</v>
      </c>
      <c r="B1019" s="1" t="s">
        <v>13</v>
      </c>
      <c r="C1019" s="1" t="s">
        <v>14</v>
      </c>
      <c r="D1019" s="1" t="s">
        <v>1072</v>
      </c>
      <c r="E1019" s="1" t="s">
        <v>1113</v>
      </c>
      <c r="F1019" s="1">
        <v>40.672356000100002</v>
      </c>
      <c r="G1019" s="1">
        <v>-74.004046000499997</v>
      </c>
      <c r="H1019" s="1" t="s">
        <v>246</v>
      </c>
      <c r="I1019" s="1" t="s">
        <v>18</v>
      </c>
      <c r="J1019" s="1">
        <v>3</v>
      </c>
      <c r="K1019" s="1" t="s">
        <v>30</v>
      </c>
      <c r="L1019" s="1" t="s">
        <v>159</v>
      </c>
      <c r="M1019" s="1">
        <v>11231</v>
      </c>
    </row>
    <row r="1020" spans="1:13" ht="13" x14ac:dyDescent="0.15">
      <c r="A1020" s="1">
        <v>12038</v>
      </c>
      <c r="B1020" s="1" t="s">
        <v>25</v>
      </c>
      <c r="C1020" s="1" t="s">
        <v>76</v>
      </c>
      <c r="D1020" s="1" t="s">
        <v>2030</v>
      </c>
      <c r="E1020" s="1" t="s">
        <v>2031</v>
      </c>
      <c r="F1020" s="1">
        <v>40.747054590300003</v>
      </c>
      <c r="G1020" s="1">
        <v>-73.981061070500004</v>
      </c>
      <c r="H1020" s="1" t="s">
        <v>79</v>
      </c>
      <c r="I1020" s="1" t="s">
        <v>80</v>
      </c>
      <c r="J1020" s="1">
        <v>1</v>
      </c>
      <c r="K1020" s="1" t="s">
        <v>41</v>
      </c>
      <c r="L1020" s="1" t="s">
        <v>111</v>
      </c>
      <c r="M1020" s="1">
        <v>10016</v>
      </c>
    </row>
    <row r="1021" spans="1:13" ht="13" x14ac:dyDescent="0.15">
      <c r="A1021" s="1">
        <v>9758</v>
      </c>
      <c r="B1021" s="1" t="s">
        <v>25</v>
      </c>
      <c r="C1021" s="1" t="s">
        <v>76</v>
      </c>
      <c r="D1021" s="1" t="s">
        <v>2032</v>
      </c>
      <c r="E1021" s="1" t="s">
        <v>2033</v>
      </c>
      <c r="F1021" s="1">
        <v>40.741225030099997</v>
      </c>
      <c r="G1021" s="1">
        <v>-73.978934619599997</v>
      </c>
      <c r="H1021" s="1" t="s">
        <v>79</v>
      </c>
      <c r="I1021" s="1" t="s">
        <v>80</v>
      </c>
      <c r="J1021" s="1">
        <v>1</v>
      </c>
      <c r="K1021" s="1" t="s">
        <v>41</v>
      </c>
      <c r="L1021" s="1" t="s">
        <v>111</v>
      </c>
      <c r="M1021" s="1">
        <v>10016</v>
      </c>
    </row>
    <row r="1022" spans="1:13" ht="13" x14ac:dyDescent="0.15">
      <c r="A1022" s="1">
        <v>10793</v>
      </c>
      <c r="B1022" s="1" t="s">
        <v>25</v>
      </c>
      <c r="C1022" s="1" t="s">
        <v>26</v>
      </c>
      <c r="D1022" s="1" t="s">
        <v>2034</v>
      </c>
      <c r="E1022" s="1" t="s">
        <v>2034</v>
      </c>
      <c r="F1022" s="1">
        <v>40.800605000099999</v>
      </c>
      <c r="G1022" s="1">
        <v>-73.958159000199998</v>
      </c>
      <c r="H1022" s="1" t="s">
        <v>28</v>
      </c>
      <c r="I1022" s="1" t="s">
        <v>2035</v>
      </c>
      <c r="J1022" s="1">
        <v>1</v>
      </c>
      <c r="K1022" s="1" t="s">
        <v>41</v>
      </c>
      <c r="L1022" s="1" t="s">
        <v>264</v>
      </c>
      <c r="M1022" s="1">
        <v>10026</v>
      </c>
    </row>
    <row r="1023" spans="1:13" ht="13" x14ac:dyDescent="0.15">
      <c r="A1023" s="1">
        <v>12625</v>
      </c>
      <c r="B1023" s="1" t="s">
        <v>25</v>
      </c>
      <c r="C1023" s="1" t="s">
        <v>76</v>
      </c>
      <c r="D1023" s="1" t="s">
        <v>2036</v>
      </c>
      <c r="E1023" s="1" t="s">
        <v>2037</v>
      </c>
      <c r="F1023" s="1">
        <v>40.687889609599999</v>
      </c>
      <c r="G1023" s="1">
        <v>-73.978201689700001</v>
      </c>
      <c r="H1023" s="1" t="s">
        <v>79</v>
      </c>
      <c r="I1023" s="1" t="s">
        <v>80</v>
      </c>
      <c r="J1023" s="1">
        <v>3</v>
      </c>
      <c r="K1023" s="1" t="s">
        <v>30</v>
      </c>
      <c r="L1023" s="1" t="s">
        <v>276</v>
      </c>
      <c r="M1023" s="1">
        <v>11217</v>
      </c>
    </row>
    <row r="1024" spans="1:13" ht="13" x14ac:dyDescent="0.15">
      <c r="A1024" s="1">
        <v>10818</v>
      </c>
      <c r="B1024" s="1" t="s">
        <v>25</v>
      </c>
      <c r="C1024" s="1" t="s">
        <v>26</v>
      </c>
      <c r="D1024" s="1" t="s">
        <v>2038</v>
      </c>
      <c r="E1024" s="1" t="s">
        <v>2039</v>
      </c>
      <c r="F1024" s="1">
        <v>40.762659999599997</v>
      </c>
      <c r="G1024" s="1">
        <v>-73.967257999599994</v>
      </c>
      <c r="H1024" s="1" t="s">
        <v>28</v>
      </c>
      <c r="I1024" s="1" t="s">
        <v>2040</v>
      </c>
      <c r="J1024" s="1">
        <v>1</v>
      </c>
      <c r="K1024" s="1" t="s">
        <v>41</v>
      </c>
      <c r="L1024" s="1" t="s">
        <v>42</v>
      </c>
      <c r="M1024" s="1">
        <v>10065</v>
      </c>
    </row>
    <row r="1025" spans="1:13" ht="13" x14ac:dyDescent="0.15">
      <c r="A1025" s="1">
        <v>12644</v>
      </c>
      <c r="B1025" s="1" t="s">
        <v>25</v>
      </c>
      <c r="C1025" s="1" t="s">
        <v>76</v>
      </c>
      <c r="D1025" s="1" t="s">
        <v>2041</v>
      </c>
      <c r="E1025" s="1" t="s">
        <v>2042</v>
      </c>
      <c r="F1025" s="1">
        <v>40.744450019699997</v>
      </c>
      <c r="G1025" s="1">
        <v>-73.931875210200005</v>
      </c>
      <c r="H1025" s="1" t="s">
        <v>79</v>
      </c>
      <c r="I1025" s="1" t="s">
        <v>80</v>
      </c>
      <c r="J1025" s="1">
        <v>4</v>
      </c>
      <c r="K1025" s="1" t="s">
        <v>19</v>
      </c>
      <c r="L1025" s="1" t="s">
        <v>96</v>
      </c>
      <c r="M1025" s="1">
        <v>11101</v>
      </c>
    </row>
    <row r="1026" spans="1:13" ht="13" x14ac:dyDescent="0.15">
      <c r="A1026" s="1">
        <v>11383</v>
      </c>
      <c r="B1026" s="1" t="s">
        <v>25</v>
      </c>
      <c r="C1026" s="1" t="s">
        <v>26</v>
      </c>
      <c r="D1026" s="1" t="s">
        <v>2043</v>
      </c>
      <c r="E1026" s="1" t="s">
        <v>2043</v>
      </c>
      <c r="F1026" s="1">
        <v>40.799446000300001</v>
      </c>
      <c r="G1026" s="1">
        <v>-73.968378999600006</v>
      </c>
      <c r="H1026" s="1" t="s">
        <v>28</v>
      </c>
      <c r="I1026" s="1" t="s">
        <v>2044</v>
      </c>
      <c r="J1026" s="1">
        <v>1</v>
      </c>
      <c r="K1026" s="1" t="s">
        <v>41</v>
      </c>
      <c r="L1026" s="1" t="s">
        <v>178</v>
      </c>
      <c r="M1026" s="1">
        <v>10025</v>
      </c>
    </row>
    <row r="1027" spans="1:13" ht="13" x14ac:dyDescent="0.15">
      <c r="A1027" s="1">
        <v>10637</v>
      </c>
      <c r="B1027" s="1" t="s">
        <v>25</v>
      </c>
      <c r="C1027" s="1" t="s">
        <v>76</v>
      </c>
      <c r="D1027" s="1" t="s">
        <v>2045</v>
      </c>
      <c r="E1027" s="1" t="s">
        <v>2046</v>
      </c>
      <c r="F1027" s="1">
        <v>40.803515669699998</v>
      </c>
      <c r="G1027" s="1">
        <v>-73.936106850200005</v>
      </c>
      <c r="H1027" s="1" t="s">
        <v>79</v>
      </c>
      <c r="I1027" s="1" t="s">
        <v>80</v>
      </c>
      <c r="J1027" s="1">
        <v>1</v>
      </c>
      <c r="K1027" s="1" t="s">
        <v>41</v>
      </c>
      <c r="L1027" s="1" t="s">
        <v>193</v>
      </c>
      <c r="M1027" s="1">
        <v>10035</v>
      </c>
    </row>
    <row r="1028" spans="1:13" ht="13" x14ac:dyDescent="0.15">
      <c r="A1028" s="1">
        <v>10095</v>
      </c>
      <c r="B1028" s="1" t="s">
        <v>25</v>
      </c>
      <c r="C1028" s="1" t="s">
        <v>208</v>
      </c>
      <c r="D1028" s="1" t="s">
        <v>2047</v>
      </c>
      <c r="E1028" s="1" t="s">
        <v>2048</v>
      </c>
      <c r="F1028" s="1">
        <v>40.848029110100001</v>
      </c>
      <c r="G1028" s="1">
        <v>-73.856957853799997</v>
      </c>
      <c r="H1028" s="1" t="s">
        <v>53</v>
      </c>
      <c r="I1028" s="1" t="s">
        <v>34</v>
      </c>
      <c r="J1028" s="1">
        <v>2</v>
      </c>
      <c r="K1028" s="1" t="s">
        <v>66</v>
      </c>
      <c r="L1028" s="1" t="s">
        <v>844</v>
      </c>
      <c r="M1028" s="1">
        <v>10462</v>
      </c>
    </row>
    <row r="1029" spans="1:13" ht="13" x14ac:dyDescent="0.15">
      <c r="A1029" s="1">
        <v>12785</v>
      </c>
      <c r="B1029" s="1" t="s">
        <v>25</v>
      </c>
      <c r="C1029" s="1" t="s">
        <v>76</v>
      </c>
      <c r="D1029" s="1" t="s">
        <v>2049</v>
      </c>
      <c r="E1029" s="1" t="s">
        <v>2050</v>
      </c>
      <c r="F1029" s="1">
        <v>40.8103780004</v>
      </c>
      <c r="G1029" s="1">
        <v>-73.9583210001</v>
      </c>
      <c r="H1029" s="1" t="s">
        <v>79</v>
      </c>
      <c r="I1029" s="1" t="s">
        <v>80</v>
      </c>
      <c r="J1029" s="1">
        <v>1</v>
      </c>
      <c r="K1029" s="1" t="s">
        <v>41</v>
      </c>
      <c r="L1029" s="1" t="s">
        <v>228</v>
      </c>
      <c r="M1029" s="1">
        <v>10027</v>
      </c>
    </row>
    <row r="1030" spans="1:13" ht="13" x14ac:dyDescent="0.15">
      <c r="A1030" s="1">
        <v>9853</v>
      </c>
      <c r="B1030" s="1" t="s">
        <v>25</v>
      </c>
      <c r="C1030" s="1" t="s">
        <v>33</v>
      </c>
      <c r="D1030" s="1" t="s">
        <v>34</v>
      </c>
      <c r="E1030" s="1" t="s">
        <v>897</v>
      </c>
      <c r="F1030" s="1">
        <v>40.693721000099998</v>
      </c>
      <c r="G1030" s="1">
        <v>-73.983327999699995</v>
      </c>
      <c r="H1030" s="1" t="s">
        <v>36</v>
      </c>
      <c r="I1030" s="1" t="s">
        <v>34</v>
      </c>
      <c r="J1030" s="1">
        <v>3</v>
      </c>
      <c r="K1030" s="1" t="s">
        <v>30</v>
      </c>
      <c r="L1030" s="1" t="s">
        <v>81</v>
      </c>
      <c r="M1030" s="1">
        <v>11201</v>
      </c>
    </row>
    <row r="1031" spans="1:13" ht="13" x14ac:dyDescent="0.15">
      <c r="A1031" s="1">
        <v>9775</v>
      </c>
      <c r="B1031" s="1" t="s">
        <v>25</v>
      </c>
      <c r="C1031" s="1" t="s">
        <v>76</v>
      </c>
      <c r="D1031" s="1" t="s">
        <v>2051</v>
      </c>
      <c r="E1031" s="1" t="s">
        <v>2052</v>
      </c>
      <c r="F1031" s="1">
        <v>40.741502049899999</v>
      </c>
      <c r="G1031" s="1">
        <v>-73.993592600499994</v>
      </c>
      <c r="H1031" s="1" t="s">
        <v>79</v>
      </c>
      <c r="I1031" s="1" t="s">
        <v>80</v>
      </c>
      <c r="J1031" s="1">
        <v>1</v>
      </c>
      <c r="K1031" s="1" t="s">
        <v>41</v>
      </c>
      <c r="L1031" s="1" t="s">
        <v>199</v>
      </c>
      <c r="M1031" s="1">
        <v>10010</v>
      </c>
    </row>
    <row r="1032" spans="1:13" ht="13" x14ac:dyDescent="0.15">
      <c r="A1032" s="1">
        <v>10645</v>
      </c>
      <c r="B1032" s="1" t="s">
        <v>25</v>
      </c>
      <c r="C1032" s="1" t="s">
        <v>76</v>
      </c>
      <c r="D1032" s="1" t="s">
        <v>2053</v>
      </c>
      <c r="E1032" s="1" t="s">
        <v>2054</v>
      </c>
      <c r="F1032" s="1">
        <v>40.774913000200002</v>
      </c>
      <c r="G1032" s="1">
        <v>-73.982388000300006</v>
      </c>
      <c r="H1032" s="1" t="s">
        <v>79</v>
      </c>
      <c r="I1032" s="1" t="s">
        <v>80</v>
      </c>
      <c r="J1032" s="1">
        <v>1</v>
      </c>
      <c r="K1032" s="1" t="s">
        <v>41</v>
      </c>
      <c r="L1032" s="1" t="s">
        <v>185</v>
      </c>
      <c r="M1032" s="1">
        <v>10023</v>
      </c>
    </row>
    <row r="1033" spans="1:13" ht="13" x14ac:dyDescent="0.15">
      <c r="A1033" s="1">
        <v>10881</v>
      </c>
      <c r="B1033" s="1" t="s">
        <v>13</v>
      </c>
      <c r="C1033" s="1" t="s">
        <v>14</v>
      </c>
      <c r="D1033" s="1" t="s">
        <v>22</v>
      </c>
      <c r="E1033" s="1" t="s">
        <v>16</v>
      </c>
      <c r="F1033" s="1">
        <v>40.748490000099999</v>
      </c>
      <c r="G1033" s="1">
        <v>-73.821210000099995</v>
      </c>
      <c r="H1033" s="1" t="s">
        <v>17</v>
      </c>
      <c r="I1033" s="1" t="s">
        <v>18</v>
      </c>
      <c r="J1033" s="1">
        <v>4</v>
      </c>
      <c r="K1033" s="1" t="s">
        <v>19</v>
      </c>
      <c r="L1033" s="1" t="s">
        <v>44</v>
      </c>
      <c r="M1033" s="1">
        <v>11355</v>
      </c>
    </row>
    <row r="1034" spans="1:13" ht="13" x14ac:dyDescent="0.15">
      <c r="A1034" s="1">
        <v>10501</v>
      </c>
      <c r="B1034" s="1" t="s">
        <v>25</v>
      </c>
      <c r="C1034" s="1" t="s">
        <v>284</v>
      </c>
      <c r="D1034" s="1" t="s">
        <v>34</v>
      </c>
      <c r="E1034" s="1" t="s">
        <v>2055</v>
      </c>
      <c r="F1034" s="1">
        <v>40.742753828600001</v>
      </c>
      <c r="G1034" s="1">
        <v>-74.007672071499996</v>
      </c>
      <c r="H1034" s="1" t="s">
        <v>36</v>
      </c>
      <c r="I1034" s="1" t="s">
        <v>34</v>
      </c>
      <c r="J1034" s="1">
        <v>1</v>
      </c>
      <c r="K1034" s="1" t="s">
        <v>41</v>
      </c>
      <c r="L1034" s="1" t="s">
        <v>199</v>
      </c>
      <c r="M1034" s="1">
        <v>10011</v>
      </c>
    </row>
    <row r="1035" spans="1:13" ht="13" x14ac:dyDescent="0.15">
      <c r="A1035" s="1">
        <v>12327</v>
      </c>
      <c r="B1035" s="1" t="s">
        <v>25</v>
      </c>
      <c r="C1035" s="1" t="s">
        <v>76</v>
      </c>
      <c r="D1035" s="1" t="s">
        <v>2056</v>
      </c>
      <c r="E1035" s="1" t="s">
        <v>2057</v>
      </c>
      <c r="F1035" s="1">
        <v>40.7894572696</v>
      </c>
      <c r="G1035" s="1">
        <v>-73.975041010200002</v>
      </c>
      <c r="H1035" s="1" t="s">
        <v>79</v>
      </c>
      <c r="I1035" s="1" t="s">
        <v>80</v>
      </c>
      <c r="J1035" s="1">
        <v>1</v>
      </c>
      <c r="K1035" s="1" t="s">
        <v>41</v>
      </c>
      <c r="L1035" s="1" t="s">
        <v>178</v>
      </c>
      <c r="M1035" s="1">
        <v>10024</v>
      </c>
    </row>
    <row r="1036" spans="1:13" ht="13" x14ac:dyDescent="0.15">
      <c r="A1036" s="1">
        <v>12036</v>
      </c>
      <c r="B1036" s="1" t="s">
        <v>25</v>
      </c>
      <c r="C1036" s="1" t="s">
        <v>76</v>
      </c>
      <c r="D1036" s="1" t="s">
        <v>2058</v>
      </c>
      <c r="E1036" s="1" t="s">
        <v>2059</v>
      </c>
      <c r="F1036" s="1">
        <v>40.716869000000003</v>
      </c>
      <c r="G1036" s="1">
        <v>-73.997578000299995</v>
      </c>
      <c r="H1036" s="1" t="s">
        <v>79</v>
      </c>
      <c r="I1036" s="1" t="s">
        <v>80</v>
      </c>
      <c r="J1036" s="1">
        <v>1</v>
      </c>
      <c r="K1036" s="1" t="s">
        <v>41</v>
      </c>
      <c r="L1036" s="1" t="s">
        <v>400</v>
      </c>
      <c r="M1036" s="1">
        <v>10013</v>
      </c>
    </row>
    <row r="1037" spans="1:13" ht="13" x14ac:dyDescent="0.15">
      <c r="A1037" s="1">
        <v>11194</v>
      </c>
      <c r="B1037" s="1" t="s">
        <v>25</v>
      </c>
      <c r="C1037" s="1" t="s">
        <v>76</v>
      </c>
      <c r="D1037" s="1" t="s">
        <v>2060</v>
      </c>
      <c r="E1037" s="1" t="s">
        <v>2061</v>
      </c>
      <c r="F1037" s="1">
        <v>40.747980950299997</v>
      </c>
      <c r="G1037" s="1">
        <v>-73.880026819700007</v>
      </c>
      <c r="H1037" s="1" t="s">
        <v>79</v>
      </c>
      <c r="I1037" s="1" t="s">
        <v>80</v>
      </c>
      <c r="J1037" s="1">
        <v>4</v>
      </c>
      <c r="K1037" s="1" t="s">
        <v>19</v>
      </c>
      <c r="L1037" s="1" t="s">
        <v>541</v>
      </c>
      <c r="M1037" s="1">
        <v>11373</v>
      </c>
    </row>
    <row r="1038" spans="1:13" ht="13" x14ac:dyDescent="0.15">
      <c r="A1038" s="1">
        <v>10605</v>
      </c>
      <c r="B1038" s="1" t="s">
        <v>25</v>
      </c>
      <c r="C1038" s="1" t="s">
        <v>190</v>
      </c>
      <c r="D1038" s="1" t="s">
        <v>2062</v>
      </c>
      <c r="E1038" s="1" t="s">
        <v>2063</v>
      </c>
      <c r="F1038" s="1">
        <v>40.701499999799999</v>
      </c>
      <c r="G1038" s="1">
        <v>-73.994300000600006</v>
      </c>
      <c r="H1038" s="1" t="s">
        <v>36</v>
      </c>
      <c r="I1038" s="1" t="s">
        <v>34</v>
      </c>
      <c r="J1038" s="1">
        <v>3</v>
      </c>
      <c r="K1038" s="1" t="s">
        <v>30</v>
      </c>
      <c r="L1038" s="1" t="s">
        <v>37</v>
      </c>
      <c r="M1038" s="1">
        <v>11201</v>
      </c>
    </row>
    <row r="1039" spans="1:13" ht="13" x14ac:dyDescent="0.15">
      <c r="A1039" s="1">
        <v>9648</v>
      </c>
      <c r="B1039" s="1" t="s">
        <v>25</v>
      </c>
      <c r="C1039" s="1" t="s">
        <v>76</v>
      </c>
      <c r="D1039" s="1" t="s">
        <v>2064</v>
      </c>
      <c r="E1039" s="1" t="s">
        <v>2065</v>
      </c>
      <c r="F1039" s="1">
        <v>40.7609463402</v>
      </c>
      <c r="G1039" s="1">
        <v>-73.961397429599998</v>
      </c>
      <c r="H1039" s="1" t="s">
        <v>79</v>
      </c>
      <c r="I1039" s="1" t="s">
        <v>80</v>
      </c>
      <c r="J1039" s="1">
        <v>1</v>
      </c>
      <c r="K1039" s="1" t="s">
        <v>41</v>
      </c>
      <c r="L1039" s="1" t="s">
        <v>118</v>
      </c>
      <c r="M1039" s="1">
        <v>10065</v>
      </c>
    </row>
    <row r="1040" spans="1:13" ht="13" x14ac:dyDescent="0.15">
      <c r="A1040" s="1">
        <v>11081</v>
      </c>
      <c r="B1040" s="1" t="s">
        <v>25</v>
      </c>
      <c r="C1040" s="1" t="s">
        <v>76</v>
      </c>
      <c r="D1040" s="1" t="s">
        <v>2066</v>
      </c>
      <c r="E1040" s="1" t="s">
        <v>2067</v>
      </c>
      <c r="F1040" s="1">
        <v>40.8621522603</v>
      </c>
      <c r="G1040" s="1">
        <v>-73.898395879999995</v>
      </c>
      <c r="H1040" s="1" t="s">
        <v>79</v>
      </c>
      <c r="I1040" s="1" t="s">
        <v>80</v>
      </c>
      <c r="J1040" s="1">
        <v>2</v>
      </c>
      <c r="K1040" s="1" t="s">
        <v>66</v>
      </c>
      <c r="L1040" s="1" t="s">
        <v>361</v>
      </c>
      <c r="M1040" s="1">
        <v>10468</v>
      </c>
    </row>
    <row r="1041" spans="1:13" ht="13" x14ac:dyDescent="0.15">
      <c r="A1041" s="1">
        <v>12728</v>
      </c>
      <c r="B1041" s="1" t="s">
        <v>25</v>
      </c>
      <c r="C1041" s="1" t="s">
        <v>76</v>
      </c>
      <c r="D1041" s="1" t="s">
        <v>2068</v>
      </c>
      <c r="E1041" s="1" t="s">
        <v>2069</v>
      </c>
      <c r="F1041" s="1">
        <v>40.730537060300001</v>
      </c>
      <c r="G1041" s="1">
        <v>-73.986389450100006</v>
      </c>
      <c r="H1041" s="1" t="s">
        <v>79</v>
      </c>
      <c r="I1041" s="1" t="s">
        <v>80</v>
      </c>
      <c r="J1041" s="1">
        <v>1</v>
      </c>
      <c r="K1041" s="1" t="s">
        <v>41</v>
      </c>
      <c r="L1041" s="1" t="s">
        <v>103</v>
      </c>
      <c r="M1041" s="1">
        <v>10003</v>
      </c>
    </row>
    <row r="1042" spans="1:13" ht="13" x14ac:dyDescent="0.15">
      <c r="A1042" s="1">
        <v>10386</v>
      </c>
      <c r="B1042" s="1" t="s">
        <v>13</v>
      </c>
      <c r="C1042" s="1" t="s">
        <v>63</v>
      </c>
      <c r="D1042" s="1" t="s">
        <v>628</v>
      </c>
      <c r="E1042" s="1" t="s">
        <v>2070</v>
      </c>
      <c r="F1042" s="1">
        <v>40.576959999800003</v>
      </c>
      <c r="G1042" s="1">
        <v>-73.943589999400004</v>
      </c>
      <c r="H1042" s="1" t="s">
        <v>36</v>
      </c>
      <c r="I1042" s="1" t="s">
        <v>18</v>
      </c>
      <c r="J1042" s="1">
        <v>3</v>
      </c>
      <c r="K1042" s="1" t="s">
        <v>30</v>
      </c>
      <c r="L1042" s="1" t="s">
        <v>630</v>
      </c>
      <c r="M1042" s="1">
        <v>11235</v>
      </c>
    </row>
    <row r="1043" spans="1:13" ht="13" x14ac:dyDescent="0.15">
      <c r="A1043" s="1">
        <v>11743</v>
      </c>
      <c r="B1043" s="1" t="s">
        <v>25</v>
      </c>
      <c r="C1043" s="1" t="s">
        <v>76</v>
      </c>
      <c r="D1043" s="1" t="s">
        <v>2071</v>
      </c>
      <c r="E1043" s="1" t="s">
        <v>2072</v>
      </c>
      <c r="F1043" s="1">
        <v>40.739106549900001</v>
      </c>
      <c r="G1043" s="1">
        <v>-73.999150270200005</v>
      </c>
      <c r="H1043" s="1" t="s">
        <v>79</v>
      </c>
      <c r="I1043" s="1" t="s">
        <v>80</v>
      </c>
      <c r="J1043" s="1">
        <v>1</v>
      </c>
      <c r="K1043" s="1" t="s">
        <v>41</v>
      </c>
      <c r="L1043" s="1" t="s">
        <v>199</v>
      </c>
      <c r="M1043" s="1">
        <v>10011</v>
      </c>
    </row>
    <row r="1044" spans="1:13" ht="13" x14ac:dyDescent="0.15">
      <c r="A1044" s="1">
        <v>11365</v>
      </c>
      <c r="B1044" s="1" t="s">
        <v>25</v>
      </c>
      <c r="C1044" s="1" t="s">
        <v>26</v>
      </c>
      <c r="D1044" s="1" t="s">
        <v>2073</v>
      </c>
      <c r="E1044" s="1" t="s">
        <v>2074</v>
      </c>
      <c r="F1044" s="1">
        <v>40.742453999699997</v>
      </c>
      <c r="G1044" s="1">
        <v>-73.882016999399994</v>
      </c>
      <c r="H1044" s="1" t="s">
        <v>28</v>
      </c>
      <c r="I1044" s="1" t="s">
        <v>2075</v>
      </c>
      <c r="J1044" s="1">
        <v>4</v>
      </c>
      <c r="K1044" s="1" t="s">
        <v>19</v>
      </c>
      <c r="L1044" s="1" t="s">
        <v>541</v>
      </c>
      <c r="M1044" s="1">
        <v>11373</v>
      </c>
    </row>
    <row r="1045" spans="1:13" ht="13" x14ac:dyDescent="0.15">
      <c r="A1045" s="1">
        <v>9912</v>
      </c>
      <c r="B1045" s="1" t="s">
        <v>25</v>
      </c>
      <c r="C1045" s="1" t="s">
        <v>208</v>
      </c>
      <c r="D1045" s="1" t="s">
        <v>2076</v>
      </c>
      <c r="E1045" s="1" t="s">
        <v>2077</v>
      </c>
      <c r="F1045" s="1">
        <v>40.847691903600001</v>
      </c>
      <c r="G1045" s="1">
        <v>-73.786366588999996</v>
      </c>
      <c r="H1045" s="1" t="s">
        <v>53</v>
      </c>
      <c r="I1045" s="1" t="s">
        <v>34</v>
      </c>
      <c r="J1045" s="1">
        <v>2</v>
      </c>
      <c r="K1045" s="1" t="s">
        <v>66</v>
      </c>
      <c r="L1045" s="1" t="s">
        <v>1159</v>
      </c>
      <c r="M1045" s="1">
        <v>10464</v>
      </c>
    </row>
    <row r="1046" spans="1:13" ht="13" x14ac:dyDescent="0.15">
      <c r="A1046" s="1">
        <v>12613</v>
      </c>
      <c r="B1046" s="1" t="s">
        <v>25</v>
      </c>
      <c r="C1046" s="1" t="s">
        <v>76</v>
      </c>
      <c r="D1046" s="1" t="s">
        <v>2078</v>
      </c>
      <c r="E1046" s="1" t="s">
        <v>2079</v>
      </c>
      <c r="F1046" s="1">
        <v>40.830209030399999</v>
      </c>
      <c r="G1046" s="1">
        <v>-73.947911479400005</v>
      </c>
      <c r="H1046" s="1" t="s">
        <v>79</v>
      </c>
      <c r="I1046" s="1" t="s">
        <v>80</v>
      </c>
      <c r="J1046" s="1">
        <v>1</v>
      </c>
      <c r="K1046" s="1" t="s">
        <v>41</v>
      </c>
      <c r="L1046" s="1" t="s">
        <v>214</v>
      </c>
      <c r="M1046" s="1">
        <v>10031</v>
      </c>
    </row>
    <row r="1047" spans="1:13" ht="13" x14ac:dyDescent="0.15">
      <c r="A1047" s="1">
        <v>12657</v>
      </c>
      <c r="B1047" s="1" t="s">
        <v>25</v>
      </c>
      <c r="C1047" s="1" t="s">
        <v>76</v>
      </c>
      <c r="D1047" s="1" t="s">
        <v>2080</v>
      </c>
      <c r="E1047" s="1" t="s">
        <v>2081</v>
      </c>
      <c r="F1047" s="1">
        <v>40.754665870399997</v>
      </c>
      <c r="G1047" s="1">
        <v>-73.991816020100003</v>
      </c>
      <c r="H1047" s="1" t="s">
        <v>79</v>
      </c>
      <c r="I1047" s="1" t="s">
        <v>80</v>
      </c>
      <c r="J1047" s="1">
        <v>1</v>
      </c>
      <c r="K1047" s="1" t="s">
        <v>41</v>
      </c>
      <c r="L1047" s="1" t="s">
        <v>199</v>
      </c>
      <c r="M1047" s="1">
        <v>10018</v>
      </c>
    </row>
    <row r="1048" spans="1:13" ht="13" x14ac:dyDescent="0.15">
      <c r="A1048" s="1">
        <v>11413</v>
      </c>
      <c r="B1048" s="1" t="s">
        <v>25</v>
      </c>
      <c r="C1048" s="1" t="s">
        <v>26</v>
      </c>
      <c r="D1048" s="1" t="s">
        <v>2082</v>
      </c>
      <c r="E1048" s="1" t="s">
        <v>2083</v>
      </c>
      <c r="F1048" s="1">
        <v>40.7542219997</v>
      </c>
      <c r="G1048" s="1">
        <v>-73.984568999999993</v>
      </c>
      <c r="H1048" s="1" t="s">
        <v>28</v>
      </c>
      <c r="I1048" s="1" t="s">
        <v>2084</v>
      </c>
      <c r="J1048" s="1">
        <v>1</v>
      </c>
      <c r="K1048" s="1" t="s">
        <v>41</v>
      </c>
      <c r="L1048" s="1" t="s">
        <v>114</v>
      </c>
      <c r="M1048" s="1">
        <v>10036</v>
      </c>
    </row>
    <row r="1049" spans="1:13" ht="13" x14ac:dyDescent="0.15">
      <c r="A1049" s="1">
        <v>10790</v>
      </c>
      <c r="B1049" s="1" t="s">
        <v>25</v>
      </c>
      <c r="C1049" s="1" t="s">
        <v>26</v>
      </c>
      <c r="D1049" s="1" t="s">
        <v>2085</v>
      </c>
      <c r="E1049" s="1" t="s">
        <v>2085</v>
      </c>
      <c r="F1049" s="1">
        <v>40.785671999999998</v>
      </c>
      <c r="G1049" s="1">
        <v>-73.951070000399994</v>
      </c>
      <c r="H1049" s="1" t="s">
        <v>28</v>
      </c>
      <c r="I1049" s="1" t="s">
        <v>2086</v>
      </c>
      <c r="J1049" s="1">
        <v>1</v>
      </c>
      <c r="K1049" s="1" t="s">
        <v>41</v>
      </c>
      <c r="L1049" s="1" t="s">
        <v>42</v>
      </c>
      <c r="M1049" s="1">
        <v>10128</v>
      </c>
    </row>
    <row r="1050" spans="1:13" ht="13" x14ac:dyDescent="0.15">
      <c r="A1050" s="1">
        <v>11711</v>
      </c>
      <c r="B1050" s="1" t="s">
        <v>13</v>
      </c>
      <c r="C1050" s="1" t="s">
        <v>63</v>
      </c>
      <c r="D1050" s="1" t="s">
        <v>64</v>
      </c>
      <c r="E1050" s="1" t="s">
        <v>2087</v>
      </c>
      <c r="F1050" s="1">
        <v>40.835691000399997</v>
      </c>
      <c r="G1050" s="1">
        <v>-73.900088999999994</v>
      </c>
      <c r="H1050" s="1" t="s">
        <v>36</v>
      </c>
      <c r="I1050" s="1" t="s">
        <v>18</v>
      </c>
      <c r="J1050" s="1">
        <v>2</v>
      </c>
      <c r="K1050" s="1" t="s">
        <v>66</v>
      </c>
      <c r="L1050" s="1" t="s">
        <v>935</v>
      </c>
      <c r="M1050" s="1">
        <v>10456</v>
      </c>
    </row>
    <row r="1051" spans="1:13" ht="13" x14ac:dyDescent="0.15">
      <c r="A1051" s="1">
        <v>10825</v>
      </c>
      <c r="B1051" s="1" t="s">
        <v>25</v>
      </c>
      <c r="C1051" s="1" t="s">
        <v>26</v>
      </c>
      <c r="D1051" s="1" t="s">
        <v>2088</v>
      </c>
      <c r="E1051" s="1" t="s">
        <v>2089</v>
      </c>
      <c r="F1051" s="1">
        <v>40.861295999600003</v>
      </c>
      <c r="G1051" s="1">
        <v>-73.897748999800001</v>
      </c>
      <c r="H1051" s="1" t="s">
        <v>28</v>
      </c>
      <c r="I1051" s="1" t="s">
        <v>2090</v>
      </c>
      <c r="J1051" s="1">
        <v>2</v>
      </c>
      <c r="K1051" s="1" t="s">
        <v>66</v>
      </c>
      <c r="L1051" s="1" t="s">
        <v>171</v>
      </c>
      <c r="M1051" s="1">
        <v>10458</v>
      </c>
    </row>
    <row r="1052" spans="1:13" ht="13" x14ac:dyDescent="0.15">
      <c r="A1052" s="1">
        <v>10178</v>
      </c>
      <c r="B1052" s="1" t="s">
        <v>25</v>
      </c>
      <c r="C1052" s="1" t="s">
        <v>782</v>
      </c>
      <c r="D1052" s="1">
        <v>0</v>
      </c>
      <c r="E1052" s="1" t="s">
        <v>783</v>
      </c>
      <c r="F1052" s="1">
        <v>40.696026999700003</v>
      </c>
      <c r="G1052" s="1">
        <v>-73.988456000300005</v>
      </c>
      <c r="H1052" s="1" t="s">
        <v>36</v>
      </c>
      <c r="I1052" s="1" t="s">
        <v>34</v>
      </c>
      <c r="J1052" s="1">
        <v>3</v>
      </c>
      <c r="K1052" s="1" t="s">
        <v>30</v>
      </c>
      <c r="L1052" s="1" t="s">
        <v>81</v>
      </c>
      <c r="M1052" s="1">
        <v>11201</v>
      </c>
    </row>
    <row r="1053" spans="1:13" ht="13" x14ac:dyDescent="0.15">
      <c r="A1053" s="1">
        <v>10141</v>
      </c>
      <c r="B1053" s="1" t="s">
        <v>25</v>
      </c>
      <c r="C1053" s="1" t="s">
        <v>46</v>
      </c>
      <c r="D1053" s="1" t="s">
        <v>34</v>
      </c>
      <c r="E1053" s="1" t="s">
        <v>2091</v>
      </c>
      <c r="F1053" s="1">
        <v>40.806857999999998</v>
      </c>
      <c r="G1053" s="1">
        <v>-73.949726000400005</v>
      </c>
      <c r="H1053" s="1" t="s">
        <v>36</v>
      </c>
      <c r="I1053" s="1" t="s">
        <v>34</v>
      </c>
      <c r="J1053" s="1">
        <v>1</v>
      </c>
      <c r="K1053" s="1" t="s">
        <v>41</v>
      </c>
      <c r="L1053" s="1" t="s">
        <v>264</v>
      </c>
      <c r="M1053" s="1">
        <v>10027</v>
      </c>
    </row>
    <row r="1054" spans="1:13" ht="13" x14ac:dyDescent="0.15">
      <c r="A1054" s="1">
        <v>11736</v>
      </c>
      <c r="B1054" s="1" t="s">
        <v>25</v>
      </c>
      <c r="C1054" s="1" t="s">
        <v>76</v>
      </c>
      <c r="D1054" s="1" t="s">
        <v>2092</v>
      </c>
      <c r="E1054" s="1" t="s">
        <v>2093</v>
      </c>
      <c r="F1054" s="1">
        <v>40.722870420299998</v>
      </c>
      <c r="G1054" s="1">
        <v>-74.007979769800002</v>
      </c>
      <c r="H1054" s="1" t="s">
        <v>79</v>
      </c>
      <c r="I1054" s="1" t="s">
        <v>80</v>
      </c>
      <c r="J1054" s="1">
        <v>1</v>
      </c>
      <c r="K1054" s="1" t="s">
        <v>41</v>
      </c>
      <c r="L1054" s="1" t="s">
        <v>400</v>
      </c>
      <c r="M1054" s="1">
        <v>10013</v>
      </c>
    </row>
    <row r="1055" spans="1:13" ht="13" x14ac:dyDescent="0.15">
      <c r="A1055" s="1">
        <v>12911</v>
      </c>
      <c r="B1055" s="1" t="s">
        <v>25</v>
      </c>
      <c r="C1055" s="1" t="s">
        <v>76</v>
      </c>
      <c r="D1055" s="1" t="s">
        <v>2094</v>
      </c>
      <c r="E1055" s="1" t="s">
        <v>2095</v>
      </c>
      <c r="F1055" s="1">
        <v>40.690594439800002</v>
      </c>
      <c r="G1055" s="1">
        <v>-73.987998400099997</v>
      </c>
      <c r="H1055" s="1" t="s">
        <v>79</v>
      </c>
      <c r="I1055" s="1" t="s">
        <v>80</v>
      </c>
      <c r="J1055" s="1">
        <v>3</v>
      </c>
      <c r="K1055" s="1" t="s">
        <v>30</v>
      </c>
      <c r="L1055" s="1" t="s">
        <v>81</v>
      </c>
      <c r="M1055" s="1">
        <v>11201</v>
      </c>
    </row>
    <row r="1056" spans="1:13" ht="13" x14ac:dyDescent="0.15">
      <c r="A1056" s="1">
        <v>12590</v>
      </c>
      <c r="B1056" s="1" t="s">
        <v>25</v>
      </c>
      <c r="C1056" s="1" t="s">
        <v>76</v>
      </c>
      <c r="D1056" s="1" t="s">
        <v>2096</v>
      </c>
      <c r="E1056" s="1" t="s">
        <v>2097</v>
      </c>
      <c r="F1056" s="1">
        <v>40.827320109799999</v>
      </c>
      <c r="G1056" s="1">
        <v>-73.950025860300002</v>
      </c>
      <c r="H1056" s="1" t="s">
        <v>79</v>
      </c>
      <c r="I1056" s="1" t="s">
        <v>80</v>
      </c>
      <c r="J1056" s="1">
        <v>1</v>
      </c>
      <c r="K1056" s="1" t="s">
        <v>41</v>
      </c>
      <c r="L1056" s="1" t="s">
        <v>214</v>
      </c>
      <c r="M1056" s="1">
        <v>10031</v>
      </c>
    </row>
    <row r="1057" spans="1:13" ht="13" x14ac:dyDescent="0.15">
      <c r="A1057" s="1">
        <v>11826</v>
      </c>
      <c r="B1057" s="1" t="s">
        <v>25</v>
      </c>
      <c r="C1057" s="1" t="s">
        <v>76</v>
      </c>
      <c r="D1057" s="1" t="s">
        <v>2098</v>
      </c>
      <c r="E1057" s="1" t="s">
        <v>2099</v>
      </c>
      <c r="F1057" s="1">
        <v>40.804046959600001</v>
      </c>
      <c r="G1057" s="1">
        <v>-73.952139930599998</v>
      </c>
      <c r="H1057" s="1" t="s">
        <v>79</v>
      </c>
      <c r="I1057" s="1" t="s">
        <v>80</v>
      </c>
      <c r="J1057" s="1">
        <v>1</v>
      </c>
      <c r="K1057" s="1" t="s">
        <v>41</v>
      </c>
      <c r="L1057" s="1" t="s">
        <v>264</v>
      </c>
      <c r="M1057" s="1">
        <v>10026</v>
      </c>
    </row>
    <row r="1058" spans="1:13" ht="13" x14ac:dyDescent="0.15">
      <c r="A1058" s="1">
        <v>9722</v>
      </c>
      <c r="B1058" s="1" t="s">
        <v>13</v>
      </c>
      <c r="C1058" s="1" t="s">
        <v>63</v>
      </c>
      <c r="D1058" s="1" t="s">
        <v>1464</v>
      </c>
      <c r="E1058" s="1" t="s">
        <v>1560</v>
      </c>
      <c r="F1058" s="1">
        <v>40.673694999799999</v>
      </c>
      <c r="G1058" s="1">
        <v>-73.934934999700005</v>
      </c>
      <c r="H1058" s="1" t="s">
        <v>246</v>
      </c>
      <c r="I1058" s="1" t="s">
        <v>18</v>
      </c>
      <c r="J1058" s="1">
        <v>3</v>
      </c>
      <c r="K1058" s="1" t="s">
        <v>30</v>
      </c>
      <c r="L1058" s="1" t="s">
        <v>221</v>
      </c>
      <c r="M1058" s="1">
        <v>11213</v>
      </c>
    </row>
    <row r="1059" spans="1:13" ht="13" x14ac:dyDescent="0.15">
      <c r="A1059" s="1">
        <v>12081</v>
      </c>
      <c r="B1059" s="1" t="s">
        <v>25</v>
      </c>
      <c r="C1059" s="1" t="s">
        <v>76</v>
      </c>
      <c r="D1059" s="1" t="s">
        <v>2100</v>
      </c>
      <c r="E1059" s="1" t="s">
        <v>2101</v>
      </c>
      <c r="F1059" s="1">
        <v>40.688850999700001</v>
      </c>
      <c r="G1059" s="1">
        <v>-73.980612999900004</v>
      </c>
      <c r="H1059" s="1" t="s">
        <v>79</v>
      </c>
      <c r="I1059" s="1" t="s">
        <v>80</v>
      </c>
      <c r="J1059" s="1">
        <v>3</v>
      </c>
      <c r="K1059" s="1" t="s">
        <v>30</v>
      </c>
      <c r="L1059" s="1" t="s">
        <v>276</v>
      </c>
      <c r="M1059" s="1">
        <v>11201</v>
      </c>
    </row>
    <row r="1060" spans="1:13" ht="13" x14ac:dyDescent="0.15">
      <c r="A1060" s="1">
        <v>11820</v>
      </c>
      <c r="B1060" s="1" t="s">
        <v>25</v>
      </c>
      <c r="C1060" s="1" t="s">
        <v>76</v>
      </c>
      <c r="D1060" s="1" t="s">
        <v>2102</v>
      </c>
      <c r="E1060" s="1" t="s">
        <v>2103</v>
      </c>
      <c r="F1060" s="1">
        <v>40.834904157399997</v>
      </c>
      <c r="G1060" s="1">
        <v>-73.918225895800006</v>
      </c>
      <c r="H1060" s="1" t="s">
        <v>79</v>
      </c>
      <c r="I1060" s="1" t="s">
        <v>80</v>
      </c>
      <c r="J1060" s="1">
        <v>2</v>
      </c>
      <c r="K1060" s="1" t="s">
        <v>66</v>
      </c>
      <c r="L1060" s="1" t="s">
        <v>467</v>
      </c>
      <c r="M1060" s="1">
        <v>10452</v>
      </c>
    </row>
    <row r="1061" spans="1:13" ht="13" x14ac:dyDescent="0.15">
      <c r="A1061" s="1">
        <v>12064</v>
      </c>
      <c r="B1061" s="1" t="s">
        <v>25</v>
      </c>
      <c r="C1061" s="1" t="s">
        <v>76</v>
      </c>
      <c r="D1061" s="1" t="s">
        <v>2104</v>
      </c>
      <c r="E1061" s="1" t="s">
        <v>2105</v>
      </c>
      <c r="F1061" s="1">
        <v>40.705060419699997</v>
      </c>
      <c r="G1061" s="1">
        <v>-73.942917579400003</v>
      </c>
      <c r="H1061" s="1" t="s">
        <v>79</v>
      </c>
      <c r="I1061" s="1" t="s">
        <v>80</v>
      </c>
      <c r="J1061" s="1">
        <v>3</v>
      </c>
      <c r="K1061" s="1" t="s">
        <v>30</v>
      </c>
      <c r="L1061" s="1" t="s">
        <v>31</v>
      </c>
      <c r="M1061" s="1">
        <v>11206</v>
      </c>
    </row>
    <row r="1062" spans="1:13" ht="13" x14ac:dyDescent="0.15">
      <c r="A1062" s="1">
        <v>11985</v>
      </c>
      <c r="B1062" s="1" t="s">
        <v>25</v>
      </c>
      <c r="C1062" s="1" t="s">
        <v>76</v>
      </c>
      <c r="D1062" s="1" t="s">
        <v>2106</v>
      </c>
      <c r="E1062" s="1" t="s">
        <v>2107</v>
      </c>
      <c r="F1062" s="1">
        <v>40.817512190099997</v>
      </c>
      <c r="G1062" s="1">
        <v>-73.928886430199995</v>
      </c>
      <c r="H1062" s="1" t="s">
        <v>79</v>
      </c>
      <c r="I1062" s="1" t="s">
        <v>80</v>
      </c>
      <c r="J1062" s="1">
        <v>2</v>
      </c>
      <c r="K1062" s="1" t="s">
        <v>66</v>
      </c>
      <c r="L1062" s="1" t="s">
        <v>467</v>
      </c>
      <c r="M1062" s="1">
        <v>10451</v>
      </c>
    </row>
    <row r="1063" spans="1:13" ht="13" x14ac:dyDescent="0.15">
      <c r="A1063" s="1">
        <v>10765</v>
      </c>
      <c r="B1063" s="1" t="s">
        <v>13</v>
      </c>
      <c r="C1063" s="1" t="s">
        <v>63</v>
      </c>
      <c r="D1063" s="1" t="s">
        <v>2108</v>
      </c>
      <c r="E1063" s="1" t="s">
        <v>2109</v>
      </c>
      <c r="F1063" s="1">
        <v>40.874776999600002</v>
      </c>
      <c r="G1063" s="1">
        <v>-73.8391809994</v>
      </c>
      <c r="H1063" s="1" t="s">
        <v>36</v>
      </c>
      <c r="I1063" s="1" t="s">
        <v>18</v>
      </c>
      <c r="J1063" s="1">
        <v>2</v>
      </c>
      <c r="K1063" s="1" t="s">
        <v>66</v>
      </c>
      <c r="L1063" s="1" t="s">
        <v>2110</v>
      </c>
      <c r="M1063" s="1">
        <v>10469</v>
      </c>
    </row>
    <row r="1064" spans="1:13" ht="13" x14ac:dyDescent="0.15">
      <c r="A1064" s="1">
        <v>10421</v>
      </c>
      <c r="B1064" s="1" t="s">
        <v>25</v>
      </c>
      <c r="C1064" s="1" t="s">
        <v>33</v>
      </c>
      <c r="D1064" s="1" t="s">
        <v>34</v>
      </c>
      <c r="E1064" s="1" t="s">
        <v>2111</v>
      </c>
      <c r="F1064" s="1">
        <v>40.690622000200001</v>
      </c>
      <c r="G1064" s="1">
        <v>-73.981414000399994</v>
      </c>
      <c r="H1064" s="1" t="s">
        <v>36</v>
      </c>
      <c r="I1064" s="1" t="s">
        <v>34</v>
      </c>
      <c r="J1064" s="1">
        <v>3</v>
      </c>
      <c r="K1064" s="1" t="s">
        <v>30</v>
      </c>
      <c r="L1064" s="1" t="s">
        <v>276</v>
      </c>
      <c r="M1064" s="1">
        <v>11201</v>
      </c>
    </row>
    <row r="1065" spans="1:13" ht="13" x14ac:dyDescent="0.15">
      <c r="A1065" s="1">
        <v>9616</v>
      </c>
      <c r="B1065" s="1" t="s">
        <v>25</v>
      </c>
      <c r="C1065" s="1" t="s">
        <v>76</v>
      </c>
      <c r="D1065" s="1" t="s">
        <v>2112</v>
      </c>
      <c r="E1065" s="1" t="s">
        <v>2113</v>
      </c>
      <c r="F1065" s="1">
        <v>40.799658550099998</v>
      </c>
      <c r="G1065" s="1">
        <v>-73.938923100099998</v>
      </c>
      <c r="H1065" s="1" t="s">
        <v>79</v>
      </c>
      <c r="I1065" s="1" t="s">
        <v>80</v>
      </c>
      <c r="J1065" s="1">
        <v>1</v>
      </c>
      <c r="K1065" s="1" t="s">
        <v>41</v>
      </c>
      <c r="L1065" s="1" t="s">
        <v>193</v>
      </c>
      <c r="M1065" s="1">
        <v>10035</v>
      </c>
    </row>
    <row r="1066" spans="1:13" ht="13" x14ac:dyDescent="0.15">
      <c r="A1066" s="1">
        <v>10966</v>
      </c>
      <c r="B1066" s="1" t="s">
        <v>25</v>
      </c>
      <c r="C1066" s="1" t="s">
        <v>46</v>
      </c>
      <c r="D1066" s="1" t="s">
        <v>34</v>
      </c>
      <c r="E1066" s="1" t="s">
        <v>2114</v>
      </c>
      <c r="F1066" s="1">
        <v>40.801349999899998</v>
      </c>
      <c r="G1066" s="1">
        <v>-73.945756000499998</v>
      </c>
      <c r="H1066" s="1" t="s">
        <v>36</v>
      </c>
      <c r="I1066" s="1" t="s">
        <v>34</v>
      </c>
      <c r="J1066" s="1">
        <v>1</v>
      </c>
      <c r="K1066" s="1" t="s">
        <v>41</v>
      </c>
      <c r="L1066" s="1" t="s">
        <v>193</v>
      </c>
      <c r="M1066" s="1">
        <v>10035</v>
      </c>
    </row>
    <row r="1067" spans="1:13" ht="13" x14ac:dyDescent="0.15">
      <c r="A1067" s="1">
        <v>10644</v>
      </c>
      <c r="B1067" s="1" t="s">
        <v>25</v>
      </c>
      <c r="C1067" s="1" t="s">
        <v>76</v>
      </c>
      <c r="D1067" s="1" t="s">
        <v>2115</v>
      </c>
      <c r="E1067" s="1" t="s">
        <v>2116</v>
      </c>
      <c r="F1067" s="1">
        <v>40.774723109699998</v>
      </c>
      <c r="G1067" s="1">
        <v>-73.982005080199997</v>
      </c>
      <c r="H1067" s="1" t="s">
        <v>79</v>
      </c>
      <c r="I1067" s="1" t="s">
        <v>80</v>
      </c>
      <c r="J1067" s="1">
        <v>1</v>
      </c>
      <c r="K1067" s="1" t="s">
        <v>41</v>
      </c>
      <c r="L1067" s="1" t="s">
        <v>185</v>
      </c>
      <c r="M1067" s="1">
        <v>10023</v>
      </c>
    </row>
    <row r="1068" spans="1:13" ht="13" x14ac:dyDescent="0.15">
      <c r="A1068" s="1">
        <v>11396</v>
      </c>
      <c r="B1068" s="1" t="s">
        <v>25</v>
      </c>
      <c r="C1068" s="1" t="s">
        <v>26</v>
      </c>
      <c r="D1068" s="1" t="s">
        <v>2117</v>
      </c>
      <c r="E1068" s="1" t="s">
        <v>2118</v>
      </c>
      <c r="F1068" s="1">
        <v>40.818375000300001</v>
      </c>
      <c r="G1068" s="1">
        <v>-73.927351000000002</v>
      </c>
      <c r="H1068" s="1" t="s">
        <v>28</v>
      </c>
      <c r="I1068" s="1" t="s">
        <v>2119</v>
      </c>
      <c r="J1068" s="1">
        <v>2</v>
      </c>
      <c r="K1068" s="1" t="s">
        <v>66</v>
      </c>
      <c r="L1068" s="1" t="s">
        <v>350</v>
      </c>
      <c r="M1068" s="1">
        <v>10451</v>
      </c>
    </row>
    <row r="1069" spans="1:13" ht="13" x14ac:dyDescent="0.15">
      <c r="A1069" s="1">
        <v>12378</v>
      </c>
      <c r="B1069" s="1" t="s">
        <v>25</v>
      </c>
      <c r="C1069" s="1" t="s">
        <v>26</v>
      </c>
      <c r="D1069" s="1" t="s">
        <v>2120</v>
      </c>
      <c r="E1069" s="1" t="s">
        <v>2120</v>
      </c>
      <c r="F1069" s="1">
        <v>40.699336999800003</v>
      </c>
      <c r="G1069" s="1">
        <v>-73.990530999499995</v>
      </c>
      <c r="H1069" s="1" t="s">
        <v>28</v>
      </c>
      <c r="I1069" s="1" t="s">
        <v>2121</v>
      </c>
      <c r="J1069" s="1">
        <v>3</v>
      </c>
      <c r="K1069" s="1" t="s">
        <v>30</v>
      </c>
      <c r="L1069" s="1" t="s">
        <v>81</v>
      </c>
      <c r="M1069" s="1">
        <v>11201</v>
      </c>
    </row>
    <row r="1070" spans="1:13" ht="13" x14ac:dyDescent="0.15">
      <c r="A1070" s="1">
        <v>12202</v>
      </c>
      <c r="B1070" s="1" t="s">
        <v>25</v>
      </c>
      <c r="C1070" s="1" t="s">
        <v>76</v>
      </c>
      <c r="D1070" s="1" t="s">
        <v>2122</v>
      </c>
      <c r="E1070" s="1" t="s">
        <v>2123</v>
      </c>
      <c r="F1070" s="1">
        <v>40.738502500199999</v>
      </c>
      <c r="G1070" s="1">
        <v>-73.980610449799997</v>
      </c>
      <c r="H1070" s="1" t="s">
        <v>79</v>
      </c>
      <c r="I1070" s="1" t="s">
        <v>80</v>
      </c>
      <c r="J1070" s="1">
        <v>1</v>
      </c>
      <c r="K1070" s="1" t="s">
        <v>41</v>
      </c>
      <c r="L1070" s="1" t="s">
        <v>108</v>
      </c>
      <c r="M1070" s="1">
        <v>10010</v>
      </c>
    </row>
    <row r="1071" spans="1:13" ht="13" x14ac:dyDescent="0.15">
      <c r="A1071" s="1">
        <v>9952</v>
      </c>
      <c r="B1071" s="1" t="s">
        <v>25</v>
      </c>
      <c r="C1071" s="1" t="s">
        <v>50</v>
      </c>
      <c r="D1071" s="1" t="s">
        <v>2124</v>
      </c>
      <c r="E1071" s="1" t="s">
        <v>2125</v>
      </c>
      <c r="F1071" s="1">
        <v>40.629212097699998</v>
      </c>
      <c r="G1071" s="1">
        <v>-74.011869668200006</v>
      </c>
      <c r="H1071" s="1" t="s">
        <v>53</v>
      </c>
      <c r="I1071" s="1" t="s">
        <v>34</v>
      </c>
      <c r="J1071" s="1">
        <v>3</v>
      </c>
      <c r="K1071" s="1" t="s">
        <v>30</v>
      </c>
      <c r="L1071" s="1" t="s">
        <v>1519</v>
      </c>
      <c r="M1071" s="1">
        <v>11219</v>
      </c>
    </row>
    <row r="1072" spans="1:13" ht="13" x14ac:dyDescent="0.15">
      <c r="A1072" s="1">
        <v>12257</v>
      </c>
      <c r="B1072" s="1" t="s">
        <v>25</v>
      </c>
      <c r="C1072" s="1" t="s">
        <v>76</v>
      </c>
      <c r="D1072" s="1" t="s">
        <v>2126</v>
      </c>
      <c r="E1072" s="1" t="s">
        <v>2127</v>
      </c>
      <c r="F1072" s="1">
        <v>40.746449000200002</v>
      </c>
      <c r="G1072" s="1">
        <v>-73.9774439997</v>
      </c>
      <c r="H1072" s="1" t="s">
        <v>79</v>
      </c>
      <c r="I1072" s="1" t="s">
        <v>80</v>
      </c>
      <c r="J1072" s="1">
        <v>1</v>
      </c>
      <c r="K1072" s="1" t="s">
        <v>41</v>
      </c>
      <c r="L1072" s="1" t="s">
        <v>111</v>
      </c>
      <c r="M1072" s="1">
        <v>10016</v>
      </c>
    </row>
    <row r="1073" spans="1:13" ht="13" x14ac:dyDescent="0.15">
      <c r="A1073" s="1">
        <v>12885</v>
      </c>
      <c r="B1073" s="1" t="s">
        <v>25</v>
      </c>
      <c r="C1073" s="1" t="s">
        <v>76</v>
      </c>
      <c r="D1073" s="1" t="s">
        <v>2128</v>
      </c>
      <c r="E1073" s="1" t="s">
        <v>2129</v>
      </c>
      <c r="F1073" s="1">
        <v>40.676134050400002</v>
      </c>
      <c r="G1073" s="1">
        <v>-73.971835540100003</v>
      </c>
      <c r="H1073" s="1" t="s">
        <v>79</v>
      </c>
      <c r="I1073" s="1" t="s">
        <v>80</v>
      </c>
      <c r="J1073" s="1">
        <v>3</v>
      </c>
      <c r="K1073" s="1" t="s">
        <v>30</v>
      </c>
      <c r="L1073" s="1" t="s">
        <v>85</v>
      </c>
      <c r="M1073" s="1">
        <v>11217</v>
      </c>
    </row>
    <row r="1074" spans="1:13" ht="13" x14ac:dyDescent="0.15">
      <c r="A1074" s="1">
        <v>11433</v>
      </c>
      <c r="B1074" s="1" t="s">
        <v>25</v>
      </c>
      <c r="C1074" s="1" t="s">
        <v>76</v>
      </c>
      <c r="D1074" s="1" t="s">
        <v>2130</v>
      </c>
      <c r="E1074" s="1" t="s">
        <v>2131</v>
      </c>
      <c r="F1074" s="1">
        <v>40.7773770899</v>
      </c>
      <c r="G1074" s="1">
        <v>-73.9784436769</v>
      </c>
      <c r="H1074" s="1" t="s">
        <v>79</v>
      </c>
      <c r="I1074" s="1" t="s">
        <v>80</v>
      </c>
      <c r="J1074" s="1">
        <v>1</v>
      </c>
      <c r="K1074" s="1" t="s">
        <v>41</v>
      </c>
      <c r="L1074" s="1" t="s">
        <v>185</v>
      </c>
      <c r="M1074" s="1">
        <v>10023</v>
      </c>
    </row>
    <row r="1075" spans="1:13" ht="13" x14ac:dyDescent="0.15">
      <c r="A1075" s="1">
        <v>12309</v>
      </c>
      <c r="B1075" s="1" t="s">
        <v>25</v>
      </c>
      <c r="C1075" s="1" t="s">
        <v>76</v>
      </c>
      <c r="D1075" s="1" t="s">
        <v>2132</v>
      </c>
      <c r="E1075" s="1" t="s">
        <v>2133</v>
      </c>
      <c r="F1075" s="1">
        <v>40.742911999900002</v>
      </c>
      <c r="G1075" s="1">
        <v>-73.918540000500002</v>
      </c>
      <c r="H1075" s="1" t="s">
        <v>79</v>
      </c>
      <c r="I1075" s="1" t="s">
        <v>80</v>
      </c>
      <c r="J1075" s="1">
        <v>4</v>
      </c>
      <c r="K1075" s="1" t="s">
        <v>19</v>
      </c>
      <c r="L1075" s="1" t="s">
        <v>96</v>
      </c>
      <c r="M1075" s="1">
        <v>11377</v>
      </c>
    </row>
    <row r="1076" spans="1:13" ht="13" x14ac:dyDescent="0.15">
      <c r="A1076" s="1">
        <v>11216</v>
      </c>
      <c r="B1076" s="1" t="s">
        <v>25</v>
      </c>
      <c r="C1076" s="1" t="s">
        <v>76</v>
      </c>
      <c r="D1076" s="1" t="s">
        <v>2134</v>
      </c>
      <c r="E1076" s="1" t="s">
        <v>2135</v>
      </c>
      <c r="F1076" s="1">
        <v>40.742572860300001</v>
      </c>
      <c r="G1076" s="1">
        <v>-73.986647960300004</v>
      </c>
      <c r="H1076" s="1" t="s">
        <v>79</v>
      </c>
      <c r="I1076" s="1" t="s">
        <v>80</v>
      </c>
      <c r="J1076" s="1">
        <v>1</v>
      </c>
      <c r="K1076" s="1" t="s">
        <v>41</v>
      </c>
      <c r="L1076" s="1" t="s">
        <v>199</v>
      </c>
      <c r="M1076" s="1">
        <v>10010</v>
      </c>
    </row>
    <row r="1077" spans="1:13" ht="13" x14ac:dyDescent="0.15">
      <c r="A1077" s="1">
        <v>9870</v>
      </c>
      <c r="B1077" s="1" t="s">
        <v>25</v>
      </c>
      <c r="C1077" s="1" t="s">
        <v>33</v>
      </c>
      <c r="D1077" s="1" t="s">
        <v>34</v>
      </c>
      <c r="E1077" s="1" t="s">
        <v>408</v>
      </c>
      <c r="F1077" s="1">
        <v>40.6936359997</v>
      </c>
      <c r="G1077" s="1">
        <v>-73.988346999599997</v>
      </c>
      <c r="H1077" s="1" t="s">
        <v>36</v>
      </c>
      <c r="I1077" s="1" t="s">
        <v>34</v>
      </c>
      <c r="J1077" s="1">
        <v>3</v>
      </c>
      <c r="K1077" s="1" t="s">
        <v>30</v>
      </c>
      <c r="L1077" s="1" t="s">
        <v>81</v>
      </c>
      <c r="M1077" s="1">
        <v>11201</v>
      </c>
    </row>
    <row r="1078" spans="1:13" ht="13" x14ac:dyDescent="0.15">
      <c r="A1078" s="1">
        <v>11492</v>
      </c>
      <c r="B1078" s="1" t="s">
        <v>25</v>
      </c>
      <c r="C1078" s="1" t="s">
        <v>76</v>
      </c>
      <c r="D1078" s="1" t="s">
        <v>2136</v>
      </c>
      <c r="E1078" s="1" t="s">
        <v>2137</v>
      </c>
      <c r="F1078" s="1">
        <v>40.818460740399999</v>
      </c>
      <c r="G1078" s="1">
        <v>-73.9146837503</v>
      </c>
      <c r="H1078" s="1" t="s">
        <v>79</v>
      </c>
      <c r="I1078" s="1" t="s">
        <v>80</v>
      </c>
      <c r="J1078" s="1">
        <v>2</v>
      </c>
      <c r="K1078" s="1" t="s">
        <v>66</v>
      </c>
      <c r="L1078" s="1" t="s">
        <v>249</v>
      </c>
      <c r="M1078" s="1">
        <v>10455</v>
      </c>
    </row>
    <row r="1079" spans="1:13" ht="13" x14ac:dyDescent="0.15">
      <c r="A1079" s="1">
        <v>12709</v>
      </c>
      <c r="B1079" s="1" t="s">
        <v>25</v>
      </c>
      <c r="C1079" s="1" t="s">
        <v>76</v>
      </c>
      <c r="D1079" s="1" t="s">
        <v>2138</v>
      </c>
      <c r="E1079" s="1" t="s">
        <v>2139</v>
      </c>
      <c r="F1079" s="1">
        <v>40.757793190199997</v>
      </c>
      <c r="G1079" s="1">
        <v>-73.971703129900007</v>
      </c>
      <c r="H1079" s="1" t="s">
        <v>79</v>
      </c>
      <c r="I1079" s="1" t="s">
        <v>80</v>
      </c>
      <c r="J1079" s="1">
        <v>1</v>
      </c>
      <c r="K1079" s="1" t="s">
        <v>41</v>
      </c>
      <c r="L1079" s="1" t="s">
        <v>125</v>
      </c>
      <c r="M1079" s="1">
        <v>10022</v>
      </c>
    </row>
    <row r="1080" spans="1:13" ht="13" x14ac:dyDescent="0.15">
      <c r="A1080" s="1">
        <v>9813</v>
      </c>
      <c r="B1080" s="1" t="s">
        <v>25</v>
      </c>
      <c r="C1080" s="1" t="s">
        <v>190</v>
      </c>
      <c r="D1080" s="1" t="s">
        <v>2140</v>
      </c>
      <c r="E1080" s="1" t="s">
        <v>2141</v>
      </c>
      <c r="F1080" s="1">
        <v>40.5889999997</v>
      </c>
      <c r="G1080" s="1">
        <v>-74.066699999899996</v>
      </c>
      <c r="H1080" s="1" t="s">
        <v>36</v>
      </c>
      <c r="I1080" s="1" t="s">
        <v>34</v>
      </c>
      <c r="J1080" s="1">
        <v>5</v>
      </c>
      <c r="K1080" s="1" t="s">
        <v>89</v>
      </c>
      <c r="L1080" s="1" t="s">
        <v>90</v>
      </c>
      <c r="M1080" s="1">
        <v>10305</v>
      </c>
    </row>
    <row r="1081" spans="1:13" ht="13" x14ac:dyDescent="0.15">
      <c r="A1081" s="1">
        <v>10087</v>
      </c>
      <c r="B1081" s="1" t="s">
        <v>25</v>
      </c>
      <c r="C1081" s="1" t="s">
        <v>208</v>
      </c>
      <c r="D1081" s="1" t="s">
        <v>2142</v>
      </c>
      <c r="E1081" s="1" t="s">
        <v>2143</v>
      </c>
      <c r="F1081" s="1">
        <v>40.818687403299997</v>
      </c>
      <c r="G1081" s="1">
        <v>-73.894135643300004</v>
      </c>
      <c r="H1081" s="1" t="s">
        <v>53</v>
      </c>
      <c r="I1081" s="1" t="s">
        <v>34</v>
      </c>
      <c r="J1081" s="1">
        <v>2</v>
      </c>
      <c r="K1081" s="1" t="s">
        <v>66</v>
      </c>
      <c r="L1081" s="1" t="s">
        <v>2144</v>
      </c>
      <c r="M1081" s="1">
        <v>10459</v>
      </c>
    </row>
    <row r="1082" spans="1:13" ht="13" x14ac:dyDescent="0.15">
      <c r="A1082" s="1">
        <v>10188</v>
      </c>
      <c r="B1082" s="1" t="s">
        <v>25</v>
      </c>
      <c r="C1082" s="1" t="s">
        <v>76</v>
      </c>
      <c r="D1082" s="1" t="s">
        <v>2145</v>
      </c>
      <c r="E1082" s="1" t="s">
        <v>2146</v>
      </c>
      <c r="F1082" s="1">
        <v>40.753745629900003</v>
      </c>
      <c r="G1082" s="1">
        <v>-73.917702799500006</v>
      </c>
      <c r="H1082" s="1" t="s">
        <v>79</v>
      </c>
      <c r="I1082" s="1" t="s">
        <v>80</v>
      </c>
      <c r="J1082" s="1">
        <v>4</v>
      </c>
      <c r="K1082" s="1" t="s">
        <v>19</v>
      </c>
      <c r="L1082" s="1" t="s">
        <v>96</v>
      </c>
      <c r="M1082" s="1">
        <v>11101</v>
      </c>
    </row>
    <row r="1083" spans="1:13" ht="13" x14ac:dyDescent="0.15">
      <c r="A1083" s="1">
        <v>12516</v>
      </c>
      <c r="B1083" s="1" t="s">
        <v>25</v>
      </c>
      <c r="C1083" s="1" t="s">
        <v>76</v>
      </c>
      <c r="D1083" s="1" t="s">
        <v>2147</v>
      </c>
      <c r="E1083" s="1" t="s">
        <v>2148</v>
      </c>
      <c r="F1083" s="1">
        <v>40.756504890400002</v>
      </c>
      <c r="G1083" s="1">
        <v>-73.970111470099994</v>
      </c>
      <c r="H1083" s="1" t="s">
        <v>79</v>
      </c>
      <c r="I1083" s="1" t="s">
        <v>80</v>
      </c>
      <c r="J1083" s="1">
        <v>1</v>
      </c>
      <c r="K1083" s="1" t="s">
        <v>41</v>
      </c>
      <c r="L1083" s="1" t="s">
        <v>125</v>
      </c>
      <c r="M1083" s="1">
        <v>10022</v>
      </c>
    </row>
    <row r="1084" spans="1:13" ht="13" x14ac:dyDescent="0.15">
      <c r="A1084" s="1">
        <v>11992</v>
      </c>
      <c r="B1084" s="1" t="s">
        <v>25</v>
      </c>
      <c r="C1084" s="1" t="s">
        <v>76</v>
      </c>
      <c r="D1084" s="1" t="s">
        <v>2149</v>
      </c>
      <c r="E1084" s="1" t="s">
        <v>2150</v>
      </c>
      <c r="F1084" s="1">
        <v>40.862685000100001</v>
      </c>
      <c r="G1084" s="1">
        <v>-73.907548000299997</v>
      </c>
      <c r="H1084" s="1" t="s">
        <v>79</v>
      </c>
      <c r="I1084" s="1" t="s">
        <v>80</v>
      </c>
      <c r="J1084" s="1">
        <v>2</v>
      </c>
      <c r="K1084" s="1" t="s">
        <v>66</v>
      </c>
      <c r="L1084" s="1" t="s">
        <v>255</v>
      </c>
      <c r="M1084" s="1">
        <v>10468</v>
      </c>
    </row>
    <row r="1085" spans="1:13" ht="13" x14ac:dyDescent="0.15">
      <c r="A1085" s="1">
        <v>12145</v>
      </c>
      <c r="B1085" s="1" t="s">
        <v>25</v>
      </c>
      <c r="C1085" s="1" t="s">
        <v>76</v>
      </c>
      <c r="D1085" s="1" t="s">
        <v>2151</v>
      </c>
      <c r="E1085" s="1" t="s">
        <v>2152</v>
      </c>
      <c r="F1085" s="1">
        <v>40.731521050200001</v>
      </c>
      <c r="G1085" s="1">
        <v>-73.982764699499995</v>
      </c>
      <c r="H1085" s="1" t="s">
        <v>79</v>
      </c>
      <c r="I1085" s="1" t="s">
        <v>80</v>
      </c>
      <c r="J1085" s="1">
        <v>1</v>
      </c>
      <c r="K1085" s="1" t="s">
        <v>41</v>
      </c>
      <c r="L1085" s="1" t="s">
        <v>108</v>
      </c>
      <c r="M1085" s="1">
        <v>10003</v>
      </c>
    </row>
    <row r="1086" spans="1:13" ht="13" x14ac:dyDescent="0.15">
      <c r="A1086" s="1">
        <v>9748</v>
      </c>
      <c r="B1086" s="1" t="s">
        <v>25</v>
      </c>
      <c r="C1086" s="1" t="s">
        <v>274</v>
      </c>
      <c r="D1086" s="1">
        <v>0</v>
      </c>
      <c r="E1086" s="1" t="s">
        <v>2153</v>
      </c>
      <c r="F1086" s="1">
        <v>40.6937239998</v>
      </c>
      <c r="G1086" s="1">
        <v>-73.977351199799998</v>
      </c>
      <c r="H1086" s="1" t="s">
        <v>36</v>
      </c>
      <c r="I1086" s="1" t="s">
        <v>34</v>
      </c>
      <c r="J1086" s="1">
        <v>3</v>
      </c>
      <c r="K1086" s="1" t="s">
        <v>30</v>
      </c>
      <c r="L1086" s="1" t="s">
        <v>276</v>
      </c>
      <c r="M1086" s="1">
        <v>11205</v>
      </c>
    </row>
    <row r="1087" spans="1:13" ht="13" x14ac:dyDescent="0.15">
      <c r="A1087" s="1">
        <v>12326</v>
      </c>
      <c r="B1087" s="1" t="s">
        <v>25</v>
      </c>
      <c r="C1087" s="1" t="s">
        <v>76</v>
      </c>
      <c r="D1087" s="1" t="s">
        <v>2154</v>
      </c>
      <c r="E1087" s="1" t="s">
        <v>2155</v>
      </c>
      <c r="F1087" s="1">
        <v>40.789424000300002</v>
      </c>
      <c r="G1087" s="1">
        <v>-73.975391000200005</v>
      </c>
      <c r="H1087" s="1" t="s">
        <v>79</v>
      </c>
      <c r="I1087" s="1" t="s">
        <v>80</v>
      </c>
      <c r="J1087" s="1">
        <v>1</v>
      </c>
      <c r="K1087" s="1" t="s">
        <v>41</v>
      </c>
      <c r="L1087" s="1" t="s">
        <v>178</v>
      </c>
      <c r="M1087" s="1">
        <v>10024</v>
      </c>
    </row>
    <row r="1088" spans="1:13" ht="13" x14ac:dyDescent="0.15">
      <c r="A1088" s="1">
        <v>11307</v>
      </c>
      <c r="B1088" s="1" t="s">
        <v>25</v>
      </c>
      <c r="C1088" s="1" t="s">
        <v>190</v>
      </c>
      <c r="D1088" s="1" t="s">
        <v>2156</v>
      </c>
      <c r="E1088" s="1" t="s">
        <v>2157</v>
      </c>
      <c r="F1088" s="1">
        <v>40.747399999999999</v>
      </c>
      <c r="G1088" s="1">
        <v>-74.005099999999999</v>
      </c>
      <c r="H1088" s="1" t="s">
        <v>36</v>
      </c>
      <c r="I1088" s="1" t="s">
        <v>34</v>
      </c>
      <c r="J1088" s="1">
        <v>1</v>
      </c>
      <c r="K1088" s="1" t="s">
        <v>41</v>
      </c>
      <c r="L1088" s="1" t="s">
        <v>199</v>
      </c>
      <c r="M1088" s="1">
        <v>10011</v>
      </c>
    </row>
    <row r="1089" spans="1:13" ht="13" x14ac:dyDescent="0.15">
      <c r="A1089" s="1">
        <v>12518</v>
      </c>
      <c r="B1089" s="1" t="s">
        <v>25</v>
      </c>
      <c r="C1089" s="1" t="s">
        <v>76</v>
      </c>
      <c r="D1089" s="1" t="s">
        <v>2158</v>
      </c>
      <c r="E1089" s="1" t="s">
        <v>2159</v>
      </c>
      <c r="F1089" s="1">
        <v>40.757113219700003</v>
      </c>
      <c r="G1089" s="1">
        <v>-73.970088390000001</v>
      </c>
      <c r="H1089" s="1" t="s">
        <v>79</v>
      </c>
      <c r="I1089" s="1" t="s">
        <v>80</v>
      </c>
      <c r="J1089" s="1">
        <v>1</v>
      </c>
      <c r="K1089" s="1" t="s">
        <v>41</v>
      </c>
      <c r="L1089" s="1" t="s">
        <v>125</v>
      </c>
      <c r="M1089" s="1">
        <v>10022</v>
      </c>
    </row>
    <row r="1090" spans="1:13" ht="13" x14ac:dyDescent="0.15">
      <c r="A1090" s="1">
        <v>9784</v>
      </c>
      <c r="B1090" s="1" t="s">
        <v>25</v>
      </c>
      <c r="C1090" s="1" t="s">
        <v>76</v>
      </c>
      <c r="D1090" s="1" t="s">
        <v>2160</v>
      </c>
      <c r="E1090" s="1" t="s">
        <v>2161</v>
      </c>
      <c r="F1090" s="1">
        <v>40.674038869699999</v>
      </c>
      <c r="G1090" s="1">
        <v>-73.956826380199999</v>
      </c>
      <c r="H1090" s="1" t="s">
        <v>79</v>
      </c>
      <c r="I1090" s="1" t="s">
        <v>80</v>
      </c>
      <c r="J1090" s="1">
        <v>3</v>
      </c>
      <c r="K1090" s="1" t="s">
        <v>30</v>
      </c>
      <c r="L1090" s="1" t="s">
        <v>221</v>
      </c>
      <c r="M1090" s="1">
        <v>11238</v>
      </c>
    </row>
    <row r="1091" spans="1:13" ht="13" x14ac:dyDescent="0.15">
      <c r="A1091" s="1">
        <v>10998</v>
      </c>
      <c r="B1091" s="1" t="s">
        <v>13</v>
      </c>
      <c r="C1091" s="1" t="s">
        <v>14</v>
      </c>
      <c r="D1091" s="1" t="s">
        <v>2162</v>
      </c>
      <c r="E1091" s="1" t="s">
        <v>2163</v>
      </c>
      <c r="F1091" s="1">
        <v>40.7499080001</v>
      </c>
      <c r="G1091" s="1">
        <v>-74.000890000400005</v>
      </c>
      <c r="H1091" s="1" t="s">
        <v>36</v>
      </c>
      <c r="I1091" s="1" t="s">
        <v>18</v>
      </c>
      <c r="J1091" s="1">
        <v>1</v>
      </c>
      <c r="K1091" s="1" t="s">
        <v>41</v>
      </c>
      <c r="L1091" s="1" t="s">
        <v>199</v>
      </c>
      <c r="M1091" s="1">
        <v>10001</v>
      </c>
    </row>
    <row r="1092" spans="1:13" ht="13" x14ac:dyDescent="0.15">
      <c r="A1092" s="1">
        <v>11248</v>
      </c>
      <c r="B1092" s="1" t="s">
        <v>25</v>
      </c>
      <c r="C1092" s="1" t="s">
        <v>76</v>
      </c>
      <c r="D1092" s="1" t="s">
        <v>2164</v>
      </c>
      <c r="E1092" s="1" t="s">
        <v>2165</v>
      </c>
      <c r="F1092" s="1">
        <v>40.725456000299999</v>
      </c>
      <c r="G1092" s="1">
        <v>-73.951496000099993</v>
      </c>
      <c r="H1092" s="1" t="s">
        <v>79</v>
      </c>
      <c r="I1092" s="1" t="s">
        <v>80</v>
      </c>
      <c r="J1092" s="1">
        <v>3</v>
      </c>
      <c r="K1092" s="1" t="s">
        <v>30</v>
      </c>
      <c r="L1092" s="1" t="s">
        <v>1728</v>
      </c>
      <c r="M1092" s="1">
        <v>11222</v>
      </c>
    </row>
    <row r="1093" spans="1:13" ht="13" x14ac:dyDescent="0.15">
      <c r="A1093" s="1">
        <v>10931</v>
      </c>
      <c r="B1093" s="1" t="s">
        <v>25</v>
      </c>
      <c r="C1093" s="1" t="s">
        <v>46</v>
      </c>
      <c r="D1093" s="1" t="s">
        <v>34</v>
      </c>
      <c r="E1093" s="1" t="s">
        <v>2166</v>
      </c>
      <c r="F1093" s="1">
        <v>40.8131219996</v>
      </c>
      <c r="G1093" s="1">
        <v>-73.944376000000005</v>
      </c>
      <c r="H1093" s="1" t="s">
        <v>36</v>
      </c>
      <c r="I1093" s="1" t="s">
        <v>34</v>
      </c>
      <c r="J1093" s="1">
        <v>1</v>
      </c>
      <c r="K1093" s="1" t="s">
        <v>41</v>
      </c>
      <c r="L1093" s="1" t="s">
        <v>48</v>
      </c>
      <c r="M1093" s="1">
        <v>10027</v>
      </c>
    </row>
    <row r="1094" spans="1:13" ht="13" x14ac:dyDescent="0.15">
      <c r="A1094" s="1">
        <v>10876</v>
      </c>
      <c r="B1094" s="1" t="s">
        <v>13</v>
      </c>
      <c r="C1094" s="1" t="s">
        <v>14</v>
      </c>
      <c r="D1094" s="1" t="s">
        <v>22</v>
      </c>
      <c r="E1094" s="1" t="s">
        <v>16</v>
      </c>
      <c r="F1094" s="1">
        <v>40.743659999800002</v>
      </c>
      <c r="G1094" s="1">
        <v>-73.813960000600005</v>
      </c>
      <c r="H1094" s="1" t="s">
        <v>17</v>
      </c>
      <c r="I1094" s="1" t="s">
        <v>18</v>
      </c>
      <c r="J1094" s="1">
        <v>4</v>
      </c>
      <c r="K1094" s="1" t="s">
        <v>19</v>
      </c>
      <c r="L1094" s="1" t="s">
        <v>434</v>
      </c>
      <c r="M1094" s="1">
        <v>11365</v>
      </c>
    </row>
    <row r="1095" spans="1:13" ht="13" x14ac:dyDescent="0.15">
      <c r="A1095" s="1">
        <v>12585</v>
      </c>
      <c r="B1095" s="1" t="s">
        <v>25</v>
      </c>
      <c r="C1095" s="1" t="s">
        <v>76</v>
      </c>
      <c r="D1095" s="1" t="s">
        <v>2167</v>
      </c>
      <c r="E1095" s="1" t="s">
        <v>2168</v>
      </c>
      <c r="F1095" s="1">
        <v>40.706506999799998</v>
      </c>
      <c r="G1095" s="1">
        <v>-73.792367999500001</v>
      </c>
      <c r="H1095" s="1" t="s">
        <v>79</v>
      </c>
      <c r="I1095" s="1" t="s">
        <v>80</v>
      </c>
      <c r="J1095" s="1">
        <v>4</v>
      </c>
      <c r="K1095" s="1" t="s">
        <v>19</v>
      </c>
      <c r="L1095" s="1" t="s">
        <v>299</v>
      </c>
      <c r="M1095" s="1">
        <v>11432</v>
      </c>
    </row>
    <row r="1096" spans="1:13" ht="13" x14ac:dyDescent="0.15">
      <c r="A1096" s="1">
        <v>11505</v>
      </c>
      <c r="B1096" s="1" t="s">
        <v>13</v>
      </c>
      <c r="C1096" s="1" t="s">
        <v>14</v>
      </c>
      <c r="D1096" s="1" t="s">
        <v>2169</v>
      </c>
      <c r="E1096" s="1" t="s">
        <v>2170</v>
      </c>
      <c r="F1096" s="1">
        <v>40.710818000099998</v>
      </c>
      <c r="G1096" s="1">
        <v>-73.835528000300002</v>
      </c>
      <c r="H1096" s="1" t="s">
        <v>246</v>
      </c>
      <c r="I1096" s="1" t="s">
        <v>18</v>
      </c>
      <c r="J1096" s="1">
        <v>4</v>
      </c>
      <c r="K1096" s="1" t="s">
        <v>19</v>
      </c>
      <c r="L1096" s="1" t="s">
        <v>260</v>
      </c>
      <c r="M1096" s="1">
        <v>11415</v>
      </c>
    </row>
    <row r="1097" spans="1:13" ht="13" x14ac:dyDescent="0.15">
      <c r="A1097" s="1">
        <v>10008</v>
      </c>
      <c r="B1097" s="1" t="s">
        <v>25</v>
      </c>
      <c r="C1097" s="1" t="s">
        <v>333</v>
      </c>
      <c r="D1097" s="1" t="s">
        <v>2171</v>
      </c>
      <c r="E1097" s="1" t="s">
        <v>2172</v>
      </c>
      <c r="F1097" s="1">
        <v>40.750894080400002</v>
      </c>
      <c r="G1097" s="1">
        <v>-73.861976843999997</v>
      </c>
      <c r="H1097" s="1" t="s">
        <v>53</v>
      </c>
      <c r="I1097" s="1" t="s">
        <v>34</v>
      </c>
      <c r="J1097" s="1">
        <v>4</v>
      </c>
      <c r="K1097" s="1" t="s">
        <v>19</v>
      </c>
      <c r="L1097" s="1" t="s">
        <v>2173</v>
      </c>
      <c r="M1097" s="1">
        <v>11368</v>
      </c>
    </row>
    <row r="1098" spans="1:13" ht="13" x14ac:dyDescent="0.15">
      <c r="A1098" s="1">
        <v>10728</v>
      </c>
      <c r="B1098" s="1" t="s">
        <v>25</v>
      </c>
      <c r="C1098" s="1" t="s">
        <v>76</v>
      </c>
      <c r="D1098" s="1" t="s">
        <v>2174</v>
      </c>
      <c r="E1098" s="1" t="s">
        <v>2175</v>
      </c>
      <c r="F1098" s="1">
        <v>40.746154849900002</v>
      </c>
      <c r="G1098" s="1">
        <v>-73.994285830300001</v>
      </c>
      <c r="H1098" s="1" t="s">
        <v>79</v>
      </c>
      <c r="I1098" s="1" t="s">
        <v>80</v>
      </c>
      <c r="J1098" s="1">
        <v>1</v>
      </c>
      <c r="K1098" s="1" t="s">
        <v>41</v>
      </c>
      <c r="L1098" s="1" t="s">
        <v>114</v>
      </c>
      <c r="M1098" s="1">
        <v>10001</v>
      </c>
    </row>
    <row r="1099" spans="1:13" ht="13" x14ac:dyDescent="0.15">
      <c r="A1099" s="1">
        <v>10750</v>
      </c>
      <c r="B1099" s="1" t="s">
        <v>13</v>
      </c>
      <c r="C1099" s="1" t="s">
        <v>63</v>
      </c>
      <c r="D1099" s="1" t="s">
        <v>203</v>
      </c>
      <c r="E1099" s="1" t="s">
        <v>2176</v>
      </c>
      <c r="F1099" s="1">
        <v>40.816357000000004</v>
      </c>
      <c r="G1099" s="1">
        <v>-73.837448999800003</v>
      </c>
      <c r="H1099" s="1" t="s">
        <v>36</v>
      </c>
      <c r="I1099" s="1" t="s">
        <v>18</v>
      </c>
      <c r="J1099" s="1">
        <v>2</v>
      </c>
      <c r="K1099" s="1" t="s">
        <v>66</v>
      </c>
      <c r="L1099" s="1" t="s">
        <v>664</v>
      </c>
      <c r="M1099" s="1">
        <v>10465</v>
      </c>
    </row>
    <row r="1100" spans="1:13" ht="13" x14ac:dyDescent="0.15">
      <c r="A1100" s="1">
        <v>12603</v>
      </c>
      <c r="B1100" s="1" t="s">
        <v>2177</v>
      </c>
      <c r="C1100" s="1" t="s">
        <v>2178</v>
      </c>
      <c r="D1100" s="1" t="s">
        <v>2179</v>
      </c>
      <c r="E1100" s="1" t="s">
        <v>2180</v>
      </c>
      <c r="F1100" s="1">
        <v>40.735999999699999</v>
      </c>
      <c r="G1100" s="1">
        <v>-73.990399999900006</v>
      </c>
      <c r="H1100" s="1" t="s">
        <v>36</v>
      </c>
      <c r="I1100" s="1" t="s">
        <v>34</v>
      </c>
      <c r="J1100" s="1">
        <v>1</v>
      </c>
      <c r="K1100" s="1" t="s">
        <v>41</v>
      </c>
      <c r="L1100" s="1" t="s">
        <v>199</v>
      </c>
      <c r="M1100" s="1">
        <v>10003</v>
      </c>
    </row>
    <row r="1101" spans="1:13" ht="13" x14ac:dyDescent="0.15">
      <c r="A1101" s="1">
        <v>9969</v>
      </c>
      <c r="B1101" s="1" t="s">
        <v>25</v>
      </c>
      <c r="C1101" s="1" t="s">
        <v>208</v>
      </c>
      <c r="D1101" s="1" t="s">
        <v>2181</v>
      </c>
      <c r="E1101" s="1" t="s">
        <v>2182</v>
      </c>
      <c r="F1101" s="1">
        <v>40.818709352200003</v>
      </c>
      <c r="G1101" s="1">
        <v>-73.862889956100005</v>
      </c>
      <c r="H1101" s="1" t="s">
        <v>53</v>
      </c>
      <c r="I1101" s="1" t="s">
        <v>34</v>
      </c>
      <c r="J1101" s="1">
        <v>2</v>
      </c>
      <c r="K1101" s="1" t="s">
        <v>66</v>
      </c>
      <c r="L1101" s="1" t="s">
        <v>664</v>
      </c>
      <c r="M1101" s="1">
        <v>10473</v>
      </c>
    </row>
    <row r="1102" spans="1:13" ht="13" x14ac:dyDescent="0.15">
      <c r="A1102" s="1">
        <v>10983</v>
      </c>
      <c r="B1102" s="1" t="s">
        <v>13</v>
      </c>
      <c r="C1102" s="1" t="s">
        <v>14</v>
      </c>
      <c r="D1102" s="1" t="s">
        <v>481</v>
      </c>
      <c r="E1102" s="1" t="s">
        <v>482</v>
      </c>
      <c r="F1102" s="1">
        <v>40.739353000100003</v>
      </c>
      <c r="G1102" s="1">
        <v>-73.736824999700005</v>
      </c>
      <c r="H1102" s="1" t="s">
        <v>36</v>
      </c>
      <c r="I1102" s="1" t="s">
        <v>18</v>
      </c>
      <c r="J1102" s="1">
        <v>4</v>
      </c>
      <c r="K1102" s="1" t="s">
        <v>19</v>
      </c>
      <c r="L1102" s="1" t="s">
        <v>483</v>
      </c>
      <c r="M1102" s="1">
        <v>11426</v>
      </c>
    </row>
    <row r="1103" spans="1:13" ht="13" x14ac:dyDescent="0.15">
      <c r="A1103" s="1">
        <v>11503</v>
      </c>
      <c r="B1103" s="1" t="s">
        <v>13</v>
      </c>
      <c r="C1103" s="1" t="s">
        <v>14</v>
      </c>
      <c r="D1103" s="1" t="s">
        <v>422</v>
      </c>
      <c r="E1103" s="1" t="s">
        <v>423</v>
      </c>
      <c r="F1103" s="1">
        <v>40.579580999900003</v>
      </c>
      <c r="G1103" s="1">
        <v>-74.076359000300002</v>
      </c>
      <c r="H1103" s="1" t="s">
        <v>36</v>
      </c>
      <c r="I1103" s="1" t="s">
        <v>18</v>
      </c>
      <c r="J1103" s="1">
        <v>5</v>
      </c>
      <c r="K1103" s="1" t="s">
        <v>89</v>
      </c>
      <c r="L1103" s="1" t="s">
        <v>90</v>
      </c>
      <c r="M1103" s="1">
        <v>10305</v>
      </c>
    </row>
    <row r="1104" spans="1:13" ht="13" x14ac:dyDescent="0.15">
      <c r="A1104" s="1">
        <v>12835</v>
      </c>
      <c r="B1104" s="1" t="s">
        <v>25</v>
      </c>
      <c r="C1104" s="1" t="s">
        <v>76</v>
      </c>
      <c r="D1104" s="1" t="s">
        <v>2183</v>
      </c>
      <c r="E1104" s="1" t="s">
        <v>2184</v>
      </c>
      <c r="F1104" s="1">
        <v>40.769101620199997</v>
      </c>
      <c r="G1104" s="1">
        <v>-73.961324360099994</v>
      </c>
      <c r="H1104" s="1" t="s">
        <v>79</v>
      </c>
      <c r="I1104" s="1" t="s">
        <v>80</v>
      </c>
      <c r="J1104" s="1">
        <v>1</v>
      </c>
      <c r="K1104" s="1" t="s">
        <v>41</v>
      </c>
      <c r="L1104" s="1" t="s">
        <v>42</v>
      </c>
      <c r="M1104" s="1">
        <v>10021</v>
      </c>
    </row>
    <row r="1105" spans="1:13" ht="13" x14ac:dyDescent="0.15">
      <c r="A1105" s="1">
        <v>11693</v>
      </c>
      <c r="B1105" s="1" t="s">
        <v>13</v>
      </c>
      <c r="C1105" s="1" t="s">
        <v>63</v>
      </c>
      <c r="D1105" s="1" t="s">
        <v>319</v>
      </c>
      <c r="E1105" s="1" t="s">
        <v>2185</v>
      </c>
      <c r="F1105" s="1">
        <v>40.573431999999997</v>
      </c>
      <c r="G1105" s="1">
        <v>-73.978509999600007</v>
      </c>
      <c r="H1105" s="1" t="s">
        <v>36</v>
      </c>
      <c r="I1105" s="1" t="s">
        <v>18</v>
      </c>
      <c r="J1105" s="1">
        <v>3</v>
      </c>
      <c r="K1105" s="1" t="s">
        <v>30</v>
      </c>
      <c r="L1105" s="1" t="s">
        <v>321</v>
      </c>
      <c r="M1105" s="1">
        <v>11224</v>
      </c>
    </row>
    <row r="1106" spans="1:13" ht="13" x14ac:dyDescent="0.15">
      <c r="A1106" s="1">
        <v>12602</v>
      </c>
      <c r="B1106" s="1" t="s">
        <v>13</v>
      </c>
      <c r="C1106" s="1" t="s">
        <v>63</v>
      </c>
      <c r="D1106" s="1" t="s">
        <v>493</v>
      </c>
      <c r="E1106" s="1" t="s">
        <v>2186</v>
      </c>
      <c r="F1106" s="1">
        <v>40.6571</v>
      </c>
      <c r="G1106" s="1">
        <v>-73.902699999800006</v>
      </c>
      <c r="H1106" s="1" t="s">
        <v>36</v>
      </c>
      <c r="I1106" s="1" t="s">
        <v>18</v>
      </c>
      <c r="J1106" s="1">
        <v>3</v>
      </c>
      <c r="K1106" s="1" t="s">
        <v>30</v>
      </c>
      <c r="L1106" s="1" t="s">
        <v>495</v>
      </c>
      <c r="M1106" s="1">
        <v>11212</v>
      </c>
    </row>
    <row r="1107" spans="1:13" ht="13" x14ac:dyDescent="0.15">
      <c r="A1107" s="1">
        <v>12571</v>
      </c>
      <c r="B1107" s="1" t="s">
        <v>25</v>
      </c>
      <c r="C1107" s="1" t="s">
        <v>76</v>
      </c>
      <c r="D1107" s="1" t="s">
        <v>2187</v>
      </c>
      <c r="E1107" s="1" t="s">
        <v>2188</v>
      </c>
      <c r="F1107" s="1">
        <v>40.767357589900001</v>
      </c>
      <c r="G1107" s="1">
        <v>-73.982563539699996</v>
      </c>
      <c r="H1107" s="1" t="s">
        <v>79</v>
      </c>
      <c r="I1107" s="1" t="s">
        <v>80</v>
      </c>
      <c r="J1107" s="1">
        <v>1</v>
      </c>
      <c r="K1107" s="1" t="s">
        <v>41</v>
      </c>
      <c r="L1107" s="1" t="s">
        <v>202</v>
      </c>
      <c r="M1107" s="1">
        <v>10019</v>
      </c>
    </row>
    <row r="1108" spans="1:13" ht="13" x14ac:dyDescent="0.15">
      <c r="A1108" s="1">
        <v>9838</v>
      </c>
      <c r="B1108" s="1" t="s">
        <v>25</v>
      </c>
      <c r="C1108" s="1" t="s">
        <v>76</v>
      </c>
      <c r="D1108" s="1" t="s">
        <v>2189</v>
      </c>
      <c r="E1108" s="1" t="s">
        <v>2190</v>
      </c>
      <c r="F1108" s="1">
        <v>40.686177000400001</v>
      </c>
      <c r="G1108" s="1">
        <v>-73.991014000500002</v>
      </c>
      <c r="H1108" s="1" t="s">
        <v>79</v>
      </c>
      <c r="I1108" s="1" t="s">
        <v>80</v>
      </c>
      <c r="J1108" s="1">
        <v>3</v>
      </c>
      <c r="K1108" s="1" t="s">
        <v>30</v>
      </c>
      <c r="L1108" s="1" t="s">
        <v>81</v>
      </c>
      <c r="M1108" s="1">
        <v>11201</v>
      </c>
    </row>
    <row r="1109" spans="1:13" ht="13" x14ac:dyDescent="0.15">
      <c r="A1109" s="1">
        <v>12114</v>
      </c>
      <c r="B1109" s="1" t="s">
        <v>25</v>
      </c>
      <c r="C1109" s="1" t="s">
        <v>76</v>
      </c>
      <c r="D1109" s="1" t="s">
        <v>2191</v>
      </c>
      <c r="E1109" s="1" t="s">
        <v>2192</v>
      </c>
      <c r="F1109" s="1">
        <v>40.760632174400001</v>
      </c>
      <c r="G1109" s="1">
        <v>-73.984282891199996</v>
      </c>
      <c r="H1109" s="1" t="s">
        <v>79</v>
      </c>
      <c r="I1109" s="1" t="s">
        <v>80</v>
      </c>
      <c r="J1109" s="1">
        <v>1</v>
      </c>
      <c r="K1109" s="1" t="s">
        <v>41</v>
      </c>
      <c r="L1109" s="1" t="s">
        <v>114</v>
      </c>
      <c r="M1109" s="1">
        <v>10019</v>
      </c>
    </row>
    <row r="1110" spans="1:13" ht="13" x14ac:dyDescent="0.15">
      <c r="A1110" s="1">
        <v>12672</v>
      </c>
      <c r="B1110" s="1" t="s">
        <v>25</v>
      </c>
      <c r="C1110" s="1" t="s">
        <v>76</v>
      </c>
      <c r="D1110" s="1" t="s">
        <v>2193</v>
      </c>
      <c r="E1110" s="1" t="s">
        <v>2194</v>
      </c>
      <c r="F1110" s="1">
        <v>40.762151000400003</v>
      </c>
      <c r="G1110" s="1">
        <v>-73.986051999500006</v>
      </c>
      <c r="H1110" s="1" t="s">
        <v>79</v>
      </c>
      <c r="I1110" s="1" t="s">
        <v>80</v>
      </c>
      <c r="J1110" s="1">
        <v>1</v>
      </c>
      <c r="K1110" s="1" t="s">
        <v>41</v>
      </c>
      <c r="L1110" s="1" t="s">
        <v>114</v>
      </c>
      <c r="M1110" s="1">
        <v>10019</v>
      </c>
    </row>
    <row r="1111" spans="1:13" ht="13" x14ac:dyDescent="0.15">
      <c r="A1111" s="1">
        <v>12187</v>
      </c>
      <c r="B1111" s="1" t="s">
        <v>25</v>
      </c>
      <c r="C1111" s="1" t="s">
        <v>76</v>
      </c>
      <c r="D1111" s="1" t="s">
        <v>2195</v>
      </c>
      <c r="E1111" s="1" t="s">
        <v>2196</v>
      </c>
      <c r="F1111" s="1">
        <v>40.765875300200001</v>
      </c>
      <c r="G1111" s="1">
        <v>-73.991057379899999</v>
      </c>
      <c r="H1111" s="1" t="s">
        <v>79</v>
      </c>
      <c r="I1111" s="1" t="s">
        <v>80</v>
      </c>
      <c r="J1111" s="1">
        <v>1</v>
      </c>
      <c r="K1111" s="1" t="s">
        <v>41</v>
      </c>
      <c r="L1111" s="1" t="s">
        <v>202</v>
      </c>
      <c r="M1111" s="1">
        <v>10019</v>
      </c>
    </row>
    <row r="1112" spans="1:13" ht="13" x14ac:dyDescent="0.15">
      <c r="A1112" s="1">
        <v>12768</v>
      </c>
      <c r="B1112" s="1" t="s">
        <v>25</v>
      </c>
      <c r="C1112" s="1" t="s">
        <v>76</v>
      </c>
      <c r="D1112" s="1" t="s">
        <v>2197</v>
      </c>
      <c r="E1112" s="1" t="s">
        <v>2198</v>
      </c>
      <c r="F1112" s="1">
        <v>40.797178239700003</v>
      </c>
      <c r="G1112" s="1">
        <v>-73.968223460399997</v>
      </c>
      <c r="H1112" s="1" t="s">
        <v>79</v>
      </c>
      <c r="I1112" s="1" t="s">
        <v>80</v>
      </c>
      <c r="J1112" s="1">
        <v>1</v>
      </c>
      <c r="K1112" s="1" t="s">
        <v>41</v>
      </c>
      <c r="L1112" s="1" t="s">
        <v>178</v>
      </c>
      <c r="M1112" s="1">
        <v>10025</v>
      </c>
    </row>
    <row r="1113" spans="1:13" ht="13" x14ac:dyDescent="0.15">
      <c r="A1113" s="1">
        <v>11226</v>
      </c>
      <c r="B1113" s="1" t="s">
        <v>25</v>
      </c>
      <c r="C1113" s="1" t="s">
        <v>76</v>
      </c>
      <c r="D1113" s="1" t="s">
        <v>2199</v>
      </c>
      <c r="E1113" s="1" t="s">
        <v>2200</v>
      </c>
      <c r="F1113" s="1">
        <v>40.754311449900001</v>
      </c>
      <c r="G1113" s="1">
        <v>-73.988330040500003</v>
      </c>
      <c r="H1113" s="1" t="s">
        <v>79</v>
      </c>
      <c r="I1113" s="1" t="s">
        <v>80</v>
      </c>
      <c r="J1113" s="1">
        <v>1</v>
      </c>
      <c r="K1113" s="1" t="s">
        <v>41</v>
      </c>
      <c r="L1113" s="1" t="s">
        <v>114</v>
      </c>
      <c r="M1113" s="1">
        <v>10018</v>
      </c>
    </row>
    <row r="1114" spans="1:13" ht="13" x14ac:dyDescent="0.15">
      <c r="A1114" s="1">
        <v>11108</v>
      </c>
      <c r="B1114" s="1" t="s">
        <v>25</v>
      </c>
      <c r="C1114" s="1" t="s">
        <v>76</v>
      </c>
      <c r="D1114" s="1" t="s">
        <v>2201</v>
      </c>
      <c r="E1114" s="1" t="s">
        <v>2202</v>
      </c>
      <c r="F1114" s="1">
        <v>40.843881210200003</v>
      </c>
      <c r="G1114" s="1">
        <v>-73.912929550000001</v>
      </c>
      <c r="H1114" s="1" t="s">
        <v>79</v>
      </c>
      <c r="I1114" s="1" t="s">
        <v>80</v>
      </c>
      <c r="J1114" s="1">
        <v>2</v>
      </c>
      <c r="K1114" s="1" t="s">
        <v>66</v>
      </c>
      <c r="L1114" s="1" t="s">
        <v>513</v>
      </c>
      <c r="M1114" s="1">
        <v>10452</v>
      </c>
    </row>
    <row r="1115" spans="1:13" ht="13" x14ac:dyDescent="0.15">
      <c r="A1115" s="1">
        <v>11520</v>
      </c>
      <c r="B1115" s="1" t="s">
        <v>25</v>
      </c>
      <c r="C1115" s="1" t="s">
        <v>33</v>
      </c>
      <c r="D1115" s="1" t="s">
        <v>34</v>
      </c>
      <c r="E1115" s="1" t="s">
        <v>824</v>
      </c>
      <c r="F1115" s="1">
        <v>40.689633000100002</v>
      </c>
      <c r="G1115" s="1">
        <v>-73.983165000300005</v>
      </c>
      <c r="H1115" s="1" t="s">
        <v>36</v>
      </c>
      <c r="I1115" s="1" t="s">
        <v>34</v>
      </c>
      <c r="J1115" s="1">
        <v>3</v>
      </c>
      <c r="K1115" s="1" t="s">
        <v>30</v>
      </c>
      <c r="L1115" s="1" t="s">
        <v>81</v>
      </c>
      <c r="M1115" s="1">
        <v>11201</v>
      </c>
    </row>
    <row r="1116" spans="1:13" ht="13" x14ac:dyDescent="0.15">
      <c r="A1116" s="1">
        <v>11477</v>
      </c>
      <c r="B1116" s="1" t="s">
        <v>25</v>
      </c>
      <c r="C1116" s="1" t="s">
        <v>76</v>
      </c>
      <c r="D1116" s="1" t="s">
        <v>2203</v>
      </c>
      <c r="E1116" s="1" t="s">
        <v>2204</v>
      </c>
      <c r="F1116" s="1">
        <v>40.732391470400003</v>
      </c>
      <c r="G1116" s="1">
        <v>-73.991386929800001</v>
      </c>
      <c r="H1116" s="1" t="s">
        <v>79</v>
      </c>
      <c r="I1116" s="1" t="s">
        <v>80</v>
      </c>
      <c r="J1116" s="1">
        <v>1</v>
      </c>
      <c r="K1116" s="1" t="s">
        <v>41</v>
      </c>
      <c r="L1116" s="1" t="s">
        <v>152</v>
      </c>
      <c r="M1116" s="1">
        <v>10003</v>
      </c>
    </row>
    <row r="1117" spans="1:13" ht="13" x14ac:dyDescent="0.15">
      <c r="A1117" s="1">
        <v>12197</v>
      </c>
      <c r="B1117" s="1" t="s">
        <v>25</v>
      </c>
      <c r="C1117" s="1" t="s">
        <v>76</v>
      </c>
      <c r="D1117" s="1" t="s">
        <v>2205</v>
      </c>
      <c r="E1117" s="1" t="s">
        <v>2206</v>
      </c>
      <c r="F1117" s="1">
        <v>40.788986159700002</v>
      </c>
      <c r="G1117" s="1">
        <v>-73.970482430100006</v>
      </c>
      <c r="H1117" s="1" t="s">
        <v>79</v>
      </c>
      <c r="I1117" s="1" t="s">
        <v>80</v>
      </c>
      <c r="J1117" s="1">
        <v>1</v>
      </c>
      <c r="K1117" s="1" t="s">
        <v>41</v>
      </c>
      <c r="L1117" s="1" t="s">
        <v>178</v>
      </c>
      <c r="M1117" s="1">
        <v>10024</v>
      </c>
    </row>
    <row r="1118" spans="1:13" ht="13" x14ac:dyDescent="0.15">
      <c r="A1118" s="1">
        <v>9997</v>
      </c>
      <c r="B1118" s="1" t="s">
        <v>25</v>
      </c>
      <c r="C1118" s="1" t="s">
        <v>208</v>
      </c>
      <c r="D1118" s="1" t="s">
        <v>2207</v>
      </c>
      <c r="E1118" s="1" t="s">
        <v>2208</v>
      </c>
      <c r="F1118" s="1">
        <v>40.8862733773</v>
      </c>
      <c r="G1118" s="1">
        <v>-73.914670014600006</v>
      </c>
      <c r="H1118" s="1" t="s">
        <v>53</v>
      </c>
      <c r="I1118" s="1" t="s">
        <v>34</v>
      </c>
      <c r="J1118" s="1">
        <v>2</v>
      </c>
      <c r="K1118" s="1" t="s">
        <v>66</v>
      </c>
      <c r="L1118" s="1" t="s">
        <v>2209</v>
      </c>
      <c r="M1118" s="1">
        <v>10463</v>
      </c>
    </row>
    <row r="1119" spans="1:13" ht="13" x14ac:dyDescent="0.15">
      <c r="A1119" s="1">
        <v>9743</v>
      </c>
      <c r="B1119" s="1" t="s">
        <v>25</v>
      </c>
      <c r="C1119" s="1" t="s">
        <v>274</v>
      </c>
      <c r="D1119" s="1">
        <v>0</v>
      </c>
      <c r="E1119" s="1" t="s">
        <v>2210</v>
      </c>
      <c r="F1119" s="1">
        <v>40.694867999899998</v>
      </c>
      <c r="G1119" s="1">
        <v>-73.975024200299998</v>
      </c>
      <c r="H1119" s="1" t="s">
        <v>36</v>
      </c>
      <c r="I1119" s="1" t="s">
        <v>34</v>
      </c>
      <c r="J1119" s="1">
        <v>3</v>
      </c>
      <c r="K1119" s="1" t="s">
        <v>30</v>
      </c>
      <c r="L1119" s="1" t="s">
        <v>276</v>
      </c>
      <c r="M1119" s="1">
        <v>11205</v>
      </c>
    </row>
    <row r="1120" spans="1:13" ht="13" x14ac:dyDescent="0.15">
      <c r="A1120" s="1">
        <v>10733</v>
      </c>
      <c r="B1120" s="1" t="s">
        <v>25</v>
      </c>
      <c r="C1120" s="1" t="s">
        <v>76</v>
      </c>
      <c r="D1120" s="1" t="s">
        <v>2211</v>
      </c>
      <c r="E1120" s="1" t="s">
        <v>2212</v>
      </c>
      <c r="F1120" s="1">
        <v>40.747736640299998</v>
      </c>
      <c r="G1120" s="1">
        <v>-73.984833440399996</v>
      </c>
      <c r="H1120" s="1" t="s">
        <v>79</v>
      </c>
      <c r="I1120" s="1" t="s">
        <v>80</v>
      </c>
      <c r="J1120" s="1">
        <v>1</v>
      </c>
      <c r="K1120" s="1" t="s">
        <v>41</v>
      </c>
      <c r="L1120" s="1" t="s">
        <v>114</v>
      </c>
      <c r="M1120" s="1">
        <v>10016</v>
      </c>
    </row>
    <row r="1121" spans="1:13" ht="13" x14ac:dyDescent="0.15">
      <c r="A1121" s="1">
        <v>11259</v>
      </c>
      <c r="B1121" s="1" t="s">
        <v>25</v>
      </c>
      <c r="C1121" s="1" t="s">
        <v>76</v>
      </c>
      <c r="D1121" s="1" t="s">
        <v>2213</v>
      </c>
      <c r="E1121" s="1" t="s">
        <v>2214</v>
      </c>
      <c r="F1121" s="1">
        <v>40.707207860399997</v>
      </c>
      <c r="G1121" s="1">
        <v>-73.954194880399996</v>
      </c>
      <c r="H1121" s="1" t="s">
        <v>79</v>
      </c>
      <c r="I1121" s="1" t="s">
        <v>80</v>
      </c>
      <c r="J1121" s="1">
        <v>3</v>
      </c>
      <c r="K1121" s="1" t="s">
        <v>30</v>
      </c>
      <c r="L1121" s="1" t="s">
        <v>313</v>
      </c>
      <c r="M1121" s="1">
        <v>11211</v>
      </c>
    </row>
    <row r="1122" spans="1:13" ht="13" x14ac:dyDescent="0.15">
      <c r="A1122" s="1">
        <v>11341</v>
      </c>
      <c r="B1122" s="1" t="s">
        <v>25</v>
      </c>
      <c r="C1122" s="1" t="s">
        <v>26</v>
      </c>
      <c r="D1122" s="1" t="s">
        <v>2215</v>
      </c>
      <c r="E1122" s="1" t="s">
        <v>2216</v>
      </c>
      <c r="F1122" s="1">
        <v>40.762862000299997</v>
      </c>
      <c r="G1122" s="1">
        <v>-73.981636999700001</v>
      </c>
      <c r="H1122" s="1" t="s">
        <v>28</v>
      </c>
      <c r="I1122" s="1" t="s">
        <v>2217</v>
      </c>
      <c r="J1122" s="1">
        <v>1</v>
      </c>
      <c r="K1122" s="1" t="s">
        <v>41</v>
      </c>
      <c r="L1122" s="1" t="s">
        <v>114</v>
      </c>
      <c r="M1122" s="1">
        <v>10019</v>
      </c>
    </row>
    <row r="1123" spans="1:13" ht="13" x14ac:dyDescent="0.15">
      <c r="A1123" s="1">
        <v>10137</v>
      </c>
      <c r="B1123" s="1" t="s">
        <v>25</v>
      </c>
      <c r="C1123" s="1" t="s">
        <v>46</v>
      </c>
      <c r="D1123" s="1" t="s">
        <v>34</v>
      </c>
      <c r="E1123" s="1" t="s">
        <v>2218</v>
      </c>
      <c r="F1123" s="1">
        <v>40.812598000000001</v>
      </c>
      <c r="G1123" s="1">
        <v>-73.946296000499999</v>
      </c>
      <c r="H1123" s="1" t="s">
        <v>36</v>
      </c>
      <c r="I1123" s="1" t="s">
        <v>34</v>
      </c>
      <c r="J1123" s="1">
        <v>1</v>
      </c>
      <c r="K1123" s="1" t="s">
        <v>41</v>
      </c>
      <c r="L1123" s="1" t="s">
        <v>48</v>
      </c>
      <c r="M1123" s="1">
        <v>10027</v>
      </c>
    </row>
    <row r="1124" spans="1:13" ht="13" x14ac:dyDescent="0.15">
      <c r="A1124" s="1">
        <v>9611</v>
      </c>
      <c r="B1124" s="1" t="s">
        <v>25</v>
      </c>
      <c r="C1124" s="1" t="s">
        <v>890</v>
      </c>
      <c r="D1124" s="1" t="s">
        <v>891</v>
      </c>
      <c r="E1124" s="1" t="s">
        <v>1233</v>
      </c>
      <c r="F1124" s="1">
        <v>40.755636000000003</v>
      </c>
      <c r="G1124" s="1">
        <v>-73.947657000299998</v>
      </c>
      <c r="H1124" s="1" t="s">
        <v>1234</v>
      </c>
      <c r="I1124" s="1" t="s">
        <v>894</v>
      </c>
      <c r="J1124" s="1">
        <v>4</v>
      </c>
      <c r="K1124" s="1" t="s">
        <v>19</v>
      </c>
      <c r="L1124" s="1" t="s">
        <v>411</v>
      </c>
      <c r="M1124" s="1">
        <v>11101</v>
      </c>
    </row>
    <row r="1125" spans="1:13" ht="13" x14ac:dyDescent="0.15">
      <c r="A1125" s="1">
        <v>12929</v>
      </c>
      <c r="B1125" s="1" t="s">
        <v>25</v>
      </c>
      <c r="C1125" s="1" t="s">
        <v>76</v>
      </c>
      <c r="D1125" s="1" t="s">
        <v>2219</v>
      </c>
      <c r="E1125" s="1" t="s">
        <v>2220</v>
      </c>
      <c r="F1125" s="1">
        <v>40.776530060200002</v>
      </c>
      <c r="G1125" s="1">
        <v>-73.983015149500005</v>
      </c>
      <c r="H1125" s="1" t="s">
        <v>79</v>
      </c>
      <c r="I1125" s="1" t="s">
        <v>80</v>
      </c>
      <c r="J1125" s="1">
        <v>1</v>
      </c>
      <c r="K1125" s="1" t="s">
        <v>41</v>
      </c>
      <c r="L1125" s="1" t="s">
        <v>185</v>
      </c>
      <c r="M1125" s="1">
        <v>10023</v>
      </c>
    </row>
    <row r="1126" spans="1:13" ht="13" x14ac:dyDescent="0.15">
      <c r="A1126" s="1">
        <v>10270</v>
      </c>
      <c r="B1126" s="1" t="s">
        <v>25</v>
      </c>
      <c r="C1126" s="1" t="s">
        <v>76</v>
      </c>
      <c r="D1126" s="1" t="s">
        <v>2221</v>
      </c>
      <c r="E1126" s="1" t="s">
        <v>2222</v>
      </c>
      <c r="F1126" s="1">
        <v>40.7213825503</v>
      </c>
      <c r="G1126" s="1">
        <v>-73.960352349900006</v>
      </c>
      <c r="H1126" s="1" t="s">
        <v>79</v>
      </c>
      <c r="I1126" s="1" t="s">
        <v>80</v>
      </c>
      <c r="J1126" s="1">
        <v>3</v>
      </c>
      <c r="K1126" s="1" t="s">
        <v>30</v>
      </c>
      <c r="L1126" s="1" t="s">
        <v>313</v>
      </c>
      <c r="M1126" s="1">
        <v>11249</v>
      </c>
    </row>
    <row r="1127" spans="1:13" ht="13" x14ac:dyDescent="0.15">
      <c r="A1127" s="1">
        <v>12796</v>
      </c>
      <c r="B1127" s="1" t="s">
        <v>25</v>
      </c>
      <c r="C1127" s="1" t="s">
        <v>76</v>
      </c>
      <c r="D1127" s="1" t="s">
        <v>2223</v>
      </c>
      <c r="E1127" s="1" t="s">
        <v>2224</v>
      </c>
      <c r="F1127" s="1">
        <v>40.823122009999999</v>
      </c>
      <c r="G1127" s="1">
        <v>-73.949013820499999</v>
      </c>
      <c r="H1127" s="1" t="s">
        <v>79</v>
      </c>
      <c r="I1127" s="1" t="s">
        <v>80</v>
      </c>
      <c r="J1127" s="1">
        <v>1</v>
      </c>
      <c r="K1127" s="1" t="s">
        <v>41</v>
      </c>
      <c r="L1127" s="1" t="s">
        <v>214</v>
      </c>
      <c r="M1127" s="1">
        <v>10031</v>
      </c>
    </row>
    <row r="1128" spans="1:13" ht="13" x14ac:dyDescent="0.15">
      <c r="A1128" s="1">
        <v>10308</v>
      </c>
      <c r="B1128" s="1" t="s">
        <v>25</v>
      </c>
      <c r="C1128" s="1" t="s">
        <v>76</v>
      </c>
      <c r="D1128" s="1" t="s">
        <v>2225</v>
      </c>
      <c r="E1128" s="1" t="s">
        <v>2226</v>
      </c>
      <c r="F1128" s="1">
        <v>40.706150729999997</v>
      </c>
      <c r="G1128" s="1">
        <v>-73.831578969800006</v>
      </c>
      <c r="H1128" s="1" t="s">
        <v>79</v>
      </c>
      <c r="I1128" s="1" t="s">
        <v>80</v>
      </c>
      <c r="J1128" s="1">
        <v>4</v>
      </c>
      <c r="K1128" s="1" t="s">
        <v>19</v>
      </c>
      <c r="L1128" s="1" t="s">
        <v>260</v>
      </c>
      <c r="M1128" s="1">
        <v>11415</v>
      </c>
    </row>
    <row r="1129" spans="1:13" ht="13" x14ac:dyDescent="0.15">
      <c r="A1129" s="1">
        <v>10534</v>
      </c>
      <c r="B1129" s="1" t="s">
        <v>13</v>
      </c>
      <c r="C1129" s="1" t="s">
        <v>14</v>
      </c>
      <c r="D1129" s="1" t="s">
        <v>422</v>
      </c>
      <c r="E1129" s="1" t="s">
        <v>423</v>
      </c>
      <c r="F1129" s="1">
        <v>40.569364999900003</v>
      </c>
      <c r="G1129" s="1">
        <v>-74.089489999799994</v>
      </c>
      <c r="H1129" s="1" t="s">
        <v>36</v>
      </c>
      <c r="I1129" s="1" t="s">
        <v>18</v>
      </c>
      <c r="J1129" s="1">
        <v>5</v>
      </c>
      <c r="K1129" s="1" t="s">
        <v>89</v>
      </c>
      <c r="L1129" s="1" t="s">
        <v>877</v>
      </c>
      <c r="M1129" s="1">
        <v>10305</v>
      </c>
    </row>
    <row r="1130" spans="1:13" ht="13" x14ac:dyDescent="0.15">
      <c r="A1130" s="1">
        <v>10632</v>
      </c>
      <c r="B1130" s="1" t="s">
        <v>25</v>
      </c>
      <c r="C1130" s="1" t="s">
        <v>76</v>
      </c>
      <c r="D1130" s="1" t="s">
        <v>2227</v>
      </c>
      <c r="E1130" s="1" t="s">
        <v>2228</v>
      </c>
      <c r="F1130" s="1">
        <v>40.798139459700003</v>
      </c>
      <c r="G1130" s="1">
        <v>-73.940036260200003</v>
      </c>
      <c r="H1130" s="1" t="s">
        <v>79</v>
      </c>
      <c r="I1130" s="1" t="s">
        <v>80</v>
      </c>
      <c r="J1130" s="1">
        <v>1</v>
      </c>
      <c r="K1130" s="1" t="s">
        <v>41</v>
      </c>
      <c r="L1130" s="1" t="s">
        <v>193</v>
      </c>
      <c r="M1130" s="1">
        <v>10035</v>
      </c>
    </row>
    <row r="1131" spans="1:13" ht="13" x14ac:dyDescent="0.15">
      <c r="A1131" s="1">
        <v>12092</v>
      </c>
      <c r="B1131" s="1" t="s">
        <v>25</v>
      </c>
      <c r="C1131" s="1" t="s">
        <v>76</v>
      </c>
      <c r="D1131" s="1" t="s">
        <v>2229</v>
      </c>
      <c r="E1131" s="1" t="s">
        <v>2230</v>
      </c>
      <c r="F1131" s="1">
        <v>40.861348999999997</v>
      </c>
      <c r="G1131" s="1">
        <v>-73.898022999600002</v>
      </c>
      <c r="H1131" s="1" t="s">
        <v>79</v>
      </c>
      <c r="I1131" s="1" t="s">
        <v>80</v>
      </c>
      <c r="J1131" s="1">
        <v>2</v>
      </c>
      <c r="K1131" s="1" t="s">
        <v>66</v>
      </c>
      <c r="L1131" s="1" t="s">
        <v>361</v>
      </c>
      <c r="M1131" s="1">
        <v>10468</v>
      </c>
    </row>
    <row r="1132" spans="1:13" ht="13" x14ac:dyDescent="0.15">
      <c r="A1132" s="1">
        <v>12830</v>
      </c>
      <c r="B1132" s="1" t="s">
        <v>25</v>
      </c>
      <c r="C1132" s="1" t="s">
        <v>76</v>
      </c>
      <c r="D1132" s="1" t="s">
        <v>2231</v>
      </c>
      <c r="E1132" s="1" t="s">
        <v>2232</v>
      </c>
      <c r="F1132" s="1">
        <v>40.766588020299999</v>
      </c>
      <c r="G1132" s="1">
        <v>-73.963135990200001</v>
      </c>
      <c r="H1132" s="1" t="s">
        <v>79</v>
      </c>
      <c r="I1132" s="1" t="s">
        <v>80</v>
      </c>
      <c r="J1132" s="1">
        <v>1</v>
      </c>
      <c r="K1132" s="1" t="s">
        <v>41</v>
      </c>
      <c r="L1132" s="1" t="s">
        <v>42</v>
      </c>
      <c r="M1132" s="1">
        <v>10065</v>
      </c>
    </row>
    <row r="1133" spans="1:13" ht="13" x14ac:dyDescent="0.15">
      <c r="A1133" s="1">
        <v>11076</v>
      </c>
      <c r="B1133" s="1" t="s">
        <v>25</v>
      </c>
      <c r="C1133" s="1" t="s">
        <v>76</v>
      </c>
      <c r="D1133" s="1" t="s">
        <v>2233</v>
      </c>
      <c r="E1133" s="1" t="s">
        <v>2234</v>
      </c>
      <c r="F1133" s="1">
        <v>40.808793089700004</v>
      </c>
      <c r="G1133" s="1">
        <v>-73.948124640499998</v>
      </c>
      <c r="H1133" s="1" t="s">
        <v>79</v>
      </c>
      <c r="I1133" s="1" t="s">
        <v>80</v>
      </c>
      <c r="J1133" s="1">
        <v>1</v>
      </c>
      <c r="K1133" s="1" t="s">
        <v>41</v>
      </c>
      <c r="L1133" s="1" t="s">
        <v>264</v>
      </c>
      <c r="M1133" s="1">
        <v>10027</v>
      </c>
    </row>
    <row r="1134" spans="1:13" ht="13" x14ac:dyDescent="0.15">
      <c r="A1134" s="1">
        <v>11537</v>
      </c>
      <c r="B1134" s="1" t="s">
        <v>13</v>
      </c>
      <c r="C1134" s="1" t="s">
        <v>14</v>
      </c>
      <c r="D1134" s="1" t="s">
        <v>928</v>
      </c>
      <c r="E1134" s="1" t="s">
        <v>2235</v>
      </c>
      <c r="F1134" s="1">
        <v>40.719700000000003</v>
      </c>
      <c r="G1134" s="1">
        <v>-73.877118999900006</v>
      </c>
      <c r="H1134" s="1" t="s">
        <v>17</v>
      </c>
      <c r="I1134" s="1" t="s">
        <v>18</v>
      </c>
      <c r="J1134" s="1">
        <v>4</v>
      </c>
      <c r="K1134" s="1" t="s">
        <v>19</v>
      </c>
      <c r="L1134" s="1" t="s">
        <v>930</v>
      </c>
      <c r="M1134" s="1">
        <v>11379</v>
      </c>
    </row>
    <row r="1135" spans="1:13" ht="13" x14ac:dyDescent="0.15">
      <c r="A1135" s="1">
        <v>11066</v>
      </c>
      <c r="B1135" s="1" t="s">
        <v>25</v>
      </c>
      <c r="C1135" s="1" t="s">
        <v>76</v>
      </c>
      <c r="D1135" s="1" t="s">
        <v>2236</v>
      </c>
      <c r="E1135" s="1" t="s">
        <v>2237</v>
      </c>
      <c r="F1135" s="1">
        <v>40.801001050300002</v>
      </c>
      <c r="G1135" s="1">
        <v>-73.961448410299994</v>
      </c>
      <c r="H1135" s="1" t="s">
        <v>79</v>
      </c>
      <c r="I1135" s="1" t="s">
        <v>80</v>
      </c>
      <c r="J1135" s="1">
        <v>1</v>
      </c>
      <c r="K1135" s="1" t="s">
        <v>41</v>
      </c>
      <c r="L1135" s="1" t="s">
        <v>228</v>
      </c>
      <c r="M1135" s="1">
        <v>10025</v>
      </c>
    </row>
    <row r="1136" spans="1:13" ht="13" x14ac:dyDescent="0.15">
      <c r="A1136" s="1">
        <v>11381</v>
      </c>
      <c r="B1136" s="1" t="s">
        <v>25</v>
      </c>
      <c r="C1136" s="1" t="s">
        <v>26</v>
      </c>
      <c r="D1136" s="1" t="s">
        <v>2238</v>
      </c>
      <c r="E1136" s="1" t="s">
        <v>2239</v>
      </c>
      <c r="F1136" s="1">
        <v>40.714440999600001</v>
      </c>
      <c r="G1136" s="1">
        <v>-73.831008000300002</v>
      </c>
      <c r="H1136" s="1" t="s">
        <v>28</v>
      </c>
      <c r="I1136" s="1" t="s">
        <v>2240</v>
      </c>
      <c r="J1136" s="1">
        <v>4</v>
      </c>
      <c r="K1136" s="1" t="s">
        <v>19</v>
      </c>
      <c r="L1136" s="1" t="s">
        <v>434</v>
      </c>
      <c r="M1136" s="1">
        <v>11375</v>
      </c>
    </row>
    <row r="1137" spans="1:13" ht="13" x14ac:dyDescent="0.15">
      <c r="A1137" s="1">
        <v>9810</v>
      </c>
      <c r="B1137" s="1" t="s">
        <v>13</v>
      </c>
      <c r="C1137" s="1" t="s">
        <v>14</v>
      </c>
      <c r="D1137" s="1" t="s">
        <v>302</v>
      </c>
      <c r="E1137" s="1" t="s">
        <v>2241</v>
      </c>
      <c r="F1137" s="1">
        <v>40.824130999799998</v>
      </c>
      <c r="G1137" s="1">
        <v>-73.942464000599998</v>
      </c>
      <c r="H1137" s="1" t="s">
        <v>246</v>
      </c>
      <c r="I1137" s="1" t="s">
        <v>18</v>
      </c>
      <c r="J1137" s="1">
        <v>1</v>
      </c>
      <c r="K1137" s="1" t="s">
        <v>41</v>
      </c>
      <c r="L1137" s="1" t="s">
        <v>214</v>
      </c>
      <c r="M1137" s="1">
        <v>10039</v>
      </c>
    </row>
    <row r="1138" spans="1:13" ht="13" x14ac:dyDescent="0.15">
      <c r="A1138" s="1">
        <v>11953</v>
      </c>
      <c r="B1138" s="1" t="s">
        <v>25</v>
      </c>
      <c r="C1138" s="1" t="s">
        <v>76</v>
      </c>
      <c r="D1138" s="1" t="s">
        <v>2242</v>
      </c>
      <c r="E1138" s="1" t="s">
        <v>2243</v>
      </c>
      <c r="F1138" s="1">
        <v>40.678035789600003</v>
      </c>
      <c r="G1138" s="1">
        <v>-73.907619579599995</v>
      </c>
      <c r="H1138" s="1" t="s">
        <v>79</v>
      </c>
      <c r="I1138" s="1" t="s">
        <v>80</v>
      </c>
      <c r="J1138" s="1">
        <v>3</v>
      </c>
      <c r="K1138" s="1" t="s">
        <v>30</v>
      </c>
      <c r="L1138" s="1" t="s">
        <v>61</v>
      </c>
      <c r="M1138" s="1">
        <v>11233</v>
      </c>
    </row>
    <row r="1139" spans="1:13" ht="13" x14ac:dyDescent="0.15">
      <c r="A1139" s="1">
        <v>11184</v>
      </c>
      <c r="B1139" s="1" t="s">
        <v>25</v>
      </c>
      <c r="C1139" s="1" t="s">
        <v>76</v>
      </c>
      <c r="D1139" s="1" t="s">
        <v>2244</v>
      </c>
      <c r="E1139" s="1" t="s">
        <v>2245</v>
      </c>
      <c r="F1139" s="1">
        <v>40.6924510598</v>
      </c>
      <c r="G1139" s="1">
        <v>-73.860858109999995</v>
      </c>
      <c r="H1139" s="1" t="s">
        <v>79</v>
      </c>
      <c r="I1139" s="1" t="s">
        <v>80</v>
      </c>
      <c r="J1139" s="1">
        <v>4</v>
      </c>
      <c r="K1139" s="1" t="s">
        <v>19</v>
      </c>
      <c r="L1139" s="1" t="s">
        <v>520</v>
      </c>
      <c r="M1139" s="1">
        <v>11421</v>
      </c>
    </row>
    <row r="1140" spans="1:13" ht="13" x14ac:dyDescent="0.15">
      <c r="A1140" s="1">
        <v>10039</v>
      </c>
      <c r="B1140" s="1" t="s">
        <v>25</v>
      </c>
      <c r="C1140" s="1" t="s">
        <v>208</v>
      </c>
      <c r="D1140" s="1" t="s">
        <v>2246</v>
      </c>
      <c r="E1140" s="1" t="s">
        <v>2247</v>
      </c>
      <c r="F1140" s="1">
        <v>40.8299928753</v>
      </c>
      <c r="G1140" s="1">
        <v>-73.875020600200003</v>
      </c>
      <c r="H1140" s="1" t="s">
        <v>53</v>
      </c>
      <c r="I1140" s="1" t="s">
        <v>34</v>
      </c>
      <c r="J1140" s="1">
        <v>2</v>
      </c>
      <c r="K1140" s="1" t="s">
        <v>66</v>
      </c>
      <c r="L1140" s="1" t="s">
        <v>2248</v>
      </c>
      <c r="M1140" s="1">
        <v>10472</v>
      </c>
    </row>
    <row r="1141" spans="1:13" ht="13" x14ac:dyDescent="0.15">
      <c r="A1141" s="1">
        <v>12558</v>
      </c>
      <c r="B1141" s="1" t="s">
        <v>25</v>
      </c>
      <c r="C1141" s="1" t="s">
        <v>76</v>
      </c>
      <c r="D1141" s="1" t="s">
        <v>2249</v>
      </c>
      <c r="E1141" s="1" t="s">
        <v>2250</v>
      </c>
      <c r="F1141" s="1">
        <v>40.745038729699999</v>
      </c>
      <c r="G1141" s="1">
        <v>-73.998529349500004</v>
      </c>
      <c r="H1141" s="1" t="s">
        <v>79</v>
      </c>
      <c r="I1141" s="1" t="s">
        <v>80</v>
      </c>
      <c r="J1141" s="1">
        <v>1</v>
      </c>
      <c r="K1141" s="1" t="s">
        <v>41</v>
      </c>
      <c r="L1141" s="1" t="s">
        <v>199</v>
      </c>
      <c r="M1141" s="1">
        <v>10011</v>
      </c>
    </row>
    <row r="1142" spans="1:13" ht="13" x14ac:dyDescent="0.15">
      <c r="A1142" s="1">
        <v>9865</v>
      </c>
      <c r="B1142" s="1" t="s">
        <v>25</v>
      </c>
      <c r="C1142" s="1" t="s">
        <v>33</v>
      </c>
      <c r="D1142" s="1" t="s">
        <v>34</v>
      </c>
      <c r="E1142" s="1" t="s">
        <v>408</v>
      </c>
      <c r="F1142" s="1">
        <v>40.6936359997</v>
      </c>
      <c r="G1142" s="1">
        <v>-73.988346999599997</v>
      </c>
      <c r="H1142" s="1" t="s">
        <v>36</v>
      </c>
      <c r="I1142" s="1" t="s">
        <v>34</v>
      </c>
      <c r="J1142" s="1">
        <v>3</v>
      </c>
      <c r="K1142" s="1" t="s">
        <v>30</v>
      </c>
      <c r="L1142" s="1" t="s">
        <v>81</v>
      </c>
      <c r="M1142" s="1">
        <v>11201</v>
      </c>
    </row>
    <row r="1143" spans="1:13" ht="13" x14ac:dyDescent="0.15">
      <c r="A1143" s="1">
        <v>9984</v>
      </c>
      <c r="B1143" s="1" t="s">
        <v>25</v>
      </c>
      <c r="C1143" s="1" t="s">
        <v>208</v>
      </c>
      <c r="D1143" s="1" t="s">
        <v>2251</v>
      </c>
      <c r="E1143" s="1" t="s">
        <v>2252</v>
      </c>
      <c r="F1143" s="1">
        <v>40.847870041199997</v>
      </c>
      <c r="G1143" s="1">
        <v>-73.933865913099993</v>
      </c>
      <c r="H1143" s="1" t="s">
        <v>53</v>
      </c>
      <c r="I1143" s="1" t="s">
        <v>34</v>
      </c>
      <c r="J1143" s="1">
        <v>1</v>
      </c>
      <c r="K1143" s="1" t="s">
        <v>41</v>
      </c>
      <c r="L1143" s="1" t="s">
        <v>354</v>
      </c>
      <c r="M1143" s="1">
        <v>10033</v>
      </c>
    </row>
    <row r="1144" spans="1:13" ht="13" x14ac:dyDescent="0.15">
      <c r="A1144" s="1">
        <v>10947</v>
      </c>
      <c r="B1144" s="1" t="s">
        <v>25</v>
      </c>
      <c r="C1144" s="1" t="s">
        <v>46</v>
      </c>
      <c r="D1144" s="1" t="s">
        <v>34</v>
      </c>
      <c r="E1144" s="1" t="s">
        <v>2253</v>
      </c>
      <c r="F1144" s="1">
        <v>40.809357000200002</v>
      </c>
      <c r="G1144" s="1">
        <v>-73.944460999599997</v>
      </c>
      <c r="H1144" s="1" t="s">
        <v>36</v>
      </c>
      <c r="I1144" s="1" t="s">
        <v>34</v>
      </c>
      <c r="J1144" s="1">
        <v>1</v>
      </c>
      <c r="K1144" s="1" t="s">
        <v>41</v>
      </c>
      <c r="L1144" s="1" t="s">
        <v>48</v>
      </c>
      <c r="M1144" s="1">
        <v>10027</v>
      </c>
    </row>
    <row r="1145" spans="1:13" ht="13" x14ac:dyDescent="0.15">
      <c r="A1145" s="1">
        <v>11644</v>
      </c>
      <c r="B1145" s="1" t="s">
        <v>13</v>
      </c>
      <c r="C1145" s="1" t="s">
        <v>14</v>
      </c>
      <c r="D1145" s="1" t="s">
        <v>305</v>
      </c>
      <c r="E1145" s="1" t="s">
        <v>2254</v>
      </c>
      <c r="F1145" s="1">
        <v>40.694165000300003</v>
      </c>
      <c r="G1145" s="1">
        <v>-73.822367999500003</v>
      </c>
      <c r="H1145" s="1" t="s">
        <v>17</v>
      </c>
      <c r="I1145" s="1" t="s">
        <v>18</v>
      </c>
      <c r="J1145" s="1">
        <v>4</v>
      </c>
      <c r="K1145" s="1" t="s">
        <v>19</v>
      </c>
      <c r="L1145" s="1" t="s">
        <v>307</v>
      </c>
      <c r="M1145" s="1">
        <v>11419</v>
      </c>
    </row>
    <row r="1146" spans="1:13" ht="13" x14ac:dyDescent="0.15">
      <c r="A1146" s="1">
        <v>11022</v>
      </c>
      <c r="B1146" s="1" t="s">
        <v>25</v>
      </c>
      <c r="C1146" s="1" t="s">
        <v>76</v>
      </c>
      <c r="D1146" s="1" t="s">
        <v>2255</v>
      </c>
      <c r="E1146" s="1" t="s">
        <v>2256</v>
      </c>
      <c r="F1146" s="1">
        <v>40.788831630200001</v>
      </c>
      <c r="G1146" s="1">
        <v>-73.970335200099996</v>
      </c>
      <c r="H1146" s="1" t="s">
        <v>79</v>
      </c>
      <c r="I1146" s="1" t="s">
        <v>80</v>
      </c>
      <c r="J1146" s="1">
        <v>1</v>
      </c>
      <c r="K1146" s="1" t="s">
        <v>41</v>
      </c>
      <c r="L1146" s="1" t="s">
        <v>178</v>
      </c>
      <c r="M1146" s="1">
        <v>10024</v>
      </c>
    </row>
    <row r="1147" spans="1:13" ht="13" x14ac:dyDescent="0.15">
      <c r="A1147" s="1">
        <v>12897</v>
      </c>
      <c r="B1147" s="1" t="s">
        <v>25</v>
      </c>
      <c r="C1147" s="1" t="s">
        <v>76</v>
      </c>
      <c r="D1147" s="1" t="s">
        <v>2257</v>
      </c>
      <c r="E1147" s="1" t="s">
        <v>2258</v>
      </c>
      <c r="F1147" s="1">
        <v>40.817655999999999</v>
      </c>
      <c r="G1147" s="1">
        <v>-73.953007000499994</v>
      </c>
      <c r="H1147" s="1" t="s">
        <v>79</v>
      </c>
      <c r="I1147" s="1" t="s">
        <v>80</v>
      </c>
      <c r="J1147" s="1">
        <v>1</v>
      </c>
      <c r="K1147" s="1" t="s">
        <v>41</v>
      </c>
      <c r="L1147" s="1" t="s">
        <v>267</v>
      </c>
      <c r="M1147" s="1">
        <v>10031</v>
      </c>
    </row>
    <row r="1148" spans="1:13" ht="13" x14ac:dyDescent="0.15">
      <c r="A1148" s="1">
        <v>12393</v>
      </c>
      <c r="B1148" s="1" t="s">
        <v>25</v>
      </c>
      <c r="C1148" s="1" t="s">
        <v>26</v>
      </c>
      <c r="D1148" s="1" t="s">
        <v>2259</v>
      </c>
      <c r="E1148" s="1" t="s">
        <v>2259</v>
      </c>
      <c r="F1148" s="1">
        <v>40.677043999600002</v>
      </c>
      <c r="G1148" s="1">
        <v>-73.865049999999997</v>
      </c>
      <c r="H1148" s="1" t="s">
        <v>28</v>
      </c>
      <c r="I1148" s="1" t="s">
        <v>2260</v>
      </c>
      <c r="J1148" s="1">
        <v>3</v>
      </c>
      <c r="K1148" s="1" t="s">
        <v>30</v>
      </c>
      <c r="L1148" s="1" t="s">
        <v>166</v>
      </c>
      <c r="M1148" s="1">
        <v>11208</v>
      </c>
    </row>
    <row r="1149" spans="1:13" ht="13" x14ac:dyDescent="0.15">
      <c r="A1149" s="1">
        <v>10170</v>
      </c>
      <c r="B1149" s="1" t="s">
        <v>25</v>
      </c>
      <c r="C1149" s="1" t="s">
        <v>26</v>
      </c>
      <c r="D1149" s="1" t="s">
        <v>2261</v>
      </c>
      <c r="E1149" s="1" t="s">
        <v>2261</v>
      </c>
      <c r="F1149" s="1">
        <v>40.784267000200003</v>
      </c>
      <c r="G1149" s="1">
        <v>-73.947114000100001</v>
      </c>
      <c r="H1149" s="1" t="s">
        <v>28</v>
      </c>
      <c r="I1149" s="1" t="s">
        <v>2262</v>
      </c>
      <c r="J1149" s="1">
        <v>1</v>
      </c>
      <c r="K1149" s="1" t="s">
        <v>41</v>
      </c>
      <c r="L1149" s="1" t="s">
        <v>449</v>
      </c>
      <c r="M1149" s="1">
        <v>10029</v>
      </c>
    </row>
    <row r="1150" spans="1:13" ht="13" x14ac:dyDescent="0.15">
      <c r="A1150" s="1">
        <v>12494</v>
      </c>
      <c r="B1150" s="1" t="s">
        <v>25</v>
      </c>
      <c r="C1150" s="1" t="s">
        <v>76</v>
      </c>
      <c r="D1150" s="1" t="s">
        <v>2263</v>
      </c>
      <c r="E1150" s="1" t="s">
        <v>2264</v>
      </c>
      <c r="F1150" s="1">
        <v>40.561755060199999</v>
      </c>
      <c r="G1150" s="1">
        <v>-74.112160609599997</v>
      </c>
      <c r="H1150" s="1" t="s">
        <v>79</v>
      </c>
      <c r="I1150" s="1" t="s">
        <v>80</v>
      </c>
      <c r="J1150" s="1">
        <v>5</v>
      </c>
      <c r="K1150" s="1" t="s">
        <v>89</v>
      </c>
      <c r="L1150" s="1" t="s">
        <v>1252</v>
      </c>
      <c r="M1150" s="1">
        <v>10306</v>
      </c>
    </row>
    <row r="1151" spans="1:13" ht="13" x14ac:dyDescent="0.15">
      <c r="A1151" s="1">
        <v>11840</v>
      </c>
      <c r="B1151" s="1" t="s">
        <v>25</v>
      </c>
      <c r="C1151" s="1" t="s">
        <v>76</v>
      </c>
      <c r="D1151" s="1" t="s">
        <v>2265</v>
      </c>
      <c r="E1151" s="1" t="s">
        <v>2266</v>
      </c>
      <c r="F1151" s="1">
        <v>40.726494999700002</v>
      </c>
      <c r="G1151" s="1">
        <v>-73.853137999699996</v>
      </c>
      <c r="H1151" s="1" t="s">
        <v>79</v>
      </c>
      <c r="I1151" s="1" t="s">
        <v>80</v>
      </c>
      <c r="J1151" s="1">
        <v>4</v>
      </c>
      <c r="K1151" s="1" t="s">
        <v>19</v>
      </c>
      <c r="L1151" s="1" t="s">
        <v>252</v>
      </c>
      <c r="M1151" s="1">
        <v>11375</v>
      </c>
    </row>
    <row r="1152" spans="1:13" ht="13" x14ac:dyDescent="0.15">
      <c r="A1152" s="1">
        <v>12129</v>
      </c>
      <c r="B1152" s="1" t="s">
        <v>25</v>
      </c>
      <c r="C1152" s="1" t="s">
        <v>76</v>
      </c>
      <c r="D1152" s="1" t="s">
        <v>2267</v>
      </c>
      <c r="E1152" s="1" t="s">
        <v>2268</v>
      </c>
      <c r="F1152" s="1">
        <v>40.734127079799997</v>
      </c>
      <c r="G1152" s="1">
        <v>-73.989777980200003</v>
      </c>
      <c r="H1152" s="1" t="s">
        <v>79</v>
      </c>
      <c r="I1152" s="1" t="s">
        <v>80</v>
      </c>
      <c r="J1152" s="1">
        <v>1</v>
      </c>
      <c r="K1152" s="1" t="s">
        <v>41</v>
      </c>
      <c r="L1152" s="1" t="s">
        <v>103</v>
      </c>
      <c r="M1152" s="1">
        <v>10003</v>
      </c>
    </row>
    <row r="1153" spans="1:13" ht="13" x14ac:dyDescent="0.15">
      <c r="A1153" s="1">
        <v>11480</v>
      </c>
      <c r="B1153" s="1" t="s">
        <v>25</v>
      </c>
      <c r="C1153" s="1" t="s">
        <v>76</v>
      </c>
      <c r="D1153" s="1" t="s">
        <v>2269</v>
      </c>
      <c r="E1153" s="1" t="s">
        <v>2270</v>
      </c>
      <c r="F1153" s="1">
        <v>40.732246940400003</v>
      </c>
      <c r="G1153" s="1">
        <v>-73.985132100000001</v>
      </c>
      <c r="H1153" s="1" t="s">
        <v>79</v>
      </c>
      <c r="I1153" s="1" t="s">
        <v>80</v>
      </c>
      <c r="J1153" s="1">
        <v>1</v>
      </c>
      <c r="K1153" s="1" t="s">
        <v>41</v>
      </c>
      <c r="L1153" s="1" t="s">
        <v>103</v>
      </c>
      <c r="M1153" s="1">
        <v>10003</v>
      </c>
    </row>
    <row r="1154" spans="1:13" ht="13" x14ac:dyDescent="0.15">
      <c r="A1154" s="1">
        <v>11281</v>
      </c>
      <c r="B1154" s="1" t="s">
        <v>25</v>
      </c>
      <c r="C1154" s="1" t="s">
        <v>76</v>
      </c>
      <c r="D1154" s="1" t="s">
        <v>2271</v>
      </c>
      <c r="E1154" s="1" t="s">
        <v>2272</v>
      </c>
      <c r="F1154" s="1">
        <v>40.7145080596</v>
      </c>
      <c r="G1154" s="1">
        <v>-73.992489610299998</v>
      </c>
      <c r="H1154" s="1" t="s">
        <v>79</v>
      </c>
      <c r="I1154" s="1" t="s">
        <v>80</v>
      </c>
      <c r="J1154" s="1">
        <v>1</v>
      </c>
      <c r="K1154" s="1" t="s">
        <v>41</v>
      </c>
      <c r="L1154" s="1" t="s">
        <v>462</v>
      </c>
      <c r="M1154" s="1">
        <v>10002</v>
      </c>
    </row>
    <row r="1155" spans="1:13" ht="13" x14ac:dyDescent="0.15">
      <c r="A1155" s="1">
        <v>11661</v>
      </c>
      <c r="B1155" s="1" t="s">
        <v>13</v>
      </c>
      <c r="C1155" s="1" t="s">
        <v>63</v>
      </c>
      <c r="D1155" s="1" t="s">
        <v>405</v>
      </c>
      <c r="E1155" s="1" t="s">
        <v>2273</v>
      </c>
      <c r="F1155" s="1">
        <v>40.597160999700002</v>
      </c>
      <c r="G1155" s="1">
        <v>-74.001358999399997</v>
      </c>
      <c r="H1155" s="1" t="s">
        <v>36</v>
      </c>
      <c r="I1155" s="1" t="s">
        <v>18</v>
      </c>
      <c r="J1155" s="1">
        <v>3</v>
      </c>
      <c r="K1155" s="1" t="s">
        <v>30</v>
      </c>
      <c r="L1155" s="1" t="s">
        <v>407</v>
      </c>
      <c r="M1155" s="1">
        <v>11214</v>
      </c>
    </row>
    <row r="1156" spans="1:13" ht="13" x14ac:dyDescent="0.15">
      <c r="A1156" s="1">
        <v>12021</v>
      </c>
      <c r="B1156" s="1" t="s">
        <v>25</v>
      </c>
      <c r="C1156" s="1" t="s">
        <v>76</v>
      </c>
      <c r="D1156" s="1" t="s">
        <v>2274</v>
      </c>
      <c r="E1156" s="1" t="s">
        <v>2275</v>
      </c>
      <c r="F1156" s="1">
        <v>40.816679069800003</v>
      </c>
      <c r="G1156" s="1">
        <v>-73.916482850199998</v>
      </c>
      <c r="H1156" s="1" t="s">
        <v>79</v>
      </c>
      <c r="I1156" s="1" t="s">
        <v>80</v>
      </c>
      <c r="J1156" s="1">
        <v>2</v>
      </c>
      <c r="K1156" s="1" t="s">
        <v>66</v>
      </c>
      <c r="L1156" s="1" t="s">
        <v>249</v>
      </c>
      <c r="M1156" s="1">
        <v>10455</v>
      </c>
    </row>
    <row r="1157" spans="1:13" ht="13" x14ac:dyDescent="0.15">
      <c r="A1157" s="1">
        <v>11465</v>
      </c>
      <c r="B1157" s="1" t="s">
        <v>25</v>
      </c>
      <c r="C1157" s="1" t="s">
        <v>76</v>
      </c>
      <c r="D1157" s="1" t="s">
        <v>2276</v>
      </c>
      <c r="E1157" s="1" t="s">
        <v>2277</v>
      </c>
      <c r="F1157" s="1">
        <v>40.792034799600003</v>
      </c>
      <c r="G1157" s="1">
        <v>-73.971978650300002</v>
      </c>
      <c r="H1157" s="1" t="s">
        <v>79</v>
      </c>
      <c r="I1157" s="1" t="s">
        <v>80</v>
      </c>
      <c r="J1157" s="1">
        <v>1</v>
      </c>
      <c r="K1157" s="1" t="s">
        <v>41</v>
      </c>
      <c r="L1157" s="1" t="s">
        <v>178</v>
      </c>
      <c r="M1157" s="1">
        <v>10025</v>
      </c>
    </row>
    <row r="1158" spans="1:13" ht="13" x14ac:dyDescent="0.15">
      <c r="A1158" s="1">
        <v>12176</v>
      </c>
      <c r="B1158" s="1" t="s">
        <v>25</v>
      </c>
      <c r="C1158" s="1" t="s">
        <v>76</v>
      </c>
      <c r="D1158" s="1" t="s">
        <v>2278</v>
      </c>
      <c r="E1158" s="1" t="s">
        <v>2279</v>
      </c>
      <c r="F1158" s="1">
        <v>40.765159210100002</v>
      </c>
      <c r="G1158" s="1">
        <v>-73.991311940100005</v>
      </c>
      <c r="H1158" s="1" t="s">
        <v>79</v>
      </c>
      <c r="I1158" s="1" t="s">
        <v>80</v>
      </c>
      <c r="J1158" s="1">
        <v>1</v>
      </c>
      <c r="K1158" s="1" t="s">
        <v>41</v>
      </c>
      <c r="L1158" s="1" t="s">
        <v>202</v>
      </c>
      <c r="M1158" s="1">
        <v>10019</v>
      </c>
    </row>
    <row r="1159" spans="1:13" ht="13" x14ac:dyDescent="0.15">
      <c r="A1159" s="1">
        <v>12341</v>
      </c>
      <c r="B1159" s="1" t="s">
        <v>25</v>
      </c>
      <c r="C1159" s="1" t="s">
        <v>76</v>
      </c>
      <c r="D1159" s="1" t="s">
        <v>2280</v>
      </c>
      <c r="E1159" s="1" t="s">
        <v>2281</v>
      </c>
      <c r="F1159" s="1">
        <v>40.793821659599999</v>
      </c>
      <c r="G1159" s="1">
        <v>-73.972034790400002</v>
      </c>
      <c r="H1159" s="1" t="s">
        <v>79</v>
      </c>
      <c r="I1159" s="1" t="s">
        <v>80</v>
      </c>
      <c r="J1159" s="1">
        <v>1</v>
      </c>
      <c r="K1159" s="1" t="s">
        <v>41</v>
      </c>
      <c r="L1159" s="1" t="s">
        <v>178</v>
      </c>
      <c r="M1159" s="1">
        <v>10025</v>
      </c>
    </row>
    <row r="1160" spans="1:13" ht="13" x14ac:dyDescent="0.15">
      <c r="A1160" s="1">
        <v>11292</v>
      </c>
      <c r="B1160" s="1" t="s">
        <v>25</v>
      </c>
      <c r="C1160" s="1" t="s">
        <v>33</v>
      </c>
      <c r="D1160" s="1" t="s">
        <v>34</v>
      </c>
      <c r="E1160" s="1" t="s">
        <v>2282</v>
      </c>
      <c r="F1160" s="1">
        <v>40.693350000099997</v>
      </c>
      <c r="G1160" s="1">
        <v>-73.985787999799996</v>
      </c>
      <c r="H1160" s="1" t="s">
        <v>36</v>
      </c>
      <c r="I1160" s="1" t="s">
        <v>34</v>
      </c>
      <c r="J1160" s="1">
        <v>3</v>
      </c>
      <c r="K1160" s="1" t="s">
        <v>30</v>
      </c>
      <c r="L1160" s="1" t="s">
        <v>81</v>
      </c>
      <c r="M1160" s="1">
        <v>11201</v>
      </c>
    </row>
    <row r="1161" spans="1:13" ht="13" x14ac:dyDescent="0.15">
      <c r="A1161" s="1">
        <v>12165</v>
      </c>
      <c r="B1161" s="1" t="s">
        <v>25</v>
      </c>
      <c r="C1161" s="1" t="s">
        <v>76</v>
      </c>
      <c r="D1161" s="1" t="s">
        <v>2283</v>
      </c>
      <c r="E1161" s="1" t="s">
        <v>2284</v>
      </c>
      <c r="F1161" s="1">
        <v>40.754593249599999</v>
      </c>
      <c r="G1161" s="1">
        <v>-73.988136780399998</v>
      </c>
      <c r="H1161" s="1" t="s">
        <v>79</v>
      </c>
      <c r="I1161" s="1" t="s">
        <v>80</v>
      </c>
      <c r="J1161" s="1">
        <v>1</v>
      </c>
      <c r="K1161" s="1" t="s">
        <v>41</v>
      </c>
      <c r="L1161" s="1" t="s">
        <v>114</v>
      </c>
      <c r="M1161" s="1">
        <v>10018</v>
      </c>
    </row>
    <row r="1162" spans="1:13" ht="13" x14ac:dyDescent="0.15">
      <c r="A1162" s="1">
        <v>11970</v>
      </c>
      <c r="B1162" s="1" t="s">
        <v>25</v>
      </c>
      <c r="C1162" s="1" t="s">
        <v>76</v>
      </c>
      <c r="D1162" s="1" t="s">
        <v>2285</v>
      </c>
      <c r="E1162" s="1" t="s">
        <v>2286</v>
      </c>
      <c r="F1162" s="1">
        <v>40.744608000299998</v>
      </c>
      <c r="G1162" s="1">
        <v>-73.933725999800004</v>
      </c>
      <c r="H1162" s="1" t="s">
        <v>79</v>
      </c>
      <c r="I1162" s="1" t="s">
        <v>80</v>
      </c>
      <c r="J1162" s="1">
        <v>4</v>
      </c>
      <c r="K1162" s="1" t="s">
        <v>19</v>
      </c>
      <c r="L1162" s="1" t="s">
        <v>96</v>
      </c>
      <c r="M1162" s="1">
        <v>11101</v>
      </c>
    </row>
    <row r="1163" spans="1:13" ht="13" x14ac:dyDescent="0.15">
      <c r="A1163" s="1">
        <v>11873</v>
      </c>
      <c r="B1163" s="1" t="s">
        <v>25</v>
      </c>
      <c r="C1163" s="1" t="s">
        <v>76</v>
      </c>
      <c r="D1163" s="1" t="s">
        <v>2287</v>
      </c>
      <c r="E1163" s="1" t="s">
        <v>2288</v>
      </c>
      <c r="F1163" s="1">
        <v>40.747412276299997</v>
      </c>
      <c r="G1163" s="1">
        <v>-73.887615088900006</v>
      </c>
      <c r="H1163" s="1" t="s">
        <v>79</v>
      </c>
      <c r="I1163" s="1" t="s">
        <v>80</v>
      </c>
      <c r="J1163" s="1">
        <v>4</v>
      </c>
      <c r="K1163" s="1" t="s">
        <v>19</v>
      </c>
      <c r="L1163" s="1" t="s">
        <v>561</v>
      </c>
      <c r="M1163" s="1">
        <v>11372</v>
      </c>
    </row>
    <row r="1164" spans="1:13" ht="13" x14ac:dyDescent="0.15">
      <c r="A1164" s="1">
        <v>11917</v>
      </c>
      <c r="B1164" s="1" t="s">
        <v>25</v>
      </c>
      <c r="C1164" s="1" t="s">
        <v>76</v>
      </c>
      <c r="D1164" s="1" t="s">
        <v>2289</v>
      </c>
      <c r="E1164" s="1" t="s">
        <v>2290</v>
      </c>
      <c r="F1164" s="1">
        <v>40.728067323300003</v>
      </c>
      <c r="G1164" s="1">
        <v>-73.857445647500001</v>
      </c>
      <c r="H1164" s="1" t="s">
        <v>79</v>
      </c>
      <c r="I1164" s="1" t="s">
        <v>80</v>
      </c>
      <c r="J1164" s="1">
        <v>4</v>
      </c>
      <c r="K1164" s="1" t="s">
        <v>19</v>
      </c>
      <c r="L1164" s="1" t="s">
        <v>252</v>
      </c>
      <c r="M1164" s="1">
        <v>11374</v>
      </c>
    </row>
    <row r="1165" spans="1:13" ht="13" x14ac:dyDescent="0.15">
      <c r="A1165" s="1">
        <v>9604</v>
      </c>
      <c r="B1165" s="1" t="s">
        <v>25</v>
      </c>
      <c r="C1165" s="1" t="s">
        <v>890</v>
      </c>
      <c r="D1165" s="1" t="s">
        <v>891</v>
      </c>
      <c r="E1165" s="1" t="s">
        <v>892</v>
      </c>
      <c r="F1165" s="1">
        <v>40.755751000099998</v>
      </c>
      <c r="G1165" s="1">
        <v>-73.945165999699995</v>
      </c>
      <c r="H1165" s="1" t="s">
        <v>1268</v>
      </c>
      <c r="I1165" s="1" t="s">
        <v>894</v>
      </c>
      <c r="J1165" s="1">
        <v>4</v>
      </c>
      <c r="K1165" s="1" t="s">
        <v>19</v>
      </c>
      <c r="L1165" s="1" t="s">
        <v>411</v>
      </c>
      <c r="M1165" s="1">
        <v>11101</v>
      </c>
    </row>
    <row r="1166" spans="1:13" ht="13" x14ac:dyDescent="0.15">
      <c r="A1166" s="1">
        <v>11596</v>
      </c>
      <c r="B1166" s="1" t="s">
        <v>13</v>
      </c>
      <c r="C1166" s="1" t="s">
        <v>14</v>
      </c>
      <c r="D1166" s="1" t="s">
        <v>468</v>
      </c>
      <c r="E1166" s="1" t="s">
        <v>2291</v>
      </c>
      <c r="F1166" s="1">
        <v>40.641982000299997</v>
      </c>
      <c r="G1166" s="1">
        <v>-74.101868999399997</v>
      </c>
      <c r="H1166" s="1" t="s">
        <v>36</v>
      </c>
      <c r="I1166" s="1" t="s">
        <v>18</v>
      </c>
      <c r="J1166" s="1">
        <v>5</v>
      </c>
      <c r="K1166" s="1" t="s">
        <v>89</v>
      </c>
      <c r="L1166" s="1" t="s">
        <v>470</v>
      </c>
      <c r="M1166" s="1">
        <v>10310</v>
      </c>
    </row>
    <row r="1167" spans="1:13" ht="13" x14ac:dyDescent="0.15">
      <c r="A1167" s="1">
        <v>9937</v>
      </c>
      <c r="B1167" s="1" t="s">
        <v>25</v>
      </c>
      <c r="C1167" s="1" t="s">
        <v>333</v>
      </c>
      <c r="D1167" s="1" t="s">
        <v>2292</v>
      </c>
      <c r="E1167" s="1" t="s">
        <v>2293</v>
      </c>
      <c r="F1167" s="1">
        <v>40.719885554299999</v>
      </c>
      <c r="G1167" s="1">
        <v>-73.739043818900001</v>
      </c>
      <c r="H1167" s="1" t="s">
        <v>53</v>
      </c>
      <c r="I1167" s="1" t="s">
        <v>34</v>
      </c>
      <c r="J1167" s="1">
        <v>4</v>
      </c>
      <c r="K1167" s="1" t="s">
        <v>19</v>
      </c>
      <c r="L1167" s="1" t="s">
        <v>2292</v>
      </c>
      <c r="M1167" s="1">
        <v>11428</v>
      </c>
    </row>
    <row r="1168" spans="1:13" ht="13" x14ac:dyDescent="0.15">
      <c r="A1168" s="1">
        <v>10247</v>
      </c>
      <c r="B1168" s="1" t="s">
        <v>25</v>
      </c>
      <c r="C1168" s="1" t="s">
        <v>76</v>
      </c>
      <c r="D1168" s="1" t="s">
        <v>2294</v>
      </c>
      <c r="E1168" s="1" t="s">
        <v>2295</v>
      </c>
      <c r="F1168" s="1">
        <v>40.713851089999999</v>
      </c>
      <c r="G1168" s="1">
        <v>-73.959539759999998</v>
      </c>
      <c r="H1168" s="1" t="s">
        <v>79</v>
      </c>
      <c r="I1168" s="1" t="s">
        <v>80</v>
      </c>
      <c r="J1168" s="1">
        <v>3</v>
      </c>
      <c r="K1168" s="1" t="s">
        <v>30</v>
      </c>
      <c r="L1168" s="1" t="s">
        <v>313</v>
      </c>
      <c r="M1168" s="1">
        <v>11211</v>
      </c>
    </row>
    <row r="1169" spans="1:13" ht="13" x14ac:dyDescent="0.15">
      <c r="A1169" s="1">
        <v>11801</v>
      </c>
      <c r="B1169" s="1" t="s">
        <v>25</v>
      </c>
      <c r="C1169" s="1" t="s">
        <v>76</v>
      </c>
      <c r="D1169" s="1" t="s">
        <v>2296</v>
      </c>
      <c r="E1169" s="1" t="s">
        <v>2297</v>
      </c>
      <c r="F1169" s="1">
        <v>40.746670370399997</v>
      </c>
      <c r="G1169" s="1">
        <v>-73.892489710600003</v>
      </c>
      <c r="H1169" s="1" t="s">
        <v>79</v>
      </c>
      <c r="I1169" s="1" t="s">
        <v>80</v>
      </c>
      <c r="J1169" s="1">
        <v>4</v>
      </c>
      <c r="K1169" s="1" t="s">
        <v>19</v>
      </c>
      <c r="L1169" s="1" t="s">
        <v>128</v>
      </c>
      <c r="M1169" s="1">
        <v>11377</v>
      </c>
    </row>
    <row r="1170" spans="1:13" ht="13" x14ac:dyDescent="0.15">
      <c r="A1170" s="1">
        <v>11177</v>
      </c>
      <c r="B1170" s="1" t="s">
        <v>25</v>
      </c>
      <c r="C1170" s="1" t="s">
        <v>76</v>
      </c>
      <c r="D1170" s="1" t="s">
        <v>2298</v>
      </c>
      <c r="E1170" s="1" t="s">
        <v>2299</v>
      </c>
      <c r="F1170" s="1">
        <v>40.6553200002</v>
      </c>
      <c r="G1170" s="1">
        <v>-73.9499660006</v>
      </c>
      <c r="H1170" s="1" t="s">
        <v>79</v>
      </c>
      <c r="I1170" s="1" t="s">
        <v>80</v>
      </c>
      <c r="J1170" s="1">
        <v>3</v>
      </c>
      <c r="K1170" s="1" t="s">
        <v>30</v>
      </c>
      <c r="L1170" s="1" t="s">
        <v>148</v>
      </c>
      <c r="M1170" s="1">
        <v>11226</v>
      </c>
    </row>
    <row r="1171" spans="1:13" ht="13" x14ac:dyDescent="0.15">
      <c r="A1171" s="1">
        <v>11314</v>
      </c>
      <c r="B1171" s="1" t="s">
        <v>25</v>
      </c>
      <c r="C1171" s="1" t="s">
        <v>33</v>
      </c>
      <c r="D1171" s="1" t="s">
        <v>34</v>
      </c>
      <c r="E1171" s="1" t="s">
        <v>452</v>
      </c>
      <c r="F1171" s="1">
        <v>40.689333999799999</v>
      </c>
      <c r="G1171" s="1">
        <v>-73.9819749997</v>
      </c>
      <c r="H1171" s="1" t="s">
        <v>36</v>
      </c>
      <c r="I1171" s="1" t="s">
        <v>34</v>
      </c>
      <c r="J1171" s="1">
        <v>3</v>
      </c>
      <c r="K1171" s="1" t="s">
        <v>30</v>
      </c>
      <c r="L1171" s="1" t="s">
        <v>276</v>
      </c>
      <c r="M1171" s="1">
        <v>11201</v>
      </c>
    </row>
    <row r="1172" spans="1:13" ht="13" x14ac:dyDescent="0.15">
      <c r="A1172" s="1">
        <v>10313</v>
      </c>
      <c r="B1172" s="1" t="s">
        <v>25</v>
      </c>
      <c r="C1172" s="1" t="s">
        <v>76</v>
      </c>
      <c r="D1172" s="1" t="s">
        <v>2300</v>
      </c>
      <c r="E1172" s="1" t="s">
        <v>2301</v>
      </c>
      <c r="F1172" s="1">
        <v>40.680887880199997</v>
      </c>
      <c r="G1172" s="1">
        <v>-73.964668349600004</v>
      </c>
      <c r="H1172" s="1" t="s">
        <v>79</v>
      </c>
      <c r="I1172" s="1" t="s">
        <v>80</v>
      </c>
      <c r="J1172" s="1">
        <v>3</v>
      </c>
      <c r="K1172" s="1" t="s">
        <v>30</v>
      </c>
      <c r="L1172" s="1" t="s">
        <v>140</v>
      </c>
      <c r="M1172" s="1">
        <v>11238</v>
      </c>
    </row>
    <row r="1173" spans="1:13" ht="13" x14ac:dyDescent="0.15">
      <c r="A1173" s="1">
        <v>11398</v>
      </c>
      <c r="B1173" s="1" t="s">
        <v>25</v>
      </c>
      <c r="C1173" s="1" t="s">
        <v>26</v>
      </c>
      <c r="D1173" s="1" t="s">
        <v>2302</v>
      </c>
      <c r="E1173" s="1" t="s">
        <v>2303</v>
      </c>
      <c r="F1173" s="1">
        <v>40.740893000200003</v>
      </c>
      <c r="G1173" s="1">
        <v>-74.001690000599993</v>
      </c>
      <c r="H1173" s="1" t="s">
        <v>28</v>
      </c>
      <c r="I1173" s="1" t="s">
        <v>2304</v>
      </c>
      <c r="J1173" s="1">
        <v>1</v>
      </c>
      <c r="K1173" s="1" t="s">
        <v>41</v>
      </c>
      <c r="L1173" s="1" t="s">
        <v>199</v>
      </c>
      <c r="M1173" s="1">
        <v>10011</v>
      </c>
    </row>
    <row r="1174" spans="1:13" ht="13" x14ac:dyDescent="0.15">
      <c r="A1174" s="1">
        <v>11758</v>
      </c>
      <c r="B1174" s="1" t="s">
        <v>25</v>
      </c>
      <c r="C1174" s="1" t="s">
        <v>76</v>
      </c>
      <c r="D1174" s="1" t="s">
        <v>2305</v>
      </c>
      <c r="E1174" s="1" t="s">
        <v>2306</v>
      </c>
      <c r="F1174" s="1">
        <v>40.766951730300001</v>
      </c>
      <c r="G1174" s="1">
        <v>-73.956464620000006</v>
      </c>
      <c r="H1174" s="1" t="s">
        <v>79</v>
      </c>
      <c r="I1174" s="1" t="s">
        <v>80</v>
      </c>
      <c r="J1174" s="1">
        <v>1</v>
      </c>
      <c r="K1174" s="1" t="s">
        <v>41</v>
      </c>
      <c r="L1174" s="1" t="s">
        <v>118</v>
      </c>
      <c r="M1174" s="1">
        <v>10021</v>
      </c>
    </row>
    <row r="1175" spans="1:13" ht="13" x14ac:dyDescent="0.15">
      <c r="A1175" s="1">
        <v>11324</v>
      </c>
      <c r="B1175" s="1" t="s">
        <v>25</v>
      </c>
      <c r="C1175" s="1" t="s">
        <v>208</v>
      </c>
      <c r="D1175" s="1" t="s">
        <v>2307</v>
      </c>
      <c r="E1175" s="1" t="s">
        <v>2308</v>
      </c>
      <c r="F1175" s="1">
        <v>40.849494080600003</v>
      </c>
      <c r="G1175" s="1">
        <v>-73.917577527199995</v>
      </c>
      <c r="H1175" s="1" t="s">
        <v>53</v>
      </c>
      <c r="I1175" s="1" t="s">
        <v>34</v>
      </c>
      <c r="J1175" s="1">
        <v>2</v>
      </c>
      <c r="K1175" s="1" t="s">
        <v>66</v>
      </c>
      <c r="L1175" s="1" t="s">
        <v>917</v>
      </c>
      <c r="M1175" s="1">
        <v>10453</v>
      </c>
    </row>
    <row r="1176" spans="1:13" ht="13" x14ac:dyDescent="0.15">
      <c r="A1176" s="1">
        <v>10564</v>
      </c>
      <c r="B1176" s="1" t="s">
        <v>25</v>
      </c>
      <c r="C1176" s="1" t="s">
        <v>190</v>
      </c>
      <c r="D1176" s="1" t="s">
        <v>2309</v>
      </c>
      <c r="E1176" s="1" t="s">
        <v>2310</v>
      </c>
      <c r="F1176" s="1">
        <v>40.720099999799999</v>
      </c>
      <c r="G1176" s="1">
        <v>-73.950200000199999</v>
      </c>
      <c r="H1176" s="1" t="s">
        <v>36</v>
      </c>
      <c r="I1176" s="1" t="s">
        <v>34</v>
      </c>
      <c r="J1176" s="1">
        <v>3</v>
      </c>
      <c r="K1176" s="1" t="s">
        <v>30</v>
      </c>
      <c r="L1176" s="1" t="s">
        <v>313</v>
      </c>
      <c r="M1176" s="1">
        <v>11222</v>
      </c>
    </row>
    <row r="1177" spans="1:13" ht="13" x14ac:dyDescent="0.15">
      <c r="A1177" s="1">
        <v>9902</v>
      </c>
      <c r="B1177" s="1" t="s">
        <v>25</v>
      </c>
      <c r="C1177" s="1" t="s">
        <v>33</v>
      </c>
      <c r="D1177" s="1" t="s">
        <v>34</v>
      </c>
      <c r="E1177" s="1" t="s">
        <v>2311</v>
      </c>
      <c r="F1177" s="1">
        <v>40.689924000200001</v>
      </c>
      <c r="G1177" s="1">
        <v>-73.988116999699997</v>
      </c>
      <c r="H1177" s="1" t="s">
        <v>36</v>
      </c>
      <c r="I1177" s="1" t="s">
        <v>34</v>
      </c>
      <c r="J1177" s="1">
        <v>3</v>
      </c>
      <c r="K1177" s="1" t="s">
        <v>30</v>
      </c>
      <c r="L1177" s="1" t="s">
        <v>81</v>
      </c>
      <c r="M1177" s="1">
        <v>11201</v>
      </c>
    </row>
    <row r="1178" spans="1:13" ht="13" x14ac:dyDescent="0.15">
      <c r="A1178" s="1">
        <v>10667</v>
      </c>
      <c r="B1178" s="1" t="s">
        <v>25</v>
      </c>
      <c r="C1178" s="1" t="s">
        <v>76</v>
      </c>
      <c r="D1178" s="1" t="s">
        <v>2312</v>
      </c>
      <c r="E1178" s="1" t="s">
        <v>2313</v>
      </c>
      <c r="F1178" s="1">
        <v>40.781706760200002</v>
      </c>
      <c r="G1178" s="1">
        <v>-73.9808266995</v>
      </c>
      <c r="H1178" s="1" t="s">
        <v>79</v>
      </c>
      <c r="I1178" s="1" t="s">
        <v>80</v>
      </c>
      <c r="J1178" s="1">
        <v>1</v>
      </c>
      <c r="K1178" s="1" t="s">
        <v>41</v>
      </c>
      <c r="L1178" s="1" t="s">
        <v>178</v>
      </c>
      <c r="M1178" s="1">
        <v>10023</v>
      </c>
    </row>
    <row r="1179" spans="1:13" ht="13" x14ac:dyDescent="0.15">
      <c r="A1179" s="1">
        <v>11841</v>
      </c>
      <c r="B1179" s="1" t="s">
        <v>25</v>
      </c>
      <c r="C1179" s="1" t="s">
        <v>76</v>
      </c>
      <c r="D1179" s="1" t="s">
        <v>2314</v>
      </c>
      <c r="E1179" s="1" t="s">
        <v>2315</v>
      </c>
      <c r="F1179" s="1">
        <v>40.726694999700001</v>
      </c>
      <c r="G1179" s="1">
        <v>-73.853929000500003</v>
      </c>
      <c r="H1179" s="1" t="s">
        <v>79</v>
      </c>
      <c r="I1179" s="1" t="s">
        <v>80</v>
      </c>
      <c r="J1179" s="1">
        <v>4</v>
      </c>
      <c r="K1179" s="1" t="s">
        <v>19</v>
      </c>
      <c r="L1179" s="1" t="s">
        <v>252</v>
      </c>
      <c r="M1179" s="1">
        <v>11375</v>
      </c>
    </row>
    <row r="1180" spans="1:13" ht="13" x14ac:dyDescent="0.15">
      <c r="A1180" s="1">
        <v>11044</v>
      </c>
      <c r="B1180" s="1" t="s">
        <v>25</v>
      </c>
      <c r="C1180" s="1" t="s">
        <v>76</v>
      </c>
      <c r="D1180" s="1" t="s">
        <v>2316</v>
      </c>
      <c r="E1180" s="1" t="s">
        <v>2317</v>
      </c>
      <c r="F1180" s="1">
        <v>40.767770130099997</v>
      </c>
      <c r="G1180" s="1">
        <v>-73.955690570499996</v>
      </c>
      <c r="H1180" s="1" t="s">
        <v>79</v>
      </c>
      <c r="I1180" s="1" t="s">
        <v>80</v>
      </c>
      <c r="J1180" s="1">
        <v>1</v>
      </c>
      <c r="K1180" s="1" t="s">
        <v>41</v>
      </c>
      <c r="L1180" s="1" t="s">
        <v>118</v>
      </c>
      <c r="M1180" s="1">
        <v>10021</v>
      </c>
    </row>
    <row r="1181" spans="1:13" ht="13" x14ac:dyDescent="0.15">
      <c r="A1181" s="1">
        <v>11578</v>
      </c>
      <c r="B1181" s="1" t="s">
        <v>13</v>
      </c>
      <c r="C1181" s="1" t="s">
        <v>14</v>
      </c>
      <c r="D1181" s="1" t="s">
        <v>374</v>
      </c>
      <c r="E1181" s="1" t="s">
        <v>2318</v>
      </c>
      <c r="F1181" s="1">
        <v>40.687190999999999</v>
      </c>
      <c r="G1181" s="1">
        <v>-73.769558999599994</v>
      </c>
      <c r="H1181" s="1" t="s">
        <v>246</v>
      </c>
      <c r="I1181" s="1" t="s">
        <v>18</v>
      </c>
      <c r="J1181" s="1">
        <v>4</v>
      </c>
      <c r="K1181" s="1" t="s">
        <v>19</v>
      </c>
      <c r="L1181" s="1" t="s">
        <v>376</v>
      </c>
      <c r="M1181" s="1">
        <v>11434</v>
      </c>
    </row>
    <row r="1182" spans="1:13" ht="13" x14ac:dyDescent="0.15">
      <c r="A1182" s="1">
        <v>11091</v>
      </c>
      <c r="B1182" s="1" t="s">
        <v>25</v>
      </c>
      <c r="C1182" s="1" t="s">
        <v>76</v>
      </c>
      <c r="D1182" s="1" t="s">
        <v>2319</v>
      </c>
      <c r="E1182" s="1" t="s">
        <v>2320</v>
      </c>
      <c r="F1182" s="1">
        <v>40.807817719799999</v>
      </c>
      <c r="G1182" s="1">
        <v>-73.945830350199998</v>
      </c>
      <c r="H1182" s="1" t="s">
        <v>79</v>
      </c>
      <c r="I1182" s="1" t="s">
        <v>80</v>
      </c>
      <c r="J1182" s="1">
        <v>1</v>
      </c>
      <c r="K1182" s="1" t="s">
        <v>41</v>
      </c>
      <c r="L1182" s="1" t="s">
        <v>264</v>
      </c>
      <c r="M1182" s="1">
        <v>10027</v>
      </c>
    </row>
    <row r="1183" spans="1:13" ht="13" x14ac:dyDescent="0.15">
      <c r="A1183" s="1">
        <v>11900</v>
      </c>
      <c r="B1183" s="1" t="s">
        <v>25</v>
      </c>
      <c r="C1183" s="1" t="s">
        <v>76</v>
      </c>
      <c r="D1183" s="1" t="s">
        <v>2321</v>
      </c>
      <c r="E1183" s="1" t="s">
        <v>2322</v>
      </c>
      <c r="F1183" s="1">
        <v>40.851878309600004</v>
      </c>
      <c r="G1183" s="1">
        <v>-73.908975659600003</v>
      </c>
      <c r="H1183" s="1" t="s">
        <v>79</v>
      </c>
      <c r="I1183" s="1" t="s">
        <v>80</v>
      </c>
      <c r="J1183" s="1">
        <v>2</v>
      </c>
      <c r="K1183" s="1" t="s">
        <v>66</v>
      </c>
      <c r="L1183" s="1" t="s">
        <v>513</v>
      </c>
      <c r="M1183" s="1">
        <v>10453</v>
      </c>
    </row>
    <row r="1184" spans="1:13" ht="13" x14ac:dyDescent="0.15">
      <c r="A1184" s="1">
        <v>12107</v>
      </c>
      <c r="B1184" s="1" t="s">
        <v>25</v>
      </c>
      <c r="C1184" s="1" t="s">
        <v>76</v>
      </c>
      <c r="D1184" s="1" t="s">
        <v>2323</v>
      </c>
      <c r="E1184" s="1" t="s">
        <v>2324</v>
      </c>
      <c r="F1184" s="1">
        <v>40.752339220400003</v>
      </c>
      <c r="G1184" s="1">
        <v>-73.987573740100004</v>
      </c>
      <c r="H1184" s="1" t="s">
        <v>79</v>
      </c>
      <c r="I1184" s="1" t="s">
        <v>80</v>
      </c>
      <c r="J1184" s="1">
        <v>1</v>
      </c>
      <c r="K1184" s="1" t="s">
        <v>41</v>
      </c>
      <c r="L1184" s="1" t="s">
        <v>114</v>
      </c>
      <c r="M1184" s="1">
        <v>10018</v>
      </c>
    </row>
    <row r="1185" spans="1:13" ht="13" x14ac:dyDescent="0.15">
      <c r="A1185" s="1">
        <v>11723</v>
      </c>
      <c r="B1185" s="1" t="s">
        <v>13</v>
      </c>
      <c r="C1185" s="1" t="s">
        <v>63</v>
      </c>
      <c r="D1185" s="1" t="s">
        <v>64</v>
      </c>
      <c r="E1185" s="1" t="s">
        <v>2325</v>
      </c>
      <c r="F1185" s="1">
        <v>40.839891999599999</v>
      </c>
      <c r="G1185" s="1">
        <v>-73.895370000599996</v>
      </c>
      <c r="H1185" s="1" t="s">
        <v>36</v>
      </c>
      <c r="I1185" s="1" t="s">
        <v>18</v>
      </c>
      <c r="J1185" s="1">
        <v>2</v>
      </c>
      <c r="K1185" s="1" t="s">
        <v>66</v>
      </c>
      <c r="L1185" s="1" t="s">
        <v>935</v>
      </c>
      <c r="M1185" s="1">
        <v>10457</v>
      </c>
    </row>
    <row r="1186" spans="1:13" ht="13" x14ac:dyDescent="0.15">
      <c r="A1186" s="1">
        <v>10914</v>
      </c>
      <c r="B1186" s="1" t="s">
        <v>25</v>
      </c>
      <c r="C1186" s="1" t="s">
        <v>46</v>
      </c>
      <c r="D1186" s="1" t="s">
        <v>34</v>
      </c>
      <c r="E1186" s="1" t="s">
        <v>2326</v>
      </c>
      <c r="F1186" s="1">
        <v>40.8112659998</v>
      </c>
      <c r="G1186" s="1">
        <v>-73.950125999700006</v>
      </c>
      <c r="H1186" s="1" t="s">
        <v>36</v>
      </c>
      <c r="I1186" s="1" t="s">
        <v>34</v>
      </c>
      <c r="J1186" s="1">
        <v>1</v>
      </c>
      <c r="K1186" s="1" t="s">
        <v>41</v>
      </c>
      <c r="L1186" s="1" t="s">
        <v>48</v>
      </c>
      <c r="M1186" s="1">
        <v>10027</v>
      </c>
    </row>
    <row r="1187" spans="1:13" ht="13" x14ac:dyDescent="0.15">
      <c r="A1187" s="1">
        <v>12097</v>
      </c>
      <c r="B1187" s="1" t="s">
        <v>25</v>
      </c>
      <c r="C1187" s="1" t="s">
        <v>76</v>
      </c>
      <c r="D1187" s="1" t="s">
        <v>2327</v>
      </c>
      <c r="E1187" s="1" t="s">
        <v>2328</v>
      </c>
      <c r="F1187" s="1">
        <v>40.8619933198</v>
      </c>
      <c r="G1187" s="1">
        <v>-73.891829960099997</v>
      </c>
      <c r="H1187" s="1" t="s">
        <v>79</v>
      </c>
      <c r="I1187" s="1" t="s">
        <v>80</v>
      </c>
      <c r="J1187" s="1">
        <v>2</v>
      </c>
      <c r="K1187" s="1" t="s">
        <v>66</v>
      </c>
      <c r="L1187" s="1" t="s">
        <v>171</v>
      </c>
      <c r="M1187" s="1">
        <v>10458</v>
      </c>
    </row>
    <row r="1188" spans="1:13" ht="13" x14ac:dyDescent="0.15">
      <c r="A1188" s="1">
        <v>11782</v>
      </c>
      <c r="B1188" s="1" t="s">
        <v>25</v>
      </c>
      <c r="C1188" s="1" t="s">
        <v>76</v>
      </c>
      <c r="D1188" s="1" t="s">
        <v>2329</v>
      </c>
      <c r="E1188" s="1" t="s">
        <v>2330</v>
      </c>
      <c r="F1188" s="1">
        <v>40.800404549299998</v>
      </c>
      <c r="G1188" s="1">
        <v>-73.961891270999999</v>
      </c>
      <c r="H1188" s="1" t="s">
        <v>79</v>
      </c>
      <c r="I1188" s="1" t="s">
        <v>80</v>
      </c>
      <c r="J1188" s="1">
        <v>1</v>
      </c>
      <c r="K1188" s="1" t="s">
        <v>41</v>
      </c>
      <c r="L1188" s="1" t="s">
        <v>228</v>
      </c>
      <c r="M1188" s="1">
        <v>10025</v>
      </c>
    </row>
    <row r="1189" spans="1:13" ht="13" x14ac:dyDescent="0.15">
      <c r="A1189" s="1">
        <v>12380</v>
      </c>
      <c r="B1189" s="1" t="s">
        <v>25</v>
      </c>
      <c r="C1189" s="1" t="s">
        <v>26</v>
      </c>
      <c r="D1189" s="1" t="s">
        <v>2331</v>
      </c>
      <c r="E1189" s="1" t="s">
        <v>2331</v>
      </c>
      <c r="F1189" s="1">
        <v>40.688484000000003</v>
      </c>
      <c r="G1189" s="1">
        <v>-73.985001000400004</v>
      </c>
      <c r="H1189" s="1" t="s">
        <v>28</v>
      </c>
      <c r="I1189" s="1" t="s">
        <v>2332</v>
      </c>
      <c r="J1189" s="1">
        <v>3</v>
      </c>
      <c r="K1189" s="1" t="s">
        <v>30</v>
      </c>
      <c r="L1189" s="1" t="s">
        <v>81</v>
      </c>
      <c r="M1189" s="1">
        <v>11217</v>
      </c>
    </row>
    <row r="1190" spans="1:13" ht="13" x14ac:dyDescent="0.15">
      <c r="A1190" s="1">
        <v>11015</v>
      </c>
      <c r="B1190" s="1" t="s">
        <v>25</v>
      </c>
      <c r="C1190" s="1" t="s">
        <v>50</v>
      </c>
      <c r="D1190" s="1" t="s">
        <v>2333</v>
      </c>
      <c r="E1190" s="1" t="s">
        <v>2334</v>
      </c>
      <c r="F1190" s="1">
        <v>40.672343526299997</v>
      </c>
      <c r="G1190" s="1">
        <v>-73.968224382900004</v>
      </c>
      <c r="H1190" s="1" t="s">
        <v>53</v>
      </c>
      <c r="I1190" s="1" t="s">
        <v>34</v>
      </c>
      <c r="J1190" s="1">
        <v>3</v>
      </c>
      <c r="K1190" s="1" t="s">
        <v>30</v>
      </c>
      <c r="L1190" s="1" t="s">
        <v>391</v>
      </c>
      <c r="M1190" s="1">
        <v>11238</v>
      </c>
    </row>
    <row r="1191" spans="1:13" ht="13" x14ac:dyDescent="0.15">
      <c r="A1191" s="1">
        <v>10845</v>
      </c>
      <c r="B1191" s="1" t="s">
        <v>25</v>
      </c>
      <c r="C1191" s="1" t="s">
        <v>26</v>
      </c>
      <c r="D1191" s="1" t="s">
        <v>2335</v>
      </c>
      <c r="E1191" s="1" t="s">
        <v>2335</v>
      </c>
      <c r="F1191" s="1">
        <v>40.714110999900001</v>
      </c>
      <c r="G1191" s="1">
        <v>-74.008584999600004</v>
      </c>
      <c r="H1191" s="1" t="s">
        <v>28</v>
      </c>
      <c r="I1191" s="1" t="s">
        <v>2336</v>
      </c>
      <c r="J1191" s="1">
        <v>1</v>
      </c>
      <c r="K1191" s="1" t="s">
        <v>41</v>
      </c>
      <c r="L1191" s="1" t="s">
        <v>400</v>
      </c>
      <c r="M1191" s="1">
        <v>10007</v>
      </c>
    </row>
    <row r="1192" spans="1:13" ht="13" x14ac:dyDescent="0.15">
      <c r="A1192" s="1">
        <v>12346</v>
      </c>
      <c r="B1192" s="1" t="s">
        <v>25</v>
      </c>
      <c r="C1192" s="1" t="s">
        <v>76</v>
      </c>
      <c r="D1192" s="1" t="s">
        <v>2337</v>
      </c>
      <c r="E1192" s="1" t="s">
        <v>2338</v>
      </c>
      <c r="F1192" s="1">
        <v>40.6975877701</v>
      </c>
      <c r="G1192" s="1">
        <v>-73.993028569700002</v>
      </c>
      <c r="H1192" s="1" t="s">
        <v>79</v>
      </c>
      <c r="I1192" s="1" t="s">
        <v>80</v>
      </c>
      <c r="J1192" s="1">
        <v>3</v>
      </c>
      <c r="K1192" s="1" t="s">
        <v>30</v>
      </c>
      <c r="L1192" s="1" t="s">
        <v>37</v>
      </c>
      <c r="M1192" s="1">
        <v>11201</v>
      </c>
    </row>
    <row r="1193" spans="1:13" ht="13" x14ac:dyDescent="0.15">
      <c r="A1193" s="1">
        <v>10022</v>
      </c>
      <c r="B1193" s="1" t="s">
        <v>25</v>
      </c>
      <c r="C1193" s="1" t="s">
        <v>333</v>
      </c>
      <c r="D1193" s="1" t="s">
        <v>2339</v>
      </c>
      <c r="E1193" s="1" t="s">
        <v>2340</v>
      </c>
      <c r="F1193" s="1">
        <v>40.7825312039</v>
      </c>
      <c r="G1193" s="1">
        <v>-73.777008813999998</v>
      </c>
      <c r="H1193" s="1" t="s">
        <v>53</v>
      </c>
      <c r="I1193" s="1" t="s">
        <v>34</v>
      </c>
      <c r="J1193" s="1">
        <v>4</v>
      </c>
      <c r="K1193" s="1" t="s">
        <v>19</v>
      </c>
      <c r="L1193" s="1" t="s">
        <v>2341</v>
      </c>
      <c r="M1193" s="1">
        <v>11360</v>
      </c>
    </row>
    <row r="1194" spans="1:13" ht="13" x14ac:dyDescent="0.15">
      <c r="A1194" s="1">
        <v>10276</v>
      </c>
      <c r="B1194" s="1" t="s">
        <v>25</v>
      </c>
      <c r="C1194" s="1" t="s">
        <v>76</v>
      </c>
      <c r="D1194" s="1" t="s">
        <v>2342</v>
      </c>
      <c r="E1194" s="1" t="s">
        <v>2343</v>
      </c>
      <c r="F1194" s="1">
        <v>40.691733789899999</v>
      </c>
      <c r="G1194" s="1">
        <v>-73.865014780099997</v>
      </c>
      <c r="H1194" s="1" t="s">
        <v>79</v>
      </c>
      <c r="I1194" s="1" t="s">
        <v>80</v>
      </c>
      <c r="J1194" s="1">
        <v>4</v>
      </c>
      <c r="K1194" s="1" t="s">
        <v>19</v>
      </c>
      <c r="L1194" s="1" t="s">
        <v>520</v>
      </c>
      <c r="M1194" s="1">
        <v>11421</v>
      </c>
    </row>
    <row r="1195" spans="1:13" ht="13" x14ac:dyDescent="0.15">
      <c r="A1195" s="1">
        <v>9690</v>
      </c>
      <c r="B1195" s="1" t="s">
        <v>13</v>
      </c>
      <c r="C1195" s="1" t="s">
        <v>63</v>
      </c>
      <c r="D1195" s="1" t="s">
        <v>389</v>
      </c>
      <c r="E1195" s="1" t="s">
        <v>2344</v>
      </c>
      <c r="F1195" s="1">
        <v>40.650680000000001</v>
      </c>
      <c r="G1195" s="1">
        <v>-73.968459999499999</v>
      </c>
      <c r="H1195" s="1" t="s">
        <v>36</v>
      </c>
      <c r="I1195" s="1" t="s">
        <v>18</v>
      </c>
      <c r="J1195" s="1">
        <v>3</v>
      </c>
      <c r="K1195" s="1" t="s">
        <v>30</v>
      </c>
      <c r="L1195" s="1" t="s">
        <v>391</v>
      </c>
      <c r="M1195" s="1">
        <v>11226</v>
      </c>
    </row>
    <row r="1196" spans="1:13" ht="13" x14ac:dyDescent="0.15">
      <c r="A1196" s="1">
        <v>11765</v>
      </c>
      <c r="B1196" s="1" t="s">
        <v>25</v>
      </c>
      <c r="C1196" s="1" t="s">
        <v>76</v>
      </c>
      <c r="D1196" s="1" t="s">
        <v>2345</v>
      </c>
      <c r="E1196" s="1" t="s">
        <v>2346</v>
      </c>
      <c r="F1196" s="1">
        <v>40.742548419800002</v>
      </c>
      <c r="G1196" s="1">
        <v>-73.993209160399999</v>
      </c>
      <c r="H1196" s="1" t="s">
        <v>79</v>
      </c>
      <c r="I1196" s="1" t="s">
        <v>80</v>
      </c>
      <c r="J1196" s="1">
        <v>1</v>
      </c>
      <c r="K1196" s="1" t="s">
        <v>41</v>
      </c>
      <c r="L1196" s="1" t="s">
        <v>199</v>
      </c>
      <c r="M1196" s="1">
        <v>10011</v>
      </c>
    </row>
    <row r="1197" spans="1:13" ht="13" x14ac:dyDescent="0.15">
      <c r="A1197" s="1">
        <v>11141</v>
      </c>
      <c r="B1197" s="1" t="s">
        <v>25</v>
      </c>
      <c r="C1197" s="1" t="s">
        <v>76</v>
      </c>
      <c r="D1197" s="1" t="s">
        <v>2347</v>
      </c>
      <c r="E1197" s="1" t="s">
        <v>2348</v>
      </c>
      <c r="F1197" s="1">
        <v>40.75972324</v>
      </c>
      <c r="G1197" s="1">
        <v>-73.920763170499995</v>
      </c>
      <c r="H1197" s="1" t="s">
        <v>79</v>
      </c>
      <c r="I1197" s="1" t="s">
        <v>80</v>
      </c>
      <c r="J1197" s="1">
        <v>4</v>
      </c>
      <c r="K1197" s="1" t="s">
        <v>19</v>
      </c>
      <c r="L1197" s="1" t="s">
        <v>144</v>
      </c>
      <c r="M1197" s="1">
        <v>11106</v>
      </c>
    </row>
    <row r="1198" spans="1:13" ht="13" x14ac:dyDescent="0.15">
      <c r="A1198" s="1">
        <v>10330</v>
      </c>
      <c r="B1198" s="1" t="s">
        <v>25</v>
      </c>
      <c r="C1198" s="1" t="s">
        <v>76</v>
      </c>
      <c r="D1198" s="1" t="s">
        <v>2349</v>
      </c>
      <c r="E1198" s="1" t="s">
        <v>2350</v>
      </c>
      <c r="F1198" s="1">
        <v>40.677894979599998</v>
      </c>
      <c r="G1198" s="1">
        <v>-73.902990049699994</v>
      </c>
      <c r="H1198" s="1" t="s">
        <v>79</v>
      </c>
      <c r="I1198" s="1" t="s">
        <v>80</v>
      </c>
      <c r="J1198" s="1">
        <v>3</v>
      </c>
      <c r="K1198" s="1" t="s">
        <v>30</v>
      </c>
      <c r="L1198" s="1" t="s">
        <v>61</v>
      </c>
      <c r="M1198" s="1">
        <v>11207</v>
      </c>
    </row>
    <row r="1199" spans="1:13" ht="13" x14ac:dyDescent="0.15">
      <c r="A1199" s="1">
        <v>12943</v>
      </c>
      <c r="B1199" s="1" t="s">
        <v>25</v>
      </c>
      <c r="C1199" s="1" t="s">
        <v>76</v>
      </c>
      <c r="D1199" s="1" t="s">
        <v>2351</v>
      </c>
      <c r="E1199" s="1" t="s">
        <v>2352</v>
      </c>
      <c r="F1199" s="1">
        <v>40.752342970199997</v>
      </c>
      <c r="G1199" s="1">
        <v>-73.970523580299997</v>
      </c>
      <c r="H1199" s="1" t="s">
        <v>79</v>
      </c>
      <c r="I1199" s="1" t="s">
        <v>80</v>
      </c>
      <c r="J1199" s="1">
        <v>1</v>
      </c>
      <c r="K1199" s="1" t="s">
        <v>41</v>
      </c>
      <c r="L1199" s="1" t="s">
        <v>125</v>
      </c>
      <c r="M1199" s="1">
        <v>10017</v>
      </c>
    </row>
    <row r="1200" spans="1:13" ht="13" x14ac:dyDescent="0.15">
      <c r="A1200" s="1">
        <v>11767</v>
      </c>
      <c r="B1200" s="1" t="s">
        <v>25</v>
      </c>
      <c r="C1200" s="1" t="s">
        <v>76</v>
      </c>
      <c r="D1200" s="1" t="s">
        <v>2353</v>
      </c>
      <c r="E1200" s="1" t="s">
        <v>2354</v>
      </c>
      <c r="F1200" s="1">
        <v>40.723807050300003</v>
      </c>
      <c r="G1200" s="1">
        <v>-73.988224180399996</v>
      </c>
      <c r="H1200" s="1" t="s">
        <v>79</v>
      </c>
      <c r="I1200" s="1" t="s">
        <v>80</v>
      </c>
      <c r="J1200" s="1">
        <v>1</v>
      </c>
      <c r="K1200" s="1" t="s">
        <v>41</v>
      </c>
      <c r="L1200" s="1" t="s">
        <v>103</v>
      </c>
      <c r="M1200" s="1">
        <v>10003</v>
      </c>
    </row>
    <row r="1201" spans="1:13" ht="13" x14ac:dyDescent="0.15">
      <c r="A1201" s="1">
        <v>12853</v>
      </c>
      <c r="B1201" s="1" t="s">
        <v>25</v>
      </c>
      <c r="C1201" s="1" t="s">
        <v>76</v>
      </c>
      <c r="D1201" s="1" t="s">
        <v>2355</v>
      </c>
      <c r="E1201" s="1" t="s">
        <v>2356</v>
      </c>
      <c r="F1201" s="1">
        <v>40.777561000200002</v>
      </c>
      <c r="G1201" s="1">
        <v>-73.954751999500004</v>
      </c>
      <c r="H1201" s="1" t="s">
        <v>79</v>
      </c>
      <c r="I1201" s="1" t="s">
        <v>80</v>
      </c>
      <c r="J1201" s="1">
        <v>1</v>
      </c>
      <c r="K1201" s="1" t="s">
        <v>41</v>
      </c>
      <c r="L1201" s="1" t="s">
        <v>596</v>
      </c>
      <c r="M1201" s="1">
        <v>10028</v>
      </c>
    </row>
    <row r="1202" spans="1:13" ht="13" x14ac:dyDescent="0.15">
      <c r="A1202" s="1">
        <v>10954</v>
      </c>
      <c r="B1202" s="1" t="s">
        <v>25</v>
      </c>
      <c r="C1202" s="1" t="s">
        <v>46</v>
      </c>
      <c r="D1202" s="1" t="s">
        <v>34</v>
      </c>
      <c r="E1202" s="1" t="s">
        <v>2357</v>
      </c>
      <c r="F1202" s="1">
        <v>40.815704999700003</v>
      </c>
      <c r="G1202" s="1">
        <v>-73.939518999499995</v>
      </c>
      <c r="H1202" s="1" t="s">
        <v>36</v>
      </c>
      <c r="I1202" s="1" t="s">
        <v>34</v>
      </c>
      <c r="J1202" s="1">
        <v>1</v>
      </c>
      <c r="K1202" s="1" t="s">
        <v>41</v>
      </c>
      <c r="L1202" s="1" t="s">
        <v>48</v>
      </c>
      <c r="M1202" s="1">
        <v>10037</v>
      </c>
    </row>
    <row r="1203" spans="1:13" ht="13" x14ac:dyDescent="0.15">
      <c r="A1203" s="1">
        <v>10596</v>
      </c>
      <c r="B1203" s="1" t="s">
        <v>13</v>
      </c>
      <c r="C1203" s="1" t="s">
        <v>14</v>
      </c>
      <c r="D1203" s="1" t="s">
        <v>15</v>
      </c>
      <c r="E1203" s="1" t="s">
        <v>16</v>
      </c>
      <c r="F1203" s="1">
        <v>40.684950000199997</v>
      </c>
      <c r="G1203" s="1">
        <v>-73.787219999900003</v>
      </c>
      <c r="H1203" s="1" t="s">
        <v>17</v>
      </c>
      <c r="I1203" s="1" t="s">
        <v>18</v>
      </c>
      <c r="J1203" s="1">
        <v>4</v>
      </c>
      <c r="K1203" s="1" t="s">
        <v>19</v>
      </c>
      <c r="L1203" s="1" t="s">
        <v>1009</v>
      </c>
      <c r="M1203" s="1">
        <v>11434</v>
      </c>
    </row>
    <row r="1204" spans="1:13" ht="13" x14ac:dyDescent="0.15">
      <c r="A1204" s="1">
        <v>11655</v>
      </c>
      <c r="B1204" s="1" t="s">
        <v>13</v>
      </c>
      <c r="C1204" s="1" t="s">
        <v>14</v>
      </c>
      <c r="D1204" s="1" t="s">
        <v>1487</v>
      </c>
      <c r="E1204" s="1" t="s">
        <v>1488</v>
      </c>
      <c r="F1204" s="1">
        <v>40.704264999700001</v>
      </c>
      <c r="G1204" s="1">
        <v>-73.784562000099996</v>
      </c>
      <c r="H1204" s="1" t="s">
        <v>17</v>
      </c>
      <c r="I1204" s="1" t="s">
        <v>18</v>
      </c>
      <c r="J1204" s="1">
        <v>4</v>
      </c>
      <c r="K1204" s="1" t="s">
        <v>19</v>
      </c>
      <c r="L1204" s="1" t="s">
        <v>1489</v>
      </c>
      <c r="M1204" s="1">
        <v>11433</v>
      </c>
    </row>
    <row r="1205" spans="1:13" ht="13" x14ac:dyDescent="0.15">
      <c r="A1205" s="1">
        <v>11950</v>
      </c>
      <c r="B1205" s="1" t="s">
        <v>25</v>
      </c>
      <c r="C1205" s="1" t="s">
        <v>76</v>
      </c>
      <c r="D1205" s="1" t="s">
        <v>2358</v>
      </c>
      <c r="E1205" s="1" t="s">
        <v>2359</v>
      </c>
      <c r="F1205" s="1">
        <v>40.679014999899998</v>
      </c>
      <c r="G1205" s="1">
        <v>-73.921801999500005</v>
      </c>
      <c r="H1205" s="1" t="s">
        <v>79</v>
      </c>
      <c r="I1205" s="1" t="s">
        <v>80</v>
      </c>
      <c r="J1205" s="1">
        <v>3</v>
      </c>
      <c r="K1205" s="1" t="s">
        <v>30</v>
      </c>
      <c r="L1205" s="1" t="s">
        <v>1156</v>
      </c>
      <c r="M1205" s="1">
        <v>11233</v>
      </c>
    </row>
    <row r="1206" spans="1:13" ht="13" x14ac:dyDescent="0.15">
      <c r="A1206" s="1">
        <v>12244</v>
      </c>
      <c r="B1206" s="1" t="s">
        <v>25</v>
      </c>
      <c r="C1206" s="1" t="s">
        <v>76</v>
      </c>
      <c r="D1206" s="1" t="s">
        <v>2360</v>
      </c>
      <c r="E1206" s="1" t="s">
        <v>2361</v>
      </c>
      <c r="F1206" s="1">
        <v>40.740989269700002</v>
      </c>
      <c r="G1206" s="1">
        <v>-73.981732279799999</v>
      </c>
      <c r="H1206" s="1" t="s">
        <v>79</v>
      </c>
      <c r="I1206" s="1" t="s">
        <v>80</v>
      </c>
      <c r="J1206" s="1">
        <v>1</v>
      </c>
      <c r="K1206" s="1" t="s">
        <v>41</v>
      </c>
      <c r="L1206" s="1" t="s">
        <v>108</v>
      </c>
      <c r="M1206" s="1">
        <v>10016</v>
      </c>
    </row>
    <row r="1207" spans="1:13" ht="13" x14ac:dyDescent="0.15">
      <c r="A1207" s="1">
        <v>12896</v>
      </c>
      <c r="B1207" s="1" t="s">
        <v>25</v>
      </c>
      <c r="C1207" s="1" t="s">
        <v>76</v>
      </c>
      <c r="D1207" s="1" t="s">
        <v>2362</v>
      </c>
      <c r="E1207" s="1" t="s">
        <v>2363</v>
      </c>
      <c r="F1207" s="1">
        <v>40.8094122201</v>
      </c>
      <c r="G1207" s="1">
        <v>-73.959029510400001</v>
      </c>
      <c r="H1207" s="1" t="s">
        <v>79</v>
      </c>
      <c r="I1207" s="1" t="s">
        <v>80</v>
      </c>
      <c r="J1207" s="1">
        <v>1</v>
      </c>
      <c r="K1207" s="1" t="s">
        <v>41</v>
      </c>
      <c r="L1207" s="1" t="s">
        <v>228</v>
      </c>
      <c r="M1207" s="1">
        <v>10027</v>
      </c>
    </row>
    <row r="1208" spans="1:13" ht="13" x14ac:dyDescent="0.15">
      <c r="A1208" s="1">
        <v>10302</v>
      </c>
      <c r="B1208" s="1" t="s">
        <v>25</v>
      </c>
      <c r="C1208" s="1" t="s">
        <v>76</v>
      </c>
      <c r="D1208" s="1" t="s">
        <v>2364</v>
      </c>
      <c r="E1208" s="1" t="s">
        <v>2365</v>
      </c>
      <c r="F1208" s="1">
        <v>40.6588079996</v>
      </c>
      <c r="G1208" s="1">
        <v>-73.999532000399995</v>
      </c>
      <c r="H1208" s="1" t="s">
        <v>79</v>
      </c>
      <c r="I1208" s="1" t="s">
        <v>80</v>
      </c>
      <c r="J1208" s="1">
        <v>3</v>
      </c>
      <c r="K1208" s="1" t="s">
        <v>30</v>
      </c>
      <c r="L1208" s="1" t="s">
        <v>421</v>
      </c>
      <c r="M1208" s="1">
        <v>11232</v>
      </c>
    </row>
    <row r="1209" spans="1:13" ht="13" x14ac:dyDescent="0.15">
      <c r="A1209" s="1">
        <v>9675</v>
      </c>
      <c r="B1209" s="1" t="s">
        <v>13</v>
      </c>
      <c r="C1209" s="1" t="s">
        <v>63</v>
      </c>
      <c r="D1209" s="1" t="s">
        <v>624</v>
      </c>
      <c r="E1209" s="1" t="s">
        <v>2366</v>
      </c>
      <c r="F1209" s="1">
        <v>40.657430000399998</v>
      </c>
      <c r="G1209" s="1">
        <v>-73.9471600002</v>
      </c>
      <c r="H1209" s="1" t="s">
        <v>36</v>
      </c>
      <c r="I1209" s="1" t="s">
        <v>18</v>
      </c>
      <c r="J1209" s="1">
        <v>3</v>
      </c>
      <c r="K1209" s="1" t="s">
        <v>30</v>
      </c>
      <c r="L1209" s="1" t="s">
        <v>603</v>
      </c>
      <c r="M1209" s="1">
        <v>11203</v>
      </c>
    </row>
    <row r="1210" spans="1:13" ht="13" x14ac:dyDescent="0.15">
      <c r="A1210" s="1">
        <v>12368</v>
      </c>
      <c r="B1210" s="1" t="s">
        <v>25</v>
      </c>
      <c r="C1210" s="1" t="s">
        <v>26</v>
      </c>
      <c r="D1210" s="1" t="s">
        <v>2367</v>
      </c>
      <c r="E1210" s="1" t="s">
        <v>2367</v>
      </c>
      <c r="F1210" s="1">
        <v>40.6844600003</v>
      </c>
      <c r="G1210" s="1">
        <v>-73.976890000500006</v>
      </c>
      <c r="H1210" s="1" t="s">
        <v>28</v>
      </c>
      <c r="I1210" s="1" t="s">
        <v>2368</v>
      </c>
      <c r="J1210" s="1">
        <v>3</v>
      </c>
      <c r="K1210" s="1" t="s">
        <v>30</v>
      </c>
      <c r="L1210" s="1" t="s">
        <v>276</v>
      </c>
      <c r="M1210" s="1">
        <v>11217</v>
      </c>
    </row>
    <row r="1211" spans="1:13" ht="13" x14ac:dyDescent="0.15">
      <c r="A1211" s="1">
        <v>12753</v>
      </c>
      <c r="B1211" s="1" t="s">
        <v>25</v>
      </c>
      <c r="C1211" s="1" t="s">
        <v>76</v>
      </c>
      <c r="D1211" s="1" t="s">
        <v>2369</v>
      </c>
      <c r="E1211" s="1" t="s">
        <v>2370</v>
      </c>
      <c r="F1211" s="1">
        <v>40.763036000299998</v>
      </c>
      <c r="G1211" s="1">
        <v>-73.981711000000004</v>
      </c>
      <c r="H1211" s="1" t="s">
        <v>79</v>
      </c>
      <c r="I1211" s="1" t="s">
        <v>80</v>
      </c>
      <c r="J1211" s="1">
        <v>1</v>
      </c>
      <c r="K1211" s="1" t="s">
        <v>41</v>
      </c>
      <c r="L1211" s="1" t="s">
        <v>114</v>
      </c>
      <c r="M1211" s="1">
        <v>10019</v>
      </c>
    </row>
    <row r="1212" spans="1:13" ht="13" x14ac:dyDescent="0.15">
      <c r="A1212" s="1">
        <v>12731</v>
      </c>
      <c r="B1212" s="1" t="s">
        <v>25</v>
      </c>
      <c r="C1212" s="1" t="s">
        <v>76</v>
      </c>
      <c r="D1212" s="1" t="s">
        <v>2371</v>
      </c>
      <c r="E1212" s="1" t="s">
        <v>2372</v>
      </c>
      <c r="F1212" s="1">
        <v>40.729235999700002</v>
      </c>
      <c r="G1212" s="1">
        <v>-73.987080999900002</v>
      </c>
      <c r="H1212" s="1" t="s">
        <v>79</v>
      </c>
      <c r="I1212" s="1" t="s">
        <v>80</v>
      </c>
      <c r="J1212" s="1">
        <v>1</v>
      </c>
      <c r="K1212" s="1" t="s">
        <v>41</v>
      </c>
      <c r="L1212" s="1" t="s">
        <v>103</v>
      </c>
      <c r="M1212" s="1">
        <v>10003</v>
      </c>
    </row>
    <row r="1213" spans="1:13" ht="13" x14ac:dyDescent="0.15">
      <c r="A1213" s="1">
        <v>10374</v>
      </c>
      <c r="B1213" s="1" t="s">
        <v>13</v>
      </c>
      <c r="C1213" s="1" t="s">
        <v>63</v>
      </c>
      <c r="D1213" s="1" t="s">
        <v>628</v>
      </c>
      <c r="E1213" s="1" t="s">
        <v>2373</v>
      </c>
      <c r="F1213" s="1">
        <v>40.577759999900003</v>
      </c>
      <c r="G1213" s="1">
        <v>-73.945560000300006</v>
      </c>
      <c r="H1213" s="1" t="s">
        <v>36</v>
      </c>
      <c r="I1213" s="1" t="s">
        <v>18</v>
      </c>
      <c r="J1213" s="1">
        <v>3</v>
      </c>
      <c r="K1213" s="1" t="s">
        <v>30</v>
      </c>
      <c r="L1213" s="1" t="s">
        <v>630</v>
      </c>
      <c r="M1213" s="1">
        <v>11235</v>
      </c>
    </row>
    <row r="1214" spans="1:13" ht="13" x14ac:dyDescent="0.15">
      <c r="A1214" s="1">
        <v>12124</v>
      </c>
      <c r="B1214" s="1" t="s">
        <v>25</v>
      </c>
      <c r="C1214" s="1" t="s">
        <v>76</v>
      </c>
      <c r="D1214" s="1" t="s">
        <v>2374</v>
      </c>
      <c r="E1214" s="1" t="s">
        <v>2375</v>
      </c>
      <c r="F1214" s="1">
        <v>40.734147649699999</v>
      </c>
      <c r="G1214" s="1">
        <v>-73.988739830399993</v>
      </c>
      <c r="H1214" s="1" t="s">
        <v>79</v>
      </c>
      <c r="I1214" s="1" t="s">
        <v>80</v>
      </c>
      <c r="J1214" s="1">
        <v>1</v>
      </c>
      <c r="K1214" s="1" t="s">
        <v>41</v>
      </c>
      <c r="L1214" s="1" t="s">
        <v>108</v>
      </c>
      <c r="M1214" s="1">
        <v>10003</v>
      </c>
    </row>
    <row r="1215" spans="1:13" ht="13" x14ac:dyDescent="0.15">
      <c r="A1215" s="1">
        <v>12751</v>
      </c>
      <c r="B1215" s="1" t="s">
        <v>25</v>
      </c>
      <c r="C1215" s="1" t="s">
        <v>76</v>
      </c>
      <c r="D1215" s="1" t="s">
        <v>2376</v>
      </c>
      <c r="E1215" s="1" t="s">
        <v>2377</v>
      </c>
      <c r="F1215" s="1">
        <v>40.761640000200003</v>
      </c>
      <c r="G1215" s="1">
        <v>-73.982996000499995</v>
      </c>
      <c r="H1215" s="1" t="s">
        <v>79</v>
      </c>
      <c r="I1215" s="1" t="s">
        <v>80</v>
      </c>
      <c r="J1215" s="1">
        <v>1</v>
      </c>
      <c r="K1215" s="1" t="s">
        <v>41</v>
      </c>
      <c r="L1215" s="1" t="s">
        <v>114</v>
      </c>
      <c r="M1215" s="1">
        <v>10019</v>
      </c>
    </row>
    <row r="1216" spans="1:13" ht="13" x14ac:dyDescent="0.15">
      <c r="A1216" s="1">
        <v>12287</v>
      </c>
      <c r="B1216" s="1" t="s">
        <v>25</v>
      </c>
      <c r="C1216" s="1" t="s">
        <v>76</v>
      </c>
      <c r="D1216" s="1" t="s">
        <v>2378</v>
      </c>
      <c r="E1216" s="1" t="s">
        <v>2379</v>
      </c>
      <c r="F1216" s="1">
        <v>40.651046819800001</v>
      </c>
      <c r="G1216" s="1">
        <v>-73.943969300399999</v>
      </c>
      <c r="H1216" s="1" t="s">
        <v>79</v>
      </c>
      <c r="I1216" s="1" t="s">
        <v>80</v>
      </c>
      <c r="J1216" s="1">
        <v>3</v>
      </c>
      <c r="K1216" s="1" t="s">
        <v>30</v>
      </c>
      <c r="L1216" s="1" t="s">
        <v>885</v>
      </c>
      <c r="M1216" s="1">
        <v>11203</v>
      </c>
    </row>
    <row r="1217" spans="1:13" ht="13" x14ac:dyDescent="0.15">
      <c r="A1217" s="1">
        <v>9643</v>
      </c>
      <c r="B1217" s="1" t="s">
        <v>25</v>
      </c>
      <c r="C1217" s="1" t="s">
        <v>76</v>
      </c>
      <c r="D1217" s="1" t="s">
        <v>2380</v>
      </c>
      <c r="E1217" s="1" t="s">
        <v>2381</v>
      </c>
      <c r="F1217" s="1">
        <v>40.7530670003</v>
      </c>
      <c r="G1217" s="1">
        <v>-74.003811000300004</v>
      </c>
      <c r="H1217" s="1" t="s">
        <v>79</v>
      </c>
      <c r="I1217" s="1" t="s">
        <v>80</v>
      </c>
      <c r="J1217" s="1">
        <v>1</v>
      </c>
      <c r="K1217" s="1" t="s">
        <v>41</v>
      </c>
      <c r="L1217" s="1" t="s">
        <v>199</v>
      </c>
      <c r="M1217" s="1">
        <v>10001</v>
      </c>
    </row>
    <row r="1218" spans="1:13" ht="13" x14ac:dyDescent="0.15">
      <c r="A1218" s="1">
        <v>11858</v>
      </c>
      <c r="B1218" s="1" t="s">
        <v>25</v>
      </c>
      <c r="C1218" s="1" t="s">
        <v>76</v>
      </c>
      <c r="D1218" s="1" t="s">
        <v>2382</v>
      </c>
      <c r="E1218" s="1" t="s">
        <v>2383</v>
      </c>
      <c r="F1218" s="1">
        <v>40.747395250099999</v>
      </c>
      <c r="G1218" s="1">
        <v>-73.973828189499997</v>
      </c>
      <c r="H1218" s="1" t="s">
        <v>79</v>
      </c>
      <c r="I1218" s="1" t="s">
        <v>80</v>
      </c>
      <c r="J1218" s="1">
        <v>1</v>
      </c>
      <c r="K1218" s="1" t="s">
        <v>41</v>
      </c>
      <c r="L1218" s="1" t="s">
        <v>111</v>
      </c>
      <c r="M1218" s="1">
        <v>10016</v>
      </c>
    </row>
    <row r="1219" spans="1:13" ht="13" x14ac:dyDescent="0.15">
      <c r="A1219" s="1">
        <v>11683</v>
      </c>
      <c r="B1219" s="1" t="s">
        <v>13</v>
      </c>
      <c r="C1219" s="1" t="s">
        <v>63</v>
      </c>
      <c r="D1219" s="1" t="s">
        <v>319</v>
      </c>
      <c r="E1219" s="1" t="s">
        <v>2384</v>
      </c>
      <c r="F1219" s="1">
        <v>40.573217999999997</v>
      </c>
      <c r="G1219" s="1">
        <v>-73.981825999999998</v>
      </c>
      <c r="H1219" s="1" t="s">
        <v>36</v>
      </c>
      <c r="I1219" s="1" t="s">
        <v>18</v>
      </c>
      <c r="J1219" s="1">
        <v>3</v>
      </c>
      <c r="K1219" s="1" t="s">
        <v>30</v>
      </c>
      <c r="L1219" s="1" t="s">
        <v>321</v>
      </c>
      <c r="M1219" s="1">
        <v>11224</v>
      </c>
    </row>
    <row r="1220" spans="1:13" ht="13" x14ac:dyDescent="0.15">
      <c r="A1220" s="1">
        <v>10577</v>
      </c>
      <c r="B1220" s="1" t="s">
        <v>13</v>
      </c>
      <c r="C1220" s="1" t="s">
        <v>63</v>
      </c>
      <c r="D1220" s="1" t="s">
        <v>394</v>
      </c>
      <c r="E1220" s="1" t="s">
        <v>2385</v>
      </c>
      <c r="F1220" s="1">
        <v>40.811543999999998</v>
      </c>
      <c r="G1220" s="1">
        <v>-73.914137999900007</v>
      </c>
      <c r="H1220" s="1" t="s">
        <v>246</v>
      </c>
      <c r="I1220" s="1" t="s">
        <v>18</v>
      </c>
      <c r="J1220" s="1">
        <v>2</v>
      </c>
      <c r="K1220" s="1" t="s">
        <v>66</v>
      </c>
      <c r="L1220" s="1" t="s">
        <v>350</v>
      </c>
      <c r="M1220" s="1">
        <v>10454</v>
      </c>
    </row>
    <row r="1221" spans="1:13" ht="13" x14ac:dyDescent="0.15">
      <c r="A1221" s="1">
        <v>11967</v>
      </c>
      <c r="B1221" s="1" t="s">
        <v>25</v>
      </c>
      <c r="C1221" s="1" t="s">
        <v>76</v>
      </c>
      <c r="D1221" s="1" t="s">
        <v>2386</v>
      </c>
      <c r="E1221" s="1" t="s">
        <v>2387</v>
      </c>
      <c r="F1221" s="1">
        <v>40.742532713700001</v>
      </c>
      <c r="G1221" s="1">
        <v>-73.915342448600001</v>
      </c>
      <c r="H1221" s="1" t="s">
        <v>79</v>
      </c>
      <c r="I1221" s="1" t="s">
        <v>80</v>
      </c>
      <c r="J1221" s="1">
        <v>4</v>
      </c>
      <c r="K1221" s="1" t="s">
        <v>19</v>
      </c>
      <c r="L1221" s="1" t="s">
        <v>96</v>
      </c>
      <c r="M1221" s="1">
        <v>11377</v>
      </c>
    </row>
    <row r="1222" spans="1:13" ht="13" x14ac:dyDescent="0.15">
      <c r="A1222" s="1">
        <v>10778</v>
      </c>
      <c r="B1222" s="1" t="s">
        <v>25</v>
      </c>
      <c r="C1222" s="1" t="s">
        <v>26</v>
      </c>
      <c r="D1222" s="1" t="s">
        <v>2388</v>
      </c>
      <c r="E1222" s="1" t="s">
        <v>2388</v>
      </c>
      <c r="F1222" s="1">
        <v>40.820420999699998</v>
      </c>
      <c r="G1222" s="1">
        <v>-73.936244999899998</v>
      </c>
      <c r="H1222" s="1" t="s">
        <v>28</v>
      </c>
      <c r="I1222" s="1" t="s">
        <v>2389</v>
      </c>
      <c r="J1222" s="1">
        <v>1</v>
      </c>
      <c r="K1222" s="1" t="s">
        <v>41</v>
      </c>
      <c r="L1222" s="1" t="s">
        <v>48</v>
      </c>
      <c r="M1222" s="1">
        <v>10030</v>
      </c>
    </row>
    <row r="1223" spans="1:13" ht="13" x14ac:dyDescent="0.15">
      <c r="A1223" s="1">
        <v>9880</v>
      </c>
      <c r="B1223" s="1" t="s">
        <v>25</v>
      </c>
      <c r="C1223" s="1" t="s">
        <v>33</v>
      </c>
      <c r="D1223" s="1" t="s">
        <v>34</v>
      </c>
      <c r="E1223" s="1" t="s">
        <v>2390</v>
      </c>
      <c r="F1223" s="1">
        <v>40.693347999899999</v>
      </c>
      <c r="G1223" s="1">
        <v>-73.987419000100004</v>
      </c>
      <c r="H1223" s="1" t="s">
        <v>36</v>
      </c>
      <c r="I1223" s="1" t="s">
        <v>34</v>
      </c>
      <c r="J1223" s="1">
        <v>3</v>
      </c>
      <c r="K1223" s="1" t="s">
        <v>30</v>
      </c>
      <c r="L1223" s="1" t="s">
        <v>81</v>
      </c>
      <c r="M1223" s="1">
        <v>11201</v>
      </c>
    </row>
    <row r="1224" spans="1:13" ht="13" x14ac:dyDescent="0.15">
      <c r="A1224" s="1">
        <v>10468</v>
      </c>
      <c r="B1224" s="1" t="s">
        <v>13</v>
      </c>
      <c r="C1224" s="1" t="s">
        <v>63</v>
      </c>
      <c r="D1224" s="1" t="s">
        <v>656</v>
      </c>
      <c r="E1224" s="1" t="s">
        <v>2391</v>
      </c>
      <c r="F1224" s="1">
        <v>40.605007999999998</v>
      </c>
      <c r="G1224" s="1">
        <v>-73.930026999999995</v>
      </c>
      <c r="H1224" s="1" t="s">
        <v>36</v>
      </c>
      <c r="I1224" s="1" t="s">
        <v>18</v>
      </c>
      <c r="J1224" s="1">
        <v>3</v>
      </c>
      <c r="K1224" s="1" t="s">
        <v>30</v>
      </c>
      <c r="L1224" s="1" t="s">
        <v>391</v>
      </c>
      <c r="M1224" s="1">
        <v>11229</v>
      </c>
    </row>
    <row r="1225" spans="1:13" ht="13" x14ac:dyDescent="0.15">
      <c r="A1225" s="1">
        <v>10165</v>
      </c>
      <c r="B1225" s="1" t="s">
        <v>25</v>
      </c>
      <c r="C1225" s="1" t="s">
        <v>26</v>
      </c>
      <c r="D1225" s="1" t="s">
        <v>2392</v>
      </c>
      <c r="E1225" s="1" t="s">
        <v>2392</v>
      </c>
      <c r="F1225" s="1">
        <v>40.755838900400001</v>
      </c>
      <c r="G1225" s="1">
        <v>-74.001961100499997</v>
      </c>
      <c r="H1225" s="1" t="s">
        <v>28</v>
      </c>
      <c r="I1225" s="1" t="s">
        <v>2393</v>
      </c>
      <c r="J1225" s="1">
        <v>1</v>
      </c>
      <c r="K1225" s="1" t="s">
        <v>41</v>
      </c>
      <c r="L1225" s="1" t="s">
        <v>199</v>
      </c>
      <c r="M1225" s="1">
        <v>10001</v>
      </c>
    </row>
    <row r="1226" spans="1:13" ht="13" x14ac:dyDescent="0.15">
      <c r="A1226" s="1">
        <v>10864</v>
      </c>
      <c r="B1226" s="1" t="s">
        <v>13</v>
      </c>
      <c r="C1226" s="1" t="s">
        <v>14</v>
      </c>
      <c r="D1226" s="1" t="s">
        <v>791</v>
      </c>
      <c r="E1226" s="1" t="s">
        <v>2394</v>
      </c>
      <c r="F1226" s="1">
        <v>40.770531999699998</v>
      </c>
      <c r="G1226" s="1">
        <v>-73.805506999499997</v>
      </c>
      <c r="H1226" s="1" t="s">
        <v>17</v>
      </c>
      <c r="I1226" s="1" t="s">
        <v>18</v>
      </c>
      <c r="J1226" s="1">
        <v>4</v>
      </c>
      <c r="K1226" s="1" t="s">
        <v>19</v>
      </c>
      <c r="L1226" s="1" t="s">
        <v>793</v>
      </c>
      <c r="M1226" s="1">
        <v>11354</v>
      </c>
    </row>
    <row r="1227" spans="1:13" ht="13" x14ac:dyDescent="0.15">
      <c r="A1227" s="1">
        <v>9897</v>
      </c>
      <c r="B1227" s="1" t="s">
        <v>25</v>
      </c>
      <c r="C1227" s="1" t="s">
        <v>76</v>
      </c>
      <c r="D1227" s="1" t="s">
        <v>2395</v>
      </c>
      <c r="E1227" s="1" t="s">
        <v>2396</v>
      </c>
      <c r="F1227" s="1">
        <v>40.734683999600001</v>
      </c>
      <c r="G1227" s="1">
        <v>-73.955095999999998</v>
      </c>
      <c r="H1227" s="1" t="s">
        <v>79</v>
      </c>
      <c r="I1227" s="1" t="s">
        <v>80</v>
      </c>
      <c r="J1227" s="1">
        <v>3</v>
      </c>
      <c r="K1227" s="1" t="s">
        <v>30</v>
      </c>
      <c r="L1227" s="1" t="s">
        <v>1728</v>
      </c>
      <c r="M1227" s="1">
        <v>11222</v>
      </c>
    </row>
    <row r="1228" spans="1:13" ht="13" x14ac:dyDescent="0.15">
      <c r="A1228" s="1">
        <v>11274</v>
      </c>
      <c r="B1228" s="1" t="s">
        <v>25</v>
      </c>
      <c r="C1228" s="1" t="s">
        <v>76</v>
      </c>
      <c r="D1228" s="1" t="s">
        <v>2397</v>
      </c>
      <c r="E1228" s="1" t="s">
        <v>2398</v>
      </c>
      <c r="F1228" s="1">
        <v>40.7442592202</v>
      </c>
      <c r="G1228" s="1">
        <v>-73.983248179699999</v>
      </c>
      <c r="H1228" s="1" t="s">
        <v>79</v>
      </c>
      <c r="I1228" s="1" t="s">
        <v>80</v>
      </c>
      <c r="J1228" s="1">
        <v>1</v>
      </c>
      <c r="K1228" s="1" t="s">
        <v>41</v>
      </c>
      <c r="L1228" s="1" t="s">
        <v>111</v>
      </c>
      <c r="M1228" s="1">
        <v>10016</v>
      </c>
    </row>
    <row r="1229" spans="1:13" ht="13" x14ac:dyDescent="0.15">
      <c r="A1229" s="1">
        <v>10070</v>
      </c>
      <c r="B1229" s="1" t="s">
        <v>25</v>
      </c>
      <c r="C1229" s="1" t="s">
        <v>50</v>
      </c>
      <c r="D1229" s="1" t="s">
        <v>2399</v>
      </c>
      <c r="E1229" s="1" t="s">
        <v>2400</v>
      </c>
      <c r="F1229" s="1">
        <v>40.683004902</v>
      </c>
      <c r="G1229" s="1">
        <v>-73.934805470300006</v>
      </c>
      <c r="H1229" s="1" t="s">
        <v>53</v>
      </c>
      <c r="I1229" s="1" t="s">
        <v>34</v>
      </c>
      <c r="J1229" s="1">
        <v>3</v>
      </c>
      <c r="K1229" s="1" t="s">
        <v>30</v>
      </c>
      <c r="L1229" s="1" t="s">
        <v>1156</v>
      </c>
      <c r="M1229" s="1">
        <v>11233</v>
      </c>
    </row>
    <row r="1230" spans="1:13" ht="13" x14ac:dyDescent="0.15">
      <c r="A1230" s="1">
        <v>12738</v>
      </c>
      <c r="B1230" s="1" t="s">
        <v>25</v>
      </c>
      <c r="C1230" s="1" t="s">
        <v>76</v>
      </c>
      <c r="D1230" s="1" t="s">
        <v>2401</v>
      </c>
      <c r="E1230" s="1" t="s">
        <v>2402</v>
      </c>
      <c r="F1230" s="1">
        <v>40.726263000000003</v>
      </c>
      <c r="G1230" s="1">
        <v>-73.989248000399996</v>
      </c>
      <c r="H1230" s="1" t="s">
        <v>79</v>
      </c>
      <c r="I1230" s="1" t="s">
        <v>80</v>
      </c>
      <c r="J1230" s="1">
        <v>1</v>
      </c>
      <c r="K1230" s="1" t="s">
        <v>41</v>
      </c>
      <c r="L1230" s="1" t="s">
        <v>103</v>
      </c>
      <c r="M1230" s="1">
        <v>10003</v>
      </c>
    </row>
    <row r="1231" spans="1:13" ht="13" x14ac:dyDescent="0.15">
      <c r="A1231" s="1">
        <v>9707</v>
      </c>
      <c r="B1231" s="1" t="s">
        <v>13</v>
      </c>
      <c r="C1231" s="1" t="s">
        <v>63</v>
      </c>
      <c r="D1231" s="1" t="s">
        <v>1191</v>
      </c>
      <c r="E1231" s="1" t="s">
        <v>2403</v>
      </c>
      <c r="F1231" s="1">
        <v>40.887637000200002</v>
      </c>
      <c r="G1231" s="1">
        <v>-73.835951000199998</v>
      </c>
      <c r="H1231" s="1" t="s">
        <v>36</v>
      </c>
      <c r="I1231" s="1" t="s">
        <v>18</v>
      </c>
      <c r="J1231" s="1">
        <v>2</v>
      </c>
      <c r="K1231" s="1" t="s">
        <v>66</v>
      </c>
      <c r="L1231" s="1" t="s">
        <v>2110</v>
      </c>
      <c r="M1231" s="1">
        <v>10466</v>
      </c>
    </row>
    <row r="1232" spans="1:13" ht="13" x14ac:dyDescent="0.15">
      <c r="A1232" s="1">
        <v>12104</v>
      </c>
      <c r="B1232" s="1" t="s">
        <v>25</v>
      </c>
      <c r="C1232" s="1" t="s">
        <v>76</v>
      </c>
      <c r="D1232" s="1" t="s">
        <v>2404</v>
      </c>
      <c r="E1232" s="1" t="s">
        <v>2405</v>
      </c>
      <c r="F1232" s="1">
        <v>40.746623999900002</v>
      </c>
      <c r="G1232" s="1">
        <v>-73.988398999599994</v>
      </c>
      <c r="H1232" s="1" t="s">
        <v>79</v>
      </c>
      <c r="I1232" s="1" t="s">
        <v>80</v>
      </c>
      <c r="J1232" s="1">
        <v>1</v>
      </c>
      <c r="K1232" s="1" t="s">
        <v>41</v>
      </c>
      <c r="L1232" s="1" t="s">
        <v>114</v>
      </c>
      <c r="M1232" s="1">
        <v>10001</v>
      </c>
    </row>
    <row r="1233" spans="1:13" ht="13" x14ac:dyDescent="0.15">
      <c r="A1233" s="1">
        <v>11560</v>
      </c>
      <c r="B1233" s="1" t="s">
        <v>13</v>
      </c>
      <c r="C1233" s="1" t="s">
        <v>14</v>
      </c>
      <c r="D1233" s="1" t="s">
        <v>764</v>
      </c>
      <c r="E1233" s="1" t="s">
        <v>2406</v>
      </c>
      <c r="F1233" s="1">
        <v>40.577845999799997</v>
      </c>
      <c r="G1233" s="1">
        <v>-73.835761000600002</v>
      </c>
      <c r="H1233" s="1" t="s">
        <v>36</v>
      </c>
      <c r="I1233" s="1" t="s">
        <v>18</v>
      </c>
      <c r="J1233" s="1">
        <v>4</v>
      </c>
      <c r="K1233" s="1" t="s">
        <v>19</v>
      </c>
      <c r="L1233" s="1" t="s">
        <v>766</v>
      </c>
      <c r="M1233" s="1">
        <v>11694</v>
      </c>
    </row>
    <row r="1234" spans="1:13" ht="13" x14ac:dyDescent="0.15">
      <c r="A1234" s="1">
        <v>10832</v>
      </c>
      <c r="B1234" s="1" t="s">
        <v>25</v>
      </c>
      <c r="C1234" s="1" t="s">
        <v>26</v>
      </c>
      <c r="D1234" s="1" t="s">
        <v>2407</v>
      </c>
      <c r="E1234" s="1" t="s">
        <v>2407</v>
      </c>
      <c r="F1234" s="1">
        <v>40.733422000099999</v>
      </c>
      <c r="G1234" s="1">
        <v>-74.002905999700005</v>
      </c>
      <c r="H1234" s="1" t="s">
        <v>28</v>
      </c>
      <c r="I1234" s="1" t="s">
        <v>2408</v>
      </c>
      <c r="J1234" s="1">
        <v>1</v>
      </c>
      <c r="K1234" s="1" t="s">
        <v>41</v>
      </c>
      <c r="L1234" s="1" t="s">
        <v>152</v>
      </c>
      <c r="M1234" s="1">
        <v>10014</v>
      </c>
    </row>
    <row r="1235" spans="1:13" ht="13" x14ac:dyDescent="0.15">
      <c r="A1235" s="1">
        <v>9790</v>
      </c>
      <c r="B1235" s="1" t="s">
        <v>25</v>
      </c>
      <c r="C1235" s="1" t="s">
        <v>76</v>
      </c>
      <c r="D1235" s="1" t="s">
        <v>2409</v>
      </c>
      <c r="E1235" s="1" t="s">
        <v>2410</v>
      </c>
      <c r="F1235" s="1">
        <v>40.698876230099998</v>
      </c>
      <c r="G1235" s="1">
        <v>-73.938447010000004</v>
      </c>
      <c r="H1235" s="1" t="s">
        <v>79</v>
      </c>
      <c r="I1235" s="1" t="s">
        <v>80</v>
      </c>
      <c r="J1235" s="1">
        <v>3</v>
      </c>
      <c r="K1235" s="1" t="s">
        <v>30</v>
      </c>
      <c r="L1235" s="1" t="s">
        <v>951</v>
      </c>
      <c r="M1235" s="1">
        <v>11206</v>
      </c>
    </row>
    <row r="1236" spans="1:13" ht="13" x14ac:dyDescent="0.15">
      <c r="A1236" s="1">
        <v>11928</v>
      </c>
      <c r="B1236" s="1" t="s">
        <v>25</v>
      </c>
      <c r="C1236" s="1" t="s">
        <v>76</v>
      </c>
      <c r="D1236" s="1" t="s">
        <v>2411</v>
      </c>
      <c r="E1236" s="1" t="s">
        <v>2412</v>
      </c>
      <c r="F1236" s="1">
        <v>40.650028919999997</v>
      </c>
      <c r="G1236" s="1">
        <v>-73.958501530000007</v>
      </c>
      <c r="H1236" s="1" t="s">
        <v>79</v>
      </c>
      <c r="I1236" s="1" t="s">
        <v>80</v>
      </c>
      <c r="J1236" s="1">
        <v>3</v>
      </c>
      <c r="K1236" s="1" t="s">
        <v>30</v>
      </c>
      <c r="L1236" s="1" t="s">
        <v>148</v>
      </c>
      <c r="M1236" s="1">
        <v>11226</v>
      </c>
    </row>
    <row r="1237" spans="1:13" ht="13" x14ac:dyDescent="0.15">
      <c r="A1237" s="1">
        <v>10285</v>
      </c>
      <c r="B1237" s="1" t="s">
        <v>25</v>
      </c>
      <c r="C1237" s="1" t="s">
        <v>76</v>
      </c>
      <c r="D1237" s="1" t="s">
        <v>2413</v>
      </c>
      <c r="E1237" s="1" t="s">
        <v>2414</v>
      </c>
      <c r="F1237" s="1">
        <v>40.697046999800001</v>
      </c>
      <c r="G1237" s="1">
        <v>-73.837292999400006</v>
      </c>
      <c r="H1237" s="1" t="s">
        <v>79</v>
      </c>
      <c r="I1237" s="1" t="s">
        <v>80</v>
      </c>
      <c r="J1237" s="1">
        <v>4</v>
      </c>
      <c r="K1237" s="1" t="s">
        <v>19</v>
      </c>
      <c r="L1237" s="1" t="s">
        <v>307</v>
      </c>
      <c r="M1237" s="1">
        <v>11418</v>
      </c>
    </row>
    <row r="1238" spans="1:13" ht="13" x14ac:dyDescent="0.15">
      <c r="A1238" s="1">
        <v>10760</v>
      </c>
      <c r="B1238" s="1" t="s">
        <v>13</v>
      </c>
      <c r="C1238" s="1" t="s">
        <v>63</v>
      </c>
      <c r="D1238" s="1" t="s">
        <v>1041</v>
      </c>
      <c r="E1238" s="1" t="s">
        <v>2415</v>
      </c>
      <c r="F1238" s="1">
        <v>40.874549999599999</v>
      </c>
      <c r="G1238" s="1">
        <v>-73.865540000500005</v>
      </c>
      <c r="H1238" s="1" t="s">
        <v>36</v>
      </c>
      <c r="I1238" s="1" t="s">
        <v>18</v>
      </c>
      <c r="J1238" s="1">
        <v>2</v>
      </c>
      <c r="K1238" s="1" t="s">
        <v>66</v>
      </c>
      <c r="L1238" s="1" t="s">
        <v>1043</v>
      </c>
      <c r="M1238" s="1">
        <v>10467</v>
      </c>
    </row>
    <row r="1239" spans="1:13" ht="13" x14ac:dyDescent="0.15">
      <c r="A1239" s="1">
        <v>10803</v>
      </c>
      <c r="B1239" s="1" t="s">
        <v>25</v>
      </c>
      <c r="C1239" s="1" t="s">
        <v>26</v>
      </c>
      <c r="D1239" s="1" t="s">
        <v>2416</v>
      </c>
      <c r="E1239" s="1" t="s">
        <v>1275</v>
      </c>
      <c r="F1239" s="1">
        <v>40.710373999700003</v>
      </c>
      <c r="G1239" s="1">
        <v>-74.007582000200003</v>
      </c>
      <c r="H1239" s="1" t="s">
        <v>28</v>
      </c>
      <c r="I1239" s="1" t="s">
        <v>2417</v>
      </c>
      <c r="J1239" s="1">
        <v>1</v>
      </c>
      <c r="K1239" s="1" t="s">
        <v>41</v>
      </c>
      <c r="L1239" s="1" t="s">
        <v>136</v>
      </c>
      <c r="M1239" s="1">
        <v>10038</v>
      </c>
    </row>
    <row r="1240" spans="1:13" ht="13" x14ac:dyDescent="0.15">
      <c r="A1240" s="1">
        <v>10787</v>
      </c>
      <c r="B1240" s="1" t="s">
        <v>25</v>
      </c>
      <c r="C1240" s="1" t="s">
        <v>26</v>
      </c>
      <c r="D1240" s="1" t="s">
        <v>2418</v>
      </c>
      <c r="E1240" s="1" t="s">
        <v>2418</v>
      </c>
      <c r="F1240" s="1">
        <v>40.855224999999997</v>
      </c>
      <c r="G1240" s="1">
        <v>-73.929411999799996</v>
      </c>
      <c r="H1240" s="1" t="s">
        <v>28</v>
      </c>
      <c r="I1240" s="1" t="s">
        <v>2419</v>
      </c>
      <c r="J1240" s="1">
        <v>1</v>
      </c>
      <c r="K1240" s="1" t="s">
        <v>41</v>
      </c>
      <c r="L1240" s="1" t="s">
        <v>502</v>
      </c>
      <c r="M1240" s="1">
        <v>10040</v>
      </c>
    </row>
    <row r="1241" spans="1:13" ht="13" x14ac:dyDescent="0.15">
      <c r="A1241" s="1">
        <v>10718</v>
      </c>
      <c r="B1241" s="1" t="s">
        <v>25</v>
      </c>
      <c r="C1241" s="1" t="s">
        <v>76</v>
      </c>
      <c r="D1241" s="1" t="s">
        <v>2420</v>
      </c>
      <c r="E1241" s="1" t="s">
        <v>2421</v>
      </c>
      <c r="F1241" s="1">
        <v>40.723579929899998</v>
      </c>
      <c r="G1241" s="1">
        <v>-73.988390099900002</v>
      </c>
      <c r="H1241" s="1" t="s">
        <v>79</v>
      </c>
      <c r="I1241" s="1" t="s">
        <v>80</v>
      </c>
      <c r="J1241" s="1">
        <v>1</v>
      </c>
      <c r="K1241" s="1" t="s">
        <v>41</v>
      </c>
      <c r="L1241" s="1" t="s">
        <v>103</v>
      </c>
      <c r="M1241" s="1">
        <v>10003</v>
      </c>
    </row>
    <row r="1242" spans="1:13" ht="13" x14ac:dyDescent="0.15">
      <c r="A1242" s="1">
        <v>10146</v>
      </c>
      <c r="B1242" s="1" t="s">
        <v>25</v>
      </c>
      <c r="C1242" s="1" t="s">
        <v>46</v>
      </c>
      <c r="D1242" s="1" t="s">
        <v>34</v>
      </c>
      <c r="E1242" s="1" t="s">
        <v>2422</v>
      </c>
      <c r="F1242" s="1">
        <v>40.798727999999997</v>
      </c>
      <c r="G1242" s="1">
        <v>-73.945597999900002</v>
      </c>
      <c r="H1242" s="1" t="s">
        <v>36</v>
      </c>
      <c r="I1242" s="1" t="s">
        <v>34</v>
      </c>
      <c r="J1242" s="1">
        <v>1</v>
      </c>
      <c r="K1242" s="1" t="s">
        <v>41</v>
      </c>
      <c r="L1242" s="1" t="s">
        <v>193</v>
      </c>
      <c r="M1242" s="1">
        <v>10029</v>
      </c>
    </row>
    <row r="1243" spans="1:13" ht="13" x14ac:dyDescent="0.15">
      <c r="A1243" s="1">
        <v>12825</v>
      </c>
      <c r="B1243" s="1" t="s">
        <v>25</v>
      </c>
      <c r="C1243" s="1" t="s">
        <v>76</v>
      </c>
      <c r="D1243" s="1" t="s">
        <v>2423</v>
      </c>
      <c r="E1243" s="1" t="s">
        <v>2424</v>
      </c>
      <c r="F1243" s="1">
        <v>40.763037000200001</v>
      </c>
      <c r="G1243" s="1">
        <v>-73.965653000100005</v>
      </c>
      <c r="H1243" s="1" t="s">
        <v>79</v>
      </c>
      <c r="I1243" s="1" t="s">
        <v>80</v>
      </c>
      <c r="J1243" s="1">
        <v>1</v>
      </c>
      <c r="K1243" s="1" t="s">
        <v>41</v>
      </c>
      <c r="L1243" s="1" t="s">
        <v>42</v>
      </c>
      <c r="M1243" s="1">
        <v>10065</v>
      </c>
    </row>
    <row r="1244" spans="1:13" ht="13" x14ac:dyDescent="0.15">
      <c r="A1244" s="1">
        <v>10436</v>
      </c>
      <c r="B1244" s="1" t="s">
        <v>13</v>
      </c>
      <c r="C1244" s="1" t="s">
        <v>14</v>
      </c>
      <c r="D1244" s="1" t="s">
        <v>2425</v>
      </c>
      <c r="E1244" s="1" t="s">
        <v>2426</v>
      </c>
      <c r="F1244" s="1">
        <v>40.677192999699997</v>
      </c>
      <c r="G1244" s="1">
        <v>-74.008722999599996</v>
      </c>
      <c r="H1244" s="1" t="s">
        <v>36</v>
      </c>
      <c r="I1244" s="1" t="s">
        <v>18</v>
      </c>
      <c r="J1244" s="1">
        <v>3</v>
      </c>
      <c r="K1244" s="1" t="s">
        <v>30</v>
      </c>
      <c r="L1244" s="1" t="s">
        <v>159</v>
      </c>
      <c r="M1244" s="1">
        <v>11231</v>
      </c>
    </row>
    <row r="1245" spans="1:13" ht="13" x14ac:dyDescent="0.15">
      <c r="A1245" s="1">
        <v>9615</v>
      </c>
      <c r="B1245" s="1" t="s">
        <v>25</v>
      </c>
      <c r="C1245" s="1" t="s">
        <v>76</v>
      </c>
      <c r="D1245" s="1" t="s">
        <v>2427</v>
      </c>
      <c r="E1245" s="1" t="s">
        <v>2428</v>
      </c>
      <c r="F1245" s="1">
        <v>40.808292729800002</v>
      </c>
      <c r="G1245" s="1">
        <v>-73.923332280300002</v>
      </c>
      <c r="H1245" s="1" t="s">
        <v>79</v>
      </c>
      <c r="I1245" s="1" t="s">
        <v>80</v>
      </c>
      <c r="J1245" s="1">
        <v>2</v>
      </c>
      <c r="K1245" s="1" t="s">
        <v>66</v>
      </c>
      <c r="L1245" s="1" t="s">
        <v>350</v>
      </c>
      <c r="M1245" s="1">
        <v>10454</v>
      </c>
    </row>
    <row r="1246" spans="1:13" ht="13" x14ac:dyDescent="0.15">
      <c r="A1246" s="1">
        <v>12923</v>
      </c>
      <c r="B1246" s="1" t="s">
        <v>25</v>
      </c>
      <c r="C1246" s="1" t="s">
        <v>76</v>
      </c>
      <c r="D1246" s="1" t="s">
        <v>2429</v>
      </c>
      <c r="E1246" s="1" t="s">
        <v>1242</v>
      </c>
      <c r="F1246" s="1">
        <v>40.757869069599998</v>
      </c>
      <c r="G1246" s="1">
        <v>-73.985702829800005</v>
      </c>
      <c r="H1246" s="1" t="s">
        <v>79</v>
      </c>
      <c r="I1246" s="1" t="s">
        <v>80</v>
      </c>
      <c r="J1246" s="1">
        <v>1</v>
      </c>
      <c r="K1246" s="1" t="s">
        <v>41</v>
      </c>
      <c r="L1246" s="1" t="s">
        <v>114</v>
      </c>
      <c r="M1246" s="1">
        <v>10036</v>
      </c>
    </row>
    <row r="1247" spans="1:13" ht="13" x14ac:dyDescent="0.15">
      <c r="A1247" s="1">
        <v>9762</v>
      </c>
      <c r="B1247" s="1" t="s">
        <v>25</v>
      </c>
      <c r="C1247" s="1" t="s">
        <v>76</v>
      </c>
      <c r="D1247" s="1" t="s">
        <v>2430</v>
      </c>
      <c r="E1247" s="1" t="s">
        <v>2431</v>
      </c>
      <c r="F1247" s="1">
        <v>40.742068620399998</v>
      </c>
      <c r="G1247" s="1">
        <v>-73.977694490399998</v>
      </c>
      <c r="H1247" s="1" t="s">
        <v>79</v>
      </c>
      <c r="I1247" s="1" t="s">
        <v>80</v>
      </c>
      <c r="J1247" s="1">
        <v>1</v>
      </c>
      <c r="K1247" s="1" t="s">
        <v>41</v>
      </c>
      <c r="L1247" s="1" t="s">
        <v>111</v>
      </c>
      <c r="M1247" s="1">
        <v>10016</v>
      </c>
    </row>
    <row r="1248" spans="1:13" ht="13" x14ac:dyDescent="0.15">
      <c r="A1248" s="1">
        <v>10505</v>
      </c>
      <c r="B1248" s="1" t="s">
        <v>25</v>
      </c>
      <c r="C1248" s="1" t="s">
        <v>284</v>
      </c>
      <c r="D1248" s="1" t="s">
        <v>34</v>
      </c>
      <c r="E1248" s="1" t="s">
        <v>2432</v>
      </c>
      <c r="F1248" s="1">
        <v>40.742477453500001</v>
      </c>
      <c r="G1248" s="1">
        <v>-74.002962112399999</v>
      </c>
      <c r="H1248" s="1" t="s">
        <v>36</v>
      </c>
      <c r="I1248" s="1" t="s">
        <v>34</v>
      </c>
      <c r="J1248" s="1">
        <v>1</v>
      </c>
      <c r="K1248" s="1" t="s">
        <v>41</v>
      </c>
      <c r="L1248" s="1" t="s">
        <v>199</v>
      </c>
      <c r="M1248" s="1">
        <v>10011</v>
      </c>
    </row>
    <row r="1249" spans="1:13" ht="13" x14ac:dyDescent="0.15">
      <c r="A1249" s="1">
        <v>12640</v>
      </c>
      <c r="B1249" s="1" t="s">
        <v>25</v>
      </c>
      <c r="C1249" s="1" t="s">
        <v>76</v>
      </c>
      <c r="D1249" s="1" t="s">
        <v>2433</v>
      </c>
      <c r="E1249" s="1" t="s">
        <v>2434</v>
      </c>
      <c r="F1249" s="1">
        <v>40.686960588200002</v>
      </c>
      <c r="G1249" s="1">
        <v>-73.976370791099995</v>
      </c>
      <c r="H1249" s="1" t="s">
        <v>79</v>
      </c>
      <c r="I1249" s="1" t="s">
        <v>80</v>
      </c>
      <c r="J1249" s="1">
        <v>3</v>
      </c>
      <c r="K1249" s="1" t="s">
        <v>30</v>
      </c>
      <c r="L1249" s="1" t="s">
        <v>276</v>
      </c>
      <c r="M1249" s="1">
        <v>11217</v>
      </c>
    </row>
    <row r="1250" spans="1:13" ht="13" x14ac:dyDescent="0.15">
      <c r="A1250" s="1">
        <v>11136</v>
      </c>
      <c r="B1250" s="1" t="s">
        <v>25</v>
      </c>
      <c r="C1250" s="1" t="s">
        <v>76</v>
      </c>
      <c r="D1250" s="1" t="s">
        <v>2435</v>
      </c>
      <c r="E1250" s="1" t="s">
        <v>2436</v>
      </c>
      <c r="F1250" s="1">
        <v>40.751149060000003</v>
      </c>
      <c r="G1250" s="1">
        <v>-73.934942740300002</v>
      </c>
      <c r="H1250" s="1" t="s">
        <v>79</v>
      </c>
      <c r="I1250" s="1" t="s">
        <v>80</v>
      </c>
      <c r="J1250" s="1">
        <v>4</v>
      </c>
      <c r="K1250" s="1" t="s">
        <v>19</v>
      </c>
      <c r="L1250" s="1" t="s">
        <v>411</v>
      </c>
      <c r="M1250" s="1">
        <v>11101</v>
      </c>
    </row>
    <row r="1251" spans="1:13" ht="13" x14ac:dyDescent="0.15">
      <c r="A1251" s="1">
        <v>11798</v>
      </c>
      <c r="B1251" s="1" t="s">
        <v>25</v>
      </c>
      <c r="C1251" s="1" t="s">
        <v>76</v>
      </c>
      <c r="D1251" s="1" t="s">
        <v>2437</v>
      </c>
      <c r="E1251" s="1" t="s">
        <v>2438</v>
      </c>
      <c r="F1251" s="1">
        <v>40.846646411099996</v>
      </c>
      <c r="G1251" s="1">
        <v>-73.901391634299998</v>
      </c>
      <c r="H1251" s="1" t="s">
        <v>79</v>
      </c>
      <c r="I1251" s="1" t="s">
        <v>80</v>
      </c>
      <c r="J1251" s="1">
        <v>2</v>
      </c>
      <c r="K1251" s="1" t="s">
        <v>66</v>
      </c>
      <c r="L1251" s="1" t="s">
        <v>513</v>
      </c>
      <c r="M1251" s="1">
        <v>10457</v>
      </c>
    </row>
    <row r="1252" spans="1:13" ht="13" x14ac:dyDescent="0.15">
      <c r="A1252" s="1">
        <v>12254</v>
      </c>
      <c r="B1252" s="1" t="s">
        <v>25</v>
      </c>
      <c r="C1252" s="1" t="s">
        <v>76</v>
      </c>
      <c r="D1252" s="1" t="s">
        <v>2439</v>
      </c>
      <c r="E1252" s="1" t="s">
        <v>2440</v>
      </c>
      <c r="F1252" s="1">
        <v>40.743875999899998</v>
      </c>
      <c r="G1252" s="1">
        <v>-73.979316000200001</v>
      </c>
      <c r="H1252" s="1" t="s">
        <v>79</v>
      </c>
      <c r="I1252" s="1" t="s">
        <v>80</v>
      </c>
      <c r="J1252" s="1">
        <v>1</v>
      </c>
      <c r="K1252" s="1" t="s">
        <v>41</v>
      </c>
      <c r="L1252" s="1" t="s">
        <v>111</v>
      </c>
      <c r="M1252" s="1">
        <v>10016</v>
      </c>
    </row>
    <row r="1253" spans="1:13" ht="13" x14ac:dyDescent="0.15">
      <c r="A1253" s="1">
        <v>10183</v>
      </c>
      <c r="B1253" s="1" t="s">
        <v>25</v>
      </c>
      <c r="C1253" s="1" t="s">
        <v>782</v>
      </c>
      <c r="D1253" s="1">
        <v>0</v>
      </c>
      <c r="E1253" s="1" t="s">
        <v>783</v>
      </c>
      <c r="F1253" s="1">
        <v>40.695902199700001</v>
      </c>
      <c r="G1253" s="1">
        <v>-73.987394100399996</v>
      </c>
      <c r="H1253" s="1" t="s">
        <v>36</v>
      </c>
      <c r="I1253" s="1" t="s">
        <v>34</v>
      </c>
      <c r="J1253" s="1">
        <v>3</v>
      </c>
      <c r="K1253" s="1" t="s">
        <v>30</v>
      </c>
      <c r="L1253" s="1" t="s">
        <v>81</v>
      </c>
      <c r="M1253" s="1">
        <v>11201</v>
      </c>
    </row>
    <row r="1254" spans="1:13" ht="13" x14ac:dyDescent="0.15">
      <c r="A1254" s="1">
        <v>11045</v>
      </c>
      <c r="B1254" s="1" t="s">
        <v>25</v>
      </c>
      <c r="C1254" s="1" t="s">
        <v>76</v>
      </c>
      <c r="D1254" s="1" t="s">
        <v>2441</v>
      </c>
      <c r="E1254" s="1" t="s">
        <v>2442</v>
      </c>
      <c r="F1254" s="1">
        <v>40.7422112697</v>
      </c>
      <c r="G1254" s="1">
        <v>-73.918995049399996</v>
      </c>
      <c r="H1254" s="1" t="s">
        <v>79</v>
      </c>
      <c r="I1254" s="1" t="s">
        <v>80</v>
      </c>
      <c r="J1254" s="1">
        <v>4</v>
      </c>
      <c r="K1254" s="1" t="s">
        <v>19</v>
      </c>
      <c r="L1254" s="1" t="s">
        <v>96</v>
      </c>
      <c r="M1254" s="1">
        <v>11104</v>
      </c>
    </row>
    <row r="1255" spans="1:13" ht="13" x14ac:dyDescent="0.15">
      <c r="A1255" s="1">
        <v>12146</v>
      </c>
      <c r="B1255" s="1" t="s">
        <v>25</v>
      </c>
      <c r="C1255" s="1" t="s">
        <v>76</v>
      </c>
      <c r="D1255" s="1" t="s">
        <v>2443</v>
      </c>
      <c r="E1255" s="1" t="s">
        <v>2444</v>
      </c>
      <c r="F1255" s="1">
        <v>40.8259668699</v>
      </c>
      <c r="G1255" s="1">
        <v>-73.939767339499994</v>
      </c>
      <c r="H1255" s="1" t="s">
        <v>79</v>
      </c>
      <c r="I1255" s="1" t="s">
        <v>80</v>
      </c>
      <c r="J1255" s="1">
        <v>1</v>
      </c>
      <c r="K1255" s="1" t="s">
        <v>41</v>
      </c>
      <c r="L1255" s="1" t="s">
        <v>48</v>
      </c>
      <c r="M1255" s="1">
        <v>10039</v>
      </c>
    </row>
    <row r="1256" spans="1:13" ht="13" x14ac:dyDescent="0.15">
      <c r="A1256" s="1">
        <v>11989</v>
      </c>
      <c r="B1256" s="1" t="s">
        <v>25</v>
      </c>
      <c r="C1256" s="1" t="s">
        <v>76</v>
      </c>
      <c r="D1256" s="1" t="s">
        <v>2445</v>
      </c>
      <c r="E1256" s="1" t="s">
        <v>2446</v>
      </c>
      <c r="F1256" s="1">
        <v>40.666202830300001</v>
      </c>
      <c r="G1256" s="1">
        <v>-73.950913349499999</v>
      </c>
      <c r="H1256" s="1" t="s">
        <v>79</v>
      </c>
      <c r="I1256" s="1" t="s">
        <v>80</v>
      </c>
      <c r="J1256" s="1">
        <v>3</v>
      </c>
      <c r="K1256" s="1" t="s">
        <v>30</v>
      </c>
      <c r="L1256" s="1" t="s">
        <v>1304</v>
      </c>
      <c r="M1256" s="1">
        <v>11225</v>
      </c>
    </row>
    <row r="1257" spans="1:13" ht="13" x14ac:dyDescent="0.15">
      <c r="A1257" s="1">
        <v>12078</v>
      </c>
      <c r="B1257" s="1" t="s">
        <v>25</v>
      </c>
      <c r="C1257" s="1" t="s">
        <v>76</v>
      </c>
      <c r="D1257" s="1" t="s">
        <v>2447</v>
      </c>
      <c r="E1257" s="1" t="s">
        <v>2448</v>
      </c>
      <c r="F1257" s="1">
        <v>40.669731049699998</v>
      </c>
      <c r="G1257" s="1">
        <v>-73.98595804</v>
      </c>
      <c r="H1257" s="1" t="s">
        <v>79</v>
      </c>
      <c r="I1257" s="1" t="s">
        <v>80</v>
      </c>
      <c r="J1257" s="1">
        <v>3</v>
      </c>
      <c r="K1257" s="1" t="s">
        <v>30</v>
      </c>
      <c r="L1257" s="1" t="s">
        <v>85</v>
      </c>
      <c r="M1257" s="1">
        <v>11215</v>
      </c>
    </row>
    <row r="1258" spans="1:13" ht="13" x14ac:dyDescent="0.15">
      <c r="A1258" s="1">
        <v>10649</v>
      </c>
      <c r="B1258" s="1" t="s">
        <v>25</v>
      </c>
      <c r="C1258" s="1" t="s">
        <v>76</v>
      </c>
      <c r="D1258" s="1" t="s">
        <v>2449</v>
      </c>
      <c r="E1258" s="1" t="s">
        <v>2450</v>
      </c>
      <c r="F1258" s="1">
        <v>40.7753902798</v>
      </c>
      <c r="G1258" s="1">
        <v>-73.9818287895</v>
      </c>
      <c r="H1258" s="1" t="s">
        <v>79</v>
      </c>
      <c r="I1258" s="1" t="s">
        <v>80</v>
      </c>
      <c r="J1258" s="1">
        <v>1</v>
      </c>
      <c r="K1258" s="1" t="s">
        <v>41</v>
      </c>
      <c r="L1258" s="1" t="s">
        <v>185</v>
      </c>
      <c r="M1258" s="1">
        <v>10023</v>
      </c>
    </row>
    <row r="1259" spans="1:13" ht="13" x14ac:dyDescent="0.15">
      <c r="A1259" s="1">
        <v>10877</v>
      </c>
      <c r="B1259" s="1" t="s">
        <v>2177</v>
      </c>
      <c r="C1259" s="1" t="s">
        <v>2178</v>
      </c>
      <c r="D1259" s="1" t="s">
        <v>1597</v>
      </c>
      <c r="E1259" s="1" t="s">
        <v>2180</v>
      </c>
      <c r="F1259" s="1">
        <v>40.753799999800002</v>
      </c>
      <c r="G1259" s="1">
        <v>-73.983300000100002</v>
      </c>
      <c r="H1259" s="1" t="s">
        <v>36</v>
      </c>
      <c r="I1259" s="1" t="s">
        <v>34</v>
      </c>
      <c r="J1259" s="1">
        <v>1</v>
      </c>
      <c r="K1259" s="1" t="s">
        <v>41</v>
      </c>
      <c r="L1259" s="1" t="s">
        <v>114</v>
      </c>
      <c r="M1259" s="1">
        <v>10018</v>
      </c>
    </row>
    <row r="1260" spans="1:13" ht="13" x14ac:dyDescent="0.15">
      <c r="A1260" s="1">
        <v>10934</v>
      </c>
      <c r="B1260" s="1" t="s">
        <v>25</v>
      </c>
      <c r="C1260" s="1" t="s">
        <v>46</v>
      </c>
      <c r="D1260" s="1" t="s">
        <v>34</v>
      </c>
      <c r="E1260" s="1" t="s">
        <v>2451</v>
      </c>
      <c r="F1260" s="1">
        <v>40.8160890001</v>
      </c>
      <c r="G1260" s="1">
        <v>-73.946688000500004</v>
      </c>
      <c r="H1260" s="1" t="s">
        <v>36</v>
      </c>
      <c r="I1260" s="1" t="s">
        <v>34</v>
      </c>
      <c r="J1260" s="1">
        <v>1</v>
      </c>
      <c r="K1260" s="1" t="s">
        <v>41</v>
      </c>
      <c r="L1260" s="1" t="s">
        <v>48</v>
      </c>
      <c r="M1260" s="1">
        <v>10030</v>
      </c>
    </row>
    <row r="1261" spans="1:13" ht="13" x14ac:dyDescent="0.15">
      <c r="A1261" s="1">
        <v>12433</v>
      </c>
      <c r="B1261" s="1" t="s">
        <v>25</v>
      </c>
      <c r="C1261" s="1" t="s">
        <v>26</v>
      </c>
      <c r="D1261" s="1" t="s">
        <v>2452</v>
      </c>
      <c r="E1261" s="1" t="s">
        <v>2452</v>
      </c>
      <c r="F1261" s="1">
        <v>40.734789000399999</v>
      </c>
      <c r="G1261" s="1">
        <v>-73.990730000100001</v>
      </c>
      <c r="H1261" s="1" t="s">
        <v>28</v>
      </c>
      <c r="I1261" s="1" t="s">
        <v>2453</v>
      </c>
      <c r="J1261" s="1">
        <v>1</v>
      </c>
      <c r="K1261" s="1" t="s">
        <v>41</v>
      </c>
      <c r="L1261" s="1" t="s">
        <v>152</v>
      </c>
      <c r="M1261" s="1">
        <v>10003</v>
      </c>
    </row>
    <row r="1262" spans="1:13" ht="13" x14ac:dyDescent="0.15">
      <c r="A1262" s="1">
        <v>11991</v>
      </c>
      <c r="B1262" s="1" t="s">
        <v>25</v>
      </c>
      <c r="C1262" s="1" t="s">
        <v>76</v>
      </c>
      <c r="D1262" s="1" t="s">
        <v>2454</v>
      </c>
      <c r="E1262" s="1" t="s">
        <v>2455</v>
      </c>
      <c r="F1262" s="1">
        <v>40.8611743803</v>
      </c>
      <c r="G1262" s="1">
        <v>-73.896443550300006</v>
      </c>
      <c r="H1262" s="1" t="s">
        <v>79</v>
      </c>
      <c r="I1262" s="1" t="s">
        <v>80</v>
      </c>
      <c r="J1262" s="1">
        <v>2</v>
      </c>
      <c r="K1262" s="1" t="s">
        <v>66</v>
      </c>
      <c r="L1262" s="1" t="s">
        <v>171</v>
      </c>
      <c r="M1262" s="1">
        <v>10458</v>
      </c>
    </row>
    <row r="1263" spans="1:13" ht="13" x14ac:dyDescent="0.15">
      <c r="A1263" s="1">
        <v>9779</v>
      </c>
      <c r="B1263" s="1" t="s">
        <v>25</v>
      </c>
      <c r="C1263" s="1" t="s">
        <v>76</v>
      </c>
      <c r="D1263" s="1" t="s">
        <v>2456</v>
      </c>
      <c r="E1263" s="1" t="s">
        <v>2457</v>
      </c>
      <c r="F1263" s="1">
        <v>40.756638150400001</v>
      </c>
      <c r="G1263" s="1">
        <v>-73.986633580499998</v>
      </c>
      <c r="H1263" s="1" t="s">
        <v>79</v>
      </c>
      <c r="I1263" s="1" t="s">
        <v>80</v>
      </c>
      <c r="J1263" s="1">
        <v>1</v>
      </c>
      <c r="K1263" s="1" t="s">
        <v>41</v>
      </c>
      <c r="L1263" s="1" t="s">
        <v>114</v>
      </c>
      <c r="M1263" s="1">
        <v>10036</v>
      </c>
    </row>
    <row r="1264" spans="1:13" ht="13" x14ac:dyDescent="0.15">
      <c r="A1264" s="1">
        <v>11077</v>
      </c>
      <c r="B1264" s="1" t="s">
        <v>25</v>
      </c>
      <c r="C1264" s="1" t="s">
        <v>76</v>
      </c>
      <c r="D1264" s="1" t="s">
        <v>2458</v>
      </c>
      <c r="E1264" s="1" t="s">
        <v>2459</v>
      </c>
      <c r="F1264" s="1">
        <v>40.854764000099998</v>
      </c>
      <c r="G1264" s="1">
        <v>-73.911439000000001</v>
      </c>
      <c r="H1264" s="1" t="s">
        <v>79</v>
      </c>
      <c r="I1264" s="1" t="s">
        <v>80</v>
      </c>
      <c r="J1264" s="1">
        <v>2</v>
      </c>
      <c r="K1264" s="1" t="s">
        <v>66</v>
      </c>
      <c r="L1264" s="1" t="s">
        <v>917</v>
      </c>
      <c r="M1264" s="1">
        <v>10453</v>
      </c>
    </row>
    <row r="1265" spans="1:13" ht="13" x14ac:dyDescent="0.15">
      <c r="A1265" s="1">
        <v>10451</v>
      </c>
      <c r="B1265" s="1" t="s">
        <v>13</v>
      </c>
      <c r="C1265" s="1" t="s">
        <v>14</v>
      </c>
      <c r="D1265" s="1" t="s">
        <v>1079</v>
      </c>
      <c r="E1265" s="1" t="s">
        <v>2460</v>
      </c>
      <c r="F1265" s="1">
        <v>40.7714420004</v>
      </c>
      <c r="G1265" s="1">
        <v>-73.988108999600001</v>
      </c>
      <c r="H1265" s="1" t="s">
        <v>246</v>
      </c>
      <c r="I1265" s="1" t="s">
        <v>18</v>
      </c>
      <c r="J1265" s="1">
        <v>1</v>
      </c>
      <c r="K1265" s="1" t="s">
        <v>41</v>
      </c>
      <c r="L1265" s="1" t="s">
        <v>185</v>
      </c>
      <c r="M1265" s="1">
        <v>10023</v>
      </c>
    </row>
    <row r="1266" spans="1:13" ht="13" x14ac:dyDescent="0.15">
      <c r="A1266" s="1">
        <v>11409</v>
      </c>
      <c r="B1266" s="1" t="s">
        <v>25</v>
      </c>
      <c r="C1266" s="1" t="s">
        <v>26</v>
      </c>
      <c r="D1266" s="1" t="s">
        <v>2461</v>
      </c>
      <c r="E1266" s="1" t="s">
        <v>2462</v>
      </c>
      <c r="F1266" s="1">
        <v>40.743070000199999</v>
      </c>
      <c r="G1266" s="1">
        <v>-73.984263999899994</v>
      </c>
      <c r="H1266" s="1" t="s">
        <v>28</v>
      </c>
      <c r="I1266" s="1" t="s">
        <v>2463</v>
      </c>
      <c r="J1266" s="1">
        <v>1</v>
      </c>
      <c r="K1266" s="1" t="s">
        <v>41</v>
      </c>
      <c r="L1266" s="1" t="s">
        <v>199</v>
      </c>
      <c r="M1266" s="1">
        <v>10016</v>
      </c>
    </row>
    <row r="1267" spans="1:13" ht="13" x14ac:dyDescent="0.15">
      <c r="A1267" s="1">
        <v>11387</v>
      </c>
      <c r="B1267" s="1" t="s">
        <v>25</v>
      </c>
      <c r="C1267" s="1" t="s">
        <v>26</v>
      </c>
      <c r="D1267" s="1" t="s">
        <v>2464</v>
      </c>
      <c r="E1267" s="1" t="s">
        <v>2464</v>
      </c>
      <c r="F1267" s="1">
        <v>40.802098000000001</v>
      </c>
      <c r="G1267" s="1">
        <v>-73.949624999799994</v>
      </c>
      <c r="H1267" s="1" t="s">
        <v>28</v>
      </c>
      <c r="I1267" s="1" t="s">
        <v>2465</v>
      </c>
      <c r="J1267" s="1">
        <v>1</v>
      </c>
      <c r="K1267" s="1" t="s">
        <v>41</v>
      </c>
      <c r="L1267" s="1" t="s">
        <v>264</v>
      </c>
      <c r="M1267" s="1">
        <v>10026</v>
      </c>
    </row>
    <row r="1268" spans="1:13" ht="13" x14ac:dyDescent="0.15">
      <c r="A1268" s="1">
        <v>10633</v>
      </c>
      <c r="B1268" s="1" t="s">
        <v>25</v>
      </c>
      <c r="C1268" s="1" t="s">
        <v>76</v>
      </c>
      <c r="D1268" s="1" t="s">
        <v>2466</v>
      </c>
      <c r="E1268" s="1" t="s">
        <v>2467</v>
      </c>
      <c r="F1268" s="1">
        <v>40.8015401826</v>
      </c>
      <c r="G1268" s="1">
        <v>-73.9372489995</v>
      </c>
      <c r="H1268" s="1" t="s">
        <v>79</v>
      </c>
      <c r="I1268" s="1" t="s">
        <v>80</v>
      </c>
      <c r="J1268" s="1">
        <v>1</v>
      </c>
      <c r="K1268" s="1" t="s">
        <v>41</v>
      </c>
      <c r="L1268" s="1" t="s">
        <v>193</v>
      </c>
      <c r="M1268" s="1">
        <v>10035</v>
      </c>
    </row>
    <row r="1269" spans="1:13" ht="13" x14ac:dyDescent="0.15">
      <c r="A1269" s="1">
        <v>11251</v>
      </c>
      <c r="B1269" s="1" t="s">
        <v>25</v>
      </c>
      <c r="C1269" s="1" t="s">
        <v>76</v>
      </c>
      <c r="D1269" s="1" t="s">
        <v>2468</v>
      </c>
      <c r="E1269" s="1" t="s">
        <v>2469</v>
      </c>
      <c r="F1269" s="1">
        <v>40.761910270400001</v>
      </c>
      <c r="G1269" s="1">
        <v>-73.960152900200001</v>
      </c>
      <c r="H1269" s="1" t="s">
        <v>79</v>
      </c>
      <c r="I1269" s="1" t="s">
        <v>80</v>
      </c>
      <c r="J1269" s="1">
        <v>1</v>
      </c>
      <c r="K1269" s="1" t="s">
        <v>41</v>
      </c>
      <c r="L1269" s="1" t="s">
        <v>118</v>
      </c>
      <c r="M1269" s="1">
        <v>10065</v>
      </c>
    </row>
    <row r="1270" spans="1:13" ht="13" x14ac:dyDescent="0.15">
      <c r="A1270" s="1">
        <v>11927</v>
      </c>
      <c r="B1270" s="1" t="s">
        <v>25</v>
      </c>
      <c r="C1270" s="1" t="s">
        <v>76</v>
      </c>
      <c r="D1270" s="1" t="s">
        <v>2470</v>
      </c>
      <c r="E1270" s="1" t="s">
        <v>2471</v>
      </c>
      <c r="F1270" s="1">
        <v>40.652456790000002</v>
      </c>
      <c r="G1270" s="1">
        <v>-73.959115290400007</v>
      </c>
      <c r="H1270" s="1" t="s">
        <v>79</v>
      </c>
      <c r="I1270" s="1" t="s">
        <v>80</v>
      </c>
      <c r="J1270" s="1">
        <v>3</v>
      </c>
      <c r="K1270" s="1" t="s">
        <v>30</v>
      </c>
      <c r="L1270" s="1" t="s">
        <v>603</v>
      </c>
      <c r="M1270" s="1">
        <v>11226</v>
      </c>
    </row>
    <row r="1271" spans="1:13" ht="13" x14ac:dyDescent="0.15">
      <c r="A1271" s="1">
        <v>12581</v>
      </c>
      <c r="B1271" s="1" t="s">
        <v>25</v>
      </c>
      <c r="C1271" s="1" t="s">
        <v>76</v>
      </c>
      <c r="D1271" s="1" t="s">
        <v>2472</v>
      </c>
      <c r="E1271" s="1" t="s">
        <v>2473</v>
      </c>
      <c r="F1271" s="1">
        <v>40.853157000000003</v>
      </c>
      <c r="G1271" s="1">
        <v>-73.9054030004</v>
      </c>
      <c r="H1271" s="1" t="s">
        <v>79</v>
      </c>
      <c r="I1271" s="1" t="s">
        <v>80</v>
      </c>
      <c r="J1271" s="1">
        <v>2</v>
      </c>
      <c r="K1271" s="1" t="s">
        <v>66</v>
      </c>
      <c r="L1271" s="1" t="s">
        <v>513</v>
      </c>
      <c r="M1271" s="1">
        <v>10453</v>
      </c>
    </row>
    <row r="1272" spans="1:13" ht="13" x14ac:dyDescent="0.15">
      <c r="A1272" s="1">
        <v>10806</v>
      </c>
      <c r="B1272" s="1" t="s">
        <v>25</v>
      </c>
      <c r="C1272" s="1" t="s">
        <v>26</v>
      </c>
      <c r="D1272" s="1" t="s">
        <v>2474</v>
      </c>
      <c r="E1272" s="1" t="s">
        <v>1275</v>
      </c>
      <c r="F1272" s="1">
        <v>40.714170000400003</v>
      </c>
      <c r="G1272" s="1">
        <v>-73.999153000000007</v>
      </c>
      <c r="H1272" s="1" t="s">
        <v>28</v>
      </c>
      <c r="I1272" s="1" t="s">
        <v>2475</v>
      </c>
      <c r="J1272" s="1">
        <v>1</v>
      </c>
      <c r="K1272" s="1" t="s">
        <v>41</v>
      </c>
      <c r="L1272" s="1" t="s">
        <v>462</v>
      </c>
      <c r="M1272" s="1">
        <v>10013</v>
      </c>
    </row>
    <row r="1273" spans="1:13" ht="13" x14ac:dyDescent="0.15">
      <c r="A1273" s="1">
        <v>9626</v>
      </c>
      <c r="B1273" s="1" t="s">
        <v>25</v>
      </c>
      <c r="C1273" s="1" t="s">
        <v>76</v>
      </c>
      <c r="D1273" s="1" t="s">
        <v>2476</v>
      </c>
      <c r="E1273" s="1" t="s">
        <v>2477</v>
      </c>
      <c r="F1273" s="1">
        <v>40.814447359699997</v>
      </c>
      <c r="G1273" s="1">
        <v>-73.947919579599997</v>
      </c>
      <c r="H1273" s="1" t="s">
        <v>79</v>
      </c>
      <c r="I1273" s="1" t="s">
        <v>80</v>
      </c>
      <c r="J1273" s="1">
        <v>1</v>
      </c>
      <c r="K1273" s="1" t="s">
        <v>41</v>
      </c>
      <c r="L1273" s="1" t="s">
        <v>48</v>
      </c>
      <c r="M1273" s="1">
        <v>10027</v>
      </c>
    </row>
    <row r="1274" spans="1:13" ht="13" x14ac:dyDescent="0.15">
      <c r="A1274" s="1">
        <v>12198</v>
      </c>
      <c r="B1274" s="1" t="s">
        <v>25</v>
      </c>
      <c r="C1274" s="1" t="s">
        <v>76</v>
      </c>
      <c r="D1274" s="1" t="s">
        <v>2478</v>
      </c>
      <c r="E1274" s="1" t="s">
        <v>2479</v>
      </c>
      <c r="F1274" s="1">
        <v>40.822902250200002</v>
      </c>
      <c r="G1274" s="1">
        <v>-73.938364549900001</v>
      </c>
      <c r="H1274" s="1" t="s">
        <v>79</v>
      </c>
      <c r="I1274" s="1" t="s">
        <v>80</v>
      </c>
      <c r="J1274" s="1">
        <v>1</v>
      </c>
      <c r="K1274" s="1" t="s">
        <v>41</v>
      </c>
      <c r="L1274" s="1" t="s">
        <v>48</v>
      </c>
      <c r="M1274" s="1">
        <v>10039</v>
      </c>
    </row>
    <row r="1275" spans="1:13" ht="13" x14ac:dyDescent="0.15">
      <c r="A1275" s="1">
        <v>10232</v>
      </c>
      <c r="B1275" s="1" t="s">
        <v>13</v>
      </c>
      <c r="C1275" s="1" t="s">
        <v>14</v>
      </c>
      <c r="D1275" s="1" t="s">
        <v>764</v>
      </c>
      <c r="E1275" s="1" t="s">
        <v>2480</v>
      </c>
      <c r="F1275" s="1">
        <v>40.580558999799997</v>
      </c>
      <c r="G1275" s="1">
        <v>-73.826295999699994</v>
      </c>
      <c r="H1275" s="1" t="s">
        <v>36</v>
      </c>
      <c r="I1275" s="1" t="s">
        <v>18</v>
      </c>
      <c r="J1275" s="1">
        <v>4</v>
      </c>
      <c r="K1275" s="1" t="s">
        <v>19</v>
      </c>
      <c r="L1275" s="1" t="s">
        <v>766</v>
      </c>
      <c r="M1275" s="1">
        <v>11694</v>
      </c>
    </row>
    <row r="1276" spans="1:13" ht="13" x14ac:dyDescent="0.15">
      <c r="A1276" s="1">
        <v>10399</v>
      </c>
      <c r="B1276" s="1" t="s">
        <v>25</v>
      </c>
      <c r="C1276" s="1" t="s">
        <v>46</v>
      </c>
      <c r="D1276" s="1" t="s">
        <v>34</v>
      </c>
      <c r="E1276" s="1" t="s">
        <v>2481</v>
      </c>
      <c r="F1276" s="1">
        <v>40.807542999900001</v>
      </c>
      <c r="G1276" s="1">
        <v>-73.952793000300005</v>
      </c>
      <c r="H1276" s="1" t="s">
        <v>36</v>
      </c>
      <c r="I1276" s="1" t="s">
        <v>34</v>
      </c>
      <c r="J1276" s="1">
        <v>1</v>
      </c>
      <c r="K1276" s="1" t="s">
        <v>41</v>
      </c>
      <c r="L1276" s="1" t="s">
        <v>264</v>
      </c>
      <c r="M1276" s="1">
        <v>10027</v>
      </c>
    </row>
    <row r="1277" spans="1:13" ht="13" x14ac:dyDescent="0.15">
      <c r="A1277" s="1">
        <v>9841</v>
      </c>
      <c r="B1277" s="1" t="s">
        <v>25</v>
      </c>
      <c r="C1277" s="1" t="s">
        <v>76</v>
      </c>
      <c r="D1277" s="1" t="s">
        <v>2482</v>
      </c>
      <c r="E1277" s="1" t="s">
        <v>2483</v>
      </c>
      <c r="F1277" s="1">
        <v>40.683436070100001</v>
      </c>
      <c r="G1277" s="1">
        <v>-73.992772539900002</v>
      </c>
      <c r="H1277" s="1" t="s">
        <v>79</v>
      </c>
      <c r="I1277" s="1" t="s">
        <v>80</v>
      </c>
      <c r="J1277" s="1">
        <v>3</v>
      </c>
      <c r="K1277" s="1" t="s">
        <v>30</v>
      </c>
      <c r="L1277" s="1" t="s">
        <v>159</v>
      </c>
      <c r="M1277" s="1">
        <v>11231</v>
      </c>
    </row>
    <row r="1278" spans="1:13" ht="13" x14ac:dyDescent="0.15">
      <c r="A1278" s="1">
        <v>10004</v>
      </c>
      <c r="B1278" s="1" t="s">
        <v>25</v>
      </c>
      <c r="C1278" s="1" t="s">
        <v>50</v>
      </c>
      <c r="D1278" s="1" t="s">
        <v>2484</v>
      </c>
      <c r="E1278" s="1" t="s">
        <v>2485</v>
      </c>
      <c r="F1278" s="1">
        <v>40.633625713400001</v>
      </c>
      <c r="G1278" s="1">
        <v>-74.029538351900001</v>
      </c>
      <c r="H1278" s="1" t="s">
        <v>53</v>
      </c>
      <c r="I1278" s="1" t="s">
        <v>34</v>
      </c>
      <c r="J1278" s="1">
        <v>3</v>
      </c>
      <c r="K1278" s="1" t="s">
        <v>30</v>
      </c>
      <c r="L1278" s="1" t="s">
        <v>790</v>
      </c>
      <c r="M1278" s="1">
        <v>11209</v>
      </c>
    </row>
    <row r="1279" spans="1:13" ht="13" x14ac:dyDescent="0.15">
      <c r="A1279" s="1">
        <v>11707</v>
      </c>
      <c r="B1279" s="1" t="s">
        <v>13</v>
      </c>
      <c r="C1279" s="1" t="s">
        <v>63</v>
      </c>
      <c r="D1279" s="1" t="s">
        <v>319</v>
      </c>
      <c r="E1279" s="1" t="s">
        <v>1897</v>
      </c>
      <c r="F1279" s="1">
        <v>40.572669000200001</v>
      </c>
      <c r="G1279" s="1">
        <v>-73.9857469998</v>
      </c>
      <c r="H1279" s="1" t="s">
        <v>36</v>
      </c>
      <c r="I1279" s="1" t="s">
        <v>18</v>
      </c>
      <c r="J1279" s="1">
        <v>3</v>
      </c>
      <c r="K1279" s="1" t="s">
        <v>30</v>
      </c>
      <c r="L1279" s="1" t="s">
        <v>321</v>
      </c>
      <c r="M1279" s="1">
        <v>11224</v>
      </c>
    </row>
    <row r="1280" spans="1:13" ht="13" x14ac:dyDescent="0.15">
      <c r="A1280" s="1">
        <v>10837</v>
      </c>
      <c r="B1280" s="1" t="s">
        <v>25</v>
      </c>
      <c r="C1280" s="1" t="s">
        <v>26</v>
      </c>
      <c r="D1280" s="1" t="s">
        <v>2486</v>
      </c>
      <c r="E1280" s="1" t="s">
        <v>2486</v>
      </c>
      <c r="F1280" s="1">
        <v>40.7132820004</v>
      </c>
      <c r="G1280" s="1">
        <v>-74.006977999699998</v>
      </c>
      <c r="H1280" s="1" t="s">
        <v>28</v>
      </c>
      <c r="I1280" s="1" t="s">
        <v>2487</v>
      </c>
      <c r="J1280" s="1">
        <v>1</v>
      </c>
      <c r="K1280" s="1" t="s">
        <v>41</v>
      </c>
      <c r="L1280" s="1" t="s">
        <v>400</v>
      </c>
      <c r="M1280" s="1">
        <v>10007</v>
      </c>
    </row>
    <row r="1281" spans="1:13" ht="13" x14ac:dyDescent="0.15">
      <c r="A1281" s="1">
        <v>11830</v>
      </c>
      <c r="B1281" s="1" t="s">
        <v>25</v>
      </c>
      <c r="C1281" s="1" t="s">
        <v>76</v>
      </c>
      <c r="D1281" s="1" t="s">
        <v>2488</v>
      </c>
      <c r="E1281" s="1" t="s">
        <v>2489</v>
      </c>
      <c r="F1281" s="1">
        <v>40.8172640003</v>
      </c>
      <c r="G1281" s="1">
        <v>-73.942056000400001</v>
      </c>
      <c r="H1281" s="1" t="s">
        <v>79</v>
      </c>
      <c r="I1281" s="1" t="s">
        <v>80</v>
      </c>
      <c r="J1281" s="1">
        <v>1</v>
      </c>
      <c r="K1281" s="1" t="s">
        <v>41</v>
      </c>
      <c r="L1281" s="1" t="s">
        <v>48</v>
      </c>
      <c r="M1281" s="1">
        <v>10030</v>
      </c>
    </row>
    <row r="1282" spans="1:13" ht="13" x14ac:dyDescent="0.15">
      <c r="A1282" s="1">
        <v>10970</v>
      </c>
      <c r="B1282" s="1" t="s">
        <v>13</v>
      </c>
      <c r="C1282" s="1" t="s">
        <v>14</v>
      </c>
      <c r="D1282" s="1" t="s">
        <v>1472</v>
      </c>
      <c r="E1282" s="1" t="s">
        <v>1473</v>
      </c>
      <c r="F1282" s="1">
        <v>40.663094000199997</v>
      </c>
      <c r="G1282" s="1">
        <v>-73.976291999599994</v>
      </c>
      <c r="H1282" s="1" t="s">
        <v>17</v>
      </c>
      <c r="I1282" s="1" t="s">
        <v>18</v>
      </c>
      <c r="J1282" s="1">
        <v>3</v>
      </c>
      <c r="K1282" s="1" t="s">
        <v>30</v>
      </c>
      <c r="L1282" s="1" t="s">
        <v>391</v>
      </c>
      <c r="M1282" s="1">
        <v>11215</v>
      </c>
    </row>
    <row r="1283" spans="1:13" ht="13" x14ac:dyDescent="0.15">
      <c r="A1283" s="1">
        <v>11942</v>
      </c>
      <c r="B1283" s="1" t="s">
        <v>25</v>
      </c>
      <c r="C1283" s="1" t="s">
        <v>76</v>
      </c>
      <c r="D1283" s="1" t="s">
        <v>2490</v>
      </c>
      <c r="E1283" s="1" t="s">
        <v>2491</v>
      </c>
      <c r="F1283" s="1">
        <v>40.679986999599997</v>
      </c>
      <c r="G1283" s="1">
        <v>-73.949473000400005</v>
      </c>
      <c r="H1283" s="1" t="s">
        <v>79</v>
      </c>
      <c r="I1283" s="1" t="s">
        <v>80</v>
      </c>
      <c r="J1283" s="1">
        <v>3</v>
      </c>
      <c r="K1283" s="1" t="s">
        <v>30</v>
      </c>
      <c r="L1283" s="1" t="s">
        <v>221</v>
      </c>
      <c r="M1283" s="1">
        <v>11216</v>
      </c>
    </row>
    <row r="1284" spans="1:13" ht="13" x14ac:dyDescent="0.15">
      <c r="A1284" s="1">
        <v>11258</v>
      </c>
      <c r="B1284" s="1" t="s">
        <v>25</v>
      </c>
      <c r="C1284" s="1" t="s">
        <v>76</v>
      </c>
      <c r="D1284" s="1" t="s">
        <v>2492</v>
      </c>
      <c r="E1284" s="1" t="s">
        <v>2493</v>
      </c>
      <c r="F1284" s="1">
        <v>40.705370959900002</v>
      </c>
      <c r="G1284" s="1">
        <v>-73.949963490100004</v>
      </c>
      <c r="H1284" s="1" t="s">
        <v>79</v>
      </c>
      <c r="I1284" s="1" t="s">
        <v>80</v>
      </c>
      <c r="J1284" s="1">
        <v>3</v>
      </c>
      <c r="K1284" s="1" t="s">
        <v>30</v>
      </c>
      <c r="L1284" s="1" t="s">
        <v>31</v>
      </c>
      <c r="M1284" s="1">
        <v>11206</v>
      </c>
    </row>
    <row r="1285" spans="1:13" ht="13" x14ac:dyDescent="0.15">
      <c r="A1285" s="1">
        <v>10601</v>
      </c>
      <c r="B1285" s="1" t="s">
        <v>13</v>
      </c>
      <c r="C1285" s="1" t="s">
        <v>14</v>
      </c>
      <c r="D1285" s="1" t="s">
        <v>15</v>
      </c>
      <c r="E1285" s="1" t="s">
        <v>16</v>
      </c>
      <c r="F1285" s="1">
        <v>40.672679999899998</v>
      </c>
      <c r="G1285" s="1">
        <v>-73.786780000299999</v>
      </c>
      <c r="H1285" s="1" t="s">
        <v>17</v>
      </c>
      <c r="I1285" s="1" t="s">
        <v>18</v>
      </c>
      <c r="J1285" s="1">
        <v>4</v>
      </c>
      <c r="K1285" s="1" t="s">
        <v>19</v>
      </c>
      <c r="L1285" s="1" t="s">
        <v>20</v>
      </c>
      <c r="M1285" s="1">
        <v>11434</v>
      </c>
    </row>
    <row r="1286" spans="1:13" ht="13" x14ac:dyDescent="0.15">
      <c r="A1286" s="1">
        <v>12889</v>
      </c>
      <c r="B1286" s="1" t="s">
        <v>25</v>
      </c>
      <c r="C1286" s="1" t="s">
        <v>76</v>
      </c>
      <c r="D1286" s="1" t="s">
        <v>2494</v>
      </c>
      <c r="E1286" s="1" t="s">
        <v>2495</v>
      </c>
      <c r="F1286" s="1">
        <v>40.822703960299997</v>
      </c>
      <c r="G1286" s="1">
        <v>-73.953498289799995</v>
      </c>
      <c r="H1286" s="1" t="s">
        <v>79</v>
      </c>
      <c r="I1286" s="1" t="s">
        <v>80</v>
      </c>
      <c r="J1286" s="1">
        <v>1</v>
      </c>
      <c r="K1286" s="1" t="s">
        <v>41</v>
      </c>
      <c r="L1286" s="1" t="s">
        <v>214</v>
      </c>
      <c r="M1286" s="1">
        <v>10031</v>
      </c>
    </row>
    <row r="1287" spans="1:13" ht="13" x14ac:dyDescent="0.15">
      <c r="A1287" s="1">
        <v>9828</v>
      </c>
      <c r="B1287" s="1" t="s">
        <v>25</v>
      </c>
      <c r="C1287" s="1" t="s">
        <v>69</v>
      </c>
      <c r="D1287" s="1" t="s">
        <v>70</v>
      </c>
      <c r="E1287" s="1" t="s">
        <v>2496</v>
      </c>
      <c r="F1287" s="1">
        <v>40.689330000299996</v>
      </c>
      <c r="G1287" s="1">
        <v>-74.018050000200006</v>
      </c>
      <c r="H1287" s="1" t="s">
        <v>36</v>
      </c>
      <c r="I1287" s="1" t="s">
        <v>72</v>
      </c>
      <c r="J1287" s="1">
        <v>1</v>
      </c>
      <c r="K1287" s="1" t="s">
        <v>41</v>
      </c>
      <c r="L1287" s="1" t="s">
        <v>70</v>
      </c>
      <c r="M1287" s="1">
        <v>10004</v>
      </c>
    </row>
    <row r="1288" spans="1:13" ht="13" x14ac:dyDescent="0.15">
      <c r="A1288" s="1">
        <v>9956</v>
      </c>
      <c r="B1288" s="1" t="s">
        <v>25</v>
      </c>
      <c r="C1288" s="1" t="s">
        <v>333</v>
      </c>
      <c r="D1288" s="1" t="s">
        <v>252</v>
      </c>
      <c r="E1288" s="1" t="s">
        <v>2497</v>
      </c>
      <c r="F1288" s="1">
        <v>40.722146953200003</v>
      </c>
      <c r="G1288" s="1">
        <v>-73.843014996799994</v>
      </c>
      <c r="H1288" s="1" t="s">
        <v>53</v>
      </c>
      <c r="I1288" s="1" t="s">
        <v>34</v>
      </c>
      <c r="J1288" s="1">
        <v>4</v>
      </c>
      <c r="K1288" s="1" t="s">
        <v>19</v>
      </c>
      <c r="L1288" s="1" t="s">
        <v>252</v>
      </c>
      <c r="M1288" s="1">
        <v>11375</v>
      </c>
    </row>
    <row r="1289" spans="1:13" ht="13" x14ac:dyDescent="0.15">
      <c r="A1289" s="1">
        <v>11868</v>
      </c>
      <c r="B1289" s="1" t="s">
        <v>25</v>
      </c>
      <c r="C1289" s="1" t="s">
        <v>76</v>
      </c>
      <c r="D1289" s="1" t="s">
        <v>2498</v>
      </c>
      <c r="E1289" s="1" t="s">
        <v>2499</v>
      </c>
      <c r="F1289" s="1">
        <v>40.817821450399997</v>
      </c>
      <c r="G1289" s="1">
        <v>-73.942074509700007</v>
      </c>
      <c r="H1289" s="1" t="s">
        <v>79</v>
      </c>
      <c r="I1289" s="1" t="s">
        <v>80</v>
      </c>
      <c r="J1289" s="1">
        <v>1</v>
      </c>
      <c r="K1289" s="1" t="s">
        <v>41</v>
      </c>
      <c r="L1289" s="1" t="s">
        <v>48</v>
      </c>
      <c r="M1289" s="1">
        <v>10030</v>
      </c>
    </row>
    <row r="1290" spans="1:13" ht="13" x14ac:dyDescent="0.15">
      <c r="A1290" s="1">
        <v>10200</v>
      </c>
      <c r="B1290" s="1" t="s">
        <v>25</v>
      </c>
      <c r="C1290" s="1" t="s">
        <v>274</v>
      </c>
      <c r="D1290" s="1">
        <v>0</v>
      </c>
      <c r="E1290" s="1" t="s">
        <v>1152</v>
      </c>
      <c r="F1290" s="1">
        <v>40.693727000000003</v>
      </c>
      <c r="G1290" s="1">
        <v>-73.982909200199998</v>
      </c>
      <c r="H1290" s="1" t="s">
        <v>36</v>
      </c>
      <c r="I1290" s="1" t="s">
        <v>34</v>
      </c>
      <c r="J1290" s="1">
        <v>3</v>
      </c>
      <c r="K1290" s="1" t="s">
        <v>30</v>
      </c>
      <c r="L1290" s="1" t="s">
        <v>81</v>
      </c>
      <c r="M1290" s="1">
        <v>11201</v>
      </c>
    </row>
    <row r="1291" spans="1:13" ht="13" x14ac:dyDescent="0.15">
      <c r="A1291" s="1">
        <v>9973</v>
      </c>
      <c r="B1291" s="1" t="s">
        <v>25</v>
      </c>
      <c r="C1291" s="1" t="s">
        <v>208</v>
      </c>
      <c r="D1291" s="1" t="s">
        <v>2500</v>
      </c>
      <c r="E1291" s="1" t="s">
        <v>2501</v>
      </c>
      <c r="F1291" s="1">
        <v>40.7445100483</v>
      </c>
      <c r="G1291" s="1">
        <v>-73.995959716100003</v>
      </c>
      <c r="H1291" s="1" t="s">
        <v>53</v>
      </c>
      <c r="I1291" s="1" t="s">
        <v>34</v>
      </c>
      <c r="J1291" s="1">
        <v>1</v>
      </c>
      <c r="K1291" s="1" t="s">
        <v>41</v>
      </c>
      <c r="L1291" s="1" t="s">
        <v>199</v>
      </c>
      <c r="M1291" s="1">
        <v>10011</v>
      </c>
    </row>
    <row r="1292" spans="1:13" ht="13" x14ac:dyDescent="0.15">
      <c r="A1292" s="1">
        <v>11638</v>
      </c>
      <c r="B1292" s="1" t="s">
        <v>13</v>
      </c>
      <c r="C1292" s="1" t="s">
        <v>14</v>
      </c>
      <c r="D1292" s="1" t="s">
        <v>1143</v>
      </c>
      <c r="E1292" s="1" t="s">
        <v>2502</v>
      </c>
      <c r="F1292" s="1">
        <v>40.519237000099999</v>
      </c>
      <c r="G1292" s="1">
        <v>-74.188230999599995</v>
      </c>
      <c r="H1292" s="1" t="s">
        <v>36</v>
      </c>
      <c r="I1292" s="1" t="s">
        <v>18</v>
      </c>
      <c r="J1292" s="1">
        <v>5</v>
      </c>
      <c r="K1292" s="1" t="s">
        <v>89</v>
      </c>
      <c r="L1292" s="1" t="s">
        <v>1145</v>
      </c>
      <c r="M1292" s="1">
        <v>10312</v>
      </c>
    </row>
    <row r="1293" spans="1:13" ht="13" x14ac:dyDescent="0.15">
      <c r="A1293" s="1">
        <v>10926</v>
      </c>
      <c r="B1293" s="1" t="s">
        <v>25</v>
      </c>
      <c r="C1293" s="1" t="s">
        <v>46</v>
      </c>
      <c r="D1293" s="1" t="s">
        <v>34</v>
      </c>
      <c r="E1293" s="1" t="s">
        <v>2503</v>
      </c>
      <c r="F1293" s="1">
        <v>40.812627999900002</v>
      </c>
      <c r="G1293" s="1">
        <v>-73.9454440003</v>
      </c>
      <c r="H1293" s="1" t="s">
        <v>36</v>
      </c>
      <c r="I1293" s="1" t="s">
        <v>34</v>
      </c>
      <c r="J1293" s="1">
        <v>1</v>
      </c>
      <c r="K1293" s="1" t="s">
        <v>41</v>
      </c>
      <c r="L1293" s="1" t="s">
        <v>48</v>
      </c>
      <c r="M1293" s="1">
        <v>10027</v>
      </c>
    </row>
    <row r="1294" spans="1:13" ht="13" x14ac:dyDescent="0.15">
      <c r="A1294" s="1">
        <v>9767</v>
      </c>
      <c r="B1294" s="1" t="s">
        <v>25</v>
      </c>
      <c r="C1294" s="1" t="s">
        <v>76</v>
      </c>
      <c r="D1294" s="1" t="s">
        <v>2504</v>
      </c>
      <c r="E1294" s="1" t="s">
        <v>2505</v>
      </c>
      <c r="F1294" s="1">
        <v>40.777241209899998</v>
      </c>
      <c r="G1294" s="1">
        <v>-73.978629400499997</v>
      </c>
      <c r="H1294" s="1" t="s">
        <v>79</v>
      </c>
      <c r="I1294" s="1" t="s">
        <v>80</v>
      </c>
      <c r="J1294" s="1">
        <v>1</v>
      </c>
      <c r="K1294" s="1" t="s">
        <v>41</v>
      </c>
      <c r="L1294" s="1" t="s">
        <v>185</v>
      </c>
      <c r="M1294" s="1">
        <v>10023</v>
      </c>
    </row>
    <row r="1295" spans="1:13" ht="13" x14ac:dyDescent="0.15">
      <c r="A1295" s="1">
        <v>12852</v>
      </c>
      <c r="B1295" s="1" t="s">
        <v>25</v>
      </c>
      <c r="C1295" s="1" t="s">
        <v>76</v>
      </c>
      <c r="D1295" s="1" t="s">
        <v>2506</v>
      </c>
      <c r="E1295" s="1" t="s">
        <v>2507</v>
      </c>
      <c r="F1295" s="1">
        <v>40.777020029699997</v>
      </c>
      <c r="G1295" s="1">
        <v>-73.955139079800006</v>
      </c>
      <c r="H1295" s="1" t="s">
        <v>79</v>
      </c>
      <c r="I1295" s="1" t="s">
        <v>80</v>
      </c>
      <c r="J1295" s="1">
        <v>1</v>
      </c>
      <c r="K1295" s="1" t="s">
        <v>41</v>
      </c>
      <c r="L1295" s="1" t="s">
        <v>596</v>
      </c>
      <c r="M1295" s="1">
        <v>10028</v>
      </c>
    </row>
    <row r="1296" spans="1:13" ht="13" x14ac:dyDescent="0.15">
      <c r="A1296" s="1">
        <v>12570</v>
      </c>
      <c r="B1296" s="1" t="s">
        <v>25</v>
      </c>
      <c r="C1296" s="1" t="s">
        <v>76</v>
      </c>
      <c r="D1296" s="1" t="s">
        <v>2508</v>
      </c>
      <c r="E1296" s="1" t="s">
        <v>2509</v>
      </c>
      <c r="F1296" s="1">
        <v>40.749122000200003</v>
      </c>
      <c r="G1296" s="1">
        <v>-73.995553000100003</v>
      </c>
      <c r="H1296" s="1" t="s">
        <v>79</v>
      </c>
      <c r="I1296" s="1" t="s">
        <v>80</v>
      </c>
      <c r="J1296" s="1">
        <v>1</v>
      </c>
      <c r="K1296" s="1" t="s">
        <v>41</v>
      </c>
      <c r="L1296" s="1" t="s">
        <v>114</v>
      </c>
      <c r="M1296" s="1">
        <v>10001</v>
      </c>
    </row>
    <row r="1297" spans="1:13" ht="13" x14ac:dyDescent="0.15">
      <c r="A1297" s="1">
        <v>11937</v>
      </c>
      <c r="B1297" s="1" t="s">
        <v>25</v>
      </c>
      <c r="C1297" s="1" t="s">
        <v>76</v>
      </c>
      <c r="D1297" s="1" t="s">
        <v>2510</v>
      </c>
      <c r="E1297" s="1" t="s">
        <v>2511</v>
      </c>
      <c r="F1297" s="1">
        <v>40.6767139998</v>
      </c>
      <c r="G1297" s="1">
        <v>-73.955857999599999</v>
      </c>
      <c r="H1297" s="1" t="s">
        <v>79</v>
      </c>
      <c r="I1297" s="1" t="s">
        <v>80</v>
      </c>
      <c r="J1297" s="1">
        <v>3</v>
      </c>
      <c r="K1297" s="1" t="s">
        <v>30</v>
      </c>
      <c r="L1297" s="1" t="s">
        <v>221</v>
      </c>
      <c r="M1297" s="1">
        <v>11238</v>
      </c>
    </row>
    <row r="1298" spans="1:13" ht="13" x14ac:dyDescent="0.15">
      <c r="A1298" s="1">
        <v>12635</v>
      </c>
      <c r="B1298" s="1" t="s">
        <v>25</v>
      </c>
      <c r="C1298" s="1" t="s">
        <v>76</v>
      </c>
      <c r="D1298" s="1" t="s">
        <v>2512</v>
      </c>
      <c r="E1298" s="1" t="s">
        <v>2513</v>
      </c>
      <c r="F1298" s="1">
        <v>40.6696520904</v>
      </c>
      <c r="G1298" s="1">
        <v>-73.958261419899998</v>
      </c>
      <c r="H1298" s="1" t="s">
        <v>79</v>
      </c>
      <c r="I1298" s="1" t="s">
        <v>80</v>
      </c>
      <c r="J1298" s="1">
        <v>3</v>
      </c>
      <c r="K1298" s="1" t="s">
        <v>30</v>
      </c>
      <c r="L1298" s="1" t="s">
        <v>1304</v>
      </c>
      <c r="M1298" s="1">
        <v>11225</v>
      </c>
    </row>
    <row r="1299" spans="1:13" ht="13" x14ac:dyDescent="0.15">
      <c r="A1299" s="1">
        <v>11445</v>
      </c>
      <c r="B1299" s="1" t="s">
        <v>25</v>
      </c>
      <c r="C1299" s="1" t="s">
        <v>76</v>
      </c>
      <c r="D1299" s="1" t="s">
        <v>2514</v>
      </c>
      <c r="E1299" s="1" t="s">
        <v>2515</v>
      </c>
      <c r="F1299" s="1">
        <v>40.800591579699997</v>
      </c>
      <c r="G1299" s="1">
        <v>-73.961745399999998</v>
      </c>
      <c r="H1299" s="1" t="s">
        <v>79</v>
      </c>
      <c r="I1299" s="1" t="s">
        <v>80</v>
      </c>
      <c r="J1299" s="1">
        <v>1</v>
      </c>
      <c r="K1299" s="1" t="s">
        <v>41</v>
      </c>
      <c r="L1299" s="1" t="s">
        <v>228</v>
      </c>
      <c r="M1299" s="1">
        <v>10025</v>
      </c>
    </row>
    <row r="1300" spans="1:13" ht="13" x14ac:dyDescent="0.15">
      <c r="A1300" s="1">
        <v>9929</v>
      </c>
      <c r="B1300" s="1" t="s">
        <v>25</v>
      </c>
      <c r="C1300" s="1" t="s">
        <v>208</v>
      </c>
      <c r="D1300" s="1" t="s">
        <v>2516</v>
      </c>
      <c r="E1300" s="1" t="s">
        <v>2517</v>
      </c>
      <c r="F1300" s="1">
        <v>40.762186017700003</v>
      </c>
      <c r="G1300" s="1">
        <v>-73.969381704699998</v>
      </c>
      <c r="H1300" s="1" t="s">
        <v>53</v>
      </c>
      <c r="I1300" s="1" t="s">
        <v>34</v>
      </c>
      <c r="J1300" s="1">
        <v>1</v>
      </c>
      <c r="K1300" s="1" t="s">
        <v>41</v>
      </c>
      <c r="L1300" s="1" t="s">
        <v>125</v>
      </c>
      <c r="M1300" s="1">
        <v>10022</v>
      </c>
    </row>
    <row r="1301" spans="1:13" ht="13" x14ac:dyDescent="0.15">
      <c r="A1301" s="1">
        <v>12842</v>
      </c>
      <c r="B1301" s="1" t="s">
        <v>25</v>
      </c>
      <c r="C1301" s="1" t="s">
        <v>76</v>
      </c>
      <c r="D1301" s="1" t="s">
        <v>2518</v>
      </c>
      <c r="E1301" s="1" t="s">
        <v>2519</v>
      </c>
      <c r="F1301" s="1">
        <v>40.7723666296</v>
      </c>
      <c r="G1301" s="1">
        <v>-73.958946830100004</v>
      </c>
      <c r="H1301" s="1" t="s">
        <v>79</v>
      </c>
      <c r="I1301" s="1" t="s">
        <v>80</v>
      </c>
      <c r="J1301" s="1">
        <v>1</v>
      </c>
      <c r="K1301" s="1" t="s">
        <v>41</v>
      </c>
      <c r="L1301" s="1" t="s">
        <v>42</v>
      </c>
      <c r="M1301" s="1">
        <v>10021</v>
      </c>
    </row>
    <row r="1302" spans="1:13" ht="13" x14ac:dyDescent="0.15">
      <c r="A1302" s="1">
        <v>11418</v>
      </c>
      <c r="B1302" s="1" t="s">
        <v>25</v>
      </c>
      <c r="C1302" s="1" t="s">
        <v>26</v>
      </c>
      <c r="D1302" s="1" t="s">
        <v>2520</v>
      </c>
      <c r="E1302" s="1" t="s">
        <v>2521</v>
      </c>
      <c r="F1302" s="1">
        <v>40.763970999800001</v>
      </c>
      <c r="G1302" s="1">
        <v>-73.977451000000002</v>
      </c>
      <c r="H1302" s="1" t="s">
        <v>28</v>
      </c>
      <c r="I1302" s="1" t="s">
        <v>2522</v>
      </c>
      <c r="J1302" s="1">
        <v>1</v>
      </c>
      <c r="K1302" s="1" t="s">
        <v>41</v>
      </c>
      <c r="L1302" s="1" t="s">
        <v>114</v>
      </c>
      <c r="M1302" s="1">
        <v>10019</v>
      </c>
    </row>
    <row r="1303" spans="1:13" ht="13" x14ac:dyDescent="0.15">
      <c r="A1303" s="1">
        <v>11488</v>
      </c>
      <c r="B1303" s="1" t="s">
        <v>25</v>
      </c>
      <c r="C1303" s="1" t="s">
        <v>76</v>
      </c>
      <c r="D1303" s="1" t="s">
        <v>2523</v>
      </c>
      <c r="E1303" s="1" t="s">
        <v>2524</v>
      </c>
      <c r="F1303" s="1">
        <v>40.745447999600003</v>
      </c>
      <c r="G1303" s="1">
        <v>-73.994536999900006</v>
      </c>
      <c r="H1303" s="1" t="s">
        <v>79</v>
      </c>
      <c r="I1303" s="1" t="s">
        <v>80</v>
      </c>
      <c r="J1303" s="1">
        <v>1</v>
      </c>
      <c r="K1303" s="1" t="s">
        <v>41</v>
      </c>
      <c r="L1303" s="1" t="s">
        <v>199</v>
      </c>
      <c r="M1303" s="1">
        <v>10001</v>
      </c>
    </row>
    <row r="1304" spans="1:13" ht="13" x14ac:dyDescent="0.15">
      <c r="A1304" s="1">
        <v>11532</v>
      </c>
      <c r="B1304" s="1" t="s">
        <v>25</v>
      </c>
      <c r="C1304" s="1" t="s">
        <v>33</v>
      </c>
      <c r="D1304" s="1" t="s">
        <v>34</v>
      </c>
      <c r="E1304" s="1" t="s">
        <v>1601</v>
      </c>
      <c r="F1304" s="1">
        <v>40.696651999799997</v>
      </c>
      <c r="G1304" s="1">
        <v>-73.986073999799999</v>
      </c>
      <c r="H1304" s="1" t="s">
        <v>36</v>
      </c>
      <c r="I1304" s="1" t="s">
        <v>34</v>
      </c>
      <c r="J1304" s="1">
        <v>3</v>
      </c>
      <c r="K1304" s="1" t="s">
        <v>30</v>
      </c>
      <c r="L1304" s="1" t="s">
        <v>81</v>
      </c>
      <c r="M1304" s="1">
        <v>11201</v>
      </c>
    </row>
    <row r="1305" spans="1:13" ht="13" x14ac:dyDescent="0.15">
      <c r="A1305" s="1">
        <v>9817</v>
      </c>
      <c r="B1305" s="1" t="s">
        <v>25</v>
      </c>
      <c r="C1305" s="1" t="s">
        <v>76</v>
      </c>
      <c r="D1305" s="1" t="s">
        <v>2525</v>
      </c>
      <c r="E1305" s="1" t="s">
        <v>2526</v>
      </c>
      <c r="F1305" s="1">
        <v>40.742418549699998</v>
      </c>
      <c r="G1305" s="1">
        <v>-74.0044441302</v>
      </c>
      <c r="H1305" s="1" t="s">
        <v>79</v>
      </c>
      <c r="I1305" s="1" t="s">
        <v>80</v>
      </c>
      <c r="J1305" s="1">
        <v>1</v>
      </c>
      <c r="K1305" s="1" t="s">
        <v>41</v>
      </c>
      <c r="L1305" s="1" t="s">
        <v>199</v>
      </c>
      <c r="M1305" s="1">
        <v>10011</v>
      </c>
    </row>
    <row r="1306" spans="1:13" ht="13" x14ac:dyDescent="0.15">
      <c r="A1306" s="1">
        <v>12332</v>
      </c>
      <c r="B1306" s="1" t="s">
        <v>25</v>
      </c>
      <c r="C1306" s="1" t="s">
        <v>76</v>
      </c>
      <c r="D1306" s="1" t="s">
        <v>2527</v>
      </c>
      <c r="E1306" s="1" t="s">
        <v>2528</v>
      </c>
      <c r="F1306" s="1">
        <v>40.790818000100003</v>
      </c>
      <c r="G1306" s="1">
        <v>-73.974809999499996</v>
      </c>
      <c r="H1306" s="1" t="s">
        <v>79</v>
      </c>
      <c r="I1306" s="1" t="s">
        <v>80</v>
      </c>
      <c r="J1306" s="1">
        <v>1</v>
      </c>
      <c r="K1306" s="1" t="s">
        <v>41</v>
      </c>
      <c r="L1306" s="1" t="s">
        <v>178</v>
      </c>
      <c r="M1306" s="1">
        <v>10024</v>
      </c>
    </row>
    <row r="1307" spans="1:13" ht="13" x14ac:dyDescent="0.15">
      <c r="A1307" s="1">
        <v>9924</v>
      </c>
      <c r="B1307" s="1" t="s">
        <v>25</v>
      </c>
      <c r="C1307" s="1" t="s">
        <v>208</v>
      </c>
      <c r="D1307" s="1" t="s">
        <v>2529</v>
      </c>
      <c r="E1307" s="1" t="s">
        <v>2530</v>
      </c>
      <c r="F1307" s="1">
        <v>40.844674090700003</v>
      </c>
      <c r="G1307" s="1">
        <v>-73.883044690399998</v>
      </c>
      <c r="H1307" s="1" t="s">
        <v>53</v>
      </c>
      <c r="I1307" s="1" t="s">
        <v>34</v>
      </c>
      <c r="J1307" s="1">
        <v>2</v>
      </c>
      <c r="K1307" s="1" t="s">
        <v>66</v>
      </c>
      <c r="L1307" s="1" t="s">
        <v>497</v>
      </c>
      <c r="M1307" s="1">
        <v>10460</v>
      </c>
    </row>
    <row r="1308" spans="1:13" ht="13" x14ac:dyDescent="0.15">
      <c r="A1308" s="1">
        <v>12940</v>
      </c>
      <c r="B1308" s="1" t="s">
        <v>25</v>
      </c>
      <c r="C1308" s="1" t="s">
        <v>76</v>
      </c>
      <c r="D1308" s="1" t="s">
        <v>2531</v>
      </c>
      <c r="E1308" s="1" t="s">
        <v>2532</v>
      </c>
      <c r="F1308" s="1">
        <v>40.749203000400001</v>
      </c>
      <c r="G1308" s="1">
        <v>-73.972507000199997</v>
      </c>
      <c r="H1308" s="1" t="s">
        <v>79</v>
      </c>
      <c r="I1308" s="1" t="s">
        <v>80</v>
      </c>
      <c r="J1308" s="1">
        <v>1</v>
      </c>
      <c r="K1308" s="1" t="s">
        <v>41</v>
      </c>
      <c r="L1308" s="1" t="s">
        <v>125</v>
      </c>
      <c r="M1308" s="1">
        <v>10017</v>
      </c>
    </row>
    <row r="1309" spans="1:13" ht="13" x14ac:dyDescent="0.15">
      <c r="A1309" s="1">
        <v>12268</v>
      </c>
      <c r="B1309" s="1" t="s">
        <v>25</v>
      </c>
      <c r="C1309" s="1" t="s">
        <v>76</v>
      </c>
      <c r="D1309" s="1" t="s">
        <v>2533</v>
      </c>
      <c r="E1309" s="1" t="s">
        <v>2534</v>
      </c>
      <c r="F1309" s="1">
        <v>40.750155999699999</v>
      </c>
      <c r="G1309" s="1">
        <v>-73.974741000400002</v>
      </c>
      <c r="H1309" s="1" t="s">
        <v>79</v>
      </c>
      <c r="I1309" s="1" t="s">
        <v>80</v>
      </c>
      <c r="J1309" s="1">
        <v>1</v>
      </c>
      <c r="K1309" s="1" t="s">
        <v>41</v>
      </c>
      <c r="L1309" s="1" t="s">
        <v>125</v>
      </c>
      <c r="M1309" s="1">
        <v>10017</v>
      </c>
    </row>
    <row r="1310" spans="1:13" ht="13" x14ac:dyDescent="0.15">
      <c r="A1310" s="1">
        <v>9780</v>
      </c>
      <c r="B1310" s="1" t="s">
        <v>25</v>
      </c>
      <c r="C1310" s="1" t="s">
        <v>76</v>
      </c>
      <c r="D1310" s="1" t="s">
        <v>2535</v>
      </c>
      <c r="E1310" s="1" t="s">
        <v>2536</v>
      </c>
      <c r="F1310" s="1">
        <v>40.714208650300002</v>
      </c>
      <c r="G1310" s="1">
        <v>-74.006511699900003</v>
      </c>
      <c r="H1310" s="1" t="s">
        <v>79</v>
      </c>
      <c r="I1310" s="1" t="s">
        <v>80</v>
      </c>
      <c r="J1310" s="1">
        <v>1</v>
      </c>
      <c r="K1310" s="1" t="s">
        <v>41</v>
      </c>
      <c r="L1310" s="1" t="s">
        <v>400</v>
      </c>
      <c r="M1310" s="1">
        <v>10007</v>
      </c>
    </row>
    <row r="1311" spans="1:13" ht="13" x14ac:dyDescent="0.15">
      <c r="A1311" s="1">
        <v>12713</v>
      </c>
      <c r="B1311" s="1" t="s">
        <v>25</v>
      </c>
      <c r="C1311" s="1" t="s">
        <v>76</v>
      </c>
      <c r="D1311" s="1" t="s">
        <v>2537</v>
      </c>
      <c r="E1311" s="1" t="s">
        <v>2538</v>
      </c>
      <c r="F1311" s="1">
        <v>40.748322549999997</v>
      </c>
      <c r="G1311" s="1">
        <v>-73.982371599499999</v>
      </c>
      <c r="H1311" s="1" t="s">
        <v>79</v>
      </c>
      <c r="I1311" s="1" t="s">
        <v>80</v>
      </c>
      <c r="J1311" s="1">
        <v>1</v>
      </c>
      <c r="K1311" s="1" t="s">
        <v>41</v>
      </c>
      <c r="L1311" s="1" t="s">
        <v>114</v>
      </c>
      <c r="M1311" s="1">
        <v>10016</v>
      </c>
    </row>
    <row r="1312" spans="1:13" ht="13" x14ac:dyDescent="0.15">
      <c r="A1312" s="1">
        <v>10732</v>
      </c>
      <c r="B1312" s="1" t="s">
        <v>25</v>
      </c>
      <c r="C1312" s="1" t="s">
        <v>76</v>
      </c>
      <c r="D1312" s="1" t="s">
        <v>2539</v>
      </c>
      <c r="E1312" s="1" t="s">
        <v>2540</v>
      </c>
      <c r="F1312" s="1">
        <v>40.747114409600002</v>
      </c>
      <c r="G1312" s="1">
        <v>-73.985244629799993</v>
      </c>
      <c r="H1312" s="1" t="s">
        <v>79</v>
      </c>
      <c r="I1312" s="1" t="s">
        <v>80</v>
      </c>
      <c r="J1312" s="1">
        <v>1</v>
      </c>
      <c r="K1312" s="1" t="s">
        <v>41</v>
      </c>
      <c r="L1312" s="1" t="s">
        <v>114</v>
      </c>
      <c r="M1312" s="1">
        <v>10016</v>
      </c>
    </row>
    <row r="1313" spans="1:13" ht="13" x14ac:dyDescent="0.15">
      <c r="A1313" s="1">
        <v>11382</v>
      </c>
      <c r="B1313" s="1" t="s">
        <v>25</v>
      </c>
      <c r="C1313" s="1" t="s">
        <v>26</v>
      </c>
      <c r="D1313" s="1" t="s">
        <v>2541</v>
      </c>
      <c r="E1313" s="1" t="s">
        <v>2542</v>
      </c>
      <c r="F1313" s="1">
        <v>40.7466439998</v>
      </c>
      <c r="G1313" s="1">
        <v>-73.891337999499996</v>
      </c>
      <c r="H1313" s="1" t="s">
        <v>28</v>
      </c>
      <c r="I1313" s="1" t="s">
        <v>2543</v>
      </c>
      <c r="J1313" s="1">
        <v>4</v>
      </c>
      <c r="K1313" s="1" t="s">
        <v>19</v>
      </c>
      <c r="L1313" s="1" t="s">
        <v>541</v>
      </c>
      <c r="M1313" s="1">
        <v>11373</v>
      </c>
    </row>
    <row r="1314" spans="1:13" ht="13" x14ac:dyDescent="0.15">
      <c r="A1314" s="1">
        <v>11330</v>
      </c>
      <c r="B1314" s="1" t="s">
        <v>25</v>
      </c>
      <c r="C1314" s="1" t="s">
        <v>33</v>
      </c>
      <c r="D1314" s="1" t="s">
        <v>34</v>
      </c>
      <c r="E1314" s="1" t="s">
        <v>2544</v>
      </c>
      <c r="F1314" s="1">
        <v>40.691224000399998</v>
      </c>
      <c r="G1314" s="1">
        <v>-73.986620000499997</v>
      </c>
      <c r="H1314" s="1" t="s">
        <v>36</v>
      </c>
      <c r="I1314" s="1" t="s">
        <v>34</v>
      </c>
      <c r="J1314" s="1">
        <v>3</v>
      </c>
      <c r="K1314" s="1" t="s">
        <v>30</v>
      </c>
      <c r="L1314" s="1" t="s">
        <v>81</v>
      </c>
      <c r="M1314" s="1">
        <v>11201</v>
      </c>
    </row>
    <row r="1315" spans="1:13" ht="13" x14ac:dyDescent="0.15">
      <c r="A1315" s="1">
        <v>11311</v>
      </c>
      <c r="B1315" s="1" t="s">
        <v>25</v>
      </c>
      <c r="C1315" s="1" t="s">
        <v>208</v>
      </c>
      <c r="D1315" s="1" t="s">
        <v>2545</v>
      </c>
      <c r="E1315" s="1" t="s">
        <v>2546</v>
      </c>
      <c r="F1315" s="1">
        <v>40.713333070499999</v>
      </c>
      <c r="G1315" s="1">
        <v>-73.996489866399997</v>
      </c>
      <c r="H1315" s="1" t="s">
        <v>53</v>
      </c>
      <c r="I1315" s="1" t="s">
        <v>34</v>
      </c>
      <c r="J1315" s="1">
        <v>1</v>
      </c>
      <c r="K1315" s="1" t="s">
        <v>41</v>
      </c>
      <c r="L1315" s="1" t="s">
        <v>462</v>
      </c>
      <c r="M1315" s="1">
        <v>10002</v>
      </c>
    </row>
    <row r="1316" spans="1:13" ht="13" x14ac:dyDescent="0.15">
      <c r="A1316" s="1">
        <v>12509</v>
      </c>
      <c r="B1316" s="1" t="s">
        <v>25</v>
      </c>
      <c r="C1316" s="1" t="s">
        <v>76</v>
      </c>
      <c r="D1316" s="1" t="s">
        <v>2547</v>
      </c>
      <c r="E1316" s="1" t="s">
        <v>2548</v>
      </c>
      <c r="F1316" s="1">
        <v>40.753899000300002</v>
      </c>
      <c r="G1316" s="1">
        <v>-73.972325999500001</v>
      </c>
      <c r="H1316" s="1" t="s">
        <v>79</v>
      </c>
      <c r="I1316" s="1" t="s">
        <v>80</v>
      </c>
      <c r="J1316" s="1">
        <v>1</v>
      </c>
      <c r="K1316" s="1" t="s">
        <v>41</v>
      </c>
      <c r="L1316" s="1" t="s">
        <v>125</v>
      </c>
      <c r="M1316" s="1">
        <v>10017</v>
      </c>
    </row>
    <row r="1317" spans="1:13" ht="13" x14ac:dyDescent="0.15">
      <c r="A1317" s="1">
        <v>11002</v>
      </c>
      <c r="B1317" s="1" t="s">
        <v>13</v>
      </c>
      <c r="C1317" s="1" t="s">
        <v>14</v>
      </c>
      <c r="D1317" s="1" t="s">
        <v>2162</v>
      </c>
      <c r="E1317" s="1" t="s">
        <v>2549</v>
      </c>
      <c r="F1317" s="1">
        <v>40.749783000299999</v>
      </c>
      <c r="G1317" s="1">
        <v>-74.000710999399999</v>
      </c>
      <c r="H1317" s="1" t="s">
        <v>36</v>
      </c>
      <c r="I1317" s="1" t="s">
        <v>18</v>
      </c>
      <c r="J1317" s="1">
        <v>1</v>
      </c>
      <c r="K1317" s="1" t="s">
        <v>41</v>
      </c>
      <c r="L1317" s="1" t="s">
        <v>199</v>
      </c>
      <c r="M1317" s="1">
        <v>10001</v>
      </c>
    </row>
    <row r="1318" spans="1:13" ht="13" x14ac:dyDescent="0.15">
      <c r="A1318" s="1">
        <v>10821</v>
      </c>
      <c r="B1318" s="1" t="s">
        <v>25</v>
      </c>
      <c r="C1318" s="1" t="s">
        <v>26</v>
      </c>
      <c r="D1318" s="1" t="s">
        <v>2550</v>
      </c>
      <c r="E1318" s="1" t="s">
        <v>2551</v>
      </c>
      <c r="F1318" s="1">
        <v>40.827904999700003</v>
      </c>
      <c r="G1318" s="1">
        <v>-73.925651000100004</v>
      </c>
      <c r="H1318" s="1" t="s">
        <v>28</v>
      </c>
      <c r="I1318" s="1" t="s">
        <v>2552</v>
      </c>
      <c r="J1318" s="1">
        <v>2</v>
      </c>
      <c r="K1318" s="1" t="s">
        <v>66</v>
      </c>
      <c r="L1318" s="1" t="s">
        <v>467</v>
      </c>
      <c r="M1318" s="1">
        <v>10452</v>
      </c>
    </row>
    <row r="1319" spans="1:13" ht="13" x14ac:dyDescent="0.15">
      <c r="A1319" s="1">
        <v>11568</v>
      </c>
      <c r="B1319" s="1" t="s">
        <v>13</v>
      </c>
      <c r="C1319" s="1" t="s">
        <v>14</v>
      </c>
      <c r="D1319" s="1" t="s">
        <v>764</v>
      </c>
      <c r="E1319" s="1" t="s">
        <v>794</v>
      </c>
      <c r="F1319" s="1">
        <v>40.595714000000001</v>
      </c>
      <c r="G1319" s="1">
        <v>-73.747247000300007</v>
      </c>
      <c r="H1319" s="1" t="s">
        <v>17</v>
      </c>
      <c r="I1319" s="1" t="s">
        <v>18</v>
      </c>
      <c r="J1319" s="1">
        <v>4</v>
      </c>
      <c r="K1319" s="1" t="s">
        <v>19</v>
      </c>
      <c r="L1319" s="1" t="s">
        <v>795</v>
      </c>
      <c r="M1319" s="1">
        <v>11691</v>
      </c>
    </row>
    <row r="1320" spans="1:13" ht="13" x14ac:dyDescent="0.15">
      <c r="A1320" s="1">
        <v>11473</v>
      </c>
      <c r="B1320" s="1" t="s">
        <v>25</v>
      </c>
      <c r="C1320" s="1" t="s">
        <v>76</v>
      </c>
      <c r="D1320" s="1" t="s">
        <v>2553</v>
      </c>
      <c r="E1320" s="1" t="s">
        <v>2554</v>
      </c>
      <c r="F1320" s="1">
        <v>40.7717801999</v>
      </c>
      <c r="G1320" s="1">
        <v>-73.982773089899993</v>
      </c>
      <c r="H1320" s="1" t="s">
        <v>79</v>
      </c>
      <c r="I1320" s="1" t="s">
        <v>80</v>
      </c>
      <c r="J1320" s="1">
        <v>1</v>
      </c>
      <c r="K1320" s="1" t="s">
        <v>41</v>
      </c>
      <c r="L1320" s="1" t="s">
        <v>185</v>
      </c>
      <c r="M1320" s="1">
        <v>10023</v>
      </c>
    </row>
    <row r="1321" spans="1:13" ht="13" x14ac:dyDescent="0.15">
      <c r="A1321" s="1">
        <v>12448</v>
      </c>
      <c r="B1321" s="1" t="s">
        <v>25</v>
      </c>
      <c r="C1321" s="1" t="s">
        <v>76</v>
      </c>
      <c r="D1321" s="1" t="s">
        <v>2555</v>
      </c>
      <c r="E1321" s="1" t="s">
        <v>2556</v>
      </c>
      <c r="F1321" s="1">
        <v>40.796425249899997</v>
      </c>
      <c r="G1321" s="1">
        <v>-73.970279009799995</v>
      </c>
      <c r="H1321" s="1" t="s">
        <v>79</v>
      </c>
      <c r="I1321" s="1" t="s">
        <v>80</v>
      </c>
      <c r="J1321" s="1">
        <v>1</v>
      </c>
      <c r="K1321" s="1" t="s">
        <v>41</v>
      </c>
      <c r="L1321" s="1" t="s">
        <v>178</v>
      </c>
      <c r="M1321" s="1">
        <v>10025</v>
      </c>
    </row>
    <row r="1322" spans="1:13" ht="13" x14ac:dyDescent="0.15">
      <c r="A1322" s="1">
        <v>12874</v>
      </c>
      <c r="B1322" s="1" t="s">
        <v>25</v>
      </c>
      <c r="C1322" s="1" t="s">
        <v>76</v>
      </c>
      <c r="D1322" s="1" t="s">
        <v>2557</v>
      </c>
      <c r="E1322" s="1" t="s">
        <v>2558</v>
      </c>
      <c r="F1322" s="1">
        <v>40.5638429997</v>
      </c>
      <c r="G1322" s="1">
        <v>-74.116074999600002</v>
      </c>
      <c r="H1322" s="1" t="s">
        <v>79</v>
      </c>
      <c r="I1322" s="1" t="s">
        <v>80</v>
      </c>
      <c r="J1322" s="1">
        <v>5</v>
      </c>
      <c r="K1322" s="1" t="s">
        <v>89</v>
      </c>
      <c r="L1322" s="1" t="s">
        <v>1252</v>
      </c>
      <c r="M1322" s="1">
        <v>10306</v>
      </c>
    </row>
    <row r="1323" spans="1:13" ht="13" x14ac:dyDescent="0.15">
      <c r="A1323" s="1">
        <v>11697</v>
      </c>
      <c r="B1323" s="1" t="s">
        <v>13</v>
      </c>
      <c r="C1323" s="1" t="s">
        <v>63</v>
      </c>
      <c r="D1323" s="1" t="s">
        <v>319</v>
      </c>
      <c r="E1323" s="1" t="s">
        <v>2559</v>
      </c>
      <c r="F1323" s="1">
        <v>40.573428000100002</v>
      </c>
      <c r="G1323" s="1">
        <v>-73.979852999399995</v>
      </c>
      <c r="H1323" s="1" t="s">
        <v>36</v>
      </c>
      <c r="I1323" s="1" t="s">
        <v>18</v>
      </c>
      <c r="J1323" s="1">
        <v>3</v>
      </c>
      <c r="K1323" s="1" t="s">
        <v>30</v>
      </c>
      <c r="L1323" s="1" t="s">
        <v>321</v>
      </c>
      <c r="M1323" s="1">
        <v>11224</v>
      </c>
    </row>
    <row r="1324" spans="1:13" ht="13" x14ac:dyDescent="0.15">
      <c r="A1324" s="1">
        <v>10312</v>
      </c>
      <c r="B1324" s="1" t="s">
        <v>25</v>
      </c>
      <c r="C1324" s="1" t="s">
        <v>76</v>
      </c>
      <c r="D1324" s="1" t="s">
        <v>2560</v>
      </c>
      <c r="E1324" s="1" t="s">
        <v>2561</v>
      </c>
      <c r="F1324" s="1">
        <v>40.682267530099999</v>
      </c>
      <c r="G1324" s="1">
        <v>-73.967753180100004</v>
      </c>
      <c r="H1324" s="1" t="s">
        <v>79</v>
      </c>
      <c r="I1324" s="1" t="s">
        <v>80</v>
      </c>
      <c r="J1324" s="1">
        <v>3</v>
      </c>
      <c r="K1324" s="1" t="s">
        <v>30</v>
      </c>
      <c r="L1324" s="1" t="s">
        <v>54</v>
      </c>
      <c r="M1324" s="1">
        <v>11238</v>
      </c>
    </row>
    <row r="1325" spans="1:13" ht="13" x14ac:dyDescent="0.15">
      <c r="A1325" s="1">
        <v>10995</v>
      </c>
      <c r="B1325" s="1" t="s">
        <v>13</v>
      </c>
      <c r="C1325" s="1" t="s">
        <v>14</v>
      </c>
      <c r="D1325" s="1" t="s">
        <v>544</v>
      </c>
      <c r="E1325" s="1" t="s">
        <v>545</v>
      </c>
      <c r="F1325" s="1">
        <v>40.697669000099999</v>
      </c>
      <c r="G1325" s="1">
        <v>-73.997183000099994</v>
      </c>
      <c r="H1325" s="1" t="s">
        <v>36</v>
      </c>
      <c r="I1325" s="1" t="s">
        <v>18</v>
      </c>
      <c r="J1325" s="1">
        <v>3</v>
      </c>
      <c r="K1325" s="1" t="s">
        <v>30</v>
      </c>
      <c r="L1325" s="1" t="s">
        <v>37</v>
      </c>
      <c r="M1325" s="1">
        <v>11201</v>
      </c>
    </row>
    <row r="1326" spans="1:13" ht="13" x14ac:dyDescent="0.15">
      <c r="A1326" s="1">
        <v>9877</v>
      </c>
      <c r="B1326" s="1" t="s">
        <v>25</v>
      </c>
      <c r="C1326" s="1" t="s">
        <v>33</v>
      </c>
      <c r="D1326" s="1" t="s">
        <v>34</v>
      </c>
      <c r="E1326" s="1" t="s">
        <v>2562</v>
      </c>
      <c r="F1326" s="1">
        <v>40.689942000000002</v>
      </c>
      <c r="G1326" s="1">
        <v>-73.982158000499993</v>
      </c>
      <c r="H1326" s="1" t="s">
        <v>36</v>
      </c>
      <c r="I1326" s="1" t="s">
        <v>34</v>
      </c>
      <c r="J1326" s="1">
        <v>3</v>
      </c>
      <c r="K1326" s="1" t="s">
        <v>30</v>
      </c>
      <c r="L1326" s="1" t="s">
        <v>276</v>
      </c>
      <c r="M1326" s="1">
        <v>11201</v>
      </c>
    </row>
    <row r="1327" spans="1:13" ht="13" x14ac:dyDescent="0.15">
      <c r="A1327" s="1">
        <v>11450</v>
      </c>
      <c r="B1327" s="1" t="s">
        <v>25</v>
      </c>
      <c r="C1327" s="1" t="s">
        <v>76</v>
      </c>
      <c r="D1327" s="1" t="s">
        <v>2563</v>
      </c>
      <c r="E1327" s="1" t="s">
        <v>2564</v>
      </c>
      <c r="F1327" s="1">
        <v>40.7576043101</v>
      </c>
      <c r="G1327" s="1">
        <v>-73.963593449599998</v>
      </c>
      <c r="H1327" s="1" t="s">
        <v>79</v>
      </c>
      <c r="I1327" s="1" t="s">
        <v>80</v>
      </c>
      <c r="J1327" s="1">
        <v>1</v>
      </c>
      <c r="K1327" s="1" t="s">
        <v>41</v>
      </c>
      <c r="L1327" s="1" t="s">
        <v>125</v>
      </c>
      <c r="M1327" s="1">
        <v>10022</v>
      </c>
    </row>
    <row r="1328" spans="1:13" ht="13" x14ac:dyDescent="0.15">
      <c r="A1328" s="1">
        <v>11739</v>
      </c>
      <c r="B1328" s="1" t="s">
        <v>25</v>
      </c>
      <c r="C1328" s="1" t="s">
        <v>76</v>
      </c>
      <c r="D1328" s="1" t="s">
        <v>2565</v>
      </c>
      <c r="E1328" s="1" t="s">
        <v>2566</v>
      </c>
      <c r="F1328" s="1">
        <v>40.694696859700002</v>
      </c>
      <c r="G1328" s="1">
        <v>-73.847844399799996</v>
      </c>
      <c r="H1328" s="1" t="s">
        <v>79</v>
      </c>
      <c r="I1328" s="1" t="s">
        <v>80</v>
      </c>
      <c r="J1328" s="1">
        <v>4</v>
      </c>
      <c r="K1328" s="1" t="s">
        <v>19</v>
      </c>
      <c r="L1328" s="1" t="s">
        <v>520</v>
      </c>
      <c r="M1328" s="1">
        <v>11421</v>
      </c>
    </row>
    <row r="1329" spans="1:13" ht="13" x14ac:dyDescent="0.15">
      <c r="A1329" s="1">
        <v>11343</v>
      </c>
      <c r="B1329" s="1" t="s">
        <v>25</v>
      </c>
      <c r="C1329" s="1" t="s">
        <v>26</v>
      </c>
      <c r="D1329" s="1" t="s">
        <v>2567</v>
      </c>
      <c r="E1329" s="1" t="s">
        <v>2568</v>
      </c>
      <c r="F1329" s="1">
        <v>40.781432999800003</v>
      </c>
      <c r="G1329" s="1">
        <v>-73.972143000100004</v>
      </c>
      <c r="H1329" s="1" t="s">
        <v>28</v>
      </c>
      <c r="I1329" s="1" t="s">
        <v>2569</v>
      </c>
      <c r="J1329" s="1">
        <v>1</v>
      </c>
      <c r="K1329" s="1" t="s">
        <v>41</v>
      </c>
      <c r="L1329" s="1" t="s">
        <v>381</v>
      </c>
      <c r="M1329" s="1">
        <v>10024</v>
      </c>
    </row>
    <row r="1330" spans="1:13" ht="13" x14ac:dyDescent="0.15">
      <c r="A1330" s="1">
        <v>11236</v>
      </c>
      <c r="B1330" s="1" t="s">
        <v>25</v>
      </c>
      <c r="C1330" s="1" t="s">
        <v>76</v>
      </c>
      <c r="D1330" s="1" t="s">
        <v>2570</v>
      </c>
      <c r="E1330" s="1" t="s">
        <v>2571</v>
      </c>
      <c r="F1330" s="1">
        <v>40.717094750199998</v>
      </c>
      <c r="G1330" s="1">
        <v>-73.990581020199997</v>
      </c>
      <c r="H1330" s="1" t="s">
        <v>79</v>
      </c>
      <c r="I1330" s="1" t="s">
        <v>80</v>
      </c>
      <c r="J1330" s="1">
        <v>1</v>
      </c>
      <c r="K1330" s="1" t="s">
        <v>41</v>
      </c>
      <c r="L1330" s="1" t="s">
        <v>462</v>
      </c>
      <c r="M1330" s="1">
        <v>10002</v>
      </c>
    </row>
    <row r="1331" spans="1:13" ht="13" x14ac:dyDescent="0.15">
      <c r="A1331" s="1">
        <v>11204</v>
      </c>
      <c r="B1331" s="1" t="s">
        <v>25</v>
      </c>
      <c r="C1331" s="1" t="s">
        <v>76</v>
      </c>
      <c r="D1331" s="1" t="s">
        <v>2572</v>
      </c>
      <c r="E1331" s="1" t="s">
        <v>2573</v>
      </c>
      <c r="F1331" s="1">
        <v>40.747251059699998</v>
      </c>
      <c r="G1331" s="1">
        <v>-73.974241489999997</v>
      </c>
      <c r="H1331" s="1" t="s">
        <v>79</v>
      </c>
      <c r="I1331" s="1" t="s">
        <v>80</v>
      </c>
      <c r="J1331" s="1">
        <v>1</v>
      </c>
      <c r="K1331" s="1" t="s">
        <v>41</v>
      </c>
      <c r="L1331" s="1" t="s">
        <v>111</v>
      </c>
      <c r="M1331" s="1">
        <v>10016</v>
      </c>
    </row>
    <row r="1332" spans="1:13" ht="13" x14ac:dyDescent="0.15">
      <c r="A1332" s="1">
        <v>11905</v>
      </c>
      <c r="B1332" s="1" t="s">
        <v>25</v>
      </c>
      <c r="C1332" s="1" t="s">
        <v>76</v>
      </c>
      <c r="D1332" s="1" t="s">
        <v>2574</v>
      </c>
      <c r="E1332" s="1" t="s">
        <v>2575</v>
      </c>
      <c r="F1332" s="1">
        <v>40.860026999699997</v>
      </c>
      <c r="G1332" s="1">
        <v>-73.893342999699996</v>
      </c>
      <c r="H1332" s="1" t="s">
        <v>79</v>
      </c>
      <c r="I1332" s="1" t="s">
        <v>80</v>
      </c>
      <c r="J1332" s="1">
        <v>2</v>
      </c>
      <c r="K1332" s="1" t="s">
        <v>66</v>
      </c>
      <c r="L1332" s="1" t="s">
        <v>171</v>
      </c>
      <c r="M1332" s="1">
        <v>10458</v>
      </c>
    </row>
    <row r="1333" spans="1:13" ht="13" x14ac:dyDescent="0.15">
      <c r="A1333" s="1">
        <v>12652</v>
      </c>
      <c r="B1333" s="1" t="s">
        <v>25</v>
      </c>
      <c r="C1333" s="1" t="s">
        <v>76</v>
      </c>
      <c r="D1333" s="1" t="s">
        <v>2576</v>
      </c>
      <c r="E1333" s="1" t="s">
        <v>2577</v>
      </c>
      <c r="F1333" s="1">
        <v>40.733891750200002</v>
      </c>
      <c r="G1333" s="1">
        <v>-73.991056030199999</v>
      </c>
      <c r="H1333" s="1" t="s">
        <v>79</v>
      </c>
      <c r="I1333" s="1" t="s">
        <v>80</v>
      </c>
      <c r="J1333" s="1">
        <v>1</v>
      </c>
      <c r="K1333" s="1" t="s">
        <v>41</v>
      </c>
      <c r="L1333" s="1" t="s">
        <v>152</v>
      </c>
      <c r="M1333" s="1">
        <v>10003</v>
      </c>
    </row>
    <row r="1334" spans="1:13" ht="13" x14ac:dyDescent="0.15">
      <c r="A1334" s="1">
        <v>12749</v>
      </c>
      <c r="B1334" s="1" t="s">
        <v>25</v>
      </c>
      <c r="C1334" s="1" t="s">
        <v>76</v>
      </c>
      <c r="D1334" s="1" t="s">
        <v>2578</v>
      </c>
      <c r="E1334" s="1" t="s">
        <v>2579</v>
      </c>
      <c r="F1334" s="1">
        <v>40.760526620299999</v>
      </c>
      <c r="G1334" s="1">
        <v>-73.983537500300002</v>
      </c>
      <c r="H1334" s="1" t="s">
        <v>79</v>
      </c>
      <c r="I1334" s="1" t="s">
        <v>80</v>
      </c>
      <c r="J1334" s="1">
        <v>1</v>
      </c>
      <c r="K1334" s="1" t="s">
        <v>41</v>
      </c>
      <c r="L1334" s="1" t="s">
        <v>114</v>
      </c>
      <c r="M1334" s="1">
        <v>10019</v>
      </c>
    </row>
    <row r="1335" spans="1:13" ht="13" x14ac:dyDescent="0.15">
      <c r="A1335" s="1">
        <v>9966</v>
      </c>
      <c r="B1335" s="1" t="s">
        <v>25</v>
      </c>
      <c r="C1335" s="1" t="s">
        <v>208</v>
      </c>
      <c r="D1335" s="1" t="s">
        <v>2580</v>
      </c>
      <c r="E1335" s="1" t="s">
        <v>2581</v>
      </c>
      <c r="F1335" s="1">
        <v>40.831263722599999</v>
      </c>
      <c r="G1335" s="1">
        <v>-73.901788976500001</v>
      </c>
      <c r="H1335" s="1" t="s">
        <v>53</v>
      </c>
      <c r="I1335" s="1" t="s">
        <v>34</v>
      </c>
      <c r="J1335" s="1">
        <v>2</v>
      </c>
      <c r="K1335" s="1" t="s">
        <v>66</v>
      </c>
      <c r="L1335" s="1" t="s">
        <v>1747</v>
      </c>
      <c r="M1335" s="1">
        <v>10456</v>
      </c>
    </row>
    <row r="1336" spans="1:13" ht="13" x14ac:dyDescent="0.15">
      <c r="A1336" s="1">
        <v>10888</v>
      </c>
      <c r="B1336" s="1" t="s">
        <v>25</v>
      </c>
      <c r="C1336" s="1" t="s">
        <v>76</v>
      </c>
      <c r="D1336" s="1" t="s">
        <v>2582</v>
      </c>
      <c r="E1336" s="1" t="s">
        <v>2583</v>
      </c>
      <c r="F1336" s="1">
        <v>40.7624675498</v>
      </c>
      <c r="G1336" s="1">
        <v>-73.974732279799994</v>
      </c>
      <c r="H1336" s="1" t="s">
        <v>79</v>
      </c>
      <c r="I1336" s="1" t="s">
        <v>80</v>
      </c>
      <c r="J1336" s="1">
        <v>1</v>
      </c>
      <c r="K1336" s="1" t="s">
        <v>41</v>
      </c>
      <c r="L1336" s="1" t="s">
        <v>114</v>
      </c>
      <c r="M1336" s="1">
        <v>10019</v>
      </c>
    </row>
    <row r="1337" spans="1:13" ht="13" x14ac:dyDescent="0.15">
      <c r="A1337" s="1">
        <v>10266</v>
      </c>
      <c r="B1337" s="1" t="s">
        <v>25</v>
      </c>
      <c r="C1337" s="1" t="s">
        <v>76</v>
      </c>
      <c r="D1337" s="1" t="s">
        <v>2584</v>
      </c>
      <c r="E1337" s="1" t="s">
        <v>2585</v>
      </c>
      <c r="F1337" s="1">
        <v>40.7139138601</v>
      </c>
      <c r="G1337" s="1">
        <v>-73.966930419600004</v>
      </c>
      <c r="H1337" s="1" t="s">
        <v>79</v>
      </c>
      <c r="I1337" s="1" t="s">
        <v>80</v>
      </c>
      <c r="J1337" s="1">
        <v>3</v>
      </c>
      <c r="K1337" s="1" t="s">
        <v>30</v>
      </c>
      <c r="L1337" s="1" t="s">
        <v>313</v>
      </c>
      <c r="M1337" s="1">
        <v>11249</v>
      </c>
    </row>
    <row r="1338" spans="1:13" ht="13" x14ac:dyDescent="0.15">
      <c r="A1338" s="1">
        <v>12575</v>
      </c>
      <c r="B1338" s="1" t="s">
        <v>25</v>
      </c>
      <c r="C1338" s="1" t="s">
        <v>76</v>
      </c>
      <c r="D1338" s="1" t="s">
        <v>2586</v>
      </c>
      <c r="E1338" s="1" t="s">
        <v>2587</v>
      </c>
      <c r="F1338" s="1">
        <v>40.749879999800001</v>
      </c>
      <c r="G1338" s="1">
        <v>-73.994993000299999</v>
      </c>
      <c r="H1338" s="1" t="s">
        <v>79</v>
      </c>
      <c r="I1338" s="1" t="s">
        <v>80</v>
      </c>
      <c r="J1338" s="1">
        <v>1</v>
      </c>
      <c r="K1338" s="1" t="s">
        <v>41</v>
      </c>
      <c r="L1338" s="1" t="s">
        <v>114</v>
      </c>
      <c r="M1338" s="1">
        <v>10001</v>
      </c>
    </row>
    <row r="1339" spans="1:13" ht="13" x14ac:dyDescent="0.15">
      <c r="A1339" s="1">
        <v>12061</v>
      </c>
      <c r="B1339" s="1" t="s">
        <v>25</v>
      </c>
      <c r="C1339" s="1" t="s">
        <v>76</v>
      </c>
      <c r="D1339" s="1" t="s">
        <v>2588</v>
      </c>
      <c r="E1339" s="1" t="s">
        <v>2589</v>
      </c>
      <c r="F1339" s="1">
        <v>40.7016675303</v>
      </c>
      <c r="G1339" s="1">
        <v>-73.942488590099998</v>
      </c>
      <c r="H1339" s="1" t="s">
        <v>79</v>
      </c>
      <c r="I1339" s="1" t="s">
        <v>80</v>
      </c>
      <c r="J1339" s="1">
        <v>3</v>
      </c>
      <c r="K1339" s="1" t="s">
        <v>30</v>
      </c>
      <c r="L1339" s="1" t="s">
        <v>31</v>
      </c>
      <c r="M1339" s="1">
        <v>11206</v>
      </c>
    </row>
    <row r="1340" spans="1:13" ht="13" x14ac:dyDescent="0.15">
      <c r="A1340" s="1">
        <v>12141</v>
      </c>
      <c r="B1340" s="1" t="s">
        <v>25</v>
      </c>
      <c r="C1340" s="1" t="s">
        <v>76</v>
      </c>
      <c r="D1340" s="1" t="s">
        <v>2590</v>
      </c>
      <c r="E1340" s="1" t="s">
        <v>2591</v>
      </c>
      <c r="F1340" s="1">
        <v>40.761049040400003</v>
      </c>
      <c r="G1340" s="1">
        <v>-73.964180670299996</v>
      </c>
      <c r="H1340" s="1" t="s">
        <v>79</v>
      </c>
      <c r="I1340" s="1" t="s">
        <v>80</v>
      </c>
      <c r="J1340" s="1">
        <v>1</v>
      </c>
      <c r="K1340" s="1" t="s">
        <v>41</v>
      </c>
      <c r="L1340" s="1" t="s">
        <v>118</v>
      </c>
      <c r="M1340" s="1">
        <v>10022</v>
      </c>
    </row>
    <row r="1341" spans="1:13" ht="13" x14ac:dyDescent="0.15">
      <c r="A1341" s="1">
        <v>9834</v>
      </c>
      <c r="B1341" s="1" t="s">
        <v>25</v>
      </c>
      <c r="C1341" s="1" t="s">
        <v>76</v>
      </c>
      <c r="D1341" s="1" t="s">
        <v>2592</v>
      </c>
      <c r="E1341" s="1" t="s">
        <v>2593</v>
      </c>
      <c r="F1341" s="1">
        <v>40.822337919699997</v>
      </c>
      <c r="G1341" s="1">
        <v>-73.909427480399998</v>
      </c>
      <c r="H1341" s="1" t="s">
        <v>79</v>
      </c>
      <c r="I1341" s="1" t="s">
        <v>80</v>
      </c>
      <c r="J1341" s="1">
        <v>2</v>
      </c>
      <c r="K1341" s="1" t="s">
        <v>66</v>
      </c>
      <c r="L1341" s="1" t="s">
        <v>249</v>
      </c>
      <c r="M1341" s="1">
        <v>10456</v>
      </c>
    </row>
    <row r="1342" spans="1:13" ht="13" x14ac:dyDescent="0.15">
      <c r="A1342" s="1">
        <v>11263</v>
      </c>
      <c r="B1342" s="1" t="s">
        <v>25</v>
      </c>
      <c r="C1342" s="1" t="s">
        <v>76</v>
      </c>
      <c r="D1342" s="1" t="s">
        <v>2594</v>
      </c>
      <c r="E1342" s="1" t="s">
        <v>2595</v>
      </c>
      <c r="F1342" s="1">
        <v>40.667346130399999</v>
      </c>
      <c r="G1342" s="1">
        <v>-73.950809280399994</v>
      </c>
      <c r="H1342" s="1" t="s">
        <v>79</v>
      </c>
      <c r="I1342" s="1" t="s">
        <v>80</v>
      </c>
      <c r="J1342" s="1">
        <v>3</v>
      </c>
      <c r="K1342" s="1" t="s">
        <v>30</v>
      </c>
      <c r="L1342" s="1" t="s">
        <v>1304</v>
      </c>
      <c r="M1342" s="1">
        <v>11225</v>
      </c>
    </row>
    <row r="1343" spans="1:13" ht="13" x14ac:dyDescent="0.15">
      <c r="A1343" s="1">
        <v>10620</v>
      </c>
      <c r="B1343" s="1" t="s">
        <v>25</v>
      </c>
      <c r="C1343" s="1" t="s">
        <v>76</v>
      </c>
      <c r="D1343" s="1" t="s">
        <v>2596</v>
      </c>
      <c r="E1343" s="1" t="s">
        <v>2597</v>
      </c>
      <c r="F1343" s="1">
        <v>40.790401000300001</v>
      </c>
      <c r="G1343" s="1">
        <v>-73.945683000200006</v>
      </c>
      <c r="H1343" s="1" t="s">
        <v>79</v>
      </c>
      <c r="I1343" s="1" t="s">
        <v>80</v>
      </c>
      <c r="J1343" s="1">
        <v>1</v>
      </c>
      <c r="K1343" s="1" t="s">
        <v>41</v>
      </c>
      <c r="L1343" s="1" t="s">
        <v>449</v>
      </c>
      <c r="M1343" s="1">
        <v>10029</v>
      </c>
    </row>
    <row r="1344" spans="1:13" ht="13" x14ac:dyDescent="0.15">
      <c r="A1344" s="1">
        <v>9993</v>
      </c>
      <c r="B1344" s="1" t="s">
        <v>25</v>
      </c>
      <c r="C1344" s="1" t="s">
        <v>333</v>
      </c>
      <c r="D1344" s="1" t="s">
        <v>23</v>
      </c>
      <c r="E1344" s="1" t="s">
        <v>2598</v>
      </c>
      <c r="F1344" s="1">
        <v>40.757774068300002</v>
      </c>
      <c r="G1344" s="1">
        <v>-73.828884685099993</v>
      </c>
      <c r="H1344" s="1" t="s">
        <v>53</v>
      </c>
      <c r="I1344" s="1" t="s">
        <v>34</v>
      </c>
      <c r="J1344" s="1">
        <v>4</v>
      </c>
      <c r="K1344" s="1" t="s">
        <v>19</v>
      </c>
      <c r="L1344" s="1" t="s">
        <v>23</v>
      </c>
      <c r="M1344" s="1">
        <v>11355</v>
      </c>
    </row>
    <row r="1345" spans="1:13" ht="13" x14ac:dyDescent="0.15">
      <c r="A1345" s="1">
        <v>12808</v>
      </c>
      <c r="B1345" s="1" t="s">
        <v>25</v>
      </c>
      <c r="C1345" s="1" t="s">
        <v>76</v>
      </c>
      <c r="D1345" s="1" t="s">
        <v>2599</v>
      </c>
      <c r="E1345" s="1" t="s">
        <v>2600</v>
      </c>
      <c r="F1345" s="1">
        <v>40.701852999700002</v>
      </c>
      <c r="G1345" s="1">
        <v>-73.806476999400005</v>
      </c>
      <c r="H1345" s="1" t="s">
        <v>79</v>
      </c>
      <c r="I1345" s="1" t="s">
        <v>80</v>
      </c>
      <c r="J1345" s="1">
        <v>4</v>
      </c>
      <c r="K1345" s="1" t="s">
        <v>19</v>
      </c>
      <c r="L1345" s="1" t="s">
        <v>299</v>
      </c>
      <c r="M1345" s="1">
        <v>11435</v>
      </c>
    </row>
    <row r="1346" spans="1:13" ht="13" x14ac:dyDescent="0.15">
      <c r="A1346" s="1">
        <v>10420</v>
      </c>
      <c r="B1346" s="1" t="s">
        <v>25</v>
      </c>
      <c r="C1346" s="1" t="s">
        <v>33</v>
      </c>
      <c r="D1346" s="1" t="s">
        <v>34</v>
      </c>
      <c r="E1346" s="1" t="s">
        <v>2111</v>
      </c>
      <c r="F1346" s="1">
        <v>40.689989000399997</v>
      </c>
      <c r="G1346" s="1">
        <v>-73.980927999800002</v>
      </c>
      <c r="H1346" s="1" t="s">
        <v>36</v>
      </c>
      <c r="I1346" s="1" t="s">
        <v>34</v>
      </c>
      <c r="J1346" s="1">
        <v>3</v>
      </c>
      <c r="K1346" s="1" t="s">
        <v>30</v>
      </c>
      <c r="L1346" s="1" t="s">
        <v>276</v>
      </c>
      <c r="M1346" s="1">
        <v>11201</v>
      </c>
    </row>
    <row r="1347" spans="1:13" ht="13" x14ac:dyDescent="0.15">
      <c r="A1347" s="1">
        <v>12847</v>
      </c>
      <c r="B1347" s="1" t="s">
        <v>25</v>
      </c>
      <c r="C1347" s="1" t="s">
        <v>76</v>
      </c>
      <c r="D1347" s="1" t="s">
        <v>2601</v>
      </c>
      <c r="E1347" s="1" t="s">
        <v>2602</v>
      </c>
      <c r="F1347" s="1">
        <v>40.774207000200001</v>
      </c>
      <c r="G1347" s="1">
        <v>-73.957498999899997</v>
      </c>
      <c r="H1347" s="1" t="s">
        <v>79</v>
      </c>
      <c r="I1347" s="1" t="s">
        <v>80</v>
      </c>
      <c r="J1347" s="1">
        <v>1</v>
      </c>
      <c r="K1347" s="1" t="s">
        <v>41</v>
      </c>
      <c r="L1347" s="1" t="s">
        <v>42</v>
      </c>
      <c r="M1347" s="1">
        <v>10075</v>
      </c>
    </row>
    <row r="1348" spans="1:13" ht="13" x14ac:dyDescent="0.15">
      <c r="A1348" s="1">
        <v>9909</v>
      </c>
      <c r="B1348" s="1" t="s">
        <v>25</v>
      </c>
      <c r="C1348" s="1" t="s">
        <v>76</v>
      </c>
      <c r="D1348" s="1" t="s">
        <v>2603</v>
      </c>
      <c r="E1348" s="1" t="s">
        <v>2604</v>
      </c>
      <c r="F1348" s="1">
        <v>40.719510999900002</v>
      </c>
      <c r="G1348" s="1">
        <v>-73.946852999900003</v>
      </c>
      <c r="H1348" s="1" t="s">
        <v>79</v>
      </c>
      <c r="I1348" s="1" t="s">
        <v>80</v>
      </c>
      <c r="J1348" s="1">
        <v>3</v>
      </c>
      <c r="K1348" s="1" t="s">
        <v>30</v>
      </c>
      <c r="L1348" s="1" t="s">
        <v>1728</v>
      </c>
      <c r="M1348" s="1">
        <v>11222</v>
      </c>
    </row>
    <row r="1349" spans="1:13" ht="13" x14ac:dyDescent="0.15">
      <c r="A1349" s="1">
        <v>10132</v>
      </c>
      <c r="B1349" s="1" t="s">
        <v>25</v>
      </c>
      <c r="C1349" s="1" t="s">
        <v>46</v>
      </c>
      <c r="D1349" s="1" t="s">
        <v>34</v>
      </c>
      <c r="E1349" s="1" t="s">
        <v>2605</v>
      </c>
      <c r="F1349" s="1">
        <v>40.8116839996</v>
      </c>
      <c r="G1349" s="1">
        <v>-73.950042000500005</v>
      </c>
      <c r="H1349" s="1" t="s">
        <v>36</v>
      </c>
      <c r="I1349" s="1" t="s">
        <v>34</v>
      </c>
      <c r="J1349" s="1">
        <v>1</v>
      </c>
      <c r="K1349" s="1" t="s">
        <v>41</v>
      </c>
      <c r="L1349" s="1" t="s">
        <v>48</v>
      </c>
      <c r="M1349" s="1">
        <v>10027</v>
      </c>
    </row>
    <row r="1350" spans="1:13" ht="13" x14ac:dyDescent="0.15">
      <c r="A1350" s="1">
        <v>10869</v>
      </c>
      <c r="B1350" s="1" t="s">
        <v>13</v>
      </c>
      <c r="C1350" s="1" t="s">
        <v>14</v>
      </c>
      <c r="D1350" s="1" t="s">
        <v>1597</v>
      </c>
      <c r="E1350" s="1" t="s">
        <v>2606</v>
      </c>
      <c r="F1350" s="1">
        <v>40.753689000000001</v>
      </c>
      <c r="G1350" s="1">
        <v>-73.984768999600007</v>
      </c>
      <c r="H1350" s="1" t="s">
        <v>36</v>
      </c>
      <c r="I1350" s="1" t="s">
        <v>18</v>
      </c>
      <c r="J1350" s="1">
        <v>1</v>
      </c>
      <c r="K1350" s="1" t="s">
        <v>41</v>
      </c>
      <c r="L1350" s="1" t="s">
        <v>114</v>
      </c>
      <c r="M1350" s="1">
        <v>10018</v>
      </c>
    </row>
    <row r="1351" spans="1:13" ht="13" x14ac:dyDescent="0.15">
      <c r="A1351" s="1">
        <v>12315</v>
      </c>
      <c r="B1351" s="1" t="s">
        <v>25</v>
      </c>
      <c r="C1351" s="1" t="s">
        <v>76</v>
      </c>
      <c r="D1351" s="1" t="s">
        <v>2607</v>
      </c>
      <c r="E1351" s="1" t="s">
        <v>2608</v>
      </c>
      <c r="F1351" s="1">
        <v>40.7441509999</v>
      </c>
      <c r="G1351" s="1">
        <v>-73.929829000500007</v>
      </c>
      <c r="H1351" s="1" t="s">
        <v>79</v>
      </c>
      <c r="I1351" s="1" t="s">
        <v>80</v>
      </c>
      <c r="J1351" s="1">
        <v>4</v>
      </c>
      <c r="K1351" s="1" t="s">
        <v>19</v>
      </c>
      <c r="L1351" s="1" t="s">
        <v>96</v>
      </c>
      <c r="M1351" s="1">
        <v>11101</v>
      </c>
    </row>
    <row r="1352" spans="1:13" ht="13" x14ac:dyDescent="0.15">
      <c r="A1352" s="1">
        <v>11895</v>
      </c>
      <c r="B1352" s="1" t="s">
        <v>25</v>
      </c>
      <c r="C1352" s="1" t="s">
        <v>76</v>
      </c>
      <c r="D1352" s="1" t="s">
        <v>2609</v>
      </c>
      <c r="E1352" s="1" t="s">
        <v>2610</v>
      </c>
      <c r="F1352" s="1">
        <v>40.818860359699997</v>
      </c>
      <c r="G1352" s="1">
        <v>-73.914242459700006</v>
      </c>
      <c r="H1352" s="1" t="s">
        <v>79</v>
      </c>
      <c r="I1352" s="1" t="s">
        <v>80</v>
      </c>
      <c r="J1352" s="1">
        <v>2</v>
      </c>
      <c r="K1352" s="1" t="s">
        <v>66</v>
      </c>
      <c r="L1352" s="1" t="s">
        <v>249</v>
      </c>
      <c r="M1352" s="1">
        <v>10455</v>
      </c>
    </row>
    <row r="1353" spans="1:13" ht="13" x14ac:dyDescent="0.15">
      <c r="A1353" s="1">
        <v>12230</v>
      </c>
      <c r="B1353" s="1" t="s">
        <v>25</v>
      </c>
      <c r="C1353" s="1" t="s">
        <v>76</v>
      </c>
      <c r="D1353" s="1" t="s">
        <v>2611</v>
      </c>
      <c r="E1353" s="1" t="s">
        <v>2612</v>
      </c>
      <c r="F1353" s="1">
        <v>40.750716540299997</v>
      </c>
      <c r="G1353" s="1">
        <v>-73.974088030000004</v>
      </c>
      <c r="H1353" s="1" t="s">
        <v>79</v>
      </c>
      <c r="I1353" s="1" t="s">
        <v>80</v>
      </c>
      <c r="J1353" s="1">
        <v>1</v>
      </c>
      <c r="K1353" s="1" t="s">
        <v>41</v>
      </c>
      <c r="L1353" s="1" t="s">
        <v>125</v>
      </c>
      <c r="M1353" s="1">
        <v>10017</v>
      </c>
    </row>
    <row r="1354" spans="1:13" ht="13" x14ac:dyDescent="0.15">
      <c r="A1354" s="1">
        <v>12543</v>
      </c>
      <c r="B1354" s="1" t="s">
        <v>25</v>
      </c>
      <c r="C1354" s="1" t="s">
        <v>76</v>
      </c>
      <c r="D1354" s="1" t="s">
        <v>2613</v>
      </c>
      <c r="E1354" s="1" t="s">
        <v>2614</v>
      </c>
      <c r="F1354" s="1">
        <v>40.7411230003</v>
      </c>
      <c r="G1354" s="1">
        <v>-74.001369999700003</v>
      </c>
      <c r="H1354" s="1" t="s">
        <v>79</v>
      </c>
      <c r="I1354" s="1" t="s">
        <v>80</v>
      </c>
      <c r="J1354" s="1">
        <v>1</v>
      </c>
      <c r="K1354" s="1" t="s">
        <v>41</v>
      </c>
      <c r="L1354" s="1" t="s">
        <v>199</v>
      </c>
      <c r="M1354" s="1">
        <v>10011</v>
      </c>
    </row>
    <row r="1355" spans="1:13" ht="13" x14ac:dyDescent="0.15">
      <c r="A1355" s="1">
        <v>11650</v>
      </c>
      <c r="B1355" s="1" t="s">
        <v>13</v>
      </c>
      <c r="C1355" s="1" t="s">
        <v>14</v>
      </c>
      <c r="D1355" s="1" t="s">
        <v>1487</v>
      </c>
      <c r="E1355" s="1" t="s">
        <v>1488</v>
      </c>
      <c r="F1355" s="1">
        <v>40.703889999700003</v>
      </c>
      <c r="G1355" s="1">
        <v>-73.785704999900005</v>
      </c>
      <c r="H1355" s="1" t="s">
        <v>17</v>
      </c>
      <c r="I1355" s="1" t="s">
        <v>18</v>
      </c>
      <c r="J1355" s="1">
        <v>4</v>
      </c>
      <c r="K1355" s="1" t="s">
        <v>19</v>
      </c>
      <c r="L1355" s="1" t="s">
        <v>1489</v>
      </c>
      <c r="M1355" s="1">
        <v>11433</v>
      </c>
    </row>
    <row r="1356" spans="1:13" ht="13" x14ac:dyDescent="0.15">
      <c r="A1356" s="1">
        <v>9680</v>
      </c>
      <c r="B1356" s="1" t="s">
        <v>13</v>
      </c>
      <c r="C1356" s="1" t="s">
        <v>63</v>
      </c>
      <c r="D1356" s="1" t="s">
        <v>1157</v>
      </c>
      <c r="E1356" s="1" t="s">
        <v>2615</v>
      </c>
      <c r="F1356" s="1">
        <v>40.848322000400003</v>
      </c>
      <c r="G1356" s="1">
        <v>-73.820749999699999</v>
      </c>
      <c r="H1356" s="1" t="s">
        <v>36</v>
      </c>
      <c r="I1356" s="1" t="s">
        <v>18</v>
      </c>
      <c r="J1356" s="1">
        <v>2</v>
      </c>
      <c r="K1356" s="1" t="s">
        <v>66</v>
      </c>
      <c r="L1356" s="1" t="s">
        <v>1159</v>
      </c>
      <c r="M1356" s="1">
        <v>10465</v>
      </c>
    </row>
    <row r="1357" spans="1:13" ht="13" x14ac:dyDescent="0.15">
      <c r="A1357" s="1">
        <v>12100</v>
      </c>
      <c r="B1357" s="1" t="s">
        <v>25</v>
      </c>
      <c r="C1357" s="1" t="s">
        <v>76</v>
      </c>
      <c r="D1357" s="1" t="s">
        <v>2616</v>
      </c>
      <c r="E1357" s="1" t="s">
        <v>2617</v>
      </c>
      <c r="F1357" s="1">
        <v>40.766174789600001</v>
      </c>
      <c r="G1357" s="1">
        <v>-73.981987809499998</v>
      </c>
      <c r="H1357" s="1" t="s">
        <v>79</v>
      </c>
      <c r="I1357" s="1" t="s">
        <v>80</v>
      </c>
      <c r="J1357" s="1">
        <v>1</v>
      </c>
      <c r="K1357" s="1" t="s">
        <v>41</v>
      </c>
      <c r="L1357" s="1" t="s">
        <v>114</v>
      </c>
      <c r="M1357" s="1">
        <v>10019</v>
      </c>
    </row>
    <row r="1358" spans="1:13" ht="13" x14ac:dyDescent="0.15">
      <c r="A1358" s="1">
        <v>9934</v>
      </c>
      <c r="B1358" s="1" t="s">
        <v>25</v>
      </c>
      <c r="C1358" s="1" t="s">
        <v>208</v>
      </c>
      <c r="D1358" s="1" t="s">
        <v>2618</v>
      </c>
      <c r="E1358" s="1" t="s">
        <v>2619</v>
      </c>
      <c r="F1358" s="1">
        <v>40.509531123899997</v>
      </c>
      <c r="G1358" s="1">
        <v>-74.244106708299995</v>
      </c>
      <c r="H1358" s="1" t="s">
        <v>53</v>
      </c>
      <c r="I1358" s="1" t="s">
        <v>34</v>
      </c>
      <c r="J1358" s="1">
        <v>5</v>
      </c>
      <c r="K1358" s="1" t="s">
        <v>89</v>
      </c>
      <c r="L1358" s="1" t="s">
        <v>2620</v>
      </c>
      <c r="M1358" s="1">
        <v>10307</v>
      </c>
    </row>
    <row r="1359" spans="1:13" ht="13" x14ac:dyDescent="0.15">
      <c r="A1359" s="1">
        <v>11296</v>
      </c>
      <c r="B1359" s="1" t="s">
        <v>25</v>
      </c>
      <c r="C1359" s="1" t="s">
        <v>208</v>
      </c>
      <c r="D1359" s="1" t="s">
        <v>228</v>
      </c>
      <c r="E1359" s="1" t="s">
        <v>2621</v>
      </c>
      <c r="F1359" s="1">
        <v>40.806090815600001</v>
      </c>
      <c r="G1359" s="1">
        <v>-73.964762060300004</v>
      </c>
      <c r="H1359" s="1" t="s">
        <v>53</v>
      </c>
      <c r="I1359" s="1" t="s">
        <v>34</v>
      </c>
      <c r="J1359" s="1">
        <v>1</v>
      </c>
      <c r="K1359" s="1" t="s">
        <v>41</v>
      </c>
      <c r="L1359" s="1" t="s">
        <v>228</v>
      </c>
      <c r="M1359" s="1">
        <v>10025</v>
      </c>
    </row>
    <row r="1360" spans="1:13" ht="13" x14ac:dyDescent="0.15">
      <c r="A1360" s="1">
        <v>12169</v>
      </c>
      <c r="B1360" s="1" t="s">
        <v>25</v>
      </c>
      <c r="C1360" s="1" t="s">
        <v>76</v>
      </c>
      <c r="D1360" s="1" t="s">
        <v>2622</v>
      </c>
      <c r="E1360" s="1" t="s">
        <v>2623</v>
      </c>
      <c r="F1360" s="1">
        <v>40.795995860300003</v>
      </c>
      <c r="G1360" s="1">
        <v>-73.970599430600004</v>
      </c>
      <c r="H1360" s="1" t="s">
        <v>79</v>
      </c>
      <c r="I1360" s="1" t="s">
        <v>80</v>
      </c>
      <c r="J1360" s="1">
        <v>1</v>
      </c>
      <c r="K1360" s="1" t="s">
        <v>41</v>
      </c>
      <c r="L1360" s="1" t="s">
        <v>178</v>
      </c>
      <c r="M1360" s="1">
        <v>10025</v>
      </c>
    </row>
    <row r="1361" spans="1:13" ht="13" x14ac:dyDescent="0.15">
      <c r="A1361" s="1">
        <v>10293</v>
      </c>
      <c r="B1361" s="1" t="s">
        <v>25</v>
      </c>
      <c r="C1361" s="1" t="s">
        <v>76</v>
      </c>
      <c r="D1361" s="1" t="s">
        <v>2624</v>
      </c>
      <c r="E1361" s="1" t="s">
        <v>2625</v>
      </c>
      <c r="F1361" s="1">
        <v>40.675253999600002</v>
      </c>
      <c r="G1361" s="1">
        <v>-73.981468999499995</v>
      </c>
      <c r="H1361" s="1" t="s">
        <v>79</v>
      </c>
      <c r="I1361" s="1" t="s">
        <v>80</v>
      </c>
      <c r="J1361" s="1">
        <v>3</v>
      </c>
      <c r="K1361" s="1" t="s">
        <v>30</v>
      </c>
      <c r="L1361" s="1" t="s">
        <v>85</v>
      </c>
      <c r="M1361" s="1">
        <v>11215</v>
      </c>
    </row>
    <row r="1362" spans="1:13" ht="13" x14ac:dyDescent="0.15">
      <c r="A1362" s="1">
        <v>12630</v>
      </c>
      <c r="B1362" s="1" t="s">
        <v>25</v>
      </c>
      <c r="C1362" s="1" t="s">
        <v>76</v>
      </c>
      <c r="D1362" s="1" t="s">
        <v>2626</v>
      </c>
      <c r="E1362" s="1" t="s">
        <v>2627</v>
      </c>
      <c r="F1362" s="1">
        <v>40.678654000199998</v>
      </c>
      <c r="G1362" s="1">
        <v>-73.916506999999996</v>
      </c>
      <c r="H1362" s="1" t="s">
        <v>79</v>
      </c>
      <c r="I1362" s="1" t="s">
        <v>80</v>
      </c>
      <c r="J1362" s="1">
        <v>3</v>
      </c>
      <c r="K1362" s="1" t="s">
        <v>30</v>
      </c>
      <c r="L1362" s="1" t="s">
        <v>1156</v>
      </c>
      <c r="M1362" s="1">
        <v>11233</v>
      </c>
    </row>
    <row r="1363" spans="1:13" ht="13" x14ac:dyDescent="0.15">
      <c r="A1363" s="1">
        <v>10704</v>
      </c>
      <c r="B1363" s="1" t="s">
        <v>25</v>
      </c>
      <c r="C1363" s="1" t="s">
        <v>76</v>
      </c>
      <c r="D1363" s="1" t="s">
        <v>2628</v>
      </c>
      <c r="E1363" s="1" t="s">
        <v>2629</v>
      </c>
      <c r="F1363" s="1">
        <v>40.727977979599999</v>
      </c>
      <c r="G1363" s="1">
        <v>-74.006986580499998</v>
      </c>
      <c r="H1363" s="1" t="s">
        <v>79</v>
      </c>
      <c r="I1363" s="1" t="s">
        <v>80</v>
      </c>
      <c r="J1363" s="1">
        <v>1</v>
      </c>
      <c r="K1363" s="1" t="s">
        <v>41</v>
      </c>
      <c r="L1363" s="1" t="s">
        <v>400</v>
      </c>
      <c r="M1363" s="1">
        <v>10014</v>
      </c>
    </row>
    <row r="1364" spans="1:13" ht="13" x14ac:dyDescent="0.15">
      <c r="A1364" s="1">
        <v>12462</v>
      </c>
      <c r="B1364" s="1" t="s">
        <v>25</v>
      </c>
      <c r="C1364" s="1" t="s">
        <v>76</v>
      </c>
      <c r="D1364" s="1" t="s">
        <v>2630</v>
      </c>
      <c r="E1364" s="1" t="s">
        <v>2631</v>
      </c>
      <c r="F1364" s="1">
        <v>40.801084000400003</v>
      </c>
      <c r="G1364" s="1">
        <v>-73.967707000100006</v>
      </c>
      <c r="H1364" s="1" t="s">
        <v>79</v>
      </c>
      <c r="I1364" s="1" t="s">
        <v>80</v>
      </c>
      <c r="J1364" s="1">
        <v>1</v>
      </c>
      <c r="K1364" s="1" t="s">
        <v>41</v>
      </c>
      <c r="L1364" s="1" t="s">
        <v>178</v>
      </c>
      <c r="M1364" s="1">
        <v>10025</v>
      </c>
    </row>
    <row r="1365" spans="1:13" ht="13" x14ac:dyDescent="0.15">
      <c r="A1365" s="1">
        <v>12944</v>
      </c>
      <c r="B1365" s="1" t="s">
        <v>25</v>
      </c>
      <c r="C1365" s="1" t="s">
        <v>76</v>
      </c>
      <c r="D1365" s="1" t="s">
        <v>2632</v>
      </c>
      <c r="E1365" s="1" t="s">
        <v>2633</v>
      </c>
      <c r="F1365" s="1">
        <v>40.753495999800002</v>
      </c>
      <c r="G1365" s="1">
        <v>-73.969261000200007</v>
      </c>
      <c r="H1365" s="1" t="s">
        <v>79</v>
      </c>
      <c r="I1365" s="1" t="s">
        <v>80</v>
      </c>
      <c r="J1365" s="1">
        <v>1</v>
      </c>
      <c r="K1365" s="1" t="s">
        <v>41</v>
      </c>
      <c r="L1365" s="1" t="s">
        <v>125</v>
      </c>
      <c r="M1365" s="1">
        <v>10017</v>
      </c>
    </row>
    <row r="1366" spans="1:13" ht="13" x14ac:dyDescent="0.15">
      <c r="A1366" s="1">
        <v>10957</v>
      </c>
      <c r="B1366" s="1" t="s">
        <v>25</v>
      </c>
      <c r="C1366" s="1" t="s">
        <v>46</v>
      </c>
      <c r="D1366" s="1" t="s">
        <v>34</v>
      </c>
      <c r="E1366" s="1" t="s">
        <v>2634</v>
      </c>
      <c r="F1366" s="1">
        <v>40.802297999799997</v>
      </c>
      <c r="G1366" s="1">
        <v>-73.952404999500004</v>
      </c>
      <c r="H1366" s="1" t="s">
        <v>36</v>
      </c>
      <c r="I1366" s="1" t="s">
        <v>34</v>
      </c>
      <c r="J1366" s="1">
        <v>1</v>
      </c>
      <c r="K1366" s="1" t="s">
        <v>41</v>
      </c>
      <c r="L1366" s="1" t="s">
        <v>264</v>
      </c>
      <c r="M1366" s="1">
        <v>10026</v>
      </c>
    </row>
    <row r="1367" spans="1:13" ht="13" x14ac:dyDescent="0.15">
      <c r="A1367" s="1">
        <v>10281</v>
      </c>
      <c r="B1367" s="1" t="s">
        <v>25</v>
      </c>
      <c r="C1367" s="1" t="s">
        <v>76</v>
      </c>
      <c r="D1367" s="1" t="s">
        <v>2635</v>
      </c>
      <c r="E1367" s="1" t="s">
        <v>2636</v>
      </c>
      <c r="F1367" s="1">
        <v>40.695221380299998</v>
      </c>
      <c r="G1367" s="1">
        <v>-73.841187459599993</v>
      </c>
      <c r="H1367" s="1" t="s">
        <v>79</v>
      </c>
      <c r="I1367" s="1" t="s">
        <v>80</v>
      </c>
      <c r="J1367" s="1">
        <v>4</v>
      </c>
      <c r="K1367" s="1" t="s">
        <v>19</v>
      </c>
      <c r="L1367" s="1" t="s">
        <v>307</v>
      </c>
      <c r="M1367" s="1">
        <v>11418</v>
      </c>
    </row>
    <row r="1368" spans="1:13" ht="13" x14ac:dyDescent="0.15">
      <c r="A1368" s="1">
        <v>9988</v>
      </c>
      <c r="B1368" s="1" t="s">
        <v>25</v>
      </c>
      <c r="C1368" s="1" t="s">
        <v>208</v>
      </c>
      <c r="D1368" s="1" t="s">
        <v>2637</v>
      </c>
      <c r="E1368" s="1" t="s">
        <v>2638</v>
      </c>
      <c r="F1368" s="1">
        <v>40.773506991200001</v>
      </c>
      <c r="G1368" s="1">
        <v>-73.984546845200001</v>
      </c>
      <c r="H1368" s="1" t="s">
        <v>53</v>
      </c>
      <c r="I1368" s="1" t="s">
        <v>34</v>
      </c>
      <c r="J1368" s="1">
        <v>1</v>
      </c>
      <c r="K1368" s="1" t="s">
        <v>41</v>
      </c>
      <c r="L1368" s="1" t="s">
        <v>185</v>
      </c>
      <c r="M1368" s="1">
        <v>10023</v>
      </c>
    </row>
    <row r="1369" spans="1:13" ht="13" x14ac:dyDescent="0.15">
      <c r="A1369" s="1">
        <v>9806</v>
      </c>
      <c r="B1369" s="1" t="s">
        <v>13</v>
      </c>
      <c r="C1369" s="1" t="s">
        <v>14</v>
      </c>
      <c r="D1369" s="1" t="s">
        <v>2639</v>
      </c>
      <c r="E1369" s="1" t="s">
        <v>2640</v>
      </c>
      <c r="F1369" s="1">
        <v>40.846561999899997</v>
      </c>
      <c r="G1369" s="1">
        <v>-73.940860000200004</v>
      </c>
      <c r="H1369" s="1" t="s">
        <v>246</v>
      </c>
      <c r="I1369" s="1" t="s">
        <v>18</v>
      </c>
      <c r="J1369" s="1">
        <v>1</v>
      </c>
      <c r="K1369" s="1" t="s">
        <v>41</v>
      </c>
      <c r="L1369" s="1" t="s">
        <v>354</v>
      </c>
      <c r="M1369" s="1">
        <v>10033</v>
      </c>
    </row>
    <row r="1370" spans="1:13" ht="13" x14ac:dyDescent="0.15">
      <c r="A1370" s="1">
        <v>12136</v>
      </c>
      <c r="B1370" s="1" t="s">
        <v>25</v>
      </c>
      <c r="C1370" s="1" t="s">
        <v>76</v>
      </c>
      <c r="D1370" s="1" t="s">
        <v>2641</v>
      </c>
      <c r="E1370" s="1" t="s">
        <v>2642</v>
      </c>
      <c r="F1370" s="1">
        <v>40.767789989999997</v>
      </c>
      <c r="G1370" s="1">
        <v>-73.9896589799</v>
      </c>
      <c r="H1370" s="1" t="s">
        <v>79</v>
      </c>
      <c r="I1370" s="1" t="s">
        <v>80</v>
      </c>
      <c r="J1370" s="1">
        <v>1</v>
      </c>
      <c r="K1370" s="1" t="s">
        <v>41</v>
      </c>
      <c r="L1370" s="1" t="s">
        <v>202</v>
      </c>
      <c r="M1370" s="1">
        <v>10019</v>
      </c>
    </row>
    <row r="1371" spans="1:13" ht="13" x14ac:dyDescent="0.15">
      <c r="A1371" s="1">
        <v>11121</v>
      </c>
      <c r="B1371" s="1" t="s">
        <v>25</v>
      </c>
      <c r="C1371" s="1" t="s">
        <v>76</v>
      </c>
      <c r="D1371" s="1" t="s">
        <v>2643</v>
      </c>
      <c r="E1371" s="1" t="s">
        <v>2644</v>
      </c>
      <c r="F1371" s="1">
        <v>40.589032000099998</v>
      </c>
      <c r="G1371" s="1">
        <v>-74.101683999900004</v>
      </c>
      <c r="H1371" s="1" t="s">
        <v>79</v>
      </c>
      <c r="I1371" s="1" t="s">
        <v>80</v>
      </c>
      <c r="J1371" s="1">
        <v>5</v>
      </c>
      <c r="K1371" s="1" t="s">
        <v>89</v>
      </c>
      <c r="L1371" s="1" t="s">
        <v>90</v>
      </c>
      <c r="M1371" s="1">
        <v>10304</v>
      </c>
    </row>
    <row r="1372" spans="1:13" ht="13" x14ac:dyDescent="0.15">
      <c r="A1372" s="1">
        <v>11037</v>
      </c>
      <c r="B1372" s="1" t="s">
        <v>25</v>
      </c>
      <c r="C1372" s="1" t="s">
        <v>76</v>
      </c>
      <c r="D1372" s="1" t="s">
        <v>2645</v>
      </c>
      <c r="E1372" s="1" t="s">
        <v>2646</v>
      </c>
      <c r="F1372" s="1">
        <v>40.759233660200003</v>
      </c>
      <c r="G1372" s="1">
        <v>-73.965503789400003</v>
      </c>
      <c r="H1372" s="1" t="s">
        <v>79</v>
      </c>
      <c r="I1372" s="1" t="s">
        <v>80</v>
      </c>
      <c r="J1372" s="1">
        <v>1</v>
      </c>
      <c r="K1372" s="1" t="s">
        <v>41</v>
      </c>
      <c r="L1372" s="1" t="s">
        <v>125</v>
      </c>
      <c r="M1372" s="1">
        <v>10022</v>
      </c>
    </row>
    <row r="1373" spans="1:13" ht="13" x14ac:dyDescent="0.15">
      <c r="A1373" s="1">
        <v>11665</v>
      </c>
      <c r="B1373" s="1" t="s">
        <v>13</v>
      </c>
      <c r="C1373" s="1" t="s">
        <v>63</v>
      </c>
      <c r="D1373" s="1" t="s">
        <v>493</v>
      </c>
      <c r="E1373" s="1" t="s">
        <v>2647</v>
      </c>
      <c r="F1373" s="1">
        <v>40.657027999699999</v>
      </c>
      <c r="G1373" s="1">
        <v>-73.903152000299997</v>
      </c>
      <c r="H1373" s="1" t="s">
        <v>36</v>
      </c>
      <c r="I1373" s="1" t="s">
        <v>18</v>
      </c>
      <c r="J1373" s="1">
        <v>3</v>
      </c>
      <c r="K1373" s="1" t="s">
        <v>30</v>
      </c>
      <c r="L1373" s="1" t="s">
        <v>495</v>
      </c>
      <c r="M1373" s="1">
        <v>11212</v>
      </c>
    </row>
    <row r="1374" spans="1:13" ht="13" x14ac:dyDescent="0.15">
      <c r="A1374" s="1">
        <v>11682</v>
      </c>
      <c r="B1374" s="1" t="s">
        <v>13</v>
      </c>
      <c r="C1374" s="1" t="s">
        <v>63</v>
      </c>
      <c r="D1374" s="1" t="s">
        <v>319</v>
      </c>
      <c r="E1374" s="1" t="s">
        <v>2648</v>
      </c>
      <c r="F1374" s="1">
        <v>40.573218000200001</v>
      </c>
      <c r="G1374" s="1">
        <v>-73.981827000300001</v>
      </c>
      <c r="H1374" s="1" t="s">
        <v>36</v>
      </c>
      <c r="I1374" s="1" t="s">
        <v>18</v>
      </c>
      <c r="J1374" s="1">
        <v>3</v>
      </c>
      <c r="K1374" s="1" t="s">
        <v>30</v>
      </c>
      <c r="L1374" s="1" t="s">
        <v>321</v>
      </c>
      <c r="M1374" s="1">
        <v>11224</v>
      </c>
    </row>
    <row r="1375" spans="1:13" ht="13" x14ac:dyDescent="0.15">
      <c r="A1375" s="1">
        <v>12203</v>
      </c>
      <c r="B1375" s="1" t="s">
        <v>25</v>
      </c>
      <c r="C1375" s="1" t="s">
        <v>76</v>
      </c>
      <c r="D1375" s="1" t="s">
        <v>2649</v>
      </c>
      <c r="E1375" s="1" t="s">
        <v>2650</v>
      </c>
      <c r="F1375" s="1">
        <v>40.739962639700003</v>
      </c>
      <c r="G1375" s="1">
        <v>-73.979544190300004</v>
      </c>
      <c r="H1375" s="1" t="s">
        <v>79</v>
      </c>
      <c r="I1375" s="1" t="s">
        <v>80</v>
      </c>
      <c r="J1375" s="1">
        <v>1</v>
      </c>
      <c r="K1375" s="1" t="s">
        <v>41</v>
      </c>
      <c r="L1375" s="1" t="s">
        <v>111</v>
      </c>
      <c r="M1375" s="1">
        <v>10016</v>
      </c>
    </row>
    <row r="1376" spans="1:13" ht="13" x14ac:dyDescent="0.15">
      <c r="A1376" s="1">
        <v>11974</v>
      </c>
      <c r="B1376" s="1" t="s">
        <v>25</v>
      </c>
      <c r="C1376" s="1" t="s">
        <v>76</v>
      </c>
      <c r="D1376" s="1" t="s">
        <v>2651</v>
      </c>
      <c r="E1376" s="1" t="s">
        <v>2652</v>
      </c>
      <c r="F1376" s="1">
        <v>40.8188679796</v>
      </c>
      <c r="G1376" s="1">
        <v>-73.9518703894</v>
      </c>
      <c r="H1376" s="1" t="s">
        <v>79</v>
      </c>
      <c r="I1376" s="1" t="s">
        <v>80</v>
      </c>
      <c r="J1376" s="1">
        <v>1</v>
      </c>
      <c r="K1376" s="1" t="s">
        <v>41</v>
      </c>
      <c r="L1376" s="1" t="s">
        <v>267</v>
      </c>
      <c r="M1376" s="1">
        <v>10031</v>
      </c>
    </row>
    <row r="1377" spans="1:13" ht="13" x14ac:dyDescent="0.15">
      <c r="A1377" s="1">
        <v>11754</v>
      </c>
      <c r="B1377" s="1" t="s">
        <v>25</v>
      </c>
      <c r="C1377" s="1" t="s">
        <v>76</v>
      </c>
      <c r="D1377" s="1" t="s">
        <v>2653</v>
      </c>
      <c r="E1377" s="1" t="s">
        <v>2654</v>
      </c>
      <c r="F1377" s="1">
        <v>40.747059110400002</v>
      </c>
      <c r="G1377" s="1">
        <v>-73.888819900300007</v>
      </c>
      <c r="H1377" s="1" t="s">
        <v>79</v>
      </c>
      <c r="I1377" s="1" t="s">
        <v>80</v>
      </c>
      <c r="J1377" s="1">
        <v>4</v>
      </c>
      <c r="K1377" s="1" t="s">
        <v>19</v>
      </c>
      <c r="L1377" s="1" t="s">
        <v>541</v>
      </c>
      <c r="M1377" s="1">
        <v>11373</v>
      </c>
    </row>
    <row r="1378" spans="1:13" ht="13" x14ac:dyDescent="0.15">
      <c r="A1378" s="1">
        <v>12879</v>
      </c>
      <c r="B1378" s="1" t="s">
        <v>25</v>
      </c>
      <c r="C1378" s="1" t="s">
        <v>76</v>
      </c>
      <c r="D1378" s="1" t="s">
        <v>2655</v>
      </c>
      <c r="E1378" s="1" t="s">
        <v>2656</v>
      </c>
      <c r="F1378" s="1">
        <v>40.827824709799998</v>
      </c>
      <c r="G1378" s="1">
        <v>-73.924832800499999</v>
      </c>
      <c r="H1378" s="1" t="s">
        <v>79</v>
      </c>
      <c r="I1378" s="1" t="s">
        <v>80</v>
      </c>
      <c r="J1378" s="1">
        <v>2</v>
      </c>
      <c r="K1378" s="1" t="s">
        <v>66</v>
      </c>
      <c r="L1378" s="1" t="s">
        <v>467</v>
      </c>
      <c r="M1378" s="1">
        <v>10452</v>
      </c>
    </row>
    <row r="1379" spans="1:13" ht="13" x14ac:dyDescent="0.15">
      <c r="A1379" s="1">
        <v>10035</v>
      </c>
      <c r="B1379" s="1" t="s">
        <v>25</v>
      </c>
      <c r="C1379" s="1" t="s">
        <v>50</v>
      </c>
      <c r="D1379" s="1" t="s">
        <v>2657</v>
      </c>
      <c r="E1379" s="1" t="s">
        <v>2658</v>
      </c>
      <c r="F1379" s="1">
        <v>40.706930424699998</v>
      </c>
      <c r="G1379" s="1">
        <v>-73.957554613400006</v>
      </c>
      <c r="H1379" s="1" t="s">
        <v>53</v>
      </c>
      <c r="I1379" s="1" t="s">
        <v>34</v>
      </c>
      <c r="J1379" s="1">
        <v>3</v>
      </c>
      <c r="K1379" s="1" t="s">
        <v>30</v>
      </c>
      <c r="L1379" s="1" t="s">
        <v>2659</v>
      </c>
      <c r="M1379" s="1">
        <v>11211</v>
      </c>
    </row>
    <row r="1380" spans="1:13" ht="13" x14ac:dyDescent="0.15">
      <c r="A1380" s="1">
        <v>12562</v>
      </c>
      <c r="B1380" s="1" t="s">
        <v>25</v>
      </c>
      <c r="C1380" s="1" t="s">
        <v>76</v>
      </c>
      <c r="D1380" s="1" t="s">
        <v>2660</v>
      </c>
      <c r="E1380" s="1" t="s">
        <v>2661</v>
      </c>
      <c r="F1380" s="1">
        <v>40.757753000299999</v>
      </c>
      <c r="G1380" s="1">
        <v>-73.989252000500002</v>
      </c>
      <c r="H1380" s="1" t="s">
        <v>79</v>
      </c>
      <c r="I1380" s="1" t="s">
        <v>80</v>
      </c>
      <c r="J1380" s="1">
        <v>1</v>
      </c>
      <c r="K1380" s="1" t="s">
        <v>41</v>
      </c>
      <c r="L1380" s="1" t="s">
        <v>114</v>
      </c>
      <c r="M1380" s="1">
        <v>10036</v>
      </c>
    </row>
    <row r="1381" spans="1:13" ht="13" x14ac:dyDescent="0.15">
      <c r="A1381" s="1">
        <v>11173</v>
      </c>
      <c r="B1381" s="1" t="s">
        <v>25</v>
      </c>
      <c r="C1381" s="1" t="s">
        <v>76</v>
      </c>
      <c r="D1381" s="1" t="s">
        <v>2662</v>
      </c>
      <c r="E1381" s="1" t="s">
        <v>2663</v>
      </c>
      <c r="F1381" s="1">
        <v>40.657739649900002</v>
      </c>
      <c r="G1381" s="1">
        <v>-73.950406970200007</v>
      </c>
      <c r="H1381" s="1" t="s">
        <v>79</v>
      </c>
      <c r="I1381" s="1" t="s">
        <v>80</v>
      </c>
      <c r="J1381" s="1">
        <v>3</v>
      </c>
      <c r="K1381" s="1" t="s">
        <v>30</v>
      </c>
      <c r="L1381" s="1" t="s">
        <v>603</v>
      </c>
      <c r="M1381" s="1">
        <v>11225</v>
      </c>
    </row>
    <row r="1382" spans="1:13" ht="13" x14ac:dyDescent="0.15">
      <c r="A1382" s="1">
        <v>11182</v>
      </c>
      <c r="B1382" s="1" t="s">
        <v>25</v>
      </c>
      <c r="C1382" s="1" t="s">
        <v>76</v>
      </c>
      <c r="D1382" s="1" t="s">
        <v>2664</v>
      </c>
      <c r="E1382" s="1" t="s">
        <v>2665</v>
      </c>
      <c r="F1382" s="1">
        <v>40.769706980000002</v>
      </c>
      <c r="G1382" s="1">
        <v>-73.916673159799998</v>
      </c>
      <c r="H1382" s="1" t="s">
        <v>79</v>
      </c>
      <c r="I1382" s="1" t="s">
        <v>80</v>
      </c>
      <c r="J1382" s="1">
        <v>4</v>
      </c>
      <c r="K1382" s="1" t="s">
        <v>19</v>
      </c>
      <c r="L1382" s="1" t="s">
        <v>144</v>
      </c>
      <c r="M1382" s="1">
        <v>11103</v>
      </c>
    </row>
    <row r="1383" spans="1:13" ht="13" x14ac:dyDescent="0.15">
      <c r="A1383" s="1">
        <v>11836</v>
      </c>
      <c r="B1383" s="1" t="s">
        <v>25</v>
      </c>
      <c r="C1383" s="1" t="s">
        <v>76</v>
      </c>
      <c r="D1383" s="1" t="s">
        <v>2666</v>
      </c>
      <c r="E1383" s="1" t="s">
        <v>2667</v>
      </c>
      <c r="F1383" s="1">
        <v>40.8471969</v>
      </c>
      <c r="G1383" s="1">
        <v>-73.935147900000004</v>
      </c>
      <c r="H1383" s="1" t="s">
        <v>79</v>
      </c>
      <c r="I1383" s="1" t="s">
        <v>80</v>
      </c>
      <c r="J1383" s="1">
        <v>1</v>
      </c>
      <c r="K1383" s="1" t="s">
        <v>41</v>
      </c>
      <c r="L1383" s="1" t="s">
        <v>354</v>
      </c>
      <c r="M1383" s="1">
        <v>10033</v>
      </c>
    </row>
    <row r="1384" spans="1:13" ht="13" x14ac:dyDescent="0.15">
      <c r="A1384" s="1">
        <v>12884</v>
      </c>
      <c r="B1384" s="1" t="s">
        <v>25</v>
      </c>
      <c r="C1384" s="1" t="s">
        <v>76</v>
      </c>
      <c r="D1384" s="1" t="s">
        <v>2668</v>
      </c>
      <c r="E1384" s="1" t="s">
        <v>2669</v>
      </c>
      <c r="F1384" s="1">
        <v>40.677588779700002</v>
      </c>
      <c r="G1384" s="1">
        <v>-73.973061800300002</v>
      </c>
      <c r="H1384" s="1" t="s">
        <v>79</v>
      </c>
      <c r="I1384" s="1" t="s">
        <v>80</v>
      </c>
      <c r="J1384" s="1">
        <v>3</v>
      </c>
      <c r="K1384" s="1" t="s">
        <v>30</v>
      </c>
      <c r="L1384" s="1" t="s">
        <v>140</v>
      </c>
      <c r="M1384" s="1">
        <v>11217</v>
      </c>
    </row>
    <row r="1385" spans="1:13" ht="13" x14ac:dyDescent="0.15">
      <c r="A1385" s="1">
        <v>11098</v>
      </c>
      <c r="B1385" s="1" t="s">
        <v>25</v>
      </c>
      <c r="C1385" s="1" t="s">
        <v>76</v>
      </c>
      <c r="D1385" s="1" t="s">
        <v>2670</v>
      </c>
      <c r="E1385" s="1" t="s">
        <v>2671</v>
      </c>
      <c r="F1385" s="1">
        <v>40.798785820399999</v>
      </c>
      <c r="G1385" s="1">
        <v>-73.939765239899998</v>
      </c>
      <c r="H1385" s="1" t="s">
        <v>79</v>
      </c>
      <c r="I1385" s="1" t="s">
        <v>80</v>
      </c>
      <c r="J1385" s="1">
        <v>1</v>
      </c>
      <c r="K1385" s="1" t="s">
        <v>41</v>
      </c>
      <c r="L1385" s="1" t="s">
        <v>193</v>
      </c>
      <c r="M1385" s="1">
        <v>10035</v>
      </c>
    </row>
    <row r="1386" spans="1:13" ht="13" x14ac:dyDescent="0.15">
      <c r="A1386" s="1">
        <v>12667</v>
      </c>
      <c r="B1386" s="1" t="s">
        <v>25</v>
      </c>
      <c r="C1386" s="1" t="s">
        <v>76</v>
      </c>
      <c r="D1386" s="1" t="s">
        <v>2672</v>
      </c>
      <c r="E1386" s="1" t="s">
        <v>2673</v>
      </c>
      <c r="F1386" s="1">
        <v>40.761073430000003</v>
      </c>
      <c r="G1386" s="1">
        <v>-73.9872514905</v>
      </c>
      <c r="H1386" s="1" t="s">
        <v>79</v>
      </c>
      <c r="I1386" s="1" t="s">
        <v>80</v>
      </c>
      <c r="J1386" s="1">
        <v>1</v>
      </c>
      <c r="K1386" s="1" t="s">
        <v>41</v>
      </c>
      <c r="L1386" s="1" t="s">
        <v>202</v>
      </c>
      <c r="M1386" s="1">
        <v>10036</v>
      </c>
    </row>
    <row r="1387" spans="1:13" ht="13" x14ac:dyDescent="0.15">
      <c r="A1387" s="1">
        <v>11845</v>
      </c>
      <c r="B1387" s="1" t="s">
        <v>25</v>
      </c>
      <c r="C1387" s="1" t="s">
        <v>76</v>
      </c>
      <c r="D1387" s="1" t="s">
        <v>2674</v>
      </c>
      <c r="E1387" s="1" t="s">
        <v>2675</v>
      </c>
      <c r="F1387" s="1">
        <v>40.764786279799999</v>
      </c>
      <c r="G1387" s="1">
        <v>-73.991589840200007</v>
      </c>
      <c r="H1387" s="1" t="s">
        <v>79</v>
      </c>
      <c r="I1387" s="1" t="s">
        <v>80</v>
      </c>
      <c r="J1387" s="1">
        <v>1</v>
      </c>
      <c r="K1387" s="1" t="s">
        <v>41</v>
      </c>
      <c r="L1387" s="1" t="s">
        <v>202</v>
      </c>
      <c r="M1387" s="1">
        <v>10019</v>
      </c>
    </row>
    <row r="1388" spans="1:13" ht="13" x14ac:dyDescent="0.15">
      <c r="A1388" s="1">
        <v>12698</v>
      </c>
      <c r="B1388" s="1" t="s">
        <v>25</v>
      </c>
      <c r="C1388" s="1" t="s">
        <v>76</v>
      </c>
      <c r="D1388" s="1" t="s">
        <v>2676</v>
      </c>
      <c r="E1388" s="1" t="s">
        <v>2677</v>
      </c>
      <c r="F1388" s="1">
        <v>40.743229000299998</v>
      </c>
      <c r="G1388" s="1">
        <v>-73.981797000300006</v>
      </c>
      <c r="H1388" s="1" t="s">
        <v>79</v>
      </c>
      <c r="I1388" s="1" t="s">
        <v>80</v>
      </c>
      <c r="J1388" s="1">
        <v>1</v>
      </c>
      <c r="K1388" s="1" t="s">
        <v>41</v>
      </c>
      <c r="L1388" s="1" t="s">
        <v>111</v>
      </c>
      <c r="M1388" s="1">
        <v>10016</v>
      </c>
    </row>
    <row r="1389" spans="1:13" ht="13" x14ac:dyDescent="0.15">
      <c r="A1389" s="1">
        <v>10759</v>
      </c>
      <c r="B1389" s="1" t="s">
        <v>13</v>
      </c>
      <c r="C1389" s="1" t="s">
        <v>63</v>
      </c>
      <c r="D1389" s="1" t="s">
        <v>2678</v>
      </c>
      <c r="E1389" s="1" t="s">
        <v>2679</v>
      </c>
      <c r="F1389" s="1">
        <v>40.623457000000002</v>
      </c>
      <c r="G1389" s="1">
        <v>-73.982884000200002</v>
      </c>
      <c r="H1389" s="1" t="s">
        <v>36</v>
      </c>
      <c r="I1389" s="1" t="s">
        <v>18</v>
      </c>
      <c r="J1389" s="1">
        <v>3</v>
      </c>
      <c r="K1389" s="1" t="s">
        <v>30</v>
      </c>
      <c r="L1389" s="1" t="s">
        <v>1831</v>
      </c>
      <c r="M1389" s="1">
        <v>11204</v>
      </c>
    </row>
    <row r="1390" spans="1:13" ht="13" x14ac:dyDescent="0.15">
      <c r="A1390" s="1">
        <v>12172</v>
      </c>
      <c r="B1390" s="1" t="s">
        <v>25</v>
      </c>
      <c r="C1390" s="1" t="s">
        <v>76</v>
      </c>
      <c r="D1390" s="1" t="s">
        <v>2680</v>
      </c>
      <c r="E1390" s="1" t="s">
        <v>2681</v>
      </c>
      <c r="F1390" s="1">
        <v>40.739341230299999</v>
      </c>
      <c r="G1390" s="1">
        <v>-73.979985429899997</v>
      </c>
      <c r="H1390" s="1" t="s">
        <v>79</v>
      </c>
      <c r="I1390" s="1" t="s">
        <v>80</v>
      </c>
      <c r="J1390" s="1">
        <v>1</v>
      </c>
      <c r="K1390" s="1" t="s">
        <v>41</v>
      </c>
      <c r="L1390" s="1" t="s">
        <v>111</v>
      </c>
      <c r="M1390" s="1">
        <v>10010</v>
      </c>
    </row>
    <row r="1391" spans="1:13" ht="13" x14ac:dyDescent="0.15">
      <c r="A1391" s="1">
        <v>12490</v>
      </c>
      <c r="B1391" s="1" t="s">
        <v>25</v>
      </c>
      <c r="C1391" s="1" t="s">
        <v>76</v>
      </c>
      <c r="D1391" s="1" t="s">
        <v>2682</v>
      </c>
      <c r="E1391" s="1" t="s">
        <v>2683</v>
      </c>
      <c r="F1391" s="1">
        <v>40.826090000199997</v>
      </c>
      <c r="G1391" s="1">
        <v>-73.950482000400001</v>
      </c>
      <c r="H1391" s="1" t="s">
        <v>79</v>
      </c>
      <c r="I1391" s="1" t="s">
        <v>80</v>
      </c>
      <c r="J1391" s="1">
        <v>1</v>
      </c>
      <c r="K1391" s="1" t="s">
        <v>41</v>
      </c>
      <c r="L1391" s="1" t="s">
        <v>214</v>
      </c>
      <c r="M1391" s="1">
        <v>10031</v>
      </c>
    </row>
    <row r="1392" spans="1:13" ht="13" x14ac:dyDescent="0.15">
      <c r="A1392" s="1">
        <v>10672</v>
      </c>
      <c r="B1392" s="1" t="s">
        <v>25</v>
      </c>
      <c r="C1392" s="1" t="s">
        <v>76</v>
      </c>
      <c r="D1392" s="1" t="s">
        <v>2684</v>
      </c>
      <c r="E1392" s="1" t="s">
        <v>2685</v>
      </c>
      <c r="F1392" s="1">
        <v>40.783226000100001</v>
      </c>
      <c r="G1392" s="1">
        <v>-73.980756</v>
      </c>
      <c r="H1392" s="1" t="s">
        <v>79</v>
      </c>
      <c r="I1392" s="1" t="s">
        <v>80</v>
      </c>
      <c r="J1392" s="1">
        <v>1</v>
      </c>
      <c r="K1392" s="1" t="s">
        <v>41</v>
      </c>
      <c r="L1392" s="1" t="s">
        <v>178</v>
      </c>
      <c r="M1392" s="1">
        <v>10024</v>
      </c>
    </row>
    <row r="1393" spans="1:13" ht="13" x14ac:dyDescent="0.15">
      <c r="A1393" s="1">
        <v>11606</v>
      </c>
      <c r="B1393" s="1" t="s">
        <v>13</v>
      </c>
      <c r="C1393" s="1" t="s">
        <v>14</v>
      </c>
      <c r="D1393" s="1" t="s">
        <v>2686</v>
      </c>
      <c r="E1393" s="1" t="s">
        <v>2687</v>
      </c>
      <c r="F1393" s="1">
        <v>40.602348999699998</v>
      </c>
      <c r="G1393" s="1">
        <v>-73.751402000300004</v>
      </c>
      <c r="H1393" s="1" t="s">
        <v>246</v>
      </c>
      <c r="I1393" s="1" t="s">
        <v>18</v>
      </c>
      <c r="J1393" s="1">
        <v>4</v>
      </c>
      <c r="K1393" s="1" t="s">
        <v>19</v>
      </c>
      <c r="L1393" s="1" t="s">
        <v>795</v>
      </c>
      <c r="M1393" s="1">
        <v>11691</v>
      </c>
    </row>
    <row r="1394" spans="1:13" ht="13" x14ac:dyDescent="0.15">
      <c r="A1394" s="1">
        <v>12321</v>
      </c>
      <c r="B1394" s="1" t="s">
        <v>25</v>
      </c>
      <c r="C1394" s="1" t="s">
        <v>76</v>
      </c>
      <c r="D1394" s="1" t="s">
        <v>2688</v>
      </c>
      <c r="E1394" s="1" t="s">
        <v>2689</v>
      </c>
      <c r="F1394" s="1">
        <v>40.751953000299999</v>
      </c>
      <c r="G1394" s="1">
        <v>-73.927492999699993</v>
      </c>
      <c r="H1394" s="1" t="s">
        <v>79</v>
      </c>
      <c r="I1394" s="1" t="s">
        <v>80</v>
      </c>
      <c r="J1394" s="1">
        <v>4</v>
      </c>
      <c r="K1394" s="1" t="s">
        <v>19</v>
      </c>
      <c r="L1394" s="1" t="s">
        <v>96</v>
      </c>
      <c r="M1394" s="1">
        <v>11101</v>
      </c>
    </row>
    <row r="1395" spans="1:13" ht="13" x14ac:dyDescent="0.15">
      <c r="A1395" s="1">
        <v>11019</v>
      </c>
      <c r="B1395" s="1" t="s">
        <v>25</v>
      </c>
      <c r="C1395" s="1" t="s">
        <v>134</v>
      </c>
      <c r="D1395" s="1">
        <v>1</v>
      </c>
      <c r="E1395" s="1" t="s">
        <v>2690</v>
      </c>
      <c r="F1395" s="1">
        <v>40.707199099599997</v>
      </c>
      <c r="G1395" s="1">
        <v>-74.003700299599998</v>
      </c>
      <c r="H1395" s="1" t="s">
        <v>36</v>
      </c>
      <c r="I1395" s="1" t="s">
        <v>34</v>
      </c>
      <c r="J1395" s="1">
        <v>1</v>
      </c>
      <c r="K1395" s="1" t="s">
        <v>41</v>
      </c>
      <c r="L1395" s="1" t="s">
        <v>136</v>
      </c>
      <c r="M1395" s="1">
        <v>10038</v>
      </c>
    </row>
    <row r="1396" spans="1:13" ht="13" x14ac:dyDescent="0.15">
      <c r="A1396" s="1">
        <v>12117</v>
      </c>
      <c r="B1396" s="1" t="s">
        <v>25</v>
      </c>
      <c r="C1396" s="1" t="s">
        <v>76</v>
      </c>
      <c r="D1396" s="1" t="s">
        <v>2691</v>
      </c>
      <c r="E1396" s="1" t="s">
        <v>2692</v>
      </c>
      <c r="F1396" s="1">
        <v>40.762593299599999</v>
      </c>
      <c r="G1396" s="1">
        <v>-73.983076900200004</v>
      </c>
      <c r="H1396" s="1" t="s">
        <v>79</v>
      </c>
      <c r="I1396" s="1" t="s">
        <v>80</v>
      </c>
      <c r="J1396" s="1">
        <v>1</v>
      </c>
      <c r="K1396" s="1" t="s">
        <v>41</v>
      </c>
      <c r="L1396" s="1" t="s">
        <v>114</v>
      </c>
      <c r="M1396" s="1">
        <v>10019</v>
      </c>
    </row>
    <row r="1397" spans="1:13" ht="13" x14ac:dyDescent="0.15">
      <c r="A1397" s="1">
        <v>9941</v>
      </c>
      <c r="B1397" s="1" t="s">
        <v>25</v>
      </c>
      <c r="C1397" s="1" t="s">
        <v>208</v>
      </c>
      <c r="D1397" s="1" t="s">
        <v>2693</v>
      </c>
      <c r="E1397" s="1" t="s">
        <v>2694</v>
      </c>
      <c r="F1397" s="1">
        <v>40.785959798599997</v>
      </c>
      <c r="G1397" s="1">
        <v>-73.951805671599999</v>
      </c>
      <c r="H1397" s="1" t="s">
        <v>53</v>
      </c>
      <c r="I1397" s="1" t="s">
        <v>34</v>
      </c>
      <c r="J1397" s="1">
        <v>1</v>
      </c>
      <c r="K1397" s="1" t="s">
        <v>41</v>
      </c>
      <c r="L1397" s="1" t="s">
        <v>42</v>
      </c>
      <c r="M1397" s="1">
        <v>10128</v>
      </c>
    </row>
    <row r="1398" spans="1:13" ht="13" x14ac:dyDescent="0.15">
      <c r="A1398" s="1">
        <v>12240</v>
      </c>
      <c r="B1398" s="1" t="s">
        <v>25</v>
      </c>
      <c r="C1398" s="1" t="s">
        <v>76</v>
      </c>
      <c r="D1398" s="1" t="s">
        <v>2695</v>
      </c>
      <c r="E1398" s="1" t="s">
        <v>2696</v>
      </c>
      <c r="F1398" s="1">
        <v>40.740245999700001</v>
      </c>
      <c r="G1398" s="1">
        <v>-73.982382999500004</v>
      </c>
      <c r="H1398" s="1" t="s">
        <v>79</v>
      </c>
      <c r="I1398" s="1" t="s">
        <v>80</v>
      </c>
      <c r="J1398" s="1">
        <v>1</v>
      </c>
      <c r="K1398" s="1" t="s">
        <v>41</v>
      </c>
      <c r="L1398" s="1" t="s">
        <v>108</v>
      </c>
      <c r="M1398" s="1">
        <v>10010</v>
      </c>
    </row>
    <row r="1399" spans="1:13" ht="13" x14ac:dyDescent="0.15">
      <c r="A1399" s="1">
        <v>12384</v>
      </c>
      <c r="B1399" s="1" t="s">
        <v>25</v>
      </c>
      <c r="C1399" s="1" t="s">
        <v>26</v>
      </c>
      <c r="D1399" s="1" t="s">
        <v>2697</v>
      </c>
      <c r="E1399" s="1" t="s">
        <v>2697</v>
      </c>
      <c r="F1399" s="1">
        <v>40.680438000099997</v>
      </c>
      <c r="G1399" s="1">
        <v>-73.950425999800004</v>
      </c>
      <c r="H1399" s="1" t="s">
        <v>28</v>
      </c>
      <c r="I1399" s="1" t="s">
        <v>2698</v>
      </c>
      <c r="J1399" s="1">
        <v>3</v>
      </c>
      <c r="K1399" s="1" t="s">
        <v>30</v>
      </c>
      <c r="L1399" s="1" t="s">
        <v>221</v>
      </c>
      <c r="M1399" s="1">
        <v>11216</v>
      </c>
    </row>
    <row r="1400" spans="1:13" ht="13" x14ac:dyDescent="0.15">
      <c r="A1400" s="1">
        <v>12908</v>
      </c>
      <c r="B1400" s="1" t="s">
        <v>25</v>
      </c>
      <c r="C1400" s="1" t="s">
        <v>76</v>
      </c>
      <c r="D1400" s="1" t="s">
        <v>2699</v>
      </c>
      <c r="E1400" s="1" t="s">
        <v>2700</v>
      </c>
      <c r="F1400" s="1">
        <v>40.6723020003</v>
      </c>
      <c r="G1400" s="1">
        <v>-73.957457739899993</v>
      </c>
      <c r="H1400" s="1" t="s">
        <v>79</v>
      </c>
      <c r="I1400" s="1" t="s">
        <v>80</v>
      </c>
      <c r="J1400" s="1">
        <v>3</v>
      </c>
      <c r="K1400" s="1" t="s">
        <v>30</v>
      </c>
      <c r="L1400" s="1" t="s">
        <v>221</v>
      </c>
      <c r="M1400" s="1">
        <v>11238</v>
      </c>
    </row>
    <row r="1401" spans="1:13" ht="13" x14ac:dyDescent="0.15">
      <c r="A1401" s="1">
        <v>11851</v>
      </c>
      <c r="B1401" s="1" t="s">
        <v>25</v>
      </c>
      <c r="C1401" s="1" t="s">
        <v>76</v>
      </c>
      <c r="D1401" s="1" t="s">
        <v>2701</v>
      </c>
      <c r="E1401" s="1" t="s">
        <v>2702</v>
      </c>
      <c r="F1401" s="1">
        <v>40.776237530099998</v>
      </c>
      <c r="G1401" s="1">
        <v>-73.982338040100004</v>
      </c>
      <c r="H1401" s="1" t="s">
        <v>79</v>
      </c>
      <c r="I1401" s="1" t="s">
        <v>80</v>
      </c>
      <c r="J1401" s="1">
        <v>1</v>
      </c>
      <c r="K1401" s="1" t="s">
        <v>41</v>
      </c>
      <c r="L1401" s="1" t="s">
        <v>185</v>
      </c>
      <c r="M1401" s="1">
        <v>10023</v>
      </c>
    </row>
    <row r="1402" spans="1:13" ht="13" x14ac:dyDescent="0.15">
      <c r="A1402" s="1">
        <v>11535</v>
      </c>
      <c r="B1402" s="1" t="s">
        <v>13</v>
      </c>
      <c r="C1402" s="1" t="s">
        <v>14</v>
      </c>
      <c r="D1402" s="1" t="s">
        <v>928</v>
      </c>
      <c r="E1402" s="1" t="s">
        <v>2703</v>
      </c>
      <c r="F1402" s="1">
        <v>40.720507999600002</v>
      </c>
      <c r="G1402" s="1">
        <v>-73.884937999599998</v>
      </c>
      <c r="H1402" s="1" t="s">
        <v>17</v>
      </c>
      <c r="I1402" s="1" t="s">
        <v>18</v>
      </c>
      <c r="J1402" s="1">
        <v>4</v>
      </c>
      <c r="K1402" s="1" t="s">
        <v>19</v>
      </c>
      <c r="L1402" s="1" t="s">
        <v>930</v>
      </c>
      <c r="M1402" s="1">
        <v>11379</v>
      </c>
    </row>
    <row r="1403" spans="1:13" ht="13" x14ac:dyDescent="0.15">
      <c r="A1403" s="1">
        <v>11574</v>
      </c>
      <c r="B1403" s="1" t="s">
        <v>13</v>
      </c>
      <c r="C1403" s="1" t="s">
        <v>14</v>
      </c>
      <c r="D1403" s="1" t="s">
        <v>374</v>
      </c>
      <c r="E1403" s="1" t="s">
        <v>2704</v>
      </c>
      <c r="F1403" s="1">
        <v>40.687190999999999</v>
      </c>
      <c r="G1403" s="1">
        <v>-73.769558999599994</v>
      </c>
      <c r="H1403" s="1" t="s">
        <v>246</v>
      </c>
      <c r="I1403" s="1" t="s">
        <v>18</v>
      </c>
      <c r="J1403" s="1">
        <v>4</v>
      </c>
      <c r="K1403" s="1" t="s">
        <v>19</v>
      </c>
      <c r="L1403" s="1" t="s">
        <v>376</v>
      </c>
      <c r="M1403" s="1">
        <v>11434</v>
      </c>
    </row>
    <row r="1404" spans="1:13" ht="13" x14ac:dyDescent="0.15">
      <c r="A1404" s="1">
        <v>10980</v>
      </c>
      <c r="B1404" s="1" t="s">
        <v>13</v>
      </c>
      <c r="C1404" s="1" t="s">
        <v>14</v>
      </c>
      <c r="D1404" s="1" t="s">
        <v>577</v>
      </c>
      <c r="E1404" s="1" t="s">
        <v>2705</v>
      </c>
      <c r="F1404" s="1">
        <v>40.7102499999</v>
      </c>
      <c r="G1404" s="1">
        <v>-73.997979999899997</v>
      </c>
      <c r="H1404" s="1" t="s">
        <v>246</v>
      </c>
      <c r="I1404" s="1" t="s">
        <v>18</v>
      </c>
      <c r="J1404" s="1">
        <v>1</v>
      </c>
      <c r="K1404" s="1" t="s">
        <v>41</v>
      </c>
      <c r="L1404" s="1" t="s">
        <v>462</v>
      </c>
      <c r="M1404" s="1">
        <v>10038</v>
      </c>
    </row>
    <row r="1405" spans="1:13" ht="13" x14ac:dyDescent="0.15">
      <c r="A1405" s="1">
        <v>11377</v>
      </c>
      <c r="B1405" s="1" t="s">
        <v>25</v>
      </c>
      <c r="C1405" s="1" t="s">
        <v>26</v>
      </c>
      <c r="D1405" s="1" t="s">
        <v>2706</v>
      </c>
      <c r="E1405" s="1" t="s">
        <v>2707</v>
      </c>
      <c r="F1405" s="1">
        <v>40.7298459999</v>
      </c>
      <c r="G1405" s="1">
        <v>-73.861603999699994</v>
      </c>
      <c r="H1405" s="1" t="s">
        <v>28</v>
      </c>
      <c r="I1405" s="1" t="s">
        <v>2708</v>
      </c>
      <c r="J1405" s="1">
        <v>4</v>
      </c>
      <c r="K1405" s="1" t="s">
        <v>19</v>
      </c>
      <c r="L1405" s="1" t="s">
        <v>373</v>
      </c>
      <c r="M1405" s="1">
        <v>11374</v>
      </c>
    </row>
    <row r="1406" spans="1:13" ht="13" x14ac:dyDescent="0.15">
      <c r="A1406" s="1">
        <v>12681</v>
      </c>
      <c r="B1406" s="1" t="s">
        <v>25</v>
      </c>
      <c r="C1406" s="1" t="s">
        <v>76</v>
      </c>
      <c r="D1406" s="1" t="s">
        <v>2709</v>
      </c>
      <c r="E1406" s="1" t="s">
        <v>2710</v>
      </c>
      <c r="F1406" s="1">
        <v>40.765522000099999</v>
      </c>
      <c r="G1406" s="1">
        <v>-73.983592999699994</v>
      </c>
      <c r="H1406" s="1" t="s">
        <v>79</v>
      </c>
      <c r="I1406" s="1" t="s">
        <v>80</v>
      </c>
      <c r="J1406" s="1">
        <v>1</v>
      </c>
      <c r="K1406" s="1" t="s">
        <v>41</v>
      </c>
      <c r="L1406" s="1" t="s">
        <v>114</v>
      </c>
      <c r="M1406" s="1">
        <v>10019</v>
      </c>
    </row>
    <row r="1407" spans="1:13" ht="13" x14ac:dyDescent="0.15">
      <c r="A1407" s="1">
        <v>12645</v>
      </c>
      <c r="B1407" s="1" t="s">
        <v>25</v>
      </c>
      <c r="C1407" s="1" t="s">
        <v>76</v>
      </c>
      <c r="D1407" s="1" t="s">
        <v>2711</v>
      </c>
      <c r="E1407" s="1" t="s">
        <v>2712</v>
      </c>
      <c r="F1407" s="1">
        <v>40.7180331004</v>
      </c>
      <c r="G1407" s="1">
        <v>-74.001015559899997</v>
      </c>
      <c r="H1407" s="1" t="s">
        <v>79</v>
      </c>
      <c r="I1407" s="1" t="s">
        <v>80</v>
      </c>
      <c r="J1407" s="1">
        <v>1</v>
      </c>
      <c r="K1407" s="1" t="s">
        <v>41</v>
      </c>
      <c r="L1407" s="1" t="s">
        <v>400</v>
      </c>
      <c r="M1407" s="1">
        <v>10013</v>
      </c>
    </row>
    <row r="1408" spans="1:13" ht="13" x14ac:dyDescent="0.15">
      <c r="A1408" s="1">
        <v>10909</v>
      </c>
      <c r="B1408" s="1" t="s">
        <v>25</v>
      </c>
      <c r="C1408" s="1" t="s">
        <v>46</v>
      </c>
      <c r="D1408" s="1" t="s">
        <v>34</v>
      </c>
      <c r="E1408" s="1" t="s">
        <v>2713</v>
      </c>
      <c r="F1408" s="1">
        <v>40.8095759996</v>
      </c>
      <c r="G1408" s="1">
        <v>-73.951689000599998</v>
      </c>
      <c r="H1408" s="1" t="s">
        <v>36</v>
      </c>
      <c r="I1408" s="1" t="s">
        <v>34</v>
      </c>
      <c r="J1408" s="1">
        <v>1</v>
      </c>
      <c r="K1408" s="1" t="s">
        <v>41</v>
      </c>
      <c r="L1408" s="1" t="s">
        <v>264</v>
      </c>
      <c r="M1408" s="1">
        <v>10027</v>
      </c>
    </row>
    <row r="1409" spans="1:13" ht="13" x14ac:dyDescent="0.15">
      <c r="A1409" s="1">
        <v>10899</v>
      </c>
      <c r="B1409" s="1" t="s">
        <v>25</v>
      </c>
      <c r="C1409" s="1" t="s">
        <v>76</v>
      </c>
      <c r="D1409" s="1" t="s">
        <v>2714</v>
      </c>
      <c r="E1409" s="1" t="s">
        <v>2715</v>
      </c>
      <c r="F1409" s="1">
        <v>40.849697740000003</v>
      </c>
      <c r="G1409" s="1">
        <v>-73.933322470199997</v>
      </c>
      <c r="H1409" s="1" t="s">
        <v>79</v>
      </c>
      <c r="I1409" s="1" t="s">
        <v>80</v>
      </c>
      <c r="J1409" s="1">
        <v>1</v>
      </c>
      <c r="K1409" s="1" t="s">
        <v>41</v>
      </c>
      <c r="L1409" s="1" t="s">
        <v>502</v>
      </c>
      <c r="M1409" s="1">
        <v>10033</v>
      </c>
    </row>
    <row r="1410" spans="1:13" ht="13" x14ac:dyDescent="0.15">
      <c r="A1410" s="1">
        <v>9744</v>
      </c>
      <c r="B1410" s="1" t="s">
        <v>25</v>
      </c>
      <c r="C1410" s="1" t="s">
        <v>274</v>
      </c>
      <c r="D1410" s="1">
        <v>0</v>
      </c>
      <c r="E1410" s="1" t="s">
        <v>1137</v>
      </c>
      <c r="F1410" s="1">
        <v>40.694393999900001</v>
      </c>
      <c r="G1410" s="1">
        <v>-73.975054199499994</v>
      </c>
      <c r="H1410" s="1" t="s">
        <v>36</v>
      </c>
      <c r="I1410" s="1" t="s">
        <v>34</v>
      </c>
      <c r="J1410" s="1">
        <v>3</v>
      </c>
      <c r="K1410" s="1" t="s">
        <v>30</v>
      </c>
      <c r="L1410" s="1" t="s">
        <v>276</v>
      </c>
      <c r="M1410" s="1">
        <v>11205</v>
      </c>
    </row>
    <row r="1411" spans="1:13" ht="13" x14ac:dyDescent="0.15">
      <c r="A1411" s="1">
        <v>10280</v>
      </c>
      <c r="B1411" s="1" t="s">
        <v>25</v>
      </c>
      <c r="C1411" s="1" t="s">
        <v>76</v>
      </c>
      <c r="D1411" s="1" t="s">
        <v>2716</v>
      </c>
      <c r="E1411" s="1" t="s">
        <v>2717</v>
      </c>
      <c r="F1411" s="1">
        <v>40.695048449600002</v>
      </c>
      <c r="G1411" s="1">
        <v>-73.846655949500004</v>
      </c>
      <c r="H1411" s="1" t="s">
        <v>79</v>
      </c>
      <c r="I1411" s="1" t="s">
        <v>80</v>
      </c>
      <c r="J1411" s="1">
        <v>4</v>
      </c>
      <c r="K1411" s="1" t="s">
        <v>19</v>
      </c>
      <c r="L1411" s="1" t="s">
        <v>307</v>
      </c>
      <c r="M1411" s="1">
        <v>11418</v>
      </c>
    </row>
    <row r="1412" spans="1:13" ht="13" x14ac:dyDescent="0.15">
      <c r="A1412" s="1">
        <v>10581</v>
      </c>
      <c r="B1412" s="1" t="s">
        <v>13</v>
      </c>
      <c r="C1412" s="1" t="s">
        <v>63</v>
      </c>
      <c r="D1412" s="1" t="s">
        <v>394</v>
      </c>
      <c r="E1412" s="1" t="s">
        <v>2718</v>
      </c>
      <c r="F1412" s="1">
        <v>40.811543999999998</v>
      </c>
      <c r="G1412" s="1">
        <v>-73.914137999900007</v>
      </c>
      <c r="H1412" s="1" t="s">
        <v>36</v>
      </c>
      <c r="I1412" s="1" t="s">
        <v>18</v>
      </c>
      <c r="J1412" s="1">
        <v>2</v>
      </c>
      <c r="K1412" s="1" t="s">
        <v>66</v>
      </c>
      <c r="L1412" s="1" t="s">
        <v>350</v>
      </c>
      <c r="M1412" s="1">
        <v>10454</v>
      </c>
    </row>
    <row r="1413" spans="1:13" ht="13" x14ac:dyDescent="0.15">
      <c r="A1413" s="1">
        <v>10210</v>
      </c>
      <c r="B1413" s="1" t="s">
        <v>13</v>
      </c>
      <c r="C1413" s="1" t="s">
        <v>14</v>
      </c>
      <c r="D1413" s="1" t="s">
        <v>733</v>
      </c>
      <c r="E1413" s="1" t="s">
        <v>16</v>
      </c>
      <c r="F1413" s="1">
        <v>40.673348999700004</v>
      </c>
      <c r="G1413" s="1">
        <v>-74.008235000499994</v>
      </c>
      <c r="H1413" s="1" t="s">
        <v>17</v>
      </c>
      <c r="I1413" s="1" t="s">
        <v>18</v>
      </c>
      <c r="J1413" s="1">
        <v>3</v>
      </c>
      <c r="K1413" s="1" t="s">
        <v>30</v>
      </c>
      <c r="L1413" s="1" t="s">
        <v>159</v>
      </c>
      <c r="M1413" s="1">
        <v>11231</v>
      </c>
    </row>
    <row r="1414" spans="1:13" ht="13" x14ac:dyDescent="0.15">
      <c r="A1414" s="1">
        <v>11651</v>
      </c>
      <c r="B1414" s="1" t="s">
        <v>13</v>
      </c>
      <c r="C1414" s="1" t="s">
        <v>14</v>
      </c>
      <c r="D1414" s="1" t="s">
        <v>1487</v>
      </c>
      <c r="E1414" s="1" t="s">
        <v>1488</v>
      </c>
      <c r="F1414" s="1">
        <v>40.702982000299997</v>
      </c>
      <c r="G1414" s="1">
        <v>-73.785121999599994</v>
      </c>
      <c r="H1414" s="1" t="s">
        <v>17</v>
      </c>
      <c r="I1414" s="1" t="s">
        <v>18</v>
      </c>
      <c r="J1414" s="1">
        <v>4</v>
      </c>
      <c r="K1414" s="1" t="s">
        <v>19</v>
      </c>
      <c r="L1414" s="1" t="s">
        <v>1489</v>
      </c>
      <c r="M1414" s="1">
        <v>11433</v>
      </c>
    </row>
    <row r="1415" spans="1:13" ht="13" x14ac:dyDescent="0.15">
      <c r="A1415" s="1">
        <v>10849</v>
      </c>
      <c r="B1415" s="1" t="s">
        <v>25</v>
      </c>
      <c r="C1415" s="1" t="s">
        <v>26</v>
      </c>
      <c r="D1415" s="1" t="s">
        <v>2719</v>
      </c>
      <c r="E1415" s="1" t="s">
        <v>2719</v>
      </c>
      <c r="F1415" s="1">
        <v>40.719318000400001</v>
      </c>
      <c r="G1415" s="1">
        <v>-74.006886000400002</v>
      </c>
      <c r="H1415" s="1" t="s">
        <v>28</v>
      </c>
      <c r="I1415" s="1" t="s">
        <v>2720</v>
      </c>
      <c r="J1415" s="1">
        <v>1</v>
      </c>
      <c r="K1415" s="1" t="s">
        <v>41</v>
      </c>
      <c r="L1415" s="1" t="s">
        <v>400</v>
      </c>
      <c r="M1415" s="1">
        <v>10013</v>
      </c>
    </row>
    <row r="1416" spans="1:13" ht="13" x14ac:dyDescent="0.15">
      <c r="A1416" s="1">
        <v>12416</v>
      </c>
      <c r="B1416" s="1" t="s">
        <v>25</v>
      </c>
      <c r="C1416" s="1" t="s">
        <v>26</v>
      </c>
      <c r="D1416" s="1" t="s">
        <v>2721</v>
      </c>
      <c r="E1416" s="1" t="s">
        <v>2721</v>
      </c>
      <c r="F1416" s="1">
        <v>40.650843000199998</v>
      </c>
      <c r="G1416" s="1">
        <v>-73.949574999800006</v>
      </c>
      <c r="H1416" s="1" t="s">
        <v>28</v>
      </c>
      <c r="I1416" s="1" t="s">
        <v>2722</v>
      </c>
      <c r="J1416" s="1">
        <v>3</v>
      </c>
      <c r="K1416" s="1" t="s">
        <v>30</v>
      </c>
      <c r="L1416" s="1" t="s">
        <v>603</v>
      </c>
      <c r="M1416" s="1">
        <v>11226</v>
      </c>
    </row>
    <row r="1417" spans="1:13" ht="13" x14ac:dyDescent="0.15">
      <c r="A1417" s="1">
        <v>12677</v>
      </c>
      <c r="B1417" s="1" t="s">
        <v>25</v>
      </c>
      <c r="C1417" s="1" t="s">
        <v>76</v>
      </c>
      <c r="D1417" s="1" t="s">
        <v>2723</v>
      </c>
      <c r="E1417" s="1" t="s">
        <v>2724</v>
      </c>
      <c r="F1417" s="1">
        <v>40.7642122496</v>
      </c>
      <c r="G1417" s="1">
        <v>-73.984544590100001</v>
      </c>
      <c r="H1417" s="1" t="s">
        <v>79</v>
      </c>
      <c r="I1417" s="1" t="s">
        <v>80</v>
      </c>
      <c r="J1417" s="1">
        <v>1</v>
      </c>
      <c r="K1417" s="1" t="s">
        <v>41</v>
      </c>
      <c r="L1417" s="1" t="s">
        <v>114</v>
      </c>
      <c r="M1417" s="1">
        <v>10019</v>
      </c>
    </row>
    <row r="1418" spans="1:13" ht="13" x14ac:dyDescent="0.15">
      <c r="A1418" s="1">
        <v>10018</v>
      </c>
      <c r="B1418" s="1" t="s">
        <v>25</v>
      </c>
      <c r="C1418" s="1" t="s">
        <v>333</v>
      </c>
      <c r="D1418" s="1" t="s">
        <v>483</v>
      </c>
      <c r="E1418" s="1" t="s">
        <v>2725</v>
      </c>
      <c r="F1418" s="1">
        <v>40.735156990299998</v>
      </c>
      <c r="G1418" s="1">
        <v>-73.717098970699993</v>
      </c>
      <c r="H1418" s="1" t="s">
        <v>53</v>
      </c>
      <c r="I1418" s="1" t="s">
        <v>34</v>
      </c>
      <c r="J1418" s="1">
        <v>4</v>
      </c>
      <c r="K1418" s="1" t="s">
        <v>19</v>
      </c>
      <c r="L1418" s="1" t="s">
        <v>483</v>
      </c>
      <c r="M1418" s="1">
        <v>11426</v>
      </c>
    </row>
    <row r="1419" spans="1:13" ht="13" x14ac:dyDescent="0.15">
      <c r="A1419" s="1">
        <v>11712</v>
      </c>
      <c r="B1419" s="1" t="s">
        <v>13</v>
      </c>
      <c r="C1419" s="1" t="s">
        <v>63</v>
      </c>
      <c r="D1419" s="1" t="s">
        <v>64</v>
      </c>
      <c r="E1419" s="1" t="s">
        <v>2726</v>
      </c>
      <c r="F1419" s="1">
        <v>40.836660000400002</v>
      </c>
      <c r="G1419" s="1">
        <v>-73.894981000100003</v>
      </c>
      <c r="H1419" s="1" t="s">
        <v>36</v>
      </c>
      <c r="I1419" s="1" t="s">
        <v>18</v>
      </c>
      <c r="J1419" s="1">
        <v>2</v>
      </c>
      <c r="K1419" s="1" t="s">
        <v>66</v>
      </c>
      <c r="L1419" s="1" t="s">
        <v>935</v>
      </c>
      <c r="M1419" s="1">
        <v>10457</v>
      </c>
    </row>
    <row r="1420" spans="1:13" ht="13" x14ac:dyDescent="0.15">
      <c r="A1420" s="1">
        <v>11319</v>
      </c>
      <c r="B1420" s="1" t="s">
        <v>13</v>
      </c>
      <c r="C1420" s="1" t="s">
        <v>63</v>
      </c>
      <c r="D1420" s="1" t="s">
        <v>820</v>
      </c>
      <c r="E1420" s="1" t="s">
        <v>2727</v>
      </c>
      <c r="F1420" s="1">
        <v>40.827551999800001</v>
      </c>
      <c r="G1420" s="1">
        <v>-73.929157999799997</v>
      </c>
      <c r="H1420" s="1" t="s">
        <v>36</v>
      </c>
      <c r="I1420" s="1" t="s">
        <v>18</v>
      </c>
      <c r="J1420" s="1">
        <v>2</v>
      </c>
      <c r="K1420" s="1" t="s">
        <v>66</v>
      </c>
      <c r="L1420" s="1" t="s">
        <v>467</v>
      </c>
      <c r="M1420" s="1">
        <v>10451</v>
      </c>
    </row>
    <row r="1421" spans="1:13" ht="13" x14ac:dyDescent="0.15">
      <c r="A1421" s="1">
        <v>10334</v>
      </c>
      <c r="B1421" s="1" t="s">
        <v>25</v>
      </c>
      <c r="C1421" s="1" t="s">
        <v>76</v>
      </c>
      <c r="D1421" s="1" t="s">
        <v>2728</v>
      </c>
      <c r="E1421" s="1" t="s">
        <v>2729</v>
      </c>
      <c r="F1421" s="1">
        <v>40.650947490299998</v>
      </c>
      <c r="G1421" s="1">
        <v>-73.945544629500006</v>
      </c>
      <c r="H1421" s="1" t="s">
        <v>79</v>
      </c>
      <c r="I1421" s="1" t="s">
        <v>80</v>
      </c>
      <c r="J1421" s="1">
        <v>3</v>
      </c>
      <c r="K1421" s="1" t="s">
        <v>30</v>
      </c>
      <c r="L1421" s="1" t="s">
        <v>885</v>
      </c>
      <c r="M1421" s="1">
        <v>11203</v>
      </c>
    </row>
    <row r="1422" spans="1:13" ht="13" x14ac:dyDescent="0.15">
      <c r="A1422" s="1">
        <v>11392</v>
      </c>
      <c r="B1422" s="1" t="s">
        <v>25</v>
      </c>
      <c r="C1422" s="1" t="s">
        <v>76</v>
      </c>
      <c r="D1422" s="1" t="s">
        <v>2730</v>
      </c>
      <c r="E1422" s="1" t="s">
        <v>2731</v>
      </c>
      <c r="F1422" s="1">
        <v>40.779453812</v>
      </c>
      <c r="G1422" s="1">
        <v>-73.9596808907</v>
      </c>
      <c r="H1422" s="1" t="s">
        <v>79</v>
      </c>
      <c r="I1422" s="1" t="s">
        <v>80</v>
      </c>
      <c r="J1422" s="1">
        <v>1</v>
      </c>
      <c r="K1422" s="1" t="s">
        <v>41</v>
      </c>
      <c r="L1422" s="1" t="s">
        <v>42</v>
      </c>
      <c r="M1422" s="1">
        <v>10028</v>
      </c>
    </row>
    <row r="1423" spans="1:13" ht="13" x14ac:dyDescent="0.15">
      <c r="A1423" s="1">
        <v>10456</v>
      </c>
      <c r="B1423" s="1" t="s">
        <v>13</v>
      </c>
      <c r="C1423" s="1" t="s">
        <v>14</v>
      </c>
      <c r="D1423" s="1" t="s">
        <v>2732</v>
      </c>
      <c r="E1423" s="1" t="s">
        <v>2733</v>
      </c>
      <c r="F1423" s="1">
        <v>40.592023000099999</v>
      </c>
      <c r="G1423" s="1">
        <v>-74.138055999800002</v>
      </c>
      <c r="H1423" s="1" t="s">
        <v>17</v>
      </c>
      <c r="I1423" s="1" t="s">
        <v>18</v>
      </c>
      <c r="J1423" s="1">
        <v>5</v>
      </c>
      <c r="K1423" s="1" t="s">
        <v>89</v>
      </c>
      <c r="L1423" s="1" t="s">
        <v>2734</v>
      </c>
      <c r="M1423" s="1">
        <v>10314</v>
      </c>
    </row>
    <row r="1424" spans="1:13" ht="13" x14ac:dyDescent="0.15">
      <c r="A1424" s="1">
        <v>12394</v>
      </c>
      <c r="B1424" s="1" t="s">
        <v>25</v>
      </c>
      <c r="C1424" s="1" t="s">
        <v>26</v>
      </c>
      <c r="D1424" s="1" t="s">
        <v>2735</v>
      </c>
      <c r="E1424" s="1" t="s">
        <v>2735</v>
      </c>
      <c r="F1424" s="1">
        <v>40.699742999999998</v>
      </c>
      <c r="G1424" s="1">
        <v>-73.986884999899999</v>
      </c>
      <c r="H1424" s="1" t="s">
        <v>28</v>
      </c>
      <c r="I1424" s="1" t="s">
        <v>2736</v>
      </c>
      <c r="J1424" s="1">
        <v>3</v>
      </c>
      <c r="K1424" s="1" t="s">
        <v>30</v>
      </c>
      <c r="L1424" s="1" t="s">
        <v>81</v>
      </c>
      <c r="M1424" s="1">
        <v>11201</v>
      </c>
    </row>
    <row r="1425" spans="1:13" ht="13" x14ac:dyDescent="0.15">
      <c r="A1425" s="1">
        <v>10298</v>
      </c>
      <c r="B1425" s="1" t="s">
        <v>25</v>
      </c>
      <c r="C1425" s="1" t="s">
        <v>76</v>
      </c>
      <c r="D1425" s="1" t="s">
        <v>2737</v>
      </c>
      <c r="E1425" s="1" t="s">
        <v>2738</v>
      </c>
      <c r="F1425" s="1">
        <v>40.666229710300001</v>
      </c>
      <c r="G1425" s="1">
        <v>-73.989056619500005</v>
      </c>
      <c r="H1425" s="1" t="s">
        <v>79</v>
      </c>
      <c r="I1425" s="1" t="s">
        <v>80</v>
      </c>
      <c r="J1425" s="1">
        <v>3</v>
      </c>
      <c r="K1425" s="1" t="s">
        <v>30</v>
      </c>
      <c r="L1425" s="1" t="s">
        <v>85</v>
      </c>
      <c r="M1425" s="1">
        <v>11215</v>
      </c>
    </row>
    <row r="1426" spans="1:13" ht="13" x14ac:dyDescent="0.15">
      <c r="A1426" s="1">
        <v>12342</v>
      </c>
      <c r="B1426" s="1" t="s">
        <v>25</v>
      </c>
      <c r="C1426" s="1" t="s">
        <v>76</v>
      </c>
      <c r="D1426" s="1" t="s">
        <v>2739</v>
      </c>
      <c r="E1426" s="1" t="s">
        <v>2740</v>
      </c>
      <c r="F1426" s="1">
        <v>40.786896040400002</v>
      </c>
      <c r="G1426" s="1">
        <v>-73.977483090000007</v>
      </c>
      <c r="H1426" s="1" t="s">
        <v>79</v>
      </c>
      <c r="I1426" s="1" t="s">
        <v>80</v>
      </c>
      <c r="J1426" s="1">
        <v>1</v>
      </c>
      <c r="K1426" s="1" t="s">
        <v>41</v>
      </c>
      <c r="L1426" s="1" t="s">
        <v>178</v>
      </c>
      <c r="M1426" s="1">
        <v>10024</v>
      </c>
    </row>
    <row r="1427" spans="1:13" ht="13" x14ac:dyDescent="0.15">
      <c r="A1427" s="1">
        <v>11813</v>
      </c>
      <c r="B1427" s="1" t="s">
        <v>25</v>
      </c>
      <c r="C1427" s="1" t="s">
        <v>76</v>
      </c>
      <c r="D1427" s="1" t="s">
        <v>2741</v>
      </c>
      <c r="E1427" s="1" t="s">
        <v>2742</v>
      </c>
      <c r="F1427" s="1">
        <v>40.766893800200002</v>
      </c>
      <c r="G1427" s="1">
        <v>-73.921545630599994</v>
      </c>
      <c r="H1427" s="1" t="s">
        <v>79</v>
      </c>
      <c r="I1427" s="1" t="s">
        <v>80</v>
      </c>
      <c r="J1427" s="1">
        <v>4</v>
      </c>
      <c r="K1427" s="1" t="s">
        <v>19</v>
      </c>
      <c r="L1427" s="1" t="s">
        <v>144</v>
      </c>
      <c r="M1427" s="1">
        <v>11102</v>
      </c>
    </row>
    <row r="1428" spans="1:13" ht="13" x14ac:dyDescent="0.15">
      <c r="A1428" s="1">
        <v>12364</v>
      </c>
      <c r="B1428" s="1" t="s">
        <v>25</v>
      </c>
      <c r="C1428" s="1" t="s">
        <v>26</v>
      </c>
      <c r="D1428" s="1" t="s">
        <v>2743</v>
      </c>
      <c r="E1428" s="1" t="s">
        <v>2743</v>
      </c>
      <c r="F1428" s="1">
        <v>40.677315999599998</v>
      </c>
      <c r="G1428" s="1">
        <v>-73.9831100002</v>
      </c>
      <c r="H1428" s="1" t="s">
        <v>28</v>
      </c>
      <c r="I1428" s="1" t="s">
        <v>2744</v>
      </c>
      <c r="J1428" s="1">
        <v>3</v>
      </c>
      <c r="K1428" s="1" t="s">
        <v>30</v>
      </c>
      <c r="L1428" s="1" t="s">
        <v>85</v>
      </c>
      <c r="M1428" s="1">
        <v>11215</v>
      </c>
    </row>
    <row r="1429" spans="1:13" ht="13" x14ac:dyDescent="0.15">
      <c r="A1429" s="1">
        <v>11963</v>
      </c>
      <c r="B1429" s="1" t="s">
        <v>25</v>
      </c>
      <c r="C1429" s="1" t="s">
        <v>76</v>
      </c>
      <c r="D1429" s="1" t="s">
        <v>2745</v>
      </c>
      <c r="E1429" s="1" t="s">
        <v>2746</v>
      </c>
      <c r="F1429" s="1">
        <v>40.740726999899998</v>
      </c>
      <c r="G1429" s="1">
        <v>-73.899864000600004</v>
      </c>
      <c r="H1429" s="1" t="s">
        <v>79</v>
      </c>
      <c r="I1429" s="1" t="s">
        <v>80</v>
      </c>
      <c r="J1429" s="1">
        <v>4</v>
      </c>
      <c r="K1429" s="1" t="s">
        <v>19</v>
      </c>
      <c r="L1429" s="1" t="s">
        <v>341</v>
      </c>
      <c r="M1429" s="1">
        <v>11377</v>
      </c>
    </row>
    <row r="1430" spans="1:13" ht="13" x14ac:dyDescent="0.15">
      <c r="A1430" s="1">
        <v>9856</v>
      </c>
      <c r="B1430" s="1" t="s">
        <v>25</v>
      </c>
      <c r="C1430" s="1" t="s">
        <v>33</v>
      </c>
      <c r="D1430" s="1" t="s">
        <v>34</v>
      </c>
      <c r="E1430" s="1" t="s">
        <v>994</v>
      </c>
      <c r="F1430" s="1">
        <v>40.686370999600001</v>
      </c>
      <c r="G1430" s="1">
        <v>-73.978540999700002</v>
      </c>
      <c r="H1430" s="1" t="s">
        <v>36</v>
      </c>
      <c r="I1430" s="1" t="s">
        <v>34</v>
      </c>
      <c r="J1430" s="1">
        <v>3</v>
      </c>
      <c r="K1430" s="1" t="s">
        <v>30</v>
      </c>
      <c r="L1430" s="1" t="s">
        <v>276</v>
      </c>
      <c r="M1430" s="1">
        <v>11217</v>
      </c>
    </row>
    <row r="1431" spans="1:13" ht="13" x14ac:dyDescent="0.15">
      <c r="A1431" s="1">
        <v>12857</v>
      </c>
      <c r="B1431" s="1" t="s">
        <v>25</v>
      </c>
      <c r="C1431" s="1" t="s">
        <v>76</v>
      </c>
      <c r="D1431" s="1" t="s">
        <v>2747</v>
      </c>
      <c r="E1431" s="1" t="s">
        <v>2748</v>
      </c>
      <c r="F1431" s="1">
        <v>40.778599999699999</v>
      </c>
      <c r="G1431" s="1">
        <v>-73.953990000399997</v>
      </c>
      <c r="H1431" s="1" t="s">
        <v>79</v>
      </c>
      <c r="I1431" s="1" t="s">
        <v>80</v>
      </c>
      <c r="J1431" s="1">
        <v>1</v>
      </c>
      <c r="K1431" s="1" t="s">
        <v>41</v>
      </c>
      <c r="L1431" s="1" t="s">
        <v>596</v>
      </c>
      <c r="M1431" s="1">
        <v>10028</v>
      </c>
    </row>
    <row r="1432" spans="1:13" ht="13" x14ac:dyDescent="0.15">
      <c r="A1432" s="1">
        <v>12014</v>
      </c>
      <c r="B1432" s="1" t="s">
        <v>25</v>
      </c>
      <c r="C1432" s="1" t="s">
        <v>76</v>
      </c>
      <c r="D1432" s="1" t="s">
        <v>2749</v>
      </c>
      <c r="E1432" s="1" t="s">
        <v>2750</v>
      </c>
      <c r="F1432" s="1">
        <v>40.818896999800003</v>
      </c>
      <c r="G1432" s="1">
        <v>-73.944658999699996</v>
      </c>
      <c r="H1432" s="1" t="s">
        <v>79</v>
      </c>
      <c r="I1432" s="1" t="s">
        <v>80</v>
      </c>
      <c r="J1432" s="1">
        <v>1</v>
      </c>
      <c r="K1432" s="1" t="s">
        <v>41</v>
      </c>
      <c r="L1432" s="1" t="s">
        <v>48</v>
      </c>
      <c r="M1432" s="1">
        <v>10030</v>
      </c>
    </row>
    <row r="1433" spans="1:13" ht="13" x14ac:dyDescent="0.15">
      <c r="A1433" s="1">
        <v>11862</v>
      </c>
      <c r="B1433" s="1" t="s">
        <v>25</v>
      </c>
      <c r="C1433" s="1" t="s">
        <v>76</v>
      </c>
      <c r="D1433" s="1" t="s">
        <v>2751</v>
      </c>
      <c r="E1433" s="1" t="s">
        <v>2752</v>
      </c>
      <c r="F1433" s="1">
        <v>40.746797754100001</v>
      </c>
      <c r="G1433" s="1">
        <v>-73.891214855100003</v>
      </c>
      <c r="H1433" s="1" t="s">
        <v>79</v>
      </c>
      <c r="I1433" s="1" t="s">
        <v>80</v>
      </c>
      <c r="J1433" s="1">
        <v>4</v>
      </c>
      <c r="K1433" s="1" t="s">
        <v>19</v>
      </c>
      <c r="L1433" s="1" t="s">
        <v>541</v>
      </c>
      <c r="M1433" s="1">
        <v>11373</v>
      </c>
    </row>
    <row r="1434" spans="1:13" ht="13" x14ac:dyDescent="0.15">
      <c r="A1434" s="1">
        <v>12793</v>
      </c>
      <c r="B1434" s="1" t="s">
        <v>25</v>
      </c>
      <c r="C1434" s="1" t="s">
        <v>76</v>
      </c>
      <c r="D1434" s="1" t="s">
        <v>2753</v>
      </c>
      <c r="E1434" s="1" t="s">
        <v>2754</v>
      </c>
      <c r="F1434" s="1">
        <v>40.8222119996</v>
      </c>
      <c r="G1434" s="1">
        <v>-73.950117999699998</v>
      </c>
      <c r="H1434" s="1" t="s">
        <v>79</v>
      </c>
      <c r="I1434" s="1" t="s">
        <v>80</v>
      </c>
      <c r="J1434" s="1">
        <v>1</v>
      </c>
      <c r="K1434" s="1" t="s">
        <v>41</v>
      </c>
      <c r="L1434" s="1" t="s">
        <v>214</v>
      </c>
      <c r="M1434" s="1">
        <v>10031</v>
      </c>
    </row>
    <row r="1435" spans="1:13" ht="13" x14ac:dyDescent="0.15">
      <c r="A1435" s="1">
        <v>11417</v>
      </c>
      <c r="B1435" s="1" t="s">
        <v>25</v>
      </c>
      <c r="C1435" s="1" t="s">
        <v>26</v>
      </c>
      <c r="D1435" s="1" t="s">
        <v>2755</v>
      </c>
      <c r="E1435" s="1" t="s">
        <v>2756</v>
      </c>
      <c r="F1435" s="1">
        <v>40.761727999599998</v>
      </c>
      <c r="G1435" s="1">
        <v>-73.983848999900005</v>
      </c>
      <c r="H1435" s="1" t="s">
        <v>28</v>
      </c>
      <c r="I1435" s="1" t="s">
        <v>2757</v>
      </c>
      <c r="J1435" s="1">
        <v>1</v>
      </c>
      <c r="K1435" s="1" t="s">
        <v>41</v>
      </c>
      <c r="L1435" s="1" t="s">
        <v>114</v>
      </c>
      <c r="M1435" s="1">
        <v>10019</v>
      </c>
    </row>
    <row r="1436" spans="1:13" ht="13" x14ac:dyDescent="0.15">
      <c r="A1436" s="1">
        <v>12662</v>
      </c>
      <c r="B1436" s="1" t="s">
        <v>25</v>
      </c>
      <c r="C1436" s="1" t="s">
        <v>76</v>
      </c>
      <c r="D1436" s="1" t="s">
        <v>2758</v>
      </c>
      <c r="E1436" s="1" t="s">
        <v>2759</v>
      </c>
      <c r="F1436" s="1">
        <v>40.758666079800001</v>
      </c>
      <c r="G1436" s="1">
        <v>-73.988900489399995</v>
      </c>
      <c r="H1436" s="1" t="s">
        <v>79</v>
      </c>
      <c r="I1436" s="1" t="s">
        <v>80</v>
      </c>
      <c r="J1436" s="1">
        <v>1</v>
      </c>
      <c r="K1436" s="1" t="s">
        <v>41</v>
      </c>
      <c r="L1436" s="1" t="s">
        <v>202</v>
      </c>
      <c r="M1436" s="1">
        <v>10036</v>
      </c>
    </row>
    <row r="1437" spans="1:13" ht="13" x14ac:dyDescent="0.15">
      <c r="A1437" s="1">
        <v>11191</v>
      </c>
      <c r="B1437" s="1" t="s">
        <v>25</v>
      </c>
      <c r="C1437" s="1" t="s">
        <v>76</v>
      </c>
      <c r="D1437" s="1" t="s">
        <v>2760</v>
      </c>
      <c r="E1437" s="1" t="s">
        <v>2761</v>
      </c>
      <c r="F1437" s="1">
        <v>40.722499169899997</v>
      </c>
      <c r="G1437" s="1">
        <v>-73.850776960499999</v>
      </c>
      <c r="H1437" s="1" t="s">
        <v>79</v>
      </c>
      <c r="I1437" s="1" t="s">
        <v>80</v>
      </c>
      <c r="J1437" s="1">
        <v>4</v>
      </c>
      <c r="K1437" s="1" t="s">
        <v>19</v>
      </c>
      <c r="L1437" s="1" t="s">
        <v>252</v>
      </c>
      <c r="M1437" s="1">
        <v>11375</v>
      </c>
    </row>
    <row r="1438" spans="1:13" ht="13" x14ac:dyDescent="0.15">
      <c r="A1438" s="1">
        <v>11770</v>
      </c>
      <c r="B1438" s="1" t="s">
        <v>25</v>
      </c>
      <c r="C1438" s="1" t="s">
        <v>76</v>
      </c>
      <c r="D1438" s="1" t="s">
        <v>2762</v>
      </c>
      <c r="E1438" s="1" t="s">
        <v>2763</v>
      </c>
      <c r="F1438" s="1">
        <v>40.748878310400002</v>
      </c>
      <c r="G1438" s="1">
        <v>-73.871463379999994</v>
      </c>
      <c r="H1438" s="1" t="s">
        <v>79</v>
      </c>
      <c r="I1438" s="1" t="s">
        <v>80</v>
      </c>
      <c r="J1438" s="1">
        <v>4</v>
      </c>
      <c r="K1438" s="1" t="s">
        <v>19</v>
      </c>
      <c r="L1438" s="1" t="s">
        <v>541</v>
      </c>
      <c r="M1438" s="1">
        <v>11373</v>
      </c>
    </row>
    <row r="1439" spans="1:13" ht="13" x14ac:dyDescent="0.15">
      <c r="A1439" s="1">
        <v>11034</v>
      </c>
      <c r="B1439" s="1" t="s">
        <v>25</v>
      </c>
      <c r="C1439" s="1" t="s">
        <v>76</v>
      </c>
      <c r="D1439" s="1" t="s">
        <v>2764</v>
      </c>
      <c r="E1439" s="1" t="s">
        <v>2765</v>
      </c>
      <c r="F1439" s="1">
        <v>40.729435929700003</v>
      </c>
      <c r="G1439" s="1">
        <v>-73.983823690099996</v>
      </c>
      <c r="H1439" s="1" t="s">
        <v>79</v>
      </c>
      <c r="I1439" s="1" t="s">
        <v>80</v>
      </c>
      <c r="J1439" s="1">
        <v>1</v>
      </c>
      <c r="K1439" s="1" t="s">
        <v>41</v>
      </c>
      <c r="L1439" s="1" t="s">
        <v>103</v>
      </c>
      <c r="M1439" s="1">
        <v>10009</v>
      </c>
    </row>
    <row r="1440" spans="1:13" ht="13" x14ac:dyDescent="0.15">
      <c r="A1440" s="1">
        <v>12283</v>
      </c>
      <c r="B1440" s="1" t="s">
        <v>25</v>
      </c>
      <c r="C1440" s="1" t="s">
        <v>76</v>
      </c>
      <c r="D1440" s="1" t="s">
        <v>2766</v>
      </c>
      <c r="E1440" s="1" t="s">
        <v>2767</v>
      </c>
      <c r="F1440" s="1">
        <v>40.673692000199999</v>
      </c>
      <c r="G1440" s="1">
        <v>-73.962869029499998</v>
      </c>
      <c r="H1440" s="1" t="s">
        <v>79</v>
      </c>
      <c r="I1440" s="1" t="s">
        <v>80</v>
      </c>
      <c r="J1440" s="1">
        <v>3</v>
      </c>
      <c r="K1440" s="1" t="s">
        <v>30</v>
      </c>
      <c r="L1440" s="1" t="s">
        <v>140</v>
      </c>
      <c r="M1440" s="1">
        <v>11238</v>
      </c>
    </row>
    <row r="1441" spans="1:13" ht="13" x14ac:dyDescent="0.15">
      <c r="A1441" s="1">
        <v>10764</v>
      </c>
      <c r="B1441" s="1" t="s">
        <v>13</v>
      </c>
      <c r="C1441" s="1" t="s">
        <v>63</v>
      </c>
      <c r="D1441" s="1" t="s">
        <v>2108</v>
      </c>
      <c r="E1441" s="1" t="s">
        <v>2768</v>
      </c>
      <c r="F1441" s="1">
        <v>40.873640000199998</v>
      </c>
      <c r="G1441" s="1">
        <v>-73.840586000599998</v>
      </c>
      <c r="H1441" s="1" t="s">
        <v>36</v>
      </c>
      <c r="I1441" s="1" t="s">
        <v>18</v>
      </c>
      <c r="J1441" s="1">
        <v>2</v>
      </c>
      <c r="K1441" s="1" t="s">
        <v>66</v>
      </c>
      <c r="L1441" s="1" t="s">
        <v>2110</v>
      </c>
      <c r="M1441" s="1">
        <v>10469</v>
      </c>
    </row>
    <row r="1442" spans="1:13" ht="13" x14ac:dyDescent="0.15">
      <c r="A1442" s="1">
        <v>12288</v>
      </c>
      <c r="B1442" s="1" t="s">
        <v>25</v>
      </c>
      <c r="C1442" s="1" t="s">
        <v>76</v>
      </c>
      <c r="D1442" s="1" t="s">
        <v>2769</v>
      </c>
      <c r="E1442" s="1" t="s">
        <v>2770</v>
      </c>
      <c r="F1442" s="1">
        <v>40.651340999699997</v>
      </c>
      <c r="G1442" s="1">
        <v>-73.940165999599998</v>
      </c>
      <c r="H1442" s="1" t="s">
        <v>79</v>
      </c>
      <c r="I1442" s="1" t="s">
        <v>80</v>
      </c>
      <c r="J1442" s="1">
        <v>3</v>
      </c>
      <c r="K1442" s="1" t="s">
        <v>30</v>
      </c>
      <c r="L1442" s="1" t="s">
        <v>885</v>
      </c>
      <c r="M1442" s="1">
        <v>11203</v>
      </c>
    </row>
    <row r="1443" spans="1:13" ht="13" x14ac:dyDescent="0.15">
      <c r="A1443" s="1">
        <v>11957</v>
      </c>
      <c r="B1443" s="1" t="s">
        <v>25</v>
      </c>
      <c r="C1443" s="1" t="s">
        <v>76</v>
      </c>
      <c r="D1443" s="1" t="s">
        <v>2771</v>
      </c>
      <c r="E1443" s="1" t="s">
        <v>2772</v>
      </c>
      <c r="F1443" s="1">
        <v>40.735387399799997</v>
      </c>
      <c r="G1443" s="1">
        <v>-73.876254230300006</v>
      </c>
      <c r="H1443" s="1" t="s">
        <v>79</v>
      </c>
      <c r="I1443" s="1" t="s">
        <v>80</v>
      </c>
      <c r="J1443" s="1">
        <v>4</v>
      </c>
      <c r="K1443" s="1" t="s">
        <v>19</v>
      </c>
      <c r="L1443" s="1" t="s">
        <v>541</v>
      </c>
      <c r="M1443" s="1">
        <v>11373</v>
      </c>
    </row>
    <row r="1444" spans="1:13" ht="13" x14ac:dyDescent="0.15">
      <c r="A1444" s="1">
        <v>12389</v>
      </c>
      <c r="B1444" s="1" t="s">
        <v>25</v>
      </c>
      <c r="C1444" s="1" t="s">
        <v>26</v>
      </c>
      <c r="D1444" s="1" t="s">
        <v>2773</v>
      </c>
      <c r="E1444" s="1" t="s">
        <v>2773</v>
      </c>
      <c r="F1444" s="1">
        <v>40.674541999900001</v>
      </c>
      <c r="G1444" s="1">
        <v>-73.896547999899994</v>
      </c>
      <c r="H1444" s="1" t="s">
        <v>28</v>
      </c>
      <c r="I1444" s="1" t="s">
        <v>2774</v>
      </c>
      <c r="J1444" s="1">
        <v>3</v>
      </c>
      <c r="K1444" s="1" t="s">
        <v>30</v>
      </c>
      <c r="L1444" s="1" t="s">
        <v>316</v>
      </c>
      <c r="M1444" s="1">
        <v>11207</v>
      </c>
    </row>
    <row r="1445" spans="1:13" ht="13" x14ac:dyDescent="0.15">
      <c r="A1445" s="1">
        <v>10362</v>
      </c>
      <c r="B1445" s="1" t="s">
        <v>13</v>
      </c>
      <c r="C1445" s="1" t="s">
        <v>63</v>
      </c>
      <c r="D1445" s="1" t="s">
        <v>2775</v>
      </c>
      <c r="E1445" s="1" t="s">
        <v>2776</v>
      </c>
      <c r="F1445" s="1">
        <v>40.658385000000003</v>
      </c>
      <c r="G1445" s="1">
        <v>-73.887582999399996</v>
      </c>
      <c r="H1445" s="1" t="s">
        <v>36</v>
      </c>
      <c r="I1445" s="1" t="s">
        <v>18</v>
      </c>
      <c r="J1445" s="1">
        <v>3</v>
      </c>
      <c r="K1445" s="1" t="s">
        <v>30</v>
      </c>
      <c r="L1445" s="1" t="s">
        <v>316</v>
      </c>
      <c r="M1445" s="1">
        <v>11207</v>
      </c>
    </row>
    <row r="1446" spans="1:13" ht="13" x14ac:dyDescent="0.15">
      <c r="A1446" s="1">
        <v>10066</v>
      </c>
      <c r="B1446" s="1" t="s">
        <v>25</v>
      </c>
      <c r="C1446" s="1" t="s">
        <v>50</v>
      </c>
      <c r="D1446" s="1" t="s">
        <v>2777</v>
      </c>
      <c r="E1446" s="1" t="s">
        <v>2778</v>
      </c>
      <c r="F1446" s="1">
        <v>40.640803547200001</v>
      </c>
      <c r="G1446" s="1">
        <v>-73.965965078099998</v>
      </c>
      <c r="H1446" s="1" t="s">
        <v>53</v>
      </c>
      <c r="I1446" s="1" t="s">
        <v>34</v>
      </c>
      <c r="J1446" s="1">
        <v>3</v>
      </c>
      <c r="K1446" s="1" t="s">
        <v>30</v>
      </c>
      <c r="L1446" s="1" t="s">
        <v>649</v>
      </c>
      <c r="M1446" s="1">
        <v>11226</v>
      </c>
    </row>
    <row r="1447" spans="1:13" ht="13" x14ac:dyDescent="0.15">
      <c r="A1447" s="1">
        <v>10774</v>
      </c>
      <c r="B1447" s="1" t="s">
        <v>25</v>
      </c>
      <c r="C1447" s="1" t="s">
        <v>26</v>
      </c>
      <c r="D1447" s="1" t="s">
        <v>2779</v>
      </c>
      <c r="E1447" s="1" t="s">
        <v>2780</v>
      </c>
      <c r="F1447" s="1">
        <v>40.817894000099997</v>
      </c>
      <c r="G1447" s="1">
        <v>-73.947649000300004</v>
      </c>
      <c r="H1447" s="1" t="s">
        <v>28</v>
      </c>
      <c r="I1447" s="1" t="s">
        <v>2781</v>
      </c>
      <c r="J1447" s="1">
        <v>1</v>
      </c>
      <c r="K1447" s="1" t="s">
        <v>41</v>
      </c>
      <c r="L1447" s="1" t="s">
        <v>267</v>
      </c>
      <c r="M1447" s="1">
        <v>10031</v>
      </c>
    </row>
    <row r="1448" spans="1:13" ht="13" x14ac:dyDescent="0.15">
      <c r="A1448" s="1">
        <v>11932</v>
      </c>
      <c r="B1448" s="1" t="s">
        <v>25</v>
      </c>
      <c r="C1448" s="1" t="s">
        <v>76</v>
      </c>
      <c r="D1448" s="1" t="s">
        <v>2782</v>
      </c>
      <c r="E1448" s="1" t="s">
        <v>2783</v>
      </c>
      <c r="F1448" s="1">
        <v>40.647887370299998</v>
      </c>
      <c r="G1448" s="1">
        <v>-73.958050630299994</v>
      </c>
      <c r="H1448" s="1" t="s">
        <v>79</v>
      </c>
      <c r="I1448" s="1" t="s">
        <v>80</v>
      </c>
      <c r="J1448" s="1">
        <v>3</v>
      </c>
      <c r="K1448" s="1" t="s">
        <v>30</v>
      </c>
      <c r="L1448" s="1" t="s">
        <v>148</v>
      </c>
      <c r="M1448" s="1">
        <v>11226</v>
      </c>
    </row>
    <row r="1449" spans="1:13" ht="13" x14ac:dyDescent="0.15">
      <c r="A1449" s="1">
        <v>11564</v>
      </c>
      <c r="B1449" s="1" t="s">
        <v>13</v>
      </c>
      <c r="C1449" s="1" t="s">
        <v>14</v>
      </c>
      <c r="D1449" s="1" t="s">
        <v>764</v>
      </c>
      <c r="E1449" s="1" t="s">
        <v>2784</v>
      </c>
      <c r="F1449" s="1">
        <v>40.596478999799999</v>
      </c>
      <c r="G1449" s="1">
        <v>-73.744987999700001</v>
      </c>
      <c r="H1449" s="1" t="s">
        <v>17</v>
      </c>
      <c r="I1449" s="1" t="s">
        <v>18</v>
      </c>
      <c r="J1449" s="1">
        <v>4</v>
      </c>
      <c r="K1449" s="1" t="s">
        <v>19</v>
      </c>
      <c r="L1449" s="1" t="s">
        <v>795</v>
      </c>
      <c r="M1449" s="1">
        <v>11691</v>
      </c>
    </row>
    <row r="1450" spans="1:13" ht="13" x14ac:dyDescent="0.15">
      <c r="A1450" s="1">
        <v>12477</v>
      </c>
      <c r="B1450" s="1" t="s">
        <v>25</v>
      </c>
      <c r="C1450" s="1" t="s">
        <v>76</v>
      </c>
      <c r="D1450" s="1" t="s">
        <v>2785</v>
      </c>
      <c r="E1450" s="1" t="s">
        <v>2786</v>
      </c>
      <c r="F1450" s="1">
        <v>40.820764189899997</v>
      </c>
      <c r="G1450" s="1">
        <v>-73.954807529899995</v>
      </c>
      <c r="H1450" s="1" t="s">
        <v>79</v>
      </c>
      <c r="I1450" s="1" t="s">
        <v>80</v>
      </c>
      <c r="J1450" s="1">
        <v>1</v>
      </c>
      <c r="K1450" s="1" t="s">
        <v>41</v>
      </c>
      <c r="L1450" s="1" t="s">
        <v>267</v>
      </c>
      <c r="M1450" s="1">
        <v>10031</v>
      </c>
    </row>
    <row r="1451" spans="1:13" ht="13" x14ac:dyDescent="0.15">
      <c r="A1451" s="1">
        <v>9658</v>
      </c>
      <c r="B1451" s="1" t="s">
        <v>25</v>
      </c>
      <c r="C1451" s="1" t="s">
        <v>76</v>
      </c>
      <c r="D1451" s="1" t="s">
        <v>2787</v>
      </c>
      <c r="E1451" s="1" t="s">
        <v>2788</v>
      </c>
      <c r="F1451" s="1">
        <v>40.808909660099999</v>
      </c>
      <c r="G1451" s="1">
        <v>-73.922209469999999</v>
      </c>
      <c r="H1451" s="1" t="s">
        <v>79</v>
      </c>
      <c r="I1451" s="1" t="s">
        <v>80</v>
      </c>
      <c r="J1451" s="1">
        <v>2</v>
      </c>
      <c r="K1451" s="1" t="s">
        <v>66</v>
      </c>
      <c r="L1451" s="1" t="s">
        <v>350</v>
      </c>
      <c r="M1451" s="1">
        <v>10454</v>
      </c>
    </row>
    <row r="1452" spans="1:13" ht="13" x14ac:dyDescent="0.15">
      <c r="A1452" s="1">
        <v>12783</v>
      </c>
      <c r="B1452" s="1" t="s">
        <v>25</v>
      </c>
      <c r="C1452" s="1" t="s">
        <v>76</v>
      </c>
      <c r="D1452" s="1" t="s">
        <v>2789</v>
      </c>
      <c r="E1452" s="1" t="s">
        <v>2790</v>
      </c>
      <c r="F1452" s="1">
        <v>40.8099650001</v>
      </c>
      <c r="G1452" s="1">
        <v>-73.958888999899997</v>
      </c>
      <c r="H1452" s="1" t="s">
        <v>79</v>
      </c>
      <c r="I1452" s="1" t="s">
        <v>80</v>
      </c>
      <c r="J1452" s="1">
        <v>1</v>
      </c>
      <c r="K1452" s="1" t="s">
        <v>41</v>
      </c>
      <c r="L1452" s="1" t="s">
        <v>228</v>
      </c>
      <c r="M1452" s="1">
        <v>10027</v>
      </c>
    </row>
    <row r="1453" spans="1:13" ht="13" x14ac:dyDescent="0.15">
      <c r="A1453" s="1">
        <v>10783</v>
      </c>
      <c r="B1453" s="1" t="s">
        <v>25</v>
      </c>
      <c r="C1453" s="1" t="s">
        <v>26</v>
      </c>
      <c r="D1453" s="1" t="s">
        <v>2550</v>
      </c>
      <c r="E1453" s="1" t="s">
        <v>2550</v>
      </c>
      <c r="F1453" s="1">
        <v>40.710688000200001</v>
      </c>
      <c r="G1453" s="1">
        <v>-74.011028999700002</v>
      </c>
      <c r="H1453" s="1" t="s">
        <v>28</v>
      </c>
      <c r="I1453" s="1" t="s">
        <v>2791</v>
      </c>
      <c r="J1453" s="1">
        <v>1</v>
      </c>
      <c r="K1453" s="1" t="s">
        <v>41</v>
      </c>
      <c r="L1453" s="1" t="s">
        <v>136</v>
      </c>
      <c r="M1453" s="1">
        <v>10048</v>
      </c>
    </row>
    <row r="1454" spans="1:13" ht="13" x14ac:dyDescent="0.15">
      <c r="A1454" s="1">
        <v>12010</v>
      </c>
      <c r="B1454" s="1" t="s">
        <v>25</v>
      </c>
      <c r="C1454" s="1" t="s">
        <v>76</v>
      </c>
      <c r="D1454" s="1" t="s">
        <v>2792</v>
      </c>
      <c r="E1454" s="1" t="s">
        <v>2793</v>
      </c>
      <c r="F1454" s="1">
        <v>40.819567999599997</v>
      </c>
      <c r="G1454" s="1">
        <v>-73.913387999899996</v>
      </c>
      <c r="H1454" s="1" t="s">
        <v>79</v>
      </c>
      <c r="I1454" s="1" t="s">
        <v>80</v>
      </c>
      <c r="J1454" s="1">
        <v>2</v>
      </c>
      <c r="K1454" s="1" t="s">
        <v>66</v>
      </c>
      <c r="L1454" s="1" t="s">
        <v>249</v>
      </c>
      <c r="M1454" s="1">
        <v>10455</v>
      </c>
    </row>
    <row r="1455" spans="1:13" ht="13" x14ac:dyDescent="0.15">
      <c r="A1455" s="1">
        <v>10828</v>
      </c>
      <c r="B1455" s="1" t="s">
        <v>25</v>
      </c>
      <c r="C1455" s="1" t="s">
        <v>26</v>
      </c>
      <c r="D1455" s="1" t="s">
        <v>2794</v>
      </c>
      <c r="E1455" s="1" t="s">
        <v>2794</v>
      </c>
      <c r="F1455" s="1">
        <v>40.714565000299999</v>
      </c>
      <c r="G1455" s="1">
        <v>-73.944053000099998</v>
      </c>
      <c r="H1455" s="1" t="s">
        <v>28</v>
      </c>
      <c r="I1455" s="1" t="s">
        <v>2795</v>
      </c>
      <c r="J1455" s="1">
        <v>3</v>
      </c>
      <c r="K1455" s="1" t="s">
        <v>30</v>
      </c>
      <c r="L1455" s="1" t="s">
        <v>31</v>
      </c>
      <c r="M1455" s="1">
        <v>11211</v>
      </c>
    </row>
    <row r="1456" spans="1:13" ht="13" x14ac:dyDescent="0.15">
      <c r="A1456" s="1">
        <v>9794</v>
      </c>
      <c r="B1456" s="1" t="s">
        <v>25</v>
      </c>
      <c r="C1456" s="1" t="s">
        <v>76</v>
      </c>
      <c r="D1456" s="1" t="s">
        <v>2796</v>
      </c>
      <c r="E1456" s="1" t="s">
        <v>2797</v>
      </c>
      <c r="F1456" s="1">
        <v>40.823646289899997</v>
      </c>
      <c r="G1456" s="1">
        <v>-73.914029940500001</v>
      </c>
      <c r="H1456" s="1" t="s">
        <v>79</v>
      </c>
      <c r="I1456" s="1" t="s">
        <v>80</v>
      </c>
      <c r="J1456" s="1">
        <v>2</v>
      </c>
      <c r="K1456" s="1" t="s">
        <v>66</v>
      </c>
      <c r="L1456" s="1" t="s">
        <v>1747</v>
      </c>
      <c r="M1456" s="1">
        <v>10451</v>
      </c>
    </row>
    <row r="1457" spans="1:13" ht="13" x14ac:dyDescent="0.15">
      <c r="A1457" s="1">
        <v>9892</v>
      </c>
      <c r="B1457" s="1" t="s">
        <v>25</v>
      </c>
      <c r="C1457" s="1" t="s">
        <v>33</v>
      </c>
      <c r="D1457" s="1" t="s">
        <v>34</v>
      </c>
      <c r="E1457" s="1" t="s">
        <v>215</v>
      </c>
      <c r="F1457" s="1">
        <v>40.690882999800003</v>
      </c>
      <c r="G1457" s="1">
        <v>-73.989634999499998</v>
      </c>
      <c r="H1457" s="1" t="s">
        <v>36</v>
      </c>
      <c r="I1457" s="1" t="s">
        <v>34</v>
      </c>
      <c r="J1457" s="1">
        <v>3</v>
      </c>
      <c r="K1457" s="1" t="s">
        <v>30</v>
      </c>
      <c r="L1457" s="1" t="s">
        <v>37</v>
      </c>
      <c r="M1457" s="1">
        <v>11201</v>
      </c>
    </row>
    <row r="1458" spans="1:13" ht="13" x14ac:dyDescent="0.15">
      <c r="A1458" s="1">
        <v>11278</v>
      </c>
      <c r="B1458" s="1" t="s">
        <v>25</v>
      </c>
      <c r="C1458" s="1" t="s">
        <v>76</v>
      </c>
      <c r="D1458" s="1" t="s">
        <v>2798</v>
      </c>
      <c r="E1458" s="1" t="s">
        <v>2799</v>
      </c>
      <c r="F1458" s="1">
        <v>40.746425610199999</v>
      </c>
      <c r="G1458" s="1">
        <v>-73.985816189999994</v>
      </c>
      <c r="H1458" s="1" t="s">
        <v>79</v>
      </c>
      <c r="I1458" s="1" t="s">
        <v>80</v>
      </c>
      <c r="J1458" s="1">
        <v>1</v>
      </c>
      <c r="K1458" s="1" t="s">
        <v>41</v>
      </c>
      <c r="L1458" s="1" t="s">
        <v>114</v>
      </c>
      <c r="M1458" s="1">
        <v>10016</v>
      </c>
    </row>
    <row r="1459" spans="1:13" ht="13" x14ac:dyDescent="0.15">
      <c r="A1459" s="1">
        <v>11109</v>
      </c>
      <c r="B1459" s="1" t="s">
        <v>25</v>
      </c>
      <c r="C1459" s="1" t="s">
        <v>76</v>
      </c>
      <c r="D1459" s="1" t="s">
        <v>2800</v>
      </c>
      <c r="E1459" s="1" t="s">
        <v>2801</v>
      </c>
      <c r="F1459" s="1">
        <v>40.835132980399997</v>
      </c>
      <c r="G1459" s="1">
        <v>-73.9197970301</v>
      </c>
      <c r="H1459" s="1" t="s">
        <v>79</v>
      </c>
      <c r="I1459" s="1" t="s">
        <v>80</v>
      </c>
      <c r="J1459" s="1">
        <v>2</v>
      </c>
      <c r="K1459" s="1" t="s">
        <v>66</v>
      </c>
      <c r="L1459" s="1" t="s">
        <v>467</v>
      </c>
      <c r="M1459" s="1">
        <v>10452</v>
      </c>
    </row>
    <row r="1460" spans="1:13" ht="13" x14ac:dyDescent="0.15">
      <c r="A1460" s="1">
        <v>11219</v>
      </c>
      <c r="B1460" s="1" t="s">
        <v>25</v>
      </c>
      <c r="C1460" s="1" t="s">
        <v>76</v>
      </c>
      <c r="D1460" s="1" t="s">
        <v>2802</v>
      </c>
      <c r="E1460" s="1" t="s">
        <v>2803</v>
      </c>
      <c r="F1460" s="1">
        <v>40.758154540299998</v>
      </c>
      <c r="G1460" s="1">
        <v>-73.962793350300004</v>
      </c>
      <c r="H1460" s="1" t="s">
        <v>79</v>
      </c>
      <c r="I1460" s="1" t="s">
        <v>80</v>
      </c>
      <c r="J1460" s="1">
        <v>1</v>
      </c>
      <c r="K1460" s="1" t="s">
        <v>41</v>
      </c>
      <c r="L1460" s="1" t="s">
        <v>125</v>
      </c>
      <c r="M1460" s="1">
        <v>10022</v>
      </c>
    </row>
    <row r="1461" spans="1:13" ht="13" x14ac:dyDescent="0.15">
      <c r="A1461" s="1">
        <v>11589</v>
      </c>
      <c r="B1461" s="1" t="s">
        <v>13</v>
      </c>
      <c r="C1461" s="1" t="s">
        <v>14</v>
      </c>
      <c r="D1461" s="1" t="s">
        <v>468</v>
      </c>
      <c r="E1461" s="1" t="s">
        <v>1208</v>
      </c>
      <c r="F1461" s="1">
        <v>40.644816000299997</v>
      </c>
      <c r="G1461" s="1">
        <v>-74.100443000300004</v>
      </c>
      <c r="H1461" s="1" t="s">
        <v>17</v>
      </c>
      <c r="I1461" s="1" t="s">
        <v>18</v>
      </c>
      <c r="J1461" s="1">
        <v>5</v>
      </c>
      <c r="K1461" s="1" t="s">
        <v>89</v>
      </c>
      <c r="L1461" s="1" t="s">
        <v>470</v>
      </c>
      <c r="M1461" s="1">
        <v>10310</v>
      </c>
    </row>
    <row r="1462" spans="1:13" ht="13" x14ac:dyDescent="0.15">
      <c r="A1462" s="1">
        <v>10842</v>
      </c>
      <c r="B1462" s="1" t="s">
        <v>25</v>
      </c>
      <c r="C1462" s="1" t="s">
        <v>26</v>
      </c>
      <c r="D1462" s="1" t="s">
        <v>2804</v>
      </c>
      <c r="E1462" s="1" t="s">
        <v>2804</v>
      </c>
      <c r="F1462" s="1">
        <v>40.732338000399999</v>
      </c>
      <c r="G1462" s="1">
        <v>-74.000494999899999</v>
      </c>
      <c r="H1462" s="1" t="s">
        <v>28</v>
      </c>
      <c r="I1462" s="1" t="s">
        <v>2805</v>
      </c>
      <c r="J1462" s="1">
        <v>1</v>
      </c>
      <c r="K1462" s="1" t="s">
        <v>41</v>
      </c>
      <c r="L1462" s="1" t="s">
        <v>152</v>
      </c>
      <c r="M1462" s="1">
        <v>10014</v>
      </c>
    </row>
    <row r="1463" spans="1:13" ht="13" x14ac:dyDescent="0.15">
      <c r="A1463" s="1">
        <v>11168</v>
      </c>
      <c r="B1463" s="1" t="s">
        <v>25</v>
      </c>
      <c r="C1463" s="1" t="s">
        <v>76</v>
      </c>
      <c r="D1463" s="1" t="s">
        <v>2806</v>
      </c>
      <c r="E1463" s="1" t="s">
        <v>2807</v>
      </c>
      <c r="F1463" s="1">
        <v>40.798487999800003</v>
      </c>
      <c r="G1463" s="1">
        <v>-73.941541999799995</v>
      </c>
      <c r="H1463" s="1" t="s">
        <v>79</v>
      </c>
      <c r="I1463" s="1" t="s">
        <v>80</v>
      </c>
      <c r="J1463" s="1">
        <v>1</v>
      </c>
      <c r="K1463" s="1" t="s">
        <v>41</v>
      </c>
      <c r="L1463" s="1" t="s">
        <v>193</v>
      </c>
      <c r="M1463" s="1">
        <v>10029</v>
      </c>
    </row>
    <row r="1464" spans="1:13" ht="13" x14ac:dyDescent="0.15">
      <c r="A1464" s="1">
        <v>11995</v>
      </c>
      <c r="B1464" s="1" t="s">
        <v>25</v>
      </c>
      <c r="C1464" s="1" t="s">
        <v>76</v>
      </c>
      <c r="D1464" s="1" t="s">
        <v>2808</v>
      </c>
      <c r="E1464" s="1" t="s">
        <v>2809</v>
      </c>
      <c r="F1464" s="1">
        <v>40.6759649997</v>
      </c>
      <c r="G1464" s="1">
        <v>-73.950008000500006</v>
      </c>
      <c r="H1464" s="1" t="s">
        <v>79</v>
      </c>
      <c r="I1464" s="1" t="s">
        <v>80</v>
      </c>
      <c r="J1464" s="1">
        <v>3</v>
      </c>
      <c r="K1464" s="1" t="s">
        <v>30</v>
      </c>
      <c r="L1464" s="1" t="s">
        <v>221</v>
      </c>
      <c r="M1464" s="1">
        <v>11216</v>
      </c>
    </row>
    <row r="1465" spans="1:13" ht="13" x14ac:dyDescent="0.15">
      <c r="A1465" s="1">
        <v>10461</v>
      </c>
      <c r="B1465" s="1" t="s">
        <v>25</v>
      </c>
      <c r="C1465" s="1" t="s">
        <v>33</v>
      </c>
      <c r="D1465" s="1" t="s">
        <v>34</v>
      </c>
      <c r="E1465" s="1" t="s">
        <v>1066</v>
      </c>
      <c r="F1465" s="1">
        <v>40.689319000300003</v>
      </c>
      <c r="G1465" s="1">
        <v>-73.987161999899996</v>
      </c>
      <c r="H1465" s="1" t="s">
        <v>36</v>
      </c>
      <c r="I1465" s="1" t="s">
        <v>34</v>
      </c>
      <c r="J1465" s="1">
        <v>3</v>
      </c>
      <c r="K1465" s="1" t="s">
        <v>30</v>
      </c>
      <c r="L1465" s="1" t="s">
        <v>81</v>
      </c>
      <c r="M1465" s="1">
        <v>11201</v>
      </c>
    </row>
    <row r="1466" spans="1:13" ht="13" x14ac:dyDescent="0.15">
      <c r="A1466" s="1">
        <v>11049</v>
      </c>
      <c r="B1466" s="1" t="s">
        <v>25</v>
      </c>
      <c r="C1466" s="1" t="s">
        <v>76</v>
      </c>
      <c r="D1466" s="1" t="s">
        <v>2810</v>
      </c>
      <c r="E1466" s="1" t="s">
        <v>2811</v>
      </c>
      <c r="F1466" s="1">
        <v>40.728621840300001</v>
      </c>
      <c r="G1466" s="1">
        <v>-73.984418670400004</v>
      </c>
      <c r="H1466" s="1" t="s">
        <v>79</v>
      </c>
      <c r="I1466" s="1" t="s">
        <v>80</v>
      </c>
      <c r="J1466" s="1">
        <v>1</v>
      </c>
      <c r="K1466" s="1" t="s">
        <v>41</v>
      </c>
      <c r="L1466" s="1" t="s">
        <v>103</v>
      </c>
      <c r="M1466" s="1">
        <v>10009</v>
      </c>
    </row>
    <row r="1467" spans="1:13" ht="13" x14ac:dyDescent="0.15">
      <c r="A1467" s="1">
        <v>12734</v>
      </c>
      <c r="B1467" s="1" t="s">
        <v>25</v>
      </c>
      <c r="C1467" s="1" t="s">
        <v>76</v>
      </c>
      <c r="D1467" s="1" t="s">
        <v>2812</v>
      </c>
      <c r="E1467" s="1" t="s">
        <v>2813</v>
      </c>
      <c r="F1467" s="1">
        <v>40.728231690400001</v>
      </c>
      <c r="G1467" s="1">
        <v>-73.987817520500002</v>
      </c>
      <c r="H1467" s="1" t="s">
        <v>79</v>
      </c>
      <c r="I1467" s="1" t="s">
        <v>80</v>
      </c>
      <c r="J1467" s="1">
        <v>1</v>
      </c>
      <c r="K1467" s="1" t="s">
        <v>41</v>
      </c>
      <c r="L1467" s="1" t="s">
        <v>103</v>
      </c>
      <c r="M1467" s="1">
        <v>10003</v>
      </c>
    </row>
    <row r="1468" spans="1:13" ht="13" x14ac:dyDescent="0.15">
      <c r="A1468" s="1">
        <v>12776</v>
      </c>
      <c r="B1468" s="1" t="s">
        <v>25</v>
      </c>
      <c r="C1468" s="1" t="s">
        <v>76</v>
      </c>
      <c r="D1468" s="1" t="s">
        <v>2814</v>
      </c>
      <c r="E1468" s="1" t="s">
        <v>2815</v>
      </c>
      <c r="F1468" s="1">
        <v>40.803579000200003</v>
      </c>
      <c r="G1468" s="1">
        <v>-73.966916999600002</v>
      </c>
      <c r="H1468" s="1" t="s">
        <v>79</v>
      </c>
      <c r="I1468" s="1" t="s">
        <v>80</v>
      </c>
      <c r="J1468" s="1">
        <v>1</v>
      </c>
      <c r="K1468" s="1" t="s">
        <v>41</v>
      </c>
      <c r="L1468" s="1" t="s">
        <v>228</v>
      </c>
      <c r="M1468" s="1">
        <v>10025</v>
      </c>
    </row>
    <row r="1469" spans="1:13" ht="13" x14ac:dyDescent="0.15">
      <c r="A1469" s="1">
        <v>12862</v>
      </c>
      <c r="B1469" s="1" t="s">
        <v>25</v>
      </c>
      <c r="C1469" s="1" t="s">
        <v>76</v>
      </c>
      <c r="D1469" s="1" t="s">
        <v>2816</v>
      </c>
      <c r="E1469" s="1" t="s">
        <v>2817</v>
      </c>
      <c r="F1469" s="1">
        <v>40.779534999900001</v>
      </c>
      <c r="G1469" s="1">
        <v>-73.953714999900001</v>
      </c>
      <c r="H1469" s="1" t="s">
        <v>79</v>
      </c>
      <c r="I1469" s="1" t="s">
        <v>80</v>
      </c>
      <c r="J1469" s="1">
        <v>1</v>
      </c>
      <c r="K1469" s="1" t="s">
        <v>41</v>
      </c>
      <c r="L1469" s="1" t="s">
        <v>42</v>
      </c>
      <c r="M1469" s="1">
        <v>10028</v>
      </c>
    </row>
    <row r="1470" spans="1:13" ht="13" x14ac:dyDescent="0.15">
      <c r="A1470" s="1">
        <v>10394</v>
      </c>
      <c r="B1470" s="1" t="s">
        <v>25</v>
      </c>
      <c r="C1470" s="1" t="s">
        <v>284</v>
      </c>
      <c r="D1470" s="1" t="s">
        <v>34</v>
      </c>
      <c r="E1470" s="1" t="s">
        <v>2818</v>
      </c>
      <c r="F1470" s="1">
        <v>40.743631720099998</v>
      </c>
      <c r="G1470" s="1">
        <v>-74.005917906600004</v>
      </c>
      <c r="H1470" s="1" t="s">
        <v>36</v>
      </c>
      <c r="I1470" s="1" t="s">
        <v>34</v>
      </c>
      <c r="J1470" s="1">
        <v>1</v>
      </c>
      <c r="K1470" s="1" t="s">
        <v>41</v>
      </c>
      <c r="L1470" s="1" t="s">
        <v>199</v>
      </c>
      <c r="M1470" s="1">
        <v>10011</v>
      </c>
    </row>
    <row r="1471" spans="1:13" ht="13" x14ac:dyDescent="0.15">
      <c r="A1471" s="1">
        <v>12347</v>
      </c>
      <c r="B1471" s="1" t="s">
        <v>25</v>
      </c>
      <c r="C1471" s="1" t="s">
        <v>76</v>
      </c>
      <c r="D1471" s="1" t="s">
        <v>2819</v>
      </c>
      <c r="E1471" s="1" t="s">
        <v>2820</v>
      </c>
      <c r="F1471" s="1">
        <v>40.696070440200003</v>
      </c>
      <c r="G1471" s="1">
        <v>-73.991263790000005</v>
      </c>
      <c r="H1471" s="1" t="s">
        <v>79</v>
      </c>
      <c r="I1471" s="1" t="s">
        <v>80</v>
      </c>
      <c r="J1471" s="1">
        <v>3</v>
      </c>
      <c r="K1471" s="1" t="s">
        <v>30</v>
      </c>
      <c r="L1471" s="1" t="s">
        <v>37</v>
      </c>
      <c r="M1471" s="1">
        <v>11201</v>
      </c>
    </row>
    <row r="1472" spans="1:13" ht="13" x14ac:dyDescent="0.15">
      <c r="A1472" s="1">
        <v>10455</v>
      </c>
      <c r="B1472" s="1" t="s">
        <v>13</v>
      </c>
      <c r="C1472" s="1" t="s">
        <v>14</v>
      </c>
      <c r="D1472" s="1" t="s">
        <v>2732</v>
      </c>
      <c r="E1472" s="1" t="s">
        <v>2733</v>
      </c>
      <c r="F1472" s="1">
        <v>40.591904000299998</v>
      </c>
      <c r="G1472" s="1">
        <v>-74.138573000199997</v>
      </c>
      <c r="H1472" s="1" t="s">
        <v>17</v>
      </c>
      <c r="I1472" s="1" t="s">
        <v>18</v>
      </c>
      <c r="J1472" s="1">
        <v>5</v>
      </c>
      <c r="K1472" s="1" t="s">
        <v>89</v>
      </c>
      <c r="L1472" s="1" t="s">
        <v>2734</v>
      </c>
      <c r="M1472" s="1">
        <v>10314</v>
      </c>
    </row>
    <row r="1473" spans="1:13" ht="13" x14ac:dyDescent="0.15">
      <c r="A1473" s="1">
        <v>9630</v>
      </c>
      <c r="B1473" s="1" t="s">
        <v>25</v>
      </c>
      <c r="C1473" s="1" t="s">
        <v>76</v>
      </c>
      <c r="D1473" s="1" t="s">
        <v>2821</v>
      </c>
      <c r="E1473" s="1" t="s">
        <v>2822</v>
      </c>
      <c r="F1473" s="1">
        <v>40.771054600100001</v>
      </c>
      <c r="G1473" s="1">
        <v>-73.921496009999998</v>
      </c>
      <c r="H1473" s="1" t="s">
        <v>79</v>
      </c>
      <c r="I1473" s="1" t="s">
        <v>80</v>
      </c>
      <c r="J1473" s="1">
        <v>4</v>
      </c>
      <c r="K1473" s="1" t="s">
        <v>19</v>
      </c>
      <c r="L1473" s="1" t="s">
        <v>486</v>
      </c>
      <c r="M1473" s="1">
        <v>11102</v>
      </c>
    </row>
    <row r="1474" spans="1:13" ht="13" x14ac:dyDescent="0.15">
      <c r="A1474" s="1">
        <v>10486</v>
      </c>
      <c r="B1474" s="1" t="s">
        <v>13</v>
      </c>
      <c r="C1474" s="1" t="s">
        <v>63</v>
      </c>
      <c r="D1474" s="1" t="s">
        <v>322</v>
      </c>
      <c r="E1474" s="1" t="s">
        <v>2823</v>
      </c>
      <c r="F1474" s="1">
        <v>40.876099000099998</v>
      </c>
      <c r="G1474" s="1">
        <v>-73.877384000099994</v>
      </c>
      <c r="H1474" s="1" t="s">
        <v>36</v>
      </c>
      <c r="I1474" s="1" t="s">
        <v>18</v>
      </c>
      <c r="J1474" s="1">
        <v>2</v>
      </c>
      <c r="K1474" s="1" t="s">
        <v>66</v>
      </c>
      <c r="L1474" s="1" t="s">
        <v>324</v>
      </c>
      <c r="M1474" s="1">
        <v>10467</v>
      </c>
    </row>
    <row r="1475" spans="1:13" ht="13" x14ac:dyDescent="0.15">
      <c r="A1475" s="1">
        <v>12401</v>
      </c>
      <c r="B1475" s="1" t="s">
        <v>25</v>
      </c>
      <c r="C1475" s="1" t="s">
        <v>26</v>
      </c>
      <c r="D1475" s="1" t="s">
        <v>2824</v>
      </c>
      <c r="E1475" s="1" t="s">
        <v>2824</v>
      </c>
      <c r="F1475" s="1">
        <v>40.694567999999997</v>
      </c>
      <c r="G1475" s="1">
        <v>-73.949045999600003</v>
      </c>
      <c r="H1475" s="1" t="s">
        <v>28</v>
      </c>
      <c r="I1475" s="1" t="s">
        <v>2825</v>
      </c>
      <c r="J1475" s="1">
        <v>3</v>
      </c>
      <c r="K1475" s="1" t="s">
        <v>30</v>
      </c>
      <c r="L1475" s="1" t="s">
        <v>1116</v>
      </c>
      <c r="M1475" s="1">
        <v>11206</v>
      </c>
    </row>
    <row r="1476" spans="1:13" ht="13" x14ac:dyDescent="0.15">
      <c r="A1476" s="1">
        <v>12815</v>
      </c>
      <c r="B1476" s="1" t="s">
        <v>25</v>
      </c>
      <c r="C1476" s="1" t="s">
        <v>76</v>
      </c>
      <c r="D1476" s="1" t="s">
        <v>2826</v>
      </c>
      <c r="E1476" s="1" t="s">
        <v>2827</v>
      </c>
      <c r="F1476" s="1">
        <v>40.702733510199998</v>
      </c>
      <c r="G1476" s="1">
        <v>-73.802018890499994</v>
      </c>
      <c r="H1476" s="1" t="s">
        <v>79</v>
      </c>
      <c r="I1476" s="1" t="s">
        <v>80</v>
      </c>
      <c r="J1476" s="1">
        <v>4</v>
      </c>
      <c r="K1476" s="1" t="s">
        <v>19</v>
      </c>
      <c r="L1476" s="1" t="s">
        <v>299</v>
      </c>
      <c r="M1476" s="1">
        <v>11433</v>
      </c>
    </row>
    <row r="1477" spans="1:13" ht="13" x14ac:dyDescent="0.15">
      <c r="A1477" s="1">
        <v>12224</v>
      </c>
      <c r="B1477" s="1" t="s">
        <v>25</v>
      </c>
      <c r="C1477" s="1" t="s">
        <v>76</v>
      </c>
      <c r="D1477" s="1" t="s">
        <v>2828</v>
      </c>
      <c r="E1477" s="1" t="s">
        <v>2829</v>
      </c>
      <c r="F1477" s="1">
        <v>40.734030999700003</v>
      </c>
      <c r="G1477" s="1">
        <v>-73.986487999800005</v>
      </c>
      <c r="H1477" s="1" t="s">
        <v>79</v>
      </c>
      <c r="I1477" s="1" t="s">
        <v>80</v>
      </c>
      <c r="J1477" s="1">
        <v>1</v>
      </c>
      <c r="K1477" s="1" t="s">
        <v>41</v>
      </c>
      <c r="L1477" s="1" t="s">
        <v>108</v>
      </c>
      <c r="M1477" s="1">
        <v>10003</v>
      </c>
    </row>
    <row r="1478" spans="1:13" ht="13" x14ac:dyDescent="0.15">
      <c r="A1478" s="1">
        <v>10430</v>
      </c>
      <c r="B1478" s="1" t="s">
        <v>25</v>
      </c>
      <c r="C1478" s="1" t="s">
        <v>46</v>
      </c>
      <c r="D1478" s="1" t="s">
        <v>34</v>
      </c>
      <c r="E1478" s="1" t="s">
        <v>2830</v>
      </c>
      <c r="F1478" s="1">
        <v>40.801112000000003</v>
      </c>
      <c r="G1478" s="1">
        <v>-73.943795999399995</v>
      </c>
      <c r="H1478" s="1" t="s">
        <v>36</v>
      </c>
      <c r="I1478" s="1" t="s">
        <v>34</v>
      </c>
      <c r="J1478" s="1">
        <v>1</v>
      </c>
      <c r="K1478" s="1" t="s">
        <v>41</v>
      </c>
      <c r="L1478" s="1" t="s">
        <v>193</v>
      </c>
      <c r="M1478" s="1">
        <v>10035</v>
      </c>
    </row>
    <row r="1479" spans="1:13" ht="13" x14ac:dyDescent="0.15">
      <c r="A1479" s="1">
        <v>10493</v>
      </c>
      <c r="B1479" s="1" t="s">
        <v>25</v>
      </c>
      <c r="C1479" s="1" t="s">
        <v>134</v>
      </c>
      <c r="D1479" s="1">
        <v>8</v>
      </c>
      <c r="E1479" s="1" t="s">
        <v>2831</v>
      </c>
      <c r="F1479" s="1">
        <v>40.706501000099998</v>
      </c>
      <c r="G1479" s="1">
        <v>-74.004501299799998</v>
      </c>
      <c r="H1479" s="1" t="s">
        <v>36</v>
      </c>
      <c r="I1479" s="1" t="s">
        <v>34</v>
      </c>
      <c r="J1479" s="1">
        <v>1</v>
      </c>
      <c r="K1479" s="1" t="s">
        <v>41</v>
      </c>
      <c r="L1479" s="1" t="s">
        <v>136</v>
      </c>
      <c r="M1479" s="1">
        <v>10038</v>
      </c>
    </row>
    <row r="1480" spans="1:13" ht="13" x14ac:dyDescent="0.15">
      <c r="A1480" s="1">
        <v>10698</v>
      </c>
      <c r="B1480" s="1" t="s">
        <v>25</v>
      </c>
      <c r="C1480" s="1" t="s">
        <v>76</v>
      </c>
      <c r="D1480" s="1" t="s">
        <v>2832</v>
      </c>
      <c r="E1480" s="1" t="s">
        <v>2833</v>
      </c>
      <c r="F1480" s="1">
        <v>40.756779999599999</v>
      </c>
      <c r="G1480" s="1">
        <v>-73.966979999900005</v>
      </c>
      <c r="H1480" s="1" t="s">
        <v>79</v>
      </c>
      <c r="I1480" s="1" t="s">
        <v>80</v>
      </c>
      <c r="J1480" s="1">
        <v>1</v>
      </c>
      <c r="K1480" s="1" t="s">
        <v>41</v>
      </c>
      <c r="L1480" s="1" t="s">
        <v>125</v>
      </c>
      <c r="M1480" s="1">
        <v>10022</v>
      </c>
    </row>
    <row r="1481" spans="1:13" ht="13" x14ac:dyDescent="0.15">
      <c r="A1481" s="1">
        <v>10990</v>
      </c>
      <c r="B1481" s="1" t="s">
        <v>13</v>
      </c>
      <c r="C1481" s="1" t="s">
        <v>14</v>
      </c>
      <c r="D1481" s="1" t="s">
        <v>2834</v>
      </c>
      <c r="E1481" s="1" t="s">
        <v>2835</v>
      </c>
      <c r="F1481" s="1">
        <v>40.757970000199997</v>
      </c>
      <c r="G1481" s="1">
        <v>-73.825241000099993</v>
      </c>
      <c r="H1481" s="1" t="s">
        <v>17</v>
      </c>
      <c r="I1481" s="1" t="s">
        <v>18</v>
      </c>
      <c r="J1481" s="1">
        <v>4</v>
      </c>
      <c r="K1481" s="1" t="s">
        <v>19</v>
      </c>
      <c r="L1481" s="1" t="s">
        <v>23</v>
      </c>
      <c r="M1481" s="1">
        <v>11355</v>
      </c>
    </row>
    <row r="1482" spans="1:13" ht="13" x14ac:dyDescent="0.15">
      <c r="A1482" s="1">
        <v>10079</v>
      </c>
      <c r="B1482" s="1" t="s">
        <v>25</v>
      </c>
      <c r="C1482" s="1" t="s">
        <v>208</v>
      </c>
      <c r="D1482" s="1" t="s">
        <v>2836</v>
      </c>
      <c r="E1482" s="1" t="s">
        <v>2837</v>
      </c>
      <c r="F1482" s="1">
        <v>40.7438226298</v>
      </c>
      <c r="G1482" s="1">
        <v>-73.979907654399994</v>
      </c>
      <c r="H1482" s="1" t="s">
        <v>53</v>
      </c>
      <c r="I1482" s="1" t="s">
        <v>34</v>
      </c>
      <c r="J1482" s="1">
        <v>1</v>
      </c>
      <c r="K1482" s="1" t="s">
        <v>41</v>
      </c>
      <c r="L1482" s="1" t="s">
        <v>111</v>
      </c>
      <c r="M1482" s="1">
        <v>10016</v>
      </c>
    </row>
    <row r="1483" spans="1:13" ht="13" x14ac:dyDescent="0.15">
      <c r="A1483" s="1">
        <v>10323</v>
      </c>
      <c r="B1483" s="1" t="s">
        <v>25</v>
      </c>
      <c r="C1483" s="1" t="s">
        <v>76</v>
      </c>
      <c r="D1483" s="1" t="s">
        <v>2838</v>
      </c>
      <c r="E1483" s="1" t="s">
        <v>2839</v>
      </c>
      <c r="F1483" s="1">
        <v>40.684701553899998</v>
      </c>
      <c r="G1483" s="1">
        <v>-73.868308789500006</v>
      </c>
      <c r="H1483" s="1" t="s">
        <v>79</v>
      </c>
      <c r="I1483" s="1" t="s">
        <v>80</v>
      </c>
      <c r="J1483" s="1">
        <v>3</v>
      </c>
      <c r="K1483" s="1" t="s">
        <v>30</v>
      </c>
      <c r="L1483" s="1" t="s">
        <v>166</v>
      </c>
      <c r="M1483" s="1">
        <v>11208</v>
      </c>
    </row>
    <row r="1484" spans="1:13" ht="13" x14ac:dyDescent="0.15">
      <c r="A1484" s="1">
        <v>11495</v>
      </c>
      <c r="B1484" s="1" t="s">
        <v>25</v>
      </c>
      <c r="C1484" s="1" t="s">
        <v>76</v>
      </c>
      <c r="D1484" s="1" t="s">
        <v>2840</v>
      </c>
      <c r="E1484" s="1" t="s">
        <v>2841</v>
      </c>
      <c r="F1484" s="1">
        <v>40.746072999600003</v>
      </c>
      <c r="G1484" s="1">
        <v>-73.990731999900007</v>
      </c>
      <c r="H1484" s="1" t="s">
        <v>79</v>
      </c>
      <c r="I1484" s="1" t="s">
        <v>80</v>
      </c>
      <c r="J1484" s="1">
        <v>1</v>
      </c>
      <c r="K1484" s="1" t="s">
        <v>41</v>
      </c>
      <c r="L1484" s="1" t="s">
        <v>114</v>
      </c>
      <c r="M1484" s="1">
        <v>10001</v>
      </c>
    </row>
    <row r="1485" spans="1:13" ht="13" x14ac:dyDescent="0.15">
      <c r="A1485" s="1">
        <v>12304</v>
      </c>
      <c r="B1485" s="1" t="s">
        <v>25</v>
      </c>
      <c r="C1485" s="1" t="s">
        <v>76</v>
      </c>
      <c r="D1485" s="1" t="s">
        <v>2842</v>
      </c>
      <c r="E1485" s="1" t="s">
        <v>2843</v>
      </c>
      <c r="F1485" s="1">
        <v>40.734545160400003</v>
      </c>
      <c r="G1485" s="1">
        <v>-73.874704579799996</v>
      </c>
      <c r="H1485" s="1" t="s">
        <v>79</v>
      </c>
      <c r="I1485" s="1" t="s">
        <v>80</v>
      </c>
      <c r="J1485" s="1">
        <v>4</v>
      </c>
      <c r="K1485" s="1" t="s">
        <v>19</v>
      </c>
      <c r="L1485" s="1" t="s">
        <v>541</v>
      </c>
      <c r="M1485" s="1">
        <v>11373</v>
      </c>
    </row>
    <row r="1486" spans="1:13" ht="13" x14ac:dyDescent="0.15">
      <c r="A1486" s="1">
        <v>10943</v>
      </c>
      <c r="B1486" s="1" t="s">
        <v>25</v>
      </c>
      <c r="C1486" s="1" t="s">
        <v>46</v>
      </c>
      <c r="D1486" s="1" t="s">
        <v>34</v>
      </c>
      <c r="E1486" s="1" t="s">
        <v>2844</v>
      </c>
      <c r="F1486" s="1">
        <v>40.8149520001</v>
      </c>
      <c r="G1486" s="1">
        <v>-73.938941000400007</v>
      </c>
      <c r="H1486" s="1" t="s">
        <v>36</v>
      </c>
      <c r="I1486" s="1" t="s">
        <v>34</v>
      </c>
      <c r="J1486" s="1">
        <v>1</v>
      </c>
      <c r="K1486" s="1" t="s">
        <v>41</v>
      </c>
      <c r="L1486" s="1" t="s">
        <v>48</v>
      </c>
      <c r="M1486" s="1">
        <v>10037</v>
      </c>
    </row>
    <row r="1487" spans="1:13" ht="13" x14ac:dyDescent="0.15">
      <c r="A1487" s="1">
        <v>10237</v>
      </c>
      <c r="B1487" s="1" t="s">
        <v>25</v>
      </c>
      <c r="C1487" s="1" t="s">
        <v>26</v>
      </c>
      <c r="D1487" s="1" t="s">
        <v>2845</v>
      </c>
      <c r="E1487" s="1" t="s">
        <v>2845</v>
      </c>
      <c r="F1487" s="1">
        <v>40.680829000400003</v>
      </c>
      <c r="G1487" s="1">
        <v>-73.975098000000003</v>
      </c>
      <c r="H1487" s="1" t="s">
        <v>28</v>
      </c>
      <c r="I1487" s="1" t="s">
        <v>2846</v>
      </c>
      <c r="J1487" s="1">
        <v>3</v>
      </c>
      <c r="K1487" s="1" t="s">
        <v>30</v>
      </c>
      <c r="L1487" s="1" t="s">
        <v>85</v>
      </c>
      <c r="M1487" s="1">
        <v>11217</v>
      </c>
    </row>
    <row r="1488" spans="1:13" ht="13" x14ac:dyDescent="0.15">
      <c r="A1488" s="1">
        <v>10852</v>
      </c>
      <c r="B1488" s="1" t="s">
        <v>25</v>
      </c>
      <c r="C1488" s="1" t="s">
        <v>26</v>
      </c>
      <c r="D1488" s="1" t="s">
        <v>2335</v>
      </c>
      <c r="E1488" s="1" t="s">
        <v>2335</v>
      </c>
      <c r="F1488" s="1">
        <v>40.713051</v>
      </c>
      <c r="G1488" s="1">
        <v>-74.008810999999994</v>
      </c>
      <c r="H1488" s="1" t="s">
        <v>28</v>
      </c>
      <c r="I1488" s="1" t="s">
        <v>2847</v>
      </c>
      <c r="J1488" s="1">
        <v>1</v>
      </c>
      <c r="K1488" s="1" t="s">
        <v>41</v>
      </c>
      <c r="L1488" s="1" t="s">
        <v>400</v>
      </c>
      <c r="M1488" s="1">
        <v>10007</v>
      </c>
    </row>
    <row r="1489" spans="1:13" ht="13" x14ac:dyDescent="0.15">
      <c r="A1489" s="1">
        <v>11029</v>
      </c>
      <c r="B1489" s="1" t="s">
        <v>25</v>
      </c>
      <c r="C1489" s="1" t="s">
        <v>76</v>
      </c>
      <c r="D1489" s="1" t="s">
        <v>2848</v>
      </c>
      <c r="E1489" s="1" t="s">
        <v>2849</v>
      </c>
      <c r="F1489" s="1">
        <v>40.789182470199997</v>
      </c>
      <c r="G1489" s="1">
        <v>-73.970075349499993</v>
      </c>
      <c r="H1489" s="1" t="s">
        <v>79</v>
      </c>
      <c r="I1489" s="1" t="s">
        <v>80</v>
      </c>
      <c r="J1489" s="1">
        <v>1</v>
      </c>
      <c r="K1489" s="1" t="s">
        <v>41</v>
      </c>
      <c r="L1489" s="1" t="s">
        <v>178</v>
      </c>
      <c r="M1489" s="1">
        <v>10024</v>
      </c>
    </row>
    <row r="1490" spans="1:13" ht="13" x14ac:dyDescent="0.15">
      <c r="A1490" s="1">
        <v>10515</v>
      </c>
      <c r="B1490" s="1" t="s">
        <v>25</v>
      </c>
      <c r="C1490" s="1" t="s">
        <v>284</v>
      </c>
      <c r="D1490" s="1" t="s">
        <v>34</v>
      </c>
      <c r="E1490" s="1" t="s">
        <v>2850</v>
      </c>
      <c r="F1490" s="1">
        <v>40.740949237700001</v>
      </c>
      <c r="G1490" s="1">
        <v>-74.003401994499995</v>
      </c>
      <c r="H1490" s="1" t="s">
        <v>36</v>
      </c>
      <c r="I1490" s="1" t="s">
        <v>34</v>
      </c>
      <c r="J1490" s="1">
        <v>1</v>
      </c>
      <c r="K1490" s="1" t="s">
        <v>41</v>
      </c>
      <c r="L1490" s="1" t="s">
        <v>199</v>
      </c>
      <c r="M1490" s="1">
        <v>10011</v>
      </c>
    </row>
    <row r="1491" spans="1:13" ht="13" x14ac:dyDescent="0.15">
      <c r="A1491" s="1">
        <v>11775</v>
      </c>
      <c r="B1491" s="1" t="s">
        <v>25</v>
      </c>
      <c r="C1491" s="1" t="s">
        <v>76</v>
      </c>
      <c r="D1491" s="1" t="s">
        <v>2851</v>
      </c>
      <c r="E1491" s="1" t="s">
        <v>2852</v>
      </c>
      <c r="F1491" s="1">
        <v>40.7473911282</v>
      </c>
      <c r="G1491" s="1">
        <v>-73.986182923000001</v>
      </c>
      <c r="H1491" s="1" t="s">
        <v>79</v>
      </c>
      <c r="I1491" s="1" t="s">
        <v>80</v>
      </c>
      <c r="J1491" s="1">
        <v>1</v>
      </c>
      <c r="K1491" s="1" t="s">
        <v>41</v>
      </c>
      <c r="L1491" s="1" t="s">
        <v>114</v>
      </c>
      <c r="M1491" s="1">
        <v>10001</v>
      </c>
    </row>
    <row r="1492" spans="1:13" ht="13" x14ac:dyDescent="0.15">
      <c r="A1492" s="1">
        <v>11692</v>
      </c>
      <c r="B1492" s="1" t="s">
        <v>13</v>
      </c>
      <c r="C1492" s="1" t="s">
        <v>63</v>
      </c>
      <c r="D1492" s="1" t="s">
        <v>319</v>
      </c>
      <c r="E1492" s="1" t="s">
        <v>2185</v>
      </c>
      <c r="F1492" s="1">
        <v>40.573439000299999</v>
      </c>
      <c r="G1492" s="1">
        <v>-73.978297000300003</v>
      </c>
      <c r="H1492" s="1" t="s">
        <v>36</v>
      </c>
      <c r="I1492" s="1" t="s">
        <v>18</v>
      </c>
      <c r="J1492" s="1">
        <v>3</v>
      </c>
      <c r="K1492" s="1" t="s">
        <v>30</v>
      </c>
      <c r="L1492" s="1" t="s">
        <v>321</v>
      </c>
      <c r="M1492" s="1">
        <v>11224</v>
      </c>
    </row>
    <row r="1493" spans="1:13" ht="13" x14ac:dyDescent="0.15">
      <c r="A1493" s="1">
        <v>12788</v>
      </c>
      <c r="B1493" s="1" t="s">
        <v>25</v>
      </c>
      <c r="C1493" s="1" t="s">
        <v>76</v>
      </c>
      <c r="D1493" s="1" t="s">
        <v>2853</v>
      </c>
      <c r="E1493" s="1" t="s">
        <v>2854</v>
      </c>
      <c r="F1493" s="1">
        <v>40.8155937704</v>
      </c>
      <c r="G1493" s="1">
        <v>-73.954507260499994</v>
      </c>
      <c r="H1493" s="1" t="s">
        <v>79</v>
      </c>
      <c r="I1493" s="1" t="s">
        <v>80</v>
      </c>
      <c r="J1493" s="1">
        <v>1</v>
      </c>
      <c r="K1493" s="1" t="s">
        <v>41</v>
      </c>
      <c r="L1493" s="1" t="s">
        <v>267</v>
      </c>
      <c r="M1493" s="1">
        <v>10027</v>
      </c>
    </row>
    <row r="1494" spans="1:13" ht="13" x14ac:dyDescent="0.15">
      <c r="A1494" s="1">
        <v>9920</v>
      </c>
      <c r="B1494" s="1" t="s">
        <v>25</v>
      </c>
      <c r="C1494" s="1" t="s">
        <v>333</v>
      </c>
      <c r="D1494" s="1" t="s">
        <v>2855</v>
      </c>
      <c r="E1494" s="1" t="s">
        <v>2856</v>
      </c>
      <c r="F1494" s="1">
        <v>40.593146783000002</v>
      </c>
      <c r="G1494" s="1">
        <v>-73.784040028600003</v>
      </c>
      <c r="H1494" s="1" t="s">
        <v>53</v>
      </c>
      <c r="I1494" s="1" t="s">
        <v>34</v>
      </c>
      <c r="J1494" s="1">
        <v>4</v>
      </c>
      <c r="K1494" s="1" t="s">
        <v>19</v>
      </c>
      <c r="L1494" s="1" t="s">
        <v>1322</v>
      </c>
      <c r="M1494" s="1">
        <v>11692</v>
      </c>
    </row>
    <row r="1495" spans="1:13" ht="13" x14ac:dyDescent="0.15">
      <c r="A1495" s="1">
        <v>11299</v>
      </c>
      <c r="B1495" s="1" t="s">
        <v>25</v>
      </c>
      <c r="C1495" s="1" t="s">
        <v>333</v>
      </c>
      <c r="D1495" s="1" t="s">
        <v>376</v>
      </c>
      <c r="E1495" s="1" t="s">
        <v>2857</v>
      </c>
      <c r="F1495" s="1">
        <v>40.6925280532</v>
      </c>
      <c r="G1495" s="1">
        <v>-73.760108787999997</v>
      </c>
      <c r="H1495" s="1" t="s">
        <v>53</v>
      </c>
      <c r="I1495" s="1" t="s">
        <v>34</v>
      </c>
      <c r="J1495" s="1">
        <v>4</v>
      </c>
      <c r="K1495" s="1" t="s">
        <v>19</v>
      </c>
      <c r="L1495" s="1" t="s">
        <v>376</v>
      </c>
      <c r="M1495" s="1">
        <v>11412</v>
      </c>
    </row>
    <row r="1496" spans="1:13" ht="13" x14ac:dyDescent="0.15">
      <c r="A1496" s="1">
        <v>9647</v>
      </c>
      <c r="B1496" s="1" t="s">
        <v>25</v>
      </c>
      <c r="C1496" s="1" t="s">
        <v>76</v>
      </c>
      <c r="D1496" s="1" t="s">
        <v>2858</v>
      </c>
      <c r="E1496" s="1" t="s">
        <v>2859</v>
      </c>
      <c r="F1496" s="1">
        <v>40.764116580100001</v>
      </c>
      <c r="G1496" s="1">
        <v>-73.958947779499994</v>
      </c>
      <c r="H1496" s="1" t="s">
        <v>79</v>
      </c>
      <c r="I1496" s="1" t="s">
        <v>80</v>
      </c>
      <c r="J1496" s="1">
        <v>1</v>
      </c>
      <c r="K1496" s="1" t="s">
        <v>41</v>
      </c>
      <c r="L1496" s="1" t="s">
        <v>118</v>
      </c>
      <c r="M1496" s="1">
        <v>10065</v>
      </c>
    </row>
    <row r="1497" spans="1:13" ht="13" x14ac:dyDescent="0.15">
      <c r="A1497" s="1">
        <v>11500</v>
      </c>
      <c r="B1497" s="1" t="s">
        <v>13</v>
      </c>
      <c r="C1497" s="1" t="s">
        <v>14</v>
      </c>
      <c r="D1497" s="1" t="s">
        <v>422</v>
      </c>
      <c r="E1497" s="1" t="s">
        <v>423</v>
      </c>
      <c r="F1497" s="1">
        <v>40.577221999700001</v>
      </c>
      <c r="G1497" s="1">
        <v>-74.078580999600007</v>
      </c>
      <c r="H1497" s="1" t="s">
        <v>36</v>
      </c>
      <c r="I1497" s="1" t="s">
        <v>18</v>
      </c>
      <c r="J1497" s="1">
        <v>5</v>
      </c>
      <c r="K1497" s="1" t="s">
        <v>89</v>
      </c>
      <c r="L1497" s="1" t="s">
        <v>90</v>
      </c>
      <c r="M1497" s="1">
        <v>10305</v>
      </c>
    </row>
    <row r="1498" spans="1:13" ht="13" x14ac:dyDescent="0.15">
      <c r="A1498" s="1">
        <v>10104</v>
      </c>
      <c r="B1498" s="1" t="s">
        <v>25</v>
      </c>
      <c r="C1498" s="1" t="s">
        <v>134</v>
      </c>
      <c r="D1498" s="1">
        <v>19</v>
      </c>
      <c r="E1498" s="1" t="s">
        <v>2860</v>
      </c>
      <c r="F1498" s="1">
        <v>40.702800800399999</v>
      </c>
      <c r="G1498" s="1">
        <v>-74.009498599799997</v>
      </c>
      <c r="H1498" s="1" t="s">
        <v>36</v>
      </c>
      <c r="I1498" s="1" t="s">
        <v>34</v>
      </c>
      <c r="J1498" s="1">
        <v>1</v>
      </c>
      <c r="K1498" s="1" t="s">
        <v>41</v>
      </c>
      <c r="L1498" s="1" t="s">
        <v>136</v>
      </c>
      <c r="M1498" s="1">
        <v>10041</v>
      </c>
    </row>
    <row r="1499" spans="1:13" ht="13" x14ac:dyDescent="0.15">
      <c r="A1499" s="1">
        <v>10613</v>
      </c>
      <c r="B1499" s="1" t="s">
        <v>25</v>
      </c>
      <c r="C1499" s="1" t="s">
        <v>76</v>
      </c>
      <c r="D1499" s="1" t="s">
        <v>2861</v>
      </c>
      <c r="E1499" s="1" t="s">
        <v>2862</v>
      </c>
      <c r="F1499" s="1">
        <v>40.846189760199998</v>
      </c>
      <c r="G1499" s="1">
        <v>-73.892194329600002</v>
      </c>
      <c r="H1499" s="1" t="s">
        <v>79</v>
      </c>
      <c r="I1499" s="1" t="s">
        <v>80</v>
      </c>
      <c r="J1499" s="1">
        <v>2</v>
      </c>
      <c r="K1499" s="1" t="s">
        <v>66</v>
      </c>
      <c r="L1499" s="1" t="s">
        <v>497</v>
      </c>
      <c r="M1499" s="1">
        <v>10457</v>
      </c>
    </row>
    <row r="1500" spans="1:13" ht="13" x14ac:dyDescent="0.15">
      <c r="A1500" s="1">
        <v>12453</v>
      </c>
      <c r="B1500" s="1" t="s">
        <v>25</v>
      </c>
      <c r="C1500" s="1" t="s">
        <v>76</v>
      </c>
      <c r="D1500" s="1" t="s">
        <v>2863</v>
      </c>
      <c r="E1500" s="1" t="s">
        <v>2864</v>
      </c>
      <c r="F1500" s="1">
        <v>40.798018000200003</v>
      </c>
      <c r="G1500" s="1">
        <v>-73.969556999900007</v>
      </c>
      <c r="H1500" s="1" t="s">
        <v>79</v>
      </c>
      <c r="I1500" s="1" t="s">
        <v>80</v>
      </c>
      <c r="J1500" s="1">
        <v>1</v>
      </c>
      <c r="K1500" s="1" t="s">
        <v>41</v>
      </c>
      <c r="L1500" s="1" t="s">
        <v>178</v>
      </c>
      <c r="M1500" s="1">
        <v>10025</v>
      </c>
    </row>
    <row r="1501" spans="1:13" ht="13" x14ac:dyDescent="0.15">
      <c r="A1501" s="1">
        <v>9799</v>
      </c>
      <c r="B1501" s="1" t="s">
        <v>13</v>
      </c>
      <c r="C1501" s="1" t="s">
        <v>14</v>
      </c>
      <c r="D1501" s="1" t="s">
        <v>1658</v>
      </c>
      <c r="E1501" s="1" t="s">
        <v>2865</v>
      </c>
      <c r="F1501" s="1">
        <v>40.8462000002</v>
      </c>
      <c r="G1501" s="1">
        <v>-73.941347000500002</v>
      </c>
      <c r="H1501" s="1" t="s">
        <v>36</v>
      </c>
      <c r="I1501" s="1" t="s">
        <v>18</v>
      </c>
      <c r="J1501" s="1">
        <v>1</v>
      </c>
      <c r="K1501" s="1" t="s">
        <v>41</v>
      </c>
      <c r="L1501" s="1" t="s">
        <v>354</v>
      </c>
      <c r="M1501" s="1">
        <v>10033</v>
      </c>
    </row>
    <row r="1502" spans="1:13" ht="13" x14ac:dyDescent="0.15">
      <c r="A1502" s="1">
        <v>12046</v>
      </c>
      <c r="B1502" s="1" t="s">
        <v>25</v>
      </c>
      <c r="C1502" s="1" t="s">
        <v>76</v>
      </c>
      <c r="D1502" s="1" t="s">
        <v>2866</v>
      </c>
      <c r="E1502" s="1" t="s">
        <v>2867</v>
      </c>
      <c r="F1502" s="1">
        <v>40.767663120800002</v>
      </c>
      <c r="G1502" s="1">
        <v>-73.989489736699994</v>
      </c>
      <c r="H1502" s="1" t="s">
        <v>79</v>
      </c>
      <c r="I1502" s="1" t="s">
        <v>80</v>
      </c>
      <c r="J1502" s="1">
        <v>1</v>
      </c>
      <c r="K1502" s="1" t="s">
        <v>41</v>
      </c>
      <c r="L1502" s="1" t="s">
        <v>202</v>
      </c>
      <c r="M1502" s="1">
        <v>10019</v>
      </c>
    </row>
    <row r="1503" spans="1:13" ht="13" x14ac:dyDescent="0.15">
      <c r="A1503" s="1">
        <v>10810</v>
      </c>
      <c r="B1503" s="1" t="s">
        <v>25</v>
      </c>
      <c r="C1503" s="1" t="s">
        <v>26</v>
      </c>
      <c r="D1503" s="1" t="s">
        <v>2868</v>
      </c>
      <c r="E1503" s="1" t="s">
        <v>2868</v>
      </c>
      <c r="F1503" s="1">
        <v>40.702565999699999</v>
      </c>
      <c r="G1503" s="1">
        <v>-73.816859000099996</v>
      </c>
      <c r="H1503" s="1" t="s">
        <v>28</v>
      </c>
      <c r="I1503" s="1" t="s">
        <v>2869</v>
      </c>
      <c r="J1503" s="1">
        <v>4</v>
      </c>
      <c r="K1503" s="1" t="s">
        <v>19</v>
      </c>
      <c r="L1503" s="1" t="s">
        <v>260</v>
      </c>
      <c r="M1503" s="1">
        <v>11418</v>
      </c>
    </row>
    <row r="1504" spans="1:13" ht="13" x14ac:dyDescent="0.15">
      <c r="A1504" s="1">
        <v>10560</v>
      </c>
      <c r="B1504" s="1" t="s">
        <v>13</v>
      </c>
      <c r="C1504" s="1" t="s">
        <v>14</v>
      </c>
      <c r="D1504" s="1" t="s">
        <v>509</v>
      </c>
      <c r="E1504" s="1" t="s">
        <v>1689</v>
      </c>
      <c r="F1504" s="1">
        <v>40.7424920001</v>
      </c>
      <c r="G1504" s="1">
        <v>-73.986906000600001</v>
      </c>
      <c r="H1504" s="1" t="s">
        <v>36</v>
      </c>
      <c r="I1504" s="1" t="s">
        <v>18</v>
      </c>
      <c r="J1504" s="1">
        <v>1</v>
      </c>
      <c r="K1504" s="1" t="s">
        <v>41</v>
      </c>
      <c r="L1504" s="1" t="s">
        <v>199</v>
      </c>
      <c r="M1504" s="1">
        <v>10010</v>
      </c>
    </row>
    <row r="1505" spans="1:13" ht="13" x14ac:dyDescent="0.15">
      <c r="A1505" s="1">
        <v>12263</v>
      </c>
      <c r="B1505" s="1" t="s">
        <v>25</v>
      </c>
      <c r="C1505" s="1" t="s">
        <v>76</v>
      </c>
      <c r="D1505" s="1" t="s">
        <v>2870</v>
      </c>
      <c r="E1505" s="1" t="s">
        <v>2871</v>
      </c>
      <c r="F1505" s="1">
        <v>40.748818799600002</v>
      </c>
      <c r="G1505" s="1">
        <v>-73.976026290500002</v>
      </c>
      <c r="H1505" s="1" t="s">
        <v>79</v>
      </c>
      <c r="I1505" s="1" t="s">
        <v>80</v>
      </c>
      <c r="J1505" s="1">
        <v>1</v>
      </c>
      <c r="K1505" s="1" t="s">
        <v>41</v>
      </c>
      <c r="L1505" s="1" t="s">
        <v>111</v>
      </c>
      <c r="M1505" s="1">
        <v>10016</v>
      </c>
    </row>
    <row r="1506" spans="1:13" ht="13" x14ac:dyDescent="0.15">
      <c r="A1506" s="1">
        <v>10655</v>
      </c>
      <c r="B1506" s="1" t="s">
        <v>25</v>
      </c>
      <c r="C1506" s="1" t="s">
        <v>76</v>
      </c>
      <c r="D1506" s="1" t="s">
        <v>2872</v>
      </c>
      <c r="E1506" s="1" t="s">
        <v>2873</v>
      </c>
      <c r="F1506" s="1">
        <v>40.776473190300003</v>
      </c>
      <c r="G1506" s="1">
        <v>-73.982429590300001</v>
      </c>
      <c r="H1506" s="1" t="s">
        <v>79</v>
      </c>
      <c r="I1506" s="1" t="s">
        <v>80</v>
      </c>
      <c r="J1506" s="1">
        <v>1</v>
      </c>
      <c r="K1506" s="1" t="s">
        <v>41</v>
      </c>
      <c r="L1506" s="1" t="s">
        <v>185</v>
      </c>
      <c r="M1506" s="1">
        <v>10023</v>
      </c>
    </row>
    <row r="1507" spans="1:13" ht="13" x14ac:dyDescent="0.15">
      <c r="A1507" s="1">
        <v>10800</v>
      </c>
      <c r="B1507" s="1" t="s">
        <v>25</v>
      </c>
      <c r="C1507" s="1" t="s">
        <v>26</v>
      </c>
      <c r="D1507" s="1" t="s">
        <v>2874</v>
      </c>
      <c r="E1507" s="1" t="s">
        <v>2875</v>
      </c>
      <c r="F1507" s="1">
        <v>40.8121180001</v>
      </c>
      <c r="G1507" s="1">
        <v>-73.904097999900003</v>
      </c>
      <c r="H1507" s="1" t="s">
        <v>28</v>
      </c>
      <c r="I1507" s="1" t="s">
        <v>2876</v>
      </c>
      <c r="J1507" s="1">
        <v>2</v>
      </c>
      <c r="K1507" s="1" t="s">
        <v>66</v>
      </c>
      <c r="L1507" s="1" t="s">
        <v>1671</v>
      </c>
      <c r="M1507" s="1">
        <v>10455</v>
      </c>
    </row>
    <row r="1508" spans="1:13" ht="13" x14ac:dyDescent="0.15">
      <c r="A1508" s="1">
        <v>10220</v>
      </c>
      <c r="B1508" s="1" t="s">
        <v>13</v>
      </c>
      <c r="C1508" s="1" t="s">
        <v>14</v>
      </c>
      <c r="D1508" s="1" t="s">
        <v>2877</v>
      </c>
      <c r="E1508" s="1" t="s">
        <v>2878</v>
      </c>
      <c r="F1508" s="1">
        <v>40.773541999999999</v>
      </c>
      <c r="G1508" s="1">
        <v>-73.981774000300007</v>
      </c>
      <c r="H1508" s="1" t="s">
        <v>36</v>
      </c>
      <c r="I1508" s="1" t="s">
        <v>18</v>
      </c>
      <c r="J1508" s="1">
        <v>1</v>
      </c>
      <c r="K1508" s="1" t="s">
        <v>41</v>
      </c>
      <c r="L1508" s="1" t="s">
        <v>185</v>
      </c>
      <c r="M1508" s="1">
        <v>10023</v>
      </c>
    </row>
    <row r="1509" spans="1:13" ht="13" x14ac:dyDescent="0.15">
      <c r="A1509" s="1">
        <v>9756</v>
      </c>
      <c r="B1509" s="1" t="s">
        <v>25</v>
      </c>
      <c r="C1509" s="1" t="s">
        <v>76</v>
      </c>
      <c r="D1509" s="1" t="s">
        <v>2879</v>
      </c>
      <c r="E1509" s="1" t="s">
        <v>2880</v>
      </c>
      <c r="F1509" s="1">
        <v>40.732908560399999</v>
      </c>
      <c r="G1509" s="1">
        <v>-74.003876990199998</v>
      </c>
      <c r="H1509" s="1" t="s">
        <v>79</v>
      </c>
      <c r="I1509" s="1" t="s">
        <v>80</v>
      </c>
      <c r="J1509" s="1">
        <v>1</v>
      </c>
      <c r="K1509" s="1" t="s">
        <v>41</v>
      </c>
      <c r="L1509" s="1" t="s">
        <v>152</v>
      </c>
      <c r="M1509" s="1">
        <v>10014</v>
      </c>
    </row>
    <row r="1510" spans="1:13" ht="13" x14ac:dyDescent="0.15">
      <c r="A1510" s="1">
        <v>12919</v>
      </c>
      <c r="B1510" s="1" t="s">
        <v>25</v>
      </c>
      <c r="C1510" s="1" t="s">
        <v>76</v>
      </c>
      <c r="D1510" s="1" t="s">
        <v>2881</v>
      </c>
      <c r="E1510" s="1" t="s">
        <v>2882</v>
      </c>
      <c r="F1510" s="1">
        <v>40.717960312199999</v>
      </c>
      <c r="G1510" s="1">
        <v>-73.836805273099998</v>
      </c>
      <c r="H1510" s="1" t="s">
        <v>79</v>
      </c>
      <c r="I1510" s="1" t="s">
        <v>80</v>
      </c>
      <c r="J1510" s="1">
        <v>4</v>
      </c>
      <c r="K1510" s="1" t="s">
        <v>19</v>
      </c>
      <c r="L1510" s="1" t="s">
        <v>252</v>
      </c>
      <c r="M1510" s="1">
        <v>11375</v>
      </c>
    </row>
    <row r="1511" spans="1:13" ht="13" x14ac:dyDescent="0.15">
      <c r="A1511" s="1">
        <v>9944</v>
      </c>
      <c r="B1511" s="1" t="s">
        <v>25</v>
      </c>
      <c r="C1511" s="1" t="s">
        <v>333</v>
      </c>
      <c r="D1511" s="1" t="s">
        <v>2883</v>
      </c>
      <c r="E1511" s="1" t="s">
        <v>2884</v>
      </c>
      <c r="F1511" s="1">
        <v>40.768225432000001</v>
      </c>
      <c r="G1511" s="1">
        <v>-73.738229440799998</v>
      </c>
      <c r="H1511" s="1" t="s">
        <v>53</v>
      </c>
      <c r="I1511" s="1" t="s">
        <v>34</v>
      </c>
      <c r="J1511" s="1">
        <v>4</v>
      </c>
      <c r="K1511" s="1" t="s">
        <v>19</v>
      </c>
      <c r="L1511" s="1" t="s">
        <v>2885</v>
      </c>
      <c r="M1511" s="1">
        <v>11362</v>
      </c>
    </row>
    <row r="1512" spans="1:13" ht="13" x14ac:dyDescent="0.15">
      <c r="A1512" s="1">
        <v>11422</v>
      </c>
      <c r="B1512" s="1" t="s">
        <v>25</v>
      </c>
      <c r="C1512" s="1" t="s">
        <v>26</v>
      </c>
      <c r="D1512" s="1" t="s">
        <v>2886</v>
      </c>
      <c r="E1512" s="1" t="s">
        <v>2887</v>
      </c>
      <c r="F1512" s="1">
        <v>40.760166999900001</v>
      </c>
      <c r="G1512" s="1">
        <v>-73.975223999899995</v>
      </c>
      <c r="H1512" s="1" t="s">
        <v>28</v>
      </c>
      <c r="I1512" s="1" t="s">
        <v>2888</v>
      </c>
      <c r="J1512" s="1">
        <v>1</v>
      </c>
      <c r="K1512" s="1" t="s">
        <v>41</v>
      </c>
      <c r="L1512" s="1" t="s">
        <v>114</v>
      </c>
      <c r="M1512" s="1">
        <v>10022</v>
      </c>
    </row>
    <row r="1513" spans="1:13" ht="13" x14ac:dyDescent="0.15">
      <c r="A1513" s="1">
        <v>10052</v>
      </c>
      <c r="B1513" s="1" t="s">
        <v>25</v>
      </c>
      <c r="C1513" s="1" t="s">
        <v>333</v>
      </c>
      <c r="D1513" s="1" t="s">
        <v>2889</v>
      </c>
      <c r="E1513" s="1" t="s">
        <v>2890</v>
      </c>
      <c r="F1513" s="1">
        <v>40.604772113000003</v>
      </c>
      <c r="G1513" s="1">
        <v>-73.752091892699994</v>
      </c>
      <c r="H1513" s="1" t="s">
        <v>53</v>
      </c>
      <c r="I1513" s="1" t="s">
        <v>34</v>
      </c>
      <c r="J1513" s="1">
        <v>4</v>
      </c>
      <c r="K1513" s="1" t="s">
        <v>19</v>
      </c>
      <c r="L1513" s="1" t="s">
        <v>795</v>
      </c>
      <c r="M1513" s="1">
        <v>11691</v>
      </c>
    </row>
    <row r="1514" spans="1:13" ht="13" x14ac:dyDescent="0.15">
      <c r="A1514" s="1">
        <v>12280</v>
      </c>
      <c r="B1514" s="1" t="s">
        <v>25</v>
      </c>
      <c r="C1514" s="1" t="s">
        <v>76</v>
      </c>
      <c r="D1514" s="1" t="s">
        <v>2891</v>
      </c>
      <c r="E1514" s="1" t="s">
        <v>2892</v>
      </c>
      <c r="F1514" s="1">
        <v>40.656011000100001</v>
      </c>
      <c r="G1514" s="1">
        <v>-74.002446000199996</v>
      </c>
      <c r="H1514" s="1" t="s">
        <v>79</v>
      </c>
      <c r="I1514" s="1" t="s">
        <v>80</v>
      </c>
      <c r="J1514" s="1">
        <v>3</v>
      </c>
      <c r="K1514" s="1" t="s">
        <v>30</v>
      </c>
      <c r="L1514" s="1" t="s">
        <v>421</v>
      </c>
      <c r="M1514" s="1">
        <v>11232</v>
      </c>
    </row>
    <row r="1515" spans="1:13" ht="13" x14ac:dyDescent="0.15">
      <c r="A1515" s="1">
        <v>12073</v>
      </c>
      <c r="B1515" s="1" t="s">
        <v>25</v>
      </c>
      <c r="C1515" s="1" t="s">
        <v>76</v>
      </c>
      <c r="D1515" s="1" t="s">
        <v>2893</v>
      </c>
      <c r="E1515" s="1" t="s">
        <v>2894</v>
      </c>
      <c r="F1515" s="1">
        <v>40.679638584199999</v>
      </c>
      <c r="G1515" s="1">
        <v>-73.9743714568</v>
      </c>
      <c r="H1515" s="1" t="s">
        <v>79</v>
      </c>
      <c r="I1515" s="1" t="s">
        <v>80</v>
      </c>
      <c r="J1515" s="1">
        <v>3</v>
      </c>
      <c r="K1515" s="1" t="s">
        <v>30</v>
      </c>
      <c r="L1515" s="1" t="s">
        <v>140</v>
      </c>
      <c r="M1515" s="1">
        <v>11217</v>
      </c>
    </row>
    <row r="1516" spans="1:13" ht="13" x14ac:dyDescent="0.15">
      <c r="A1516" s="1">
        <v>12336</v>
      </c>
      <c r="B1516" s="1" t="s">
        <v>25</v>
      </c>
      <c r="C1516" s="1" t="s">
        <v>76</v>
      </c>
      <c r="D1516" s="1" t="s">
        <v>2895</v>
      </c>
      <c r="E1516" s="1" t="s">
        <v>2896</v>
      </c>
      <c r="F1516" s="1">
        <v>40.792534470200003</v>
      </c>
      <c r="G1516" s="1">
        <v>-73.9731247295</v>
      </c>
      <c r="H1516" s="1" t="s">
        <v>79</v>
      </c>
      <c r="I1516" s="1" t="s">
        <v>80</v>
      </c>
      <c r="J1516" s="1">
        <v>1</v>
      </c>
      <c r="K1516" s="1" t="s">
        <v>41</v>
      </c>
      <c r="L1516" s="1" t="s">
        <v>178</v>
      </c>
      <c r="M1516" s="1">
        <v>10025</v>
      </c>
    </row>
    <row r="1517" spans="1:13" ht="13" x14ac:dyDescent="0.15">
      <c r="A1517" s="1">
        <v>10903</v>
      </c>
      <c r="B1517" s="1" t="s">
        <v>25</v>
      </c>
      <c r="C1517" s="1" t="s">
        <v>76</v>
      </c>
      <c r="D1517" s="1" t="s">
        <v>2897</v>
      </c>
      <c r="E1517" s="1" t="s">
        <v>2898</v>
      </c>
      <c r="F1517" s="1">
        <v>40.742674260100003</v>
      </c>
      <c r="G1517" s="1">
        <v>-73.996549000399995</v>
      </c>
      <c r="H1517" s="1" t="s">
        <v>79</v>
      </c>
      <c r="I1517" s="1" t="s">
        <v>80</v>
      </c>
      <c r="J1517" s="1">
        <v>1</v>
      </c>
      <c r="K1517" s="1" t="s">
        <v>41</v>
      </c>
      <c r="L1517" s="1" t="s">
        <v>199</v>
      </c>
      <c r="M1517" s="1">
        <v>10011</v>
      </c>
    </row>
    <row r="1518" spans="1:13" ht="13" x14ac:dyDescent="0.15">
      <c r="A1518" s="1">
        <v>11441</v>
      </c>
      <c r="B1518" s="1" t="s">
        <v>25</v>
      </c>
      <c r="C1518" s="1" t="s">
        <v>76</v>
      </c>
      <c r="D1518" s="1" t="s">
        <v>2899</v>
      </c>
      <c r="E1518" s="1" t="s">
        <v>2900</v>
      </c>
      <c r="F1518" s="1">
        <v>40.765276870000001</v>
      </c>
      <c r="G1518" s="1">
        <v>-73.99149319</v>
      </c>
      <c r="H1518" s="1" t="s">
        <v>79</v>
      </c>
      <c r="I1518" s="1" t="s">
        <v>80</v>
      </c>
      <c r="J1518" s="1">
        <v>1</v>
      </c>
      <c r="K1518" s="1" t="s">
        <v>41</v>
      </c>
      <c r="L1518" s="1" t="s">
        <v>202</v>
      </c>
      <c r="M1518" s="1">
        <v>10019</v>
      </c>
    </row>
    <row r="1519" spans="1:13" ht="13" x14ac:dyDescent="0.15">
      <c r="A1519" s="1">
        <v>12775</v>
      </c>
      <c r="B1519" s="1" t="s">
        <v>25</v>
      </c>
      <c r="C1519" s="1" t="s">
        <v>76</v>
      </c>
      <c r="D1519" s="1" t="s">
        <v>2901</v>
      </c>
      <c r="E1519" s="1" t="s">
        <v>2902</v>
      </c>
      <c r="F1519" s="1">
        <v>40.778380999699998</v>
      </c>
      <c r="G1519" s="1">
        <v>-73.981664999499998</v>
      </c>
      <c r="H1519" s="1" t="s">
        <v>79</v>
      </c>
      <c r="I1519" s="1" t="s">
        <v>80</v>
      </c>
      <c r="J1519" s="1">
        <v>1</v>
      </c>
      <c r="K1519" s="1" t="s">
        <v>41</v>
      </c>
      <c r="L1519" s="1" t="s">
        <v>185</v>
      </c>
      <c r="M1519" s="1">
        <v>10023</v>
      </c>
    </row>
    <row r="1520" spans="1:13" ht="13" x14ac:dyDescent="0.15">
      <c r="A1520" s="1">
        <v>12156</v>
      </c>
      <c r="B1520" s="1" t="s">
        <v>25</v>
      </c>
      <c r="C1520" s="1" t="s">
        <v>76</v>
      </c>
      <c r="D1520" s="1" t="s">
        <v>2903</v>
      </c>
      <c r="E1520" s="1" t="s">
        <v>2904</v>
      </c>
      <c r="F1520" s="1">
        <v>40.743658539599998</v>
      </c>
      <c r="G1520" s="1">
        <v>-73.976843230100002</v>
      </c>
      <c r="H1520" s="1" t="s">
        <v>79</v>
      </c>
      <c r="I1520" s="1" t="s">
        <v>80</v>
      </c>
      <c r="J1520" s="1">
        <v>1</v>
      </c>
      <c r="K1520" s="1" t="s">
        <v>41</v>
      </c>
      <c r="L1520" s="1" t="s">
        <v>111</v>
      </c>
      <c r="M1520" s="1">
        <v>10016</v>
      </c>
    </row>
    <row r="1521" spans="1:13" ht="13" x14ac:dyDescent="0.15">
      <c r="A1521" s="1">
        <v>11890</v>
      </c>
      <c r="B1521" s="1" t="s">
        <v>25</v>
      </c>
      <c r="C1521" s="1" t="s">
        <v>76</v>
      </c>
      <c r="D1521" s="1" t="s">
        <v>2905</v>
      </c>
      <c r="E1521" s="1" t="s">
        <v>2906</v>
      </c>
      <c r="F1521" s="1">
        <v>40.759199000199999</v>
      </c>
      <c r="G1521" s="1">
        <v>-73.9196490004</v>
      </c>
      <c r="H1521" s="1" t="s">
        <v>79</v>
      </c>
      <c r="I1521" s="1" t="s">
        <v>80</v>
      </c>
      <c r="J1521" s="1">
        <v>4</v>
      </c>
      <c r="K1521" s="1" t="s">
        <v>19</v>
      </c>
      <c r="L1521" s="1" t="s">
        <v>144</v>
      </c>
      <c r="M1521" s="1">
        <v>11103</v>
      </c>
    </row>
    <row r="1522" spans="1:13" ht="13" x14ac:dyDescent="0.15">
      <c r="A1522" s="1">
        <v>12192</v>
      </c>
      <c r="B1522" s="1" t="s">
        <v>25</v>
      </c>
      <c r="C1522" s="1" t="s">
        <v>76</v>
      </c>
      <c r="D1522" s="1" t="s">
        <v>2907</v>
      </c>
      <c r="E1522" s="1" t="s">
        <v>2908</v>
      </c>
      <c r="F1522" s="1">
        <v>40.754695280299998</v>
      </c>
      <c r="G1522" s="1">
        <v>-73.965405610399998</v>
      </c>
      <c r="H1522" s="1" t="s">
        <v>79</v>
      </c>
      <c r="I1522" s="1" t="s">
        <v>80</v>
      </c>
      <c r="J1522" s="1">
        <v>1</v>
      </c>
      <c r="K1522" s="1" t="s">
        <v>41</v>
      </c>
      <c r="L1522" s="1" t="s">
        <v>125</v>
      </c>
      <c r="M1522" s="1">
        <v>10022</v>
      </c>
    </row>
    <row r="1523" spans="1:13" ht="13" x14ac:dyDescent="0.15">
      <c r="A1523" s="1">
        <v>9685</v>
      </c>
      <c r="B1523" s="1" t="s">
        <v>13</v>
      </c>
      <c r="C1523" s="1" t="s">
        <v>63</v>
      </c>
      <c r="D1523" s="1" t="s">
        <v>2909</v>
      </c>
      <c r="E1523" s="1" t="s">
        <v>2910</v>
      </c>
      <c r="F1523" s="1">
        <v>40.864437000199999</v>
      </c>
      <c r="G1523" s="1">
        <v>-73.894553000000002</v>
      </c>
      <c r="H1523" s="1" t="s">
        <v>36</v>
      </c>
      <c r="I1523" s="1" t="s">
        <v>18</v>
      </c>
      <c r="J1523" s="1">
        <v>2</v>
      </c>
      <c r="K1523" s="1" t="s">
        <v>66</v>
      </c>
      <c r="L1523" s="1" t="s">
        <v>171</v>
      </c>
      <c r="M1523" s="1">
        <v>10458</v>
      </c>
    </row>
    <row r="1524" spans="1:13" ht="13" x14ac:dyDescent="0.15">
      <c r="A1524" s="1">
        <v>10884</v>
      </c>
      <c r="B1524" s="1" t="s">
        <v>13</v>
      </c>
      <c r="C1524" s="1" t="s">
        <v>14</v>
      </c>
      <c r="D1524" s="1" t="s">
        <v>22</v>
      </c>
      <c r="E1524" s="1" t="s">
        <v>16</v>
      </c>
      <c r="F1524" s="1">
        <v>40.745890000300001</v>
      </c>
      <c r="G1524" s="1">
        <v>-73.803419999599996</v>
      </c>
      <c r="H1524" s="1" t="s">
        <v>17</v>
      </c>
      <c r="I1524" s="1" t="s">
        <v>18</v>
      </c>
      <c r="J1524" s="1">
        <v>4</v>
      </c>
      <c r="K1524" s="1" t="s">
        <v>19</v>
      </c>
      <c r="L1524" s="1" t="s">
        <v>434</v>
      </c>
      <c r="M1524" s="1">
        <v>11365</v>
      </c>
    </row>
    <row r="1525" spans="1:13" ht="13" x14ac:dyDescent="0.15">
      <c r="A1525" s="1">
        <v>11587</v>
      </c>
      <c r="B1525" s="1" t="s">
        <v>13</v>
      </c>
      <c r="C1525" s="1" t="s">
        <v>14</v>
      </c>
      <c r="D1525" s="1" t="s">
        <v>1506</v>
      </c>
      <c r="E1525" s="1" t="s">
        <v>2911</v>
      </c>
      <c r="F1525" s="1">
        <v>40.625755999699997</v>
      </c>
      <c r="G1525" s="1">
        <v>-74.114738000100004</v>
      </c>
      <c r="H1525" s="1" t="s">
        <v>17</v>
      </c>
      <c r="I1525" s="1" t="s">
        <v>18</v>
      </c>
      <c r="J1525" s="1">
        <v>5</v>
      </c>
      <c r="K1525" s="1" t="s">
        <v>89</v>
      </c>
      <c r="L1525" s="1" t="s">
        <v>470</v>
      </c>
      <c r="M1525" s="1">
        <v>10310</v>
      </c>
    </row>
    <row r="1526" spans="1:13" ht="13" x14ac:dyDescent="0.15">
      <c r="A1526" s="1">
        <v>12894</v>
      </c>
      <c r="B1526" s="1" t="s">
        <v>25</v>
      </c>
      <c r="C1526" s="1" t="s">
        <v>76</v>
      </c>
      <c r="D1526" s="1" t="s">
        <v>2912</v>
      </c>
      <c r="E1526" s="1" t="s">
        <v>2913</v>
      </c>
      <c r="F1526" s="1">
        <v>40.799504650400003</v>
      </c>
      <c r="G1526" s="1">
        <v>-73.939035499699997</v>
      </c>
      <c r="H1526" s="1" t="s">
        <v>79</v>
      </c>
      <c r="I1526" s="1" t="s">
        <v>80</v>
      </c>
      <c r="J1526" s="1">
        <v>1</v>
      </c>
      <c r="K1526" s="1" t="s">
        <v>41</v>
      </c>
      <c r="L1526" s="1" t="s">
        <v>193</v>
      </c>
      <c r="M1526" s="1">
        <v>10035</v>
      </c>
    </row>
    <row r="1527" spans="1:13" ht="13" x14ac:dyDescent="0.15">
      <c r="A1527" s="1">
        <v>9845</v>
      </c>
      <c r="B1527" s="1" t="s">
        <v>13</v>
      </c>
      <c r="C1527" s="1" t="s">
        <v>14</v>
      </c>
      <c r="D1527" s="1" t="s">
        <v>928</v>
      </c>
      <c r="E1527" s="1" t="s">
        <v>1718</v>
      </c>
      <c r="F1527" s="1">
        <v>40.720230999599998</v>
      </c>
      <c r="G1527" s="1">
        <v>-73.877805999900005</v>
      </c>
      <c r="H1527" s="1" t="s">
        <v>36</v>
      </c>
      <c r="I1527" s="1" t="s">
        <v>18</v>
      </c>
      <c r="J1527" s="1">
        <v>4</v>
      </c>
      <c r="K1527" s="1" t="s">
        <v>19</v>
      </c>
      <c r="L1527" s="1" t="s">
        <v>930</v>
      </c>
      <c r="M1527" s="1">
        <v>11379</v>
      </c>
    </row>
    <row r="1528" spans="1:13" ht="13" x14ac:dyDescent="0.15">
      <c r="A1528" s="1">
        <v>10921</v>
      </c>
      <c r="B1528" s="1" t="s">
        <v>25</v>
      </c>
      <c r="C1528" s="1" t="s">
        <v>46</v>
      </c>
      <c r="D1528" s="1" t="s">
        <v>34</v>
      </c>
      <c r="E1528" s="1" t="s">
        <v>2914</v>
      </c>
      <c r="F1528" s="1">
        <v>40.808224000099997</v>
      </c>
      <c r="G1528" s="1">
        <v>-73.940777999600002</v>
      </c>
      <c r="H1528" s="1" t="s">
        <v>36</v>
      </c>
      <c r="I1528" s="1" t="s">
        <v>34</v>
      </c>
      <c r="J1528" s="1">
        <v>1</v>
      </c>
      <c r="K1528" s="1" t="s">
        <v>41</v>
      </c>
      <c r="L1528" s="1" t="s">
        <v>48</v>
      </c>
      <c r="M1528" s="1">
        <v>10035</v>
      </c>
    </row>
    <row r="1529" spans="1:13" ht="13" x14ac:dyDescent="0.15">
      <c r="A1529" s="1">
        <v>11621</v>
      </c>
      <c r="B1529" s="1" t="s">
        <v>13</v>
      </c>
      <c r="C1529" s="1" t="s">
        <v>14</v>
      </c>
      <c r="D1529" s="1" t="s">
        <v>901</v>
      </c>
      <c r="E1529" s="1" t="s">
        <v>2915</v>
      </c>
      <c r="F1529" s="1">
        <v>40.729564000000003</v>
      </c>
      <c r="G1529" s="1">
        <v>-74.005461999800005</v>
      </c>
      <c r="H1529" s="1" t="s">
        <v>246</v>
      </c>
      <c r="I1529" s="1" t="s">
        <v>18</v>
      </c>
      <c r="J1529" s="1">
        <v>1</v>
      </c>
      <c r="K1529" s="1" t="s">
        <v>41</v>
      </c>
      <c r="L1529" s="1" t="s">
        <v>152</v>
      </c>
      <c r="M1529" s="1">
        <v>10014</v>
      </c>
    </row>
    <row r="1530" spans="1:13" ht="13" x14ac:dyDescent="0.15">
      <c r="A1530" s="1">
        <v>10975</v>
      </c>
      <c r="B1530" s="1" t="s">
        <v>13</v>
      </c>
      <c r="C1530" s="1" t="s">
        <v>14</v>
      </c>
      <c r="D1530" s="1" t="s">
        <v>2916</v>
      </c>
      <c r="E1530" s="1" t="s">
        <v>2917</v>
      </c>
      <c r="F1530" s="1">
        <v>40.785957999600001</v>
      </c>
      <c r="G1530" s="1">
        <v>-73.985075000500004</v>
      </c>
      <c r="H1530" s="1" t="s">
        <v>36</v>
      </c>
      <c r="I1530" s="1" t="s">
        <v>18</v>
      </c>
      <c r="J1530" s="1">
        <v>1</v>
      </c>
      <c r="K1530" s="1" t="s">
        <v>41</v>
      </c>
      <c r="L1530" s="1" t="s">
        <v>178</v>
      </c>
      <c r="M1530" s="1">
        <v>10024</v>
      </c>
    </row>
    <row r="1531" spans="1:13" ht="13" x14ac:dyDescent="0.15">
      <c r="A1531" s="1">
        <v>9961</v>
      </c>
      <c r="B1531" s="1" t="s">
        <v>25</v>
      </c>
      <c r="C1531" s="1" t="s">
        <v>333</v>
      </c>
      <c r="D1531" s="1" t="s">
        <v>2918</v>
      </c>
      <c r="E1531" s="1" t="s">
        <v>2919</v>
      </c>
      <c r="F1531" s="1">
        <v>40.763750316299998</v>
      </c>
      <c r="G1531" s="1">
        <v>-73.8098334843</v>
      </c>
      <c r="H1531" s="1" t="s">
        <v>53</v>
      </c>
      <c r="I1531" s="1" t="s">
        <v>34</v>
      </c>
      <c r="J1531" s="1">
        <v>4</v>
      </c>
      <c r="K1531" s="1" t="s">
        <v>19</v>
      </c>
      <c r="L1531" s="1" t="s">
        <v>793</v>
      </c>
      <c r="M1531" s="1">
        <v>11354</v>
      </c>
    </row>
    <row r="1532" spans="1:13" ht="13" x14ac:dyDescent="0.15">
      <c r="A1532" s="1">
        <v>10687</v>
      </c>
      <c r="B1532" s="1" t="s">
        <v>25</v>
      </c>
      <c r="C1532" s="1" t="s">
        <v>76</v>
      </c>
      <c r="D1532" s="1" t="s">
        <v>2920</v>
      </c>
      <c r="E1532" s="1" t="s">
        <v>2921</v>
      </c>
      <c r="F1532" s="1">
        <v>40.785612983699998</v>
      </c>
      <c r="G1532" s="1">
        <v>-73.978438514199993</v>
      </c>
      <c r="H1532" s="1" t="s">
        <v>79</v>
      </c>
      <c r="I1532" s="1" t="s">
        <v>80</v>
      </c>
      <c r="J1532" s="1">
        <v>1</v>
      </c>
      <c r="K1532" s="1" t="s">
        <v>41</v>
      </c>
      <c r="L1532" s="1" t="s">
        <v>178</v>
      </c>
      <c r="M1532" s="1">
        <v>10024</v>
      </c>
    </row>
    <row r="1533" spans="1:13" ht="13" x14ac:dyDescent="0.15">
      <c r="A1533" s="1">
        <v>12620</v>
      </c>
      <c r="B1533" s="1" t="s">
        <v>25</v>
      </c>
      <c r="C1533" s="1" t="s">
        <v>76</v>
      </c>
      <c r="D1533" s="1" t="s">
        <v>2922</v>
      </c>
      <c r="E1533" s="1" t="s">
        <v>2923</v>
      </c>
      <c r="F1533" s="1">
        <v>40.835135000100003</v>
      </c>
      <c r="G1533" s="1">
        <v>-73.943872999600003</v>
      </c>
      <c r="H1533" s="1" t="s">
        <v>79</v>
      </c>
      <c r="I1533" s="1" t="s">
        <v>80</v>
      </c>
      <c r="J1533" s="1">
        <v>1</v>
      </c>
      <c r="K1533" s="1" t="s">
        <v>41</v>
      </c>
      <c r="L1533" s="1" t="s">
        <v>354</v>
      </c>
      <c r="M1533" s="1">
        <v>10032</v>
      </c>
    </row>
    <row r="1534" spans="1:13" ht="13" x14ac:dyDescent="0.15">
      <c r="A1534" s="1">
        <v>11627</v>
      </c>
      <c r="B1534" s="1" t="s">
        <v>13</v>
      </c>
      <c r="C1534" s="1" t="s">
        <v>14</v>
      </c>
      <c r="D1534" s="1" t="s">
        <v>936</v>
      </c>
      <c r="E1534" s="1" t="s">
        <v>2924</v>
      </c>
      <c r="F1534" s="1">
        <v>40.729855999900003</v>
      </c>
      <c r="G1534" s="1">
        <v>-73.997475999499997</v>
      </c>
      <c r="H1534" s="1" t="s">
        <v>36</v>
      </c>
      <c r="I1534" s="1" t="s">
        <v>18</v>
      </c>
      <c r="J1534" s="1">
        <v>1</v>
      </c>
      <c r="K1534" s="1" t="s">
        <v>41</v>
      </c>
      <c r="L1534" s="1" t="s">
        <v>152</v>
      </c>
      <c r="M1534" s="1">
        <v>10012</v>
      </c>
    </row>
    <row r="1535" spans="1:13" ht="13" x14ac:dyDescent="0.15">
      <c r="A1535" s="1">
        <v>12820</v>
      </c>
      <c r="B1535" s="1" t="s">
        <v>25</v>
      </c>
      <c r="C1535" s="1" t="s">
        <v>76</v>
      </c>
      <c r="D1535" s="1" t="s">
        <v>2925</v>
      </c>
      <c r="E1535" s="1" t="s">
        <v>2926</v>
      </c>
      <c r="F1535" s="1">
        <v>40.704215849800001</v>
      </c>
      <c r="G1535" s="1">
        <v>-73.7977431196</v>
      </c>
      <c r="H1535" s="1" t="s">
        <v>79</v>
      </c>
      <c r="I1535" s="1" t="s">
        <v>80</v>
      </c>
      <c r="J1535" s="1">
        <v>4</v>
      </c>
      <c r="K1535" s="1" t="s">
        <v>19</v>
      </c>
      <c r="L1535" s="1" t="s">
        <v>299</v>
      </c>
      <c r="M1535" s="1">
        <v>11433</v>
      </c>
    </row>
    <row r="1536" spans="1:13" ht="13" x14ac:dyDescent="0.15">
      <c r="A1536" s="1">
        <v>12235</v>
      </c>
      <c r="B1536" s="1" t="s">
        <v>25</v>
      </c>
      <c r="C1536" s="1" t="s">
        <v>76</v>
      </c>
      <c r="D1536" s="1" t="s">
        <v>2927</v>
      </c>
      <c r="E1536" s="1" t="s">
        <v>2928</v>
      </c>
      <c r="F1536" s="1">
        <v>40.736426470300003</v>
      </c>
      <c r="G1536" s="1">
        <v>-73.984749730100006</v>
      </c>
      <c r="H1536" s="1" t="s">
        <v>79</v>
      </c>
      <c r="I1536" s="1" t="s">
        <v>80</v>
      </c>
      <c r="J1536" s="1">
        <v>1</v>
      </c>
      <c r="K1536" s="1" t="s">
        <v>41</v>
      </c>
      <c r="L1536" s="1" t="s">
        <v>108</v>
      </c>
      <c r="M1536" s="1">
        <v>10003</v>
      </c>
    </row>
    <row r="1537" spans="1:13" ht="13" x14ac:dyDescent="0.15">
      <c r="A1537" s="1">
        <v>11454</v>
      </c>
      <c r="B1537" s="1" t="s">
        <v>25</v>
      </c>
      <c r="C1537" s="1" t="s">
        <v>76</v>
      </c>
      <c r="D1537" s="1" t="s">
        <v>2929</v>
      </c>
      <c r="E1537" s="1" t="s">
        <v>2930</v>
      </c>
      <c r="F1537" s="1">
        <v>40.7863345297</v>
      </c>
      <c r="G1537" s="1">
        <v>-73.972055149599996</v>
      </c>
      <c r="H1537" s="1" t="s">
        <v>79</v>
      </c>
      <c r="I1537" s="1" t="s">
        <v>80</v>
      </c>
      <c r="J1537" s="1">
        <v>1</v>
      </c>
      <c r="K1537" s="1" t="s">
        <v>41</v>
      </c>
      <c r="L1537" s="1" t="s">
        <v>178</v>
      </c>
      <c r="M1537" s="1">
        <v>10024</v>
      </c>
    </row>
    <row r="1538" spans="1:13" ht="13" x14ac:dyDescent="0.15">
      <c r="A1538" s="1">
        <v>10817</v>
      </c>
      <c r="B1538" s="1" t="s">
        <v>25</v>
      </c>
      <c r="C1538" s="1" t="s">
        <v>26</v>
      </c>
      <c r="D1538" s="1" t="s">
        <v>2931</v>
      </c>
      <c r="E1538" s="1" t="s">
        <v>2932</v>
      </c>
      <c r="F1538" s="1">
        <v>40.8209480003</v>
      </c>
      <c r="G1538" s="1">
        <v>-73.890549000199996</v>
      </c>
      <c r="H1538" s="1" t="s">
        <v>28</v>
      </c>
      <c r="I1538" s="1" t="s">
        <v>2933</v>
      </c>
      <c r="J1538" s="1">
        <v>2</v>
      </c>
      <c r="K1538" s="1" t="s">
        <v>66</v>
      </c>
      <c r="L1538" s="1" t="s">
        <v>2144</v>
      </c>
      <c r="M1538" s="1">
        <v>10459</v>
      </c>
    </row>
    <row r="1539" spans="1:13" ht="13" x14ac:dyDescent="0.15">
      <c r="A1539" s="1">
        <v>11158</v>
      </c>
      <c r="B1539" s="1" t="s">
        <v>25</v>
      </c>
      <c r="C1539" s="1" t="s">
        <v>76</v>
      </c>
      <c r="D1539" s="1" t="s">
        <v>2934</v>
      </c>
      <c r="E1539" s="1" t="s">
        <v>2935</v>
      </c>
      <c r="F1539" s="1">
        <v>40.814394179700002</v>
      </c>
      <c r="G1539" s="1">
        <v>-73.9151806494</v>
      </c>
      <c r="H1539" s="1" t="s">
        <v>79</v>
      </c>
      <c r="I1539" s="1" t="s">
        <v>80</v>
      </c>
      <c r="J1539" s="1">
        <v>2</v>
      </c>
      <c r="K1539" s="1" t="s">
        <v>66</v>
      </c>
      <c r="L1539" s="1" t="s">
        <v>350</v>
      </c>
      <c r="M1539" s="1">
        <v>10455</v>
      </c>
    </row>
    <row r="1540" spans="1:13" ht="13" x14ac:dyDescent="0.15">
      <c r="A1540" s="1">
        <v>11513</v>
      </c>
      <c r="B1540" s="1" t="s">
        <v>25</v>
      </c>
      <c r="C1540" s="1" t="s">
        <v>33</v>
      </c>
      <c r="D1540" s="1" t="s">
        <v>34</v>
      </c>
      <c r="E1540" s="1" t="s">
        <v>1309</v>
      </c>
      <c r="F1540" s="1">
        <v>40.689333999799999</v>
      </c>
      <c r="G1540" s="1">
        <v>-73.9819749997</v>
      </c>
      <c r="H1540" s="1" t="s">
        <v>36</v>
      </c>
      <c r="I1540" s="1" t="s">
        <v>34</v>
      </c>
      <c r="J1540" s="1">
        <v>3</v>
      </c>
      <c r="K1540" s="1" t="s">
        <v>30</v>
      </c>
      <c r="L1540" s="1" t="s">
        <v>276</v>
      </c>
      <c r="M1540" s="1">
        <v>11201</v>
      </c>
    </row>
    <row r="1541" spans="1:13" ht="13" x14ac:dyDescent="0.15">
      <c r="A1541" s="1">
        <v>10875</v>
      </c>
      <c r="B1541" s="1" t="s">
        <v>13</v>
      </c>
      <c r="C1541" s="1" t="s">
        <v>14</v>
      </c>
      <c r="D1541" s="1" t="s">
        <v>22</v>
      </c>
      <c r="E1541" s="1" t="s">
        <v>16</v>
      </c>
      <c r="F1541" s="1">
        <v>40.743700000099999</v>
      </c>
      <c r="G1541" s="1">
        <v>-73.8173199995</v>
      </c>
      <c r="H1541" s="1" t="s">
        <v>17</v>
      </c>
      <c r="I1541" s="1" t="s">
        <v>18</v>
      </c>
      <c r="J1541" s="1">
        <v>4</v>
      </c>
      <c r="K1541" s="1" t="s">
        <v>19</v>
      </c>
      <c r="L1541" s="1" t="s">
        <v>44</v>
      </c>
      <c r="M1541" s="1">
        <v>11355</v>
      </c>
    </row>
    <row r="1542" spans="1:13" ht="13" x14ac:dyDescent="0.15">
      <c r="A1542" s="1">
        <v>11349</v>
      </c>
      <c r="B1542" s="1" t="s">
        <v>25</v>
      </c>
      <c r="C1542" s="1" t="s">
        <v>26</v>
      </c>
      <c r="D1542" s="1" t="s">
        <v>2936</v>
      </c>
      <c r="E1542" s="1" t="s">
        <v>2937</v>
      </c>
      <c r="F1542" s="1">
        <v>40.7517759996</v>
      </c>
      <c r="G1542" s="1">
        <v>-73.9768479998</v>
      </c>
      <c r="H1542" s="1" t="s">
        <v>28</v>
      </c>
      <c r="I1542" s="1" t="s">
        <v>2938</v>
      </c>
      <c r="J1542" s="1">
        <v>1</v>
      </c>
      <c r="K1542" s="1" t="s">
        <v>41</v>
      </c>
      <c r="L1542" s="1" t="s">
        <v>125</v>
      </c>
      <c r="M1542" s="1">
        <v>10017</v>
      </c>
    </row>
    <row r="1543" spans="1:13" ht="13" x14ac:dyDescent="0.15">
      <c r="A1543" s="1">
        <v>12153</v>
      </c>
      <c r="B1543" s="1" t="s">
        <v>25</v>
      </c>
      <c r="C1543" s="1" t="s">
        <v>76</v>
      </c>
      <c r="D1543" s="1" t="s">
        <v>2939</v>
      </c>
      <c r="E1543" s="1" t="s">
        <v>2940</v>
      </c>
      <c r="F1543" s="1">
        <v>40.723403709999999</v>
      </c>
      <c r="G1543" s="1">
        <v>-74.008084389800004</v>
      </c>
      <c r="H1543" s="1" t="s">
        <v>79</v>
      </c>
      <c r="I1543" s="1" t="s">
        <v>80</v>
      </c>
      <c r="J1543" s="1">
        <v>1</v>
      </c>
      <c r="K1543" s="1" t="s">
        <v>41</v>
      </c>
      <c r="L1543" s="1" t="s">
        <v>400</v>
      </c>
      <c r="M1543" s="1">
        <v>10013</v>
      </c>
    </row>
    <row r="1544" spans="1:13" ht="13" x14ac:dyDescent="0.15">
      <c r="A1544" s="1">
        <v>12745</v>
      </c>
      <c r="B1544" s="1" t="s">
        <v>25</v>
      </c>
      <c r="C1544" s="1" t="s">
        <v>76</v>
      </c>
      <c r="D1544" s="1" t="s">
        <v>2941</v>
      </c>
      <c r="E1544" s="1" t="s">
        <v>2942</v>
      </c>
      <c r="F1544" s="1">
        <v>40.758022000300002</v>
      </c>
      <c r="G1544" s="1">
        <v>-73.985831999599995</v>
      </c>
      <c r="H1544" s="1" t="s">
        <v>79</v>
      </c>
      <c r="I1544" s="1" t="s">
        <v>80</v>
      </c>
      <c r="J1544" s="1">
        <v>1</v>
      </c>
      <c r="K1544" s="1" t="s">
        <v>41</v>
      </c>
      <c r="L1544" s="1" t="s">
        <v>114</v>
      </c>
      <c r="M1544" s="1">
        <v>10036</v>
      </c>
    </row>
    <row r="1545" spans="1:13" ht="13" x14ac:dyDescent="0.15">
      <c r="A1545" s="1">
        <v>12526</v>
      </c>
      <c r="B1545" s="1" t="s">
        <v>25</v>
      </c>
      <c r="C1545" s="1" t="s">
        <v>76</v>
      </c>
      <c r="D1545" s="1" t="s">
        <v>2943</v>
      </c>
      <c r="E1545" s="1" t="s">
        <v>2944</v>
      </c>
      <c r="F1545" s="1">
        <v>40.759755999600003</v>
      </c>
      <c r="G1545" s="1">
        <v>-73.9680480002</v>
      </c>
      <c r="H1545" s="1" t="s">
        <v>79</v>
      </c>
      <c r="I1545" s="1" t="s">
        <v>80</v>
      </c>
      <c r="J1545" s="1">
        <v>1</v>
      </c>
      <c r="K1545" s="1" t="s">
        <v>41</v>
      </c>
      <c r="L1545" s="1" t="s">
        <v>125</v>
      </c>
      <c r="M1545" s="1">
        <v>10022</v>
      </c>
    </row>
    <row r="1546" spans="1:13" ht="13" x14ac:dyDescent="0.15">
      <c r="A1546" s="1">
        <v>11208</v>
      </c>
      <c r="B1546" s="1" t="s">
        <v>25</v>
      </c>
      <c r="C1546" s="1" t="s">
        <v>76</v>
      </c>
      <c r="D1546" s="1" t="s">
        <v>2945</v>
      </c>
      <c r="E1546" s="1" t="s">
        <v>2946</v>
      </c>
      <c r="F1546" s="1">
        <v>40.732205999900003</v>
      </c>
      <c r="G1546" s="1">
        <v>-73.984822529499993</v>
      </c>
      <c r="H1546" s="1" t="s">
        <v>79</v>
      </c>
      <c r="I1546" s="1" t="s">
        <v>80</v>
      </c>
      <c r="J1546" s="1">
        <v>1</v>
      </c>
      <c r="K1546" s="1" t="s">
        <v>41</v>
      </c>
      <c r="L1546" s="1" t="s">
        <v>103</v>
      </c>
      <c r="M1546" s="1">
        <v>10003</v>
      </c>
    </row>
    <row r="1547" spans="1:13" ht="13" x14ac:dyDescent="0.15">
      <c r="A1547" s="1">
        <v>11922</v>
      </c>
      <c r="B1547" s="1" t="s">
        <v>25</v>
      </c>
      <c r="C1547" s="1" t="s">
        <v>76</v>
      </c>
      <c r="D1547" s="1" t="s">
        <v>2947</v>
      </c>
      <c r="E1547" s="1" t="s">
        <v>2948</v>
      </c>
      <c r="F1547" s="1">
        <v>40.683590999800003</v>
      </c>
      <c r="G1547" s="1">
        <v>-73.967092999900004</v>
      </c>
      <c r="H1547" s="1" t="s">
        <v>79</v>
      </c>
      <c r="I1547" s="1" t="s">
        <v>80</v>
      </c>
      <c r="J1547" s="1">
        <v>3</v>
      </c>
      <c r="K1547" s="1" t="s">
        <v>30</v>
      </c>
      <c r="L1547" s="1" t="s">
        <v>54</v>
      </c>
      <c r="M1547" s="1">
        <v>11238</v>
      </c>
    </row>
    <row r="1548" spans="1:13" ht="13" x14ac:dyDescent="0.15">
      <c r="A1548" s="1">
        <v>9821</v>
      </c>
      <c r="B1548" s="1" t="s">
        <v>25</v>
      </c>
      <c r="C1548" s="1" t="s">
        <v>76</v>
      </c>
      <c r="D1548" s="1" t="s">
        <v>2949</v>
      </c>
      <c r="E1548" s="1" t="s">
        <v>2950</v>
      </c>
      <c r="F1548" s="1">
        <v>40.755811739899997</v>
      </c>
      <c r="G1548" s="1">
        <v>-73.964595189600004</v>
      </c>
      <c r="H1548" s="1" t="s">
        <v>79</v>
      </c>
      <c r="I1548" s="1" t="s">
        <v>80</v>
      </c>
      <c r="J1548" s="1">
        <v>1</v>
      </c>
      <c r="K1548" s="1" t="s">
        <v>41</v>
      </c>
      <c r="L1548" s="1" t="s">
        <v>125</v>
      </c>
      <c r="M1548" s="1">
        <v>10022</v>
      </c>
    </row>
    <row r="1549" spans="1:13" ht="13" x14ac:dyDescent="0.15">
      <c r="A1549" s="1">
        <v>12717</v>
      </c>
      <c r="B1549" s="1" t="s">
        <v>25</v>
      </c>
      <c r="C1549" s="1" t="s">
        <v>76</v>
      </c>
      <c r="D1549" s="1" t="s">
        <v>2951</v>
      </c>
      <c r="E1549" s="1" t="s">
        <v>1521</v>
      </c>
      <c r="F1549" s="1">
        <v>40.752335260300001</v>
      </c>
      <c r="G1549" s="1">
        <v>-73.9797382406</v>
      </c>
      <c r="H1549" s="1" t="s">
        <v>79</v>
      </c>
      <c r="I1549" s="1" t="s">
        <v>80</v>
      </c>
      <c r="J1549" s="1">
        <v>1</v>
      </c>
      <c r="K1549" s="1" t="s">
        <v>41</v>
      </c>
      <c r="L1549" s="1" t="s">
        <v>111</v>
      </c>
      <c r="M1549" s="1">
        <v>10017</v>
      </c>
    </row>
    <row r="1550" spans="1:13" ht="13" x14ac:dyDescent="0.15">
      <c r="A1550" s="1">
        <v>10249</v>
      </c>
      <c r="B1550" s="1" t="s">
        <v>25</v>
      </c>
      <c r="C1550" s="1" t="s">
        <v>76</v>
      </c>
      <c r="D1550" s="1" t="s">
        <v>2952</v>
      </c>
      <c r="E1550" s="1" t="s">
        <v>2953</v>
      </c>
      <c r="F1550" s="1">
        <v>40.6806498897</v>
      </c>
      <c r="G1550" s="1">
        <v>-73.974374959800002</v>
      </c>
      <c r="H1550" s="1" t="s">
        <v>79</v>
      </c>
      <c r="I1550" s="1" t="s">
        <v>80</v>
      </c>
      <c r="J1550" s="1">
        <v>3</v>
      </c>
      <c r="K1550" s="1" t="s">
        <v>30</v>
      </c>
      <c r="L1550" s="1" t="s">
        <v>140</v>
      </c>
      <c r="M1550" s="1">
        <v>11217</v>
      </c>
    </row>
    <row r="1551" spans="1:13" ht="13" x14ac:dyDescent="0.15">
      <c r="A1551" s="1">
        <v>11735</v>
      </c>
      <c r="B1551" s="1" t="s">
        <v>25</v>
      </c>
      <c r="C1551" s="1" t="s">
        <v>76</v>
      </c>
      <c r="D1551" s="1" t="s">
        <v>2954</v>
      </c>
      <c r="E1551" s="1" t="s">
        <v>2955</v>
      </c>
      <c r="F1551" s="1">
        <v>40.723117590000001</v>
      </c>
      <c r="G1551" s="1">
        <v>-74.008138779500001</v>
      </c>
      <c r="H1551" s="1" t="s">
        <v>79</v>
      </c>
      <c r="I1551" s="1" t="s">
        <v>80</v>
      </c>
      <c r="J1551" s="1">
        <v>1</v>
      </c>
      <c r="K1551" s="1" t="s">
        <v>41</v>
      </c>
      <c r="L1551" s="1" t="s">
        <v>400</v>
      </c>
      <c r="M1551" s="1">
        <v>10013</v>
      </c>
    </row>
    <row r="1552" spans="1:13" ht="13" x14ac:dyDescent="0.15">
      <c r="A1552" s="1">
        <v>10973</v>
      </c>
      <c r="B1552" s="1" t="s">
        <v>13</v>
      </c>
      <c r="C1552" s="1" t="s">
        <v>14</v>
      </c>
      <c r="D1552" s="1" t="s">
        <v>2956</v>
      </c>
      <c r="E1552" s="1" t="s">
        <v>2957</v>
      </c>
      <c r="F1552" s="1">
        <v>40.679471999699999</v>
      </c>
      <c r="G1552" s="1">
        <v>-73.7706930003</v>
      </c>
      <c r="H1552" s="1" t="s">
        <v>17</v>
      </c>
      <c r="I1552" s="1" t="s">
        <v>18</v>
      </c>
      <c r="J1552" s="1">
        <v>4</v>
      </c>
      <c r="K1552" s="1" t="s">
        <v>19</v>
      </c>
      <c r="L1552" s="1" t="s">
        <v>376</v>
      </c>
      <c r="M1552" s="1">
        <v>11434</v>
      </c>
    </row>
    <row r="1553" spans="1:13" ht="13" x14ac:dyDescent="0.15">
      <c r="A1553" s="1">
        <v>10060</v>
      </c>
      <c r="B1553" s="1" t="s">
        <v>25</v>
      </c>
      <c r="C1553" s="1" t="s">
        <v>208</v>
      </c>
      <c r="D1553" s="1" t="s">
        <v>2958</v>
      </c>
      <c r="E1553" s="1" t="s">
        <v>2959</v>
      </c>
      <c r="F1553" s="1">
        <v>40.729982914600001</v>
      </c>
      <c r="G1553" s="1">
        <v>-74.005331014500001</v>
      </c>
      <c r="H1553" s="1" t="s">
        <v>53</v>
      </c>
      <c r="I1553" s="1" t="s">
        <v>34</v>
      </c>
      <c r="J1553" s="1">
        <v>1</v>
      </c>
      <c r="K1553" s="1" t="s">
        <v>41</v>
      </c>
      <c r="L1553" s="1" t="s">
        <v>152</v>
      </c>
      <c r="M1553" s="1">
        <v>10014</v>
      </c>
    </row>
    <row r="1554" spans="1:13" ht="13" x14ac:dyDescent="0.15">
      <c r="A1554" s="1">
        <v>10081</v>
      </c>
      <c r="B1554" s="1" t="s">
        <v>25</v>
      </c>
      <c r="C1554" s="1" t="s">
        <v>208</v>
      </c>
      <c r="D1554" s="1" t="s">
        <v>2960</v>
      </c>
      <c r="E1554" s="1" t="s">
        <v>2961</v>
      </c>
      <c r="F1554" s="1">
        <v>40.8690393929</v>
      </c>
      <c r="G1554" s="1">
        <v>-73.901193791599994</v>
      </c>
      <c r="H1554" s="1" t="s">
        <v>53</v>
      </c>
      <c r="I1554" s="1" t="s">
        <v>34</v>
      </c>
      <c r="J1554" s="1">
        <v>2</v>
      </c>
      <c r="K1554" s="1" t="s">
        <v>66</v>
      </c>
      <c r="L1554" s="1" t="s">
        <v>1128</v>
      </c>
      <c r="M1554" s="1">
        <v>10468</v>
      </c>
    </row>
    <row r="1555" spans="1:13" ht="13" x14ac:dyDescent="0.15">
      <c r="A1555" s="1">
        <v>9873</v>
      </c>
      <c r="B1555" s="1" t="s">
        <v>25</v>
      </c>
      <c r="C1555" s="1" t="s">
        <v>33</v>
      </c>
      <c r="D1555" s="1" t="s">
        <v>34</v>
      </c>
      <c r="E1555" s="1" t="s">
        <v>1061</v>
      </c>
      <c r="F1555" s="1">
        <v>40.694010499999997</v>
      </c>
      <c r="G1555" s="1">
        <v>-73.986706500500006</v>
      </c>
      <c r="H1555" s="1" t="s">
        <v>36</v>
      </c>
      <c r="I1555" s="1" t="s">
        <v>34</v>
      </c>
      <c r="J1555" s="1">
        <v>3</v>
      </c>
      <c r="K1555" s="1" t="s">
        <v>30</v>
      </c>
      <c r="L1555" s="1" t="s">
        <v>81</v>
      </c>
      <c r="M1555" s="1">
        <v>11201</v>
      </c>
    </row>
    <row r="1556" spans="1:13" ht="13" x14ac:dyDescent="0.15">
      <c r="A1556" s="1">
        <v>12596</v>
      </c>
      <c r="B1556" s="1" t="s">
        <v>25</v>
      </c>
      <c r="C1556" s="1" t="s">
        <v>208</v>
      </c>
      <c r="D1556" s="1" t="s">
        <v>46</v>
      </c>
      <c r="E1556" s="1" t="s">
        <v>2962</v>
      </c>
      <c r="F1556" s="1">
        <v>40.806160442100001</v>
      </c>
      <c r="G1556" s="1">
        <v>-73.943315598400005</v>
      </c>
      <c r="H1556" s="1" t="s">
        <v>53</v>
      </c>
      <c r="I1556" s="1" t="s">
        <v>34</v>
      </c>
      <c r="J1556" s="1">
        <v>1</v>
      </c>
      <c r="K1556" s="1" t="s">
        <v>41</v>
      </c>
      <c r="L1556" s="1" t="s">
        <v>264</v>
      </c>
      <c r="M1556" s="1">
        <v>10027</v>
      </c>
    </row>
    <row r="1557" spans="1:13" ht="13" x14ac:dyDescent="0.15">
      <c r="A1557" s="1">
        <v>12406</v>
      </c>
      <c r="B1557" s="1" t="s">
        <v>25</v>
      </c>
      <c r="C1557" s="1" t="s">
        <v>26</v>
      </c>
      <c r="D1557" s="1" t="s">
        <v>2963</v>
      </c>
      <c r="E1557" s="1" t="s">
        <v>2963</v>
      </c>
      <c r="F1557" s="1">
        <v>40.6905449996</v>
      </c>
      <c r="G1557" s="1">
        <v>-73.985064999900004</v>
      </c>
      <c r="H1557" s="1" t="s">
        <v>28</v>
      </c>
      <c r="I1557" s="1" t="s">
        <v>2964</v>
      </c>
      <c r="J1557" s="1">
        <v>3</v>
      </c>
      <c r="K1557" s="1" t="s">
        <v>30</v>
      </c>
      <c r="L1557" s="1" t="s">
        <v>81</v>
      </c>
      <c r="M1557" s="1">
        <v>11201</v>
      </c>
    </row>
    <row r="1558" spans="1:13" ht="13" x14ac:dyDescent="0.15">
      <c r="A1558" s="1">
        <v>11642</v>
      </c>
      <c r="B1558" s="1" t="s">
        <v>13</v>
      </c>
      <c r="C1558" s="1" t="s">
        <v>14</v>
      </c>
      <c r="D1558" s="1" t="s">
        <v>1143</v>
      </c>
      <c r="E1558" s="1" t="s">
        <v>2965</v>
      </c>
      <c r="F1558" s="1">
        <v>40.517148000100001</v>
      </c>
      <c r="G1558" s="1">
        <v>-74.189823000199993</v>
      </c>
      <c r="H1558" s="1" t="s">
        <v>36</v>
      </c>
      <c r="I1558" s="1" t="s">
        <v>18</v>
      </c>
      <c r="J1558" s="1">
        <v>5</v>
      </c>
      <c r="K1558" s="1" t="s">
        <v>89</v>
      </c>
      <c r="L1558" s="1" t="s">
        <v>1145</v>
      </c>
      <c r="M1558" s="1">
        <v>10309</v>
      </c>
    </row>
    <row r="1559" spans="1:13" ht="13" x14ac:dyDescent="0.15">
      <c r="A1559" s="1">
        <v>11675</v>
      </c>
      <c r="B1559" s="1" t="s">
        <v>13</v>
      </c>
      <c r="C1559" s="1" t="s">
        <v>63</v>
      </c>
      <c r="D1559" s="1" t="s">
        <v>933</v>
      </c>
      <c r="E1559" s="1" t="s">
        <v>2966</v>
      </c>
      <c r="F1559" s="1">
        <v>40.841707999800001</v>
      </c>
      <c r="G1559" s="1">
        <v>-73.909631000299996</v>
      </c>
      <c r="H1559" s="1" t="s">
        <v>36</v>
      </c>
      <c r="I1559" s="1" t="s">
        <v>18</v>
      </c>
      <c r="J1559" s="1">
        <v>2</v>
      </c>
      <c r="K1559" s="1" t="s">
        <v>66</v>
      </c>
      <c r="L1559" s="1" t="s">
        <v>750</v>
      </c>
      <c r="M1559" s="1">
        <v>10457</v>
      </c>
    </row>
    <row r="1560" spans="1:13" ht="13" x14ac:dyDescent="0.15">
      <c r="A1560" s="1">
        <v>9949</v>
      </c>
      <c r="B1560" s="1" t="s">
        <v>25</v>
      </c>
      <c r="C1560" s="1" t="s">
        <v>50</v>
      </c>
      <c r="D1560" s="1" t="s">
        <v>2967</v>
      </c>
      <c r="E1560" s="1" t="s">
        <v>2968</v>
      </c>
      <c r="F1560" s="1">
        <v>40.697482248900002</v>
      </c>
      <c r="G1560" s="1">
        <v>-73.912210617499994</v>
      </c>
      <c r="H1560" s="1" t="s">
        <v>53</v>
      </c>
      <c r="I1560" s="1" t="s">
        <v>34</v>
      </c>
      <c r="J1560" s="1">
        <v>3</v>
      </c>
      <c r="K1560" s="1" t="s">
        <v>30</v>
      </c>
      <c r="L1560" s="1" t="s">
        <v>100</v>
      </c>
      <c r="M1560" s="1">
        <v>11237</v>
      </c>
    </row>
    <row r="1561" spans="1:13" ht="13" x14ac:dyDescent="0.15">
      <c r="A1561" s="1">
        <v>10015</v>
      </c>
      <c r="B1561" s="1" t="s">
        <v>25</v>
      </c>
      <c r="C1561" s="1" t="s">
        <v>208</v>
      </c>
      <c r="D1561" s="1" t="s">
        <v>2969</v>
      </c>
      <c r="E1561" s="1" t="s">
        <v>2970</v>
      </c>
      <c r="F1561" s="1">
        <v>40.774202905400003</v>
      </c>
      <c r="G1561" s="1">
        <v>-73.984454650100005</v>
      </c>
      <c r="H1561" s="1" t="s">
        <v>53</v>
      </c>
      <c r="I1561" s="1" t="s">
        <v>34</v>
      </c>
      <c r="J1561" s="1">
        <v>1</v>
      </c>
      <c r="K1561" s="1" t="s">
        <v>41</v>
      </c>
      <c r="L1561" s="1" t="s">
        <v>185</v>
      </c>
      <c r="M1561" s="1">
        <v>10023</v>
      </c>
    </row>
    <row r="1562" spans="1:13" ht="13" x14ac:dyDescent="0.15">
      <c r="A1562" s="1">
        <v>10187</v>
      </c>
      <c r="B1562" s="1" t="s">
        <v>25</v>
      </c>
      <c r="C1562" s="1" t="s">
        <v>76</v>
      </c>
      <c r="D1562" s="1" t="s">
        <v>2971</v>
      </c>
      <c r="E1562" s="1" t="s">
        <v>2972</v>
      </c>
      <c r="F1562" s="1">
        <v>40.753521499800001</v>
      </c>
      <c r="G1562" s="1">
        <v>-73.914501139400002</v>
      </c>
      <c r="H1562" s="1" t="s">
        <v>79</v>
      </c>
      <c r="I1562" s="1" t="s">
        <v>80</v>
      </c>
      <c r="J1562" s="1">
        <v>4</v>
      </c>
      <c r="K1562" s="1" t="s">
        <v>19</v>
      </c>
      <c r="L1562" s="1" t="s">
        <v>96</v>
      </c>
      <c r="M1562" s="1">
        <v>11101</v>
      </c>
    </row>
    <row r="1563" spans="1:13" ht="13" x14ac:dyDescent="0.15">
      <c r="A1563" s="1">
        <v>12300</v>
      </c>
      <c r="B1563" s="1" t="s">
        <v>25</v>
      </c>
      <c r="C1563" s="1" t="s">
        <v>76</v>
      </c>
      <c r="D1563" s="1" t="s">
        <v>2973</v>
      </c>
      <c r="E1563" s="1" t="s">
        <v>2974</v>
      </c>
      <c r="F1563" s="1">
        <v>40.721525819999997</v>
      </c>
      <c r="G1563" s="1">
        <v>-73.844883709800001</v>
      </c>
      <c r="H1563" s="1" t="s">
        <v>79</v>
      </c>
      <c r="I1563" s="1" t="s">
        <v>80</v>
      </c>
      <c r="J1563" s="1">
        <v>4</v>
      </c>
      <c r="K1563" s="1" t="s">
        <v>19</v>
      </c>
      <c r="L1563" s="1" t="s">
        <v>252</v>
      </c>
      <c r="M1563" s="1">
        <v>11375</v>
      </c>
    </row>
    <row r="1564" spans="1:13" ht="13" x14ac:dyDescent="0.15">
      <c r="A1564" s="1">
        <v>10225</v>
      </c>
      <c r="B1564" s="1" t="s">
        <v>13</v>
      </c>
      <c r="C1564" s="1" t="s">
        <v>14</v>
      </c>
      <c r="D1564" s="1" t="s">
        <v>764</v>
      </c>
      <c r="E1564" s="1" t="s">
        <v>2975</v>
      </c>
      <c r="F1564" s="1">
        <v>40.584614000199998</v>
      </c>
      <c r="G1564" s="1">
        <v>-73.810694000400005</v>
      </c>
      <c r="H1564" s="1" t="s">
        <v>36</v>
      </c>
      <c r="I1564" s="1" t="s">
        <v>18</v>
      </c>
      <c r="J1564" s="1">
        <v>4</v>
      </c>
      <c r="K1564" s="1" t="s">
        <v>19</v>
      </c>
      <c r="L1564" s="1" t="s">
        <v>1322</v>
      </c>
      <c r="M1564" s="1">
        <v>11693</v>
      </c>
    </row>
    <row r="1565" spans="1:13" ht="13" x14ac:dyDescent="0.15">
      <c r="A1565" s="1">
        <v>10681</v>
      </c>
      <c r="B1565" s="1" t="s">
        <v>25</v>
      </c>
      <c r="C1565" s="1" t="s">
        <v>76</v>
      </c>
      <c r="D1565" s="1" t="s">
        <v>2976</v>
      </c>
      <c r="E1565" s="1" t="s">
        <v>2977</v>
      </c>
      <c r="F1565" s="1">
        <v>40.784563999900001</v>
      </c>
      <c r="G1565" s="1">
        <v>-73.979223999599995</v>
      </c>
      <c r="H1565" s="1" t="s">
        <v>79</v>
      </c>
      <c r="I1565" s="1" t="s">
        <v>80</v>
      </c>
      <c r="J1565" s="1">
        <v>1</v>
      </c>
      <c r="K1565" s="1" t="s">
        <v>41</v>
      </c>
      <c r="L1565" s="1" t="s">
        <v>178</v>
      </c>
      <c r="M1565" s="1">
        <v>10024</v>
      </c>
    </row>
    <row r="1566" spans="1:13" ht="13" x14ac:dyDescent="0.15">
      <c r="A1566" s="1">
        <v>11486</v>
      </c>
      <c r="B1566" s="1" t="s">
        <v>25</v>
      </c>
      <c r="C1566" s="1" t="s">
        <v>76</v>
      </c>
      <c r="D1566" s="1" t="s">
        <v>2978</v>
      </c>
      <c r="E1566" s="1" t="s">
        <v>2979</v>
      </c>
      <c r="F1566" s="1">
        <v>40.743564210000002</v>
      </c>
      <c r="G1566" s="1">
        <v>-73.996168010100007</v>
      </c>
      <c r="H1566" s="1" t="s">
        <v>79</v>
      </c>
      <c r="I1566" s="1" t="s">
        <v>80</v>
      </c>
      <c r="J1566" s="1">
        <v>1</v>
      </c>
      <c r="K1566" s="1" t="s">
        <v>41</v>
      </c>
      <c r="L1566" s="1" t="s">
        <v>199</v>
      </c>
      <c r="M1566" s="1">
        <v>10011</v>
      </c>
    </row>
    <row r="1567" spans="1:13" ht="13" x14ac:dyDescent="0.15">
      <c r="A1567" s="1">
        <v>11527</v>
      </c>
      <c r="B1567" s="1" t="s">
        <v>25</v>
      </c>
      <c r="C1567" s="1" t="s">
        <v>33</v>
      </c>
      <c r="D1567" s="1" t="s">
        <v>34</v>
      </c>
      <c r="E1567" s="1" t="s">
        <v>2980</v>
      </c>
      <c r="F1567" s="1">
        <v>40.6888250003</v>
      </c>
      <c r="G1567" s="1">
        <v>-73.982301999399994</v>
      </c>
      <c r="H1567" s="1" t="s">
        <v>36</v>
      </c>
      <c r="I1567" s="1" t="s">
        <v>34</v>
      </c>
      <c r="J1567" s="1">
        <v>3</v>
      </c>
      <c r="K1567" s="1" t="s">
        <v>30</v>
      </c>
      <c r="L1567" s="1" t="s">
        <v>81</v>
      </c>
      <c r="M1567" s="1">
        <v>11201</v>
      </c>
    </row>
    <row r="1568" spans="1:13" ht="13" x14ac:dyDescent="0.15">
      <c r="A1568" s="1">
        <v>12481</v>
      </c>
      <c r="B1568" s="1" t="s">
        <v>25</v>
      </c>
      <c r="C1568" s="1" t="s">
        <v>76</v>
      </c>
      <c r="D1568" s="1" t="s">
        <v>2981</v>
      </c>
      <c r="E1568" s="1" t="s">
        <v>2982</v>
      </c>
      <c r="F1568" s="1">
        <v>40.823821340000002</v>
      </c>
      <c r="G1568" s="1">
        <v>-73.952581419799998</v>
      </c>
      <c r="H1568" s="1" t="s">
        <v>79</v>
      </c>
      <c r="I1568" s="1" t="s">
        <v>80</v>
      </c>
      <c r="J1568" s="1">
        <v>1</v>
      </c>
      <c r="K1568" s="1" t="s">
        <v>41</v>
      </c>
      <c r="L1568" s="1" t="s">
        <v>214</v>
      </c>
      <c r="M1568" s="1">
        <v>10031</v>
      </c>
    </row>
    <row r="1569" spans="1:13" ht="13" x14ac:dyDescent="0.15">
      <c r="A1569" s="1">
        <v>10205</v>
      </c>
      <c r="B1569" s="1" t="s">
        <v>25</v>
      </c>
      <c r="C1569" s="1" t="s">
        <v>274</v>
      </c>
      <c r="D1569" s="1">
        <v>0</v>
      </c>
      <c r="E1569" s="1" t="s">
        <v>2983</v>
      </c>
      <c r="F1569" s="1">
        <v>40.695317000099998</v>
      </c>
      <c r="G1569" s="1">
        <v>-73.981155200299995</v>
      </c>
      <c r="H1569" s="1" t="s">
        <v>36</v>
      </c>
      <c r="I1569" s="1" t="s">
        <v>34</v>
      </c>
      <c r="J1569" s="1">
        <v>3</v>
      </c>
      <c r="K1569" s="1" t="s">
        <v>30</v>
      </c>
      <c r="L1569" s="1" t="s">
        <v>81</v>
      </c>
      <c r="M1569" s="1">
        <v>11201</v>
      </c>
    </row>
    <row r="1570" spans="1:13" ht="13" x14ac:dyDescent="0.15">
      <c r="A1570" s="1">
        <v>12184</v>
      </c>
      <c r="B1570" s="1" t="s">
        <v>25</v>
      </c>
      <c r="C1570" s="1" t="s">
        <v>76</v>
      </c>
      <c r="D1570" s="1" t="s">
        <v>2984</v>
      </c>
      <c r="E1570" s="1" t="s">
        <v>2985</v>
      </c>
      <c r="F1570" s="1">
        <v>40.751187539599997</v>
      </c>
      <c r="G1570" s="1">
        <v>-73.97106076</v>
      </c>
      <c r="H1570" s="1" t="s">
        <v>79</v>
      </c>
      <c r="I1570" s="1" t="s">
        <v>80</v>
      </c>
      <c r="J1570" s="1">
        <v>1</v>
      </c>
      <c r="K1570" s="1" t="s">
        <v>41</v>
      </c>
      <c r="L1570" s="1" t="s">
        <v>125</v>
      </c>
      <c r="M1570" s="1">
        <v>10017</v>
      </c>
    </row>
    <row r="1571" spans="1:13" ht="13" x14ac:dyDescent="0.15">
      <c r="A1571" s="1">
        <v>11337</v>
      </c>
      <c r="B1571" s="1" t="s">
        <v>25</v>
      </c>
      <c r="C1571" s="1" t="s">
        <v>26</v>
      </c>
      <c r="D1571" s="1" t="s">
        <v>2986</v>
      </c>
      <c r="E1571" s="1" t="s">
        <v>2987</v>
      </c>
      <c r="F1571" s="1">
        <v>40.773439999600001</v>
      </c>
      <c r="G1571" s="1">
        <v>-73.982208999999997</v>
      </c>
      <c r="H1571" s="1" t="s">
        <v>28</v>
      </c>
      <c r="I1571" s="1" t="s">
        <v>2988</v>
      </c>
      <c r="J1571" s="1">
        <v>1</v>
      </c>
      <c r="K1571" s="1" t="s">
        <v>41</v>
      </c>
      <c r="L1571" s="1" t="s">
        <v>185</v>
      </c>
      <c r="M1571" s="1">
        <v>10023</v>
      </c>
    </row>
    <row r="1572" spans="1:13" ht="13" x14ac:dyDescent="0.15">
      <c r="A1572" s="1">
        <v>10547</v>
      </c>
      <c r="B1572" s="1" t="s">
        <v>25</v>
      </c>
      <c r="C1572" s="1" t="s">
        <v>76</v>
      </c>
      <c r="D1572" s="1" t="s">
        <v>2989</v>
      </c>
      <c r="E1572" s="1" t="s">
        <v>2990</v>
      </c>
      <c r="F1572" s="1">
        <v>40.848082550199997</v>
      </c>
      <c r="G1572" s="1">
        <v>-73.934510060199997</v>
      </c>
      <c r="H1572" s="1" t="s">
        <v>79</v>
      </c>
      <c r="I1572" s="1" t="s">
        <v>80</v>
      </c>
      <c r="J1572" s="1">
        <v>1</v>
      </c>
      <c r="K1572" s="1" t="s">
        <v>41</v>
      </c>
      <c r="L1572" s="1" t="s">
        <v>354</v>
      </c>
      <c r="M1572" s="1">
        <v>10033</v>
      </c>
    </row>
    <row r="1573" spans="1:13" ht="13" x14ac:dyDescent="0.15">
      <c r="A1573" s="1">
        <v>10708</v>
      </c>
      <c r="B1573" s="1" t="s">
        <v>25</v>
      </c>
      <c r="C1573" s="1" t="s">
        <v>76</v>
      </c>
      <c r="D1573" s="1" t="s">
        <v>2991</v>
      </c>
      <c r="E1573" s="1" t="s">
        <v>2992</v>
      </c>
      <c r="F1573" s="1">
        <v>40.7298307302</v>
      </c>
      <c r="G1573" s="1">
        <v>-73.986658369899999</v>
      </c>
      <c r="H1573" s="1" t="s">
        <v>79</v>
      </c>
      <c r="I1573" s="1" t="s">
        <v>80</v>
      </c>
      <c r="J1573" s="1">
        <v>1</v>
      </c>
      <c r="K1573" s="1" t="s">
        <v>41</v>
      </c>
      <c r="L1573" s="1" t="s">
        <v>103</v>
      </c>
      <c r="M1573" s="1">
        <v>10003</v>
      </c>
    </row>
    <row r="1574" spans="1:13" ht="13" x14ac:dyDescent="0.15">
      <c r="A1574" s="1">
        <v>12121</v>
      </c>
      <c r="B1574" s="1" t="s">
        <v>25</v>
      </c>
      <c r="C1574" s="1" t="s">
        <v>76</v>
      </c>
      <c r="D1574" s="1" t="s">
        <v>2993</v>
      </c>
      <c r="E1574" s="1" t="s">
        <v>2994</v>
      </c>
      <c r="F1574" s="1">
        <v>40.765341219699998</v>
      </c>
      <c r="G1574" s="1">
        <v>-73.982129460199999</v>
      </c>
      <c r="H1574" s="1" t="s">
        <v>79</v>
      </c>
      <c r="I1574" s="1" t="s">
        <v>80</v>
      </c>
      <c r="J1574" s="1">
        <v>1</v>
      </c>
      <c r="K1574" s="1" t="s">
        <v>41</v>
      </c>
      <c r="L1574" s="1" t="s">
        <v>114</v>
      </c>
      <c r="M1574" s="1">
        <v>10019</v>
      </c>
    </row>
    <row r="1575" spans="1:13" ht="13" x14ac:dyDescent="0.15">
      <c r="A1575" s="1">
        <v>12756</v>
      </c>
      <c r="B1575" s="1" t="s">
        <v>25</v>
      </c>
      <c r="C1575" s="1" t="s">
        <v>76</v>
      </c>
      <c r="D1575" s="1" t="s">
        <v>2995</v>
      </c>
      <c r="E1575" s="1" t="s">
        <v>2996</v>
      </c>
      <c r="F1575" s="1">
        <v>40.793310000399998</v>
      </c>
      <c r="G1575" s="1">
        <v>-73.9710446606</v>
      </c>
      <c r="H1575" s="1" t="s">
        <v>79</v>
      </c>
      <c r="I1575" s="1" t="s">
        <v>80</v>
      </c>
      <c r="J1575" s="1">
        <v>1</v>
      </c>
      <c r="K1575" s="1" t="s">
        <v>41</v>
      </c>
      <c r="L1575" s="1" t="s">
        <v>178</v>
      </c>
      <c r="M1575" s="1">
        <v>10025</v>
      </c>
    </row>
    <row r="1576" spans="1:13" ht="13" x14ac:dyDescent="0.15">
      <c r="A1576" s="1">
        <v>11240</v>
      </c>
      <c r="B1576" s="1" t="s">
        <v>25</v>
      </c>
      <c r="C1576" s="1" t="s">
        <v>76</v>
      </c>
      <c r="D1576" s="1" t="s">
        <v>2997</v>
      </c>
      <c r="E1576" s="1" t="s">
        <v>2998</v>
      </c>
      <c r="F1576" s="1">
        <v>40.764902289799998</v>
      </c>
      <c r="G1576" s="1">
        <v>-73.917302759799995</v>
      </c>
      <c r="H1576" s="1" t="s">
        <v>79</v>
      </c>
      <c r="I1576" s="1" t="s">
        <v>80</v>
      </c>
      <c r="J1576" s="1">
        <v>4</v>
      </c>
      <c r="K1576" s="1" t="s">
        <v>19</v>
      </c>
      <c r="L1576" s="1" t="s">
        <v>144</v>
      </c>
      <c r="M1576" s="1">
        <v>11103</v>
      </c>
    </row>
    <row r="1577" spans="1:13" ht="13" x14ac:dyDescent="0.15">
      <c r="A1577" s="1">
        <v>9699</v>
      </c>
      <c r="B1577" s="1" t="s">
        <v>13</v>
      </c>
      <c r="C1577" s="1" t="s">
        <v>63</v>
      </c>
      <c r="D1577" s="1" t="s">
        <v>389</v>
      </c>
      <c r="E1577" s="1" t="s">
        <v>2999</v>
      </c>
      <c r="F1577" s="1">
        <v>40.657001000400001</v>
      </c>
      <c r="G1577" s="1">
        <v>-73.963697000099998</v>
      </c>
      <c r="H1577" s="1" t="s">
        <v>246</v>
      </c>
      <c r="I1577" s="1" t="s">
        <v>18</v>
      </c>
      <c r="J1577" s="1">
        <v>3</v>
      </c>
      <c r="K1577" s="1" t="s">
        <v>30</v>
      </c>
      <c r="L1577" s="1" t="s">
        <v>391</v>
      </c>
      <c r="M1577" s="1">
        <v>11215</v>
      </c>
    </row>
    <row r="1578" spans="1:13" ht="13" x14ac:dyDescent="0.15">
      <c r="A1578" s="1">
        <v>12411</v>
      </c>
      <c r="B1578" s="1" t="s">
        <v>25</v>
      </c>
      <c r="C1578" s="1" t="s">
        <v>26</v>
      </c>
      <c r="D1578" s="1" t="s">
        <v>3000</v>
      </c>
      <c r="E1578" s="1" t="s">
        <v>3000</v>
      </c>
      <c r="F1578" s="1">
        <v>40.669846999900003</v>
      </c>
      <c r="G1578" s="1">
        <v>-73.950466000399999</v>
      </c>
      <c r="H1578" s="1" t="s">
        <v>28</v>
      </c>
      <c r="I1578" s="1" t="s">
        <v>3001</v>
      </c>
      <c r="J1578" s="1">
        <v>3</v>
      </c>
      <c r="K1578" s="1" t="s">
        <v>30</v>
      </c>
      <c r="L1578" s="1" t="s">
        <v>1304</v>
      </c>
      <c r="M1578" s="1">
        <v>11225</v>
      </c>
    </row>
    <row r="1579" spans="1:13" ht="13" x14ac:dyDescent="0.15">
      <c r="A1579" s="1">
        <v>10261</v>
      </c>
      <c r="B1579" s="1" t="s">
        <v>25</v>
      </c>
      <c r="C1579" s="1" t="s">
        <v>76</v>
      </c>
      <c r="D1579" s="1" t="s">
        <v>3002</v>
      </c>
      <c r="E1579" s="1" t="s">
        <v>3003</v>
      </c>
      <c r="F1579" s="1">
        <v>40.715731750099998</v>
      </c>
      <c r="G1579" s="1">
        <v>-73.9642430902</v>
      </c>
      <c r="H1579" s="1" t="s">
        <v>79</v>
      </c>
      <c r="I1579" s="1" t="s">
        <v>80</v>
      </c>
      <c r="J1579" s="1">
        <v>3</v>
      </c>
      <c r="K1579" s="1" t="s">
        <v>30</v>
      </c>
      <c r="L1579" s="1" t="s">
        <v>313</v>
      </c>
      <c r="M1579" s="1">
        <v>11249</v>
      </c>
    </row>
    <row r="1580" spans="1:13" ht="13" x14ac:dyDescent="0.15">
      <c r="A1580" s="1">
        <v>10001</v>
      </c>
      <c r="B1580" s="1" t="s">
        <v>25</v>
      </c>
      <c r="C1580" s="1" t="s">
        <v>50</v>
      </c>
      <c r="D1580" s="1" t="s">
        <v>3004</v>
      </c>
      <c r="E1580" s="1" t="s">
        <v>3005</v>
      </c>
      <c r="F1580" s="1">
        <v>40.576107747000002</v>
      </c>
      <c r="G1580" s="1">
        <v>-73.966774876200006</v>
      </c>
      <c r="H1580" s="1" t="s">
        <v>53</v>
      </c>
      <c r="I1580" s="1" t="s">
        <v>34</v>
      </c>
      <c r="J1580" s="1">
        <v>3</v>
      </c>
      <c r="K1580" s="1" t="s">
        <v>30</v>
      </c>
      <c r="L1580" s="1" t="s">
        <v>3006</v>
      </c>
      <c r="M1580" s="1">
        <v>11235</v>
      </c>
    </row>
    <row r="1581" spans="1:13" ht="13" x14ac:dyDescent="0.15">
      <c r="A1581" s="1">
        <v>12295</v>
      </c>
      <c r="B1581" s="1" t="s">
        <v>25</v>
      </c>
      <c r="C1581" s="1" t="s">
        <v>76</v>
      </c>
      <c r="D1581" s="1" t="s">
        <v>3007</v>
      </c>
      <c r="E1581" s="1" t="s">
        <v>3008</v>
      </c>
      <c r="F1581" s="1">
        <v>40.700864447400001</v>
      </c>
      <c r="G1581" s="1">
        <v>-73.826551020799997</v>
      </c>
      <c r="H1581" s="1" t="s">
        <v>79</v>
      </c>
      <c r="I1581" s="1" t="s">
        <v>80</v>
      </c>
      <c r="J1581" s="1">
        <v>4</v>
      </c>
      <c r="K1581" s="1" t="s">
        <v>19</v>
      </c>
      <c r="L1581" s="1" t="s">
        <v>307</v>
      </c>
      <c r="M1581" s="1">
        <v>11418</v>
      </c>
    </row>
    <row r="1582" spans="1:13" ht="13" x14ac:dyDescent="0.15">
      <c r="A1582" s="1">
        <v>11153</v>
      </c>
      <c r="B1582" s="1" t="s">
        <v>25</v>
      </c>
      <c r="C1582" s="1" t="s">
        <v>76</v>
      </c>
      <c r="D1582" s="1" t="s">
        <v>3009</v>
      </c>
      <c r="E1582" s="1" t="s">
        <v>3010</v>
      </c>
      <c r="F1582" s="1">
        <v>40.809668192799997</v>
      </c>
      <c r="G1582" s="1">
        <v>-73.922622834899997</v>
      </c>
      <c r="H1582" s="1" t="s">
        <v>79</v>
      </c>
      <c r="I1582" s="1" t="s">
        <v>80</v>
      </c>
      <c r="J1582" s="1">
        <v>2</v>
      </c>
      <c r="K1582" s="1" t="s">
        <v>66</v>
      </c>
      <c r="L1582" s="1" t="s">
        <v>350</v>
      </c>
      <c r="M1582" s="1">
        <v>10454</v>
      </c>
    </row>
    <row r="1583" spans="1:13" ht="13" x14ac:dyDescent="0.15">
      <c r="A1583" s="1">
        <v>11039</v>
      </c>
      <c r="B1583" s="1" t="s">
        <v>25</v>
      </c>
      <c r="C1583" s="1" t="s">
        <v>76</v>
      </c>
      <c r="D1583" s="1" t="s">
        <v>3011</v>
      </c>
      <c r="E1583" s="1" t="s">
        <v>3012</v>
      </c>
      <c r="F1583" s="1">
        <v>40.763552879999999</v>
      </c>
      <c r="G1583" s="1">
        <v>-73.928513910299998</v>
      </c>
      <c r="H1583" s="1" t="s">
        <v>79</v>
      </c>
      <c r="I1583" s="1" t="s">
        <v>80</v>
      </c>
      <c r="J1583" s="1">
        <v>4</v>
      </c>
      <c r="K1583" s="1" t="s">
        <v>19</v>
      </c>
      <c r="L1583" s="1" t="s">
        <v>144</v>
      </c>
      <c r="M1583" s="1">
        <v>11106</v>
      </c>
    </row>
    <row r="1584" spans="1:13" ht="13" x14ac:dyDescent="0.15">
      <c r="A1584" s="1">
        <v>9905</v>
      </c>
      <c r="B1584" s="1" t="s">
        <v>25</v>
      </c>
      <c r="C1584" s="1" t="s">
        <v>33</v>
      </c>
      <c r="D1584" s="1" t="s">
        <v>34</v>
      </c>
      <c r="E1584" s="1" t="s">
        <v>3013</v>
      </c>
      <c r="F1584" s="1">
        <v>40.690295999999996</v>
      </c>
      <c r="G1584" s="1">
        <v>-73.987845999599998</v>
      </c>
      <c r="H1584" s="1" t="s">
        <v>36</v>
      </c>
      <c r="I1584" s="1" t="s">
        <v>34</v>
      </c>
      <c r="J1584" s="1">
        <v>3</v>
      </c>
      <c r="K1584" s="1" t="s">
        <v>30</v>
      </c>
      <c r="L1584" s="1" t="s">
        <v>81</v>
      </c>
      <c r="M1584" s="1">
        <v>11201</v>
      </c>
    </row>
    <row r="1585" spans="1:13" ht="13" x14ac:dyDescent="0.15">
      <c r="A1585" s="1">
        <v>11283</v>
      </c>
      <c r="B1585" s="1" t="s">
        <v>25</v>
      </c>
      <c r="C1585" s="1" t="s">
        <v>76</v>
      </c>
      <c r="D1585" s="1" t="s">
        <v>3014</v>
      </c>
      <c r="E1585" s="1" t="s">
        <v>3015</v>
      </c>
      <c r="F1585" s="1">
        <v>40.732884329699999</v>
      </c>
      <c r="G1585" s="1">
        <v>-74.000238410400001</v>
      </c>
      <c r="H1585" s="1" t="s">
        <v>79</v>
      </c>
      <c r="I1585" s="1" t="s">
        <v>80</v>
      </c>
      <c r="J1585" s="1">
        <v>1</v>
      </c>
      <c r="K1585" s="1" t="s">
        <v>41</v>
      </c>
      <c r="L1585" s="1" t="s">
        <v>152</v>
      </c>
      <c r="M1585" s="1">
        <v>10014</v>
      </c>
    </row>
    <row r="1586" spans="1:13" ht="13" x14ac:dyDescent="0.15">
      <c r="A1586" s="1">
        <v>11632</v>
      </c>
      <c r="B1586" s="1" t="s">
        <v>13</v>
      </c>
      <c r="C1586" s="1" t="s">
        <v>14</v>
      </c>
      <c r="D1586" s="1" t="s">
        <v>2000</v>
      </c>
      <c r="E1586" s="1" t="s">
        <v>3016</v>
      </c>
      <c r="F1586" s="1">
        <v>40.747454000300003</v>
      </c>
      <c r="G1586" s="1">
        <v>-73.910587999800001</v>
      </c>
      <c r="H1586" s="1" t="s">
        <v>36</v>
      </c>
      <c r="I1586" s="1" t="s">
        <v>18</v>
      </c>
      <c r="J1586" s="1">
        <v>4</v>
      </c>
      <c r="K1586" s="1" t="s">
        <v>19</v>
      </c>
      <c r="L1586" s="1" t="s">
        <v>341</v>
      </c>
      <c r="M1586" s="1">
        <v>11377</v>
      </c>
    </row>
    <row r="1587" spans="1:13" ht="13" x14ac:dyDescent="0.15">
      <c r="A1587" s="1">
        <v>11978</v>
      </c>
      <c r="B1587" s="1" t="s">
        <v>25</v>
      </c>
      <c r="C1587" s="1" t="s">
        <v>76</v>
      </c>
      <c r="D1587" s="1" t="s">
        <v>3017</v>
      </c>
      <c r="E1587" s="1" t="s">
        <v>3018</v>
      </c>
      <c r="F1587" s="1">
        <v>40.746088630099997</v>
      </c>
      <c r="G1587" s="1">
        <v>-73.945246049700003</v>
      </c>
      <c r="H1587" s="1" t="s">
        <v>79</v>
      </c>
      <c r="I1587" s="1" t="s">
        <v>80</v>
      </c>
      <c r="J1587" s="1">
        <v>4</v>
      </c>
      <c r="K1587" s="1" t="s">
        <v>19</v>
      </c>
      <c r="L1587" s="1" t="s">
        <v>96</v>
      </c>
      <c r="M1587" s="1">
        <v>11101</v>
      </c>
    </row>
    <row r="1588" spans="1:13" ht="13" x14ac:dyDescent="0.15">
      <c r="A1588" s="1">
        <v>9712</v>
      </c>
      <c r="B1588" s="1" t="s">
        <v>13</v>
      </c>
      <c r="C1588" s="1" t="s">
        <v>63</v>
      </c>
      <c r="D1588" s="1" t="s">
        <v>1957</v>
      </c>
      <c r="E1588" s="1" t="s">
        <v>3019</v>
      </c>
      <c r="F1588" s="1">
        <v>40.864729999700003</v>
      </c>
      <c r="G1588" s="1">
        <v>-73.899037000000007</v>
      </c>
      <c r="H1588" s="1" t="s">
        <v>246</v>
      </c>
      <c r="I1588" s="1" t="s">
        <v>18</v>
      </c>
      <c r="J1588" s="1">
        <v>2</v>
      </c>
      <c r="K1588" s="1" t="s">
        <v>66</v>
      </c>
      <c r="L1588" s="1" t="s">
        <v>171</v>
      </c>
      <c r="M1588" s="1">
        <v>10468</v>
      </c>
    </row>
    <row r="1589" spans="1:13" ht="13" x14ac:dyDescent="0.15">
      <c r="A1589" s="1">
        <v>11750</v>
      </c>
      <c r="B1589" s="1" t="s">
        <v>25</v>
      </c>
      <c r="C1589" s="1" t="s">
        <v>76</v>
      </c>
      <c r="D1589" s="1" t="s">
        <v>3020</v>
      </c>
      <c r="E1589" s="1" t="s">
        <v>3021</v>
      </c>
      <c r="F1589" s="1">
        <v>40.747666989800003</v>
      </c>
      <c r="G1589" s="1">
        <v>-73.941419729499998</v>
      </c>
      <c r="H1589" s="1" t="s">
        <v>79</v>
      </c>
      <c r="I1589" s="1" t="s">
        <v>80</v>
      </c>
      <c r="J1589" s="1">
        <v>4</v>
      </c>
      <c r="K1589" s="1" t="s">
        <v>19</v>
      </c>
      <c r="L1589" s="1" t="s">
        <v>96</v>
      </c>
      <c r="M1589" s="1">
        <v>11101</v>
      </c>
    </row>
    <row r="1590" spans="1:13" ht="13" x14ac:dyDescent="0.15">
      <c r="A1590" s="1">
        <v>12513</v>
      </c>
      <c r="B1590" s="1" t="s">
        <v>25</v>
      </c>
      <c r="C1590" s="1" t="s">
        <v>76</v>
      </c>
      <c r="D1590" s="1" t="s">
        <v>3022</v>
      </c>
      <c r="E1590" s="1" t="s">
        <v>3023</v>
      </c>
      <c r="F1590" s="1">
        <v>40.7558772099</v>
      </c>
      <c r="G1590" s="1">
        <v>-73.971029679799997</v>
      </c>
      <c r="H1590" s="1" t="s">
        <v>79</v>
      </c>
      <c r="I1590" s="1" t="s">
        <v>80</v>
      </c>
      <c r="J1590" s="1">
        <v>1</v>
      </c>
      <c r="K1590" s="1" t="s">
        <v>41</v>
      </c>
      <c r="L1590" s="1" t="s">
        <v>125</v>
      </c>
      <c r="M1590" s="1">
        <v>10022</v>
      </c>
    </row>
    <row r="1591" spans="1:13" ht="13" x14ac:dyDescent="0.15">
      <c r="A1591" s="1">
        <v>9804</v>
      </c>
      <c r="B1591" s="1" t="s">
        <v>25</v>
      </c>
      <c r="C1591" s="1" t="s">
        <v>190</v>
      </c>
      <c r="D1591" s="1" t="s">
        <v>3024</v>
      </c>
      <c r="E1591" s="1" t="s">
        <v>399</v>
      </c>
      <c r="F1591" s="1">
        <v>40.722099999699999</v>
      </c>
      <c r="G1591" s="1">
        <v>-73.846600000099997</v>
      </c>
      <c r="H1591" s="1" t="s">
        <v>36</v>
      </c>
      <c r="I1591" s="1" t="s">
        <v>34</v>
      </c>
      <c r="J1591" s="1">
        <v>4</v>
      </c>
      <c r="K1591" s="1" t="s">
        <v>19</v>
      </c>
      <c r="L1591" s="1" t="s">
        <v>252</v>
      </c>
      <c r="M1591" s="1">
        <v>11375</v>
      </c>
    </row>
    <row r="1592" spans="1:13" ht="13" x14ac:dyDescent="0.15">
      <c r="A1592" s="1">
        <v>12132</v>
      </c>
      <c r="B1592" s="1" t="s">
        <v>25</v>
      </c>
      <c r="C1592" s="1" t="s">
        <v>76</v>
      </c>
      <c r="D1592" s="1" t="s">
        <v>3025</v>
      </c>
      <c r="E1592" s="1" t="s">
        <v>3026</v>
      </c>
      <c r="F1592" s="1">
        <v>40.778889040099997</v>
      </c>
      <c r="G1592" s="1">
        <v>-73.977853379999999</v>
      </c>
      <c r="H1592" s="1" t="s">
        <v>79</v>
      </c>
      <c r="I1592" s="1" t="s">
        <v>80</v>
      </c>
      <c r="J1592" s="1">
        <v>1</v>
      </c>
      <c r="K1592" s="1" t="s">
        <v>41</v>
      </c>
      <c r="L1592" s="1" t="s">
        <v>178</v>
      </c>
      <c r="M1592" s="1">
        <v>10023</v>
      </c>
    </row>
    <row r="1593" spans="1:13" ht="13" x14ac:dyDescent="0.15">
      <c r="A1593" s="1">
        <v>11273</v>
      </c>
      <c r="B1593" s="1" t="s">
        <v>25</v>
      </c>
      <c r="C1593" s="1" t="s">
        <v>76</v>
      </c>
      <c r="D1593" s="1" t="s">
        <v>3027</v>
      </c>
      <c r="E1593" s="1" t="s">
        <v>3028</v>
      </c>
      <c r="F1593" s="1">
        <v>40.745595960400003</v>
      </c>
      <c r="G1593" s="1">
        <v>-73.975445509500005</v>
      </c>
      <c r="H1593" s="1" t="s">
        <v>79</v>
      </c>
      <c r="I1593" s="1" t="s">
        <v>80</v>
      </c>
      <c r="J1593" s="1">
        <v>1</v>
      </c>
      <c r="K1593" s="1" t="s">
        <v>41</v>
      </c>
      <c r="L1593" s="1" t="s">
        <v>111</v>
      </c>
      <c r="M1593" s="1">
        <v>10016</v>
      </c>
    </row>
    <row r="1594" spans="1:13" ht="13" x14ac:dyDescent="0.15">
      <c r="A1594" s="1">
        <v>12550</v>
      </c>
      <c r="B1594" s="1" t="s">
        <v>25</v>
      </c>
      <c r="C1594" s="1" t="s">
        <v>76</v>
      </c>
      <c r="D1594" s="1" t="s">
        <v>3029</v>
      </c>
      <c r="E1594" s="1" t="s">
        <v>3030</v>
      </c>
      <c r="F1594" s="1">
        <v>40.767270999600001</v>
      </c>
      <c r="G1594" s="1">
        <v>-73.982246999899999</v>
      </c>
      <c r="H1594" s="1" t="s">
        <v>79</v>
      </c>
      <c r="I1594" s="1" t="s">
        <v>80</v>
      </c>
      <c r="J1594" s="1">
        <v>1</v>
      </c>
      <c r="K1594" s="1" t="s">
        <v>41</v>
      </c>
      <c r="L1594" s="1" t="s">
        <v>114</v>
      </c>
      <c r="M1594" s="1">
        <v>10019</v>
      </c>
    </row>
    <row r="1595" spans="1:13" ht="13" x14ac:dyDescent="0.15">
      <c r="A1595" s="1">
        <v>9717</v>
      </c>
      <c r="B1595" s="1" t="s">
        <v>13</v>
      </c>
      <c r="C1595" s="1" t="s">
        <v>63</v>
      </c>
      <c r="D1595" s="1" t="s">
        <v>1464</v>
      </c>
      <c r="E1595" s="1" t="s">
        <v>3031</v>
      </c>
      <c r="F1595" s="1">
        <v>40.673866000300002</v>
      </c>
      <c r="G1595" s="1">
        <v>-73.934717000399999</v>
      </c>
      <c r="H1595" s="1" t="s">
        <v>36</v>
      </c>
      <c r="I1595" s="1" t="s">
        <v>18</v>
      </c>
      <c r="J1595" s="1">
        <v>3</v>
      </c>
      <c r="K1595" s="1" t="s">
        <v>30</v>
      </c>
      <c r="L1595" s="1" t="s">
        <v>221</v>
      </c>
      <c r="M1595" s="1">
        <v>11213</v>
      </c>
    </row>
    <row r="1596" spans="1:13" ht="13" x14ac:dyDescent="0.15">
      <c r="A1596" s="1">
        <v>11610</v>
      </c>
      <c r="B1596" s="1" t="s">
        <v>13</v>
      </c>
      <c r="C1596" s="1" t="s">
        <v>14</v>
      </c>
      <c r="D1596" s="1" t="s">
        <v>471</v>
      </c>
      <c r="E1596" s="1" t="s">
        <v>1113</v>
      </c>
      <c r="F1596" s="1">
        <v>40.793669000199998</v>
      </c>
      <c r="G1596" s="1">
        <v>-73.936816000500002</v>
      </c>
      <c r="H1596" s="1" t="s">
        <v>246</v>
      </c>
      <c r="I1596" s="1" t="s">
        <v>18</v>
      </c>
      <c r="J1596" s="1">
        <v>1</v>
      </c>
      <c r="K1596" s="1" t="s">
        <v>41</v>
      </c>
      <c r="L1596" s="1" t="s">
        <v>193</v>
      </c>
      <c r="M1596" s="1">
        <v>10029</v>
      </c>
    </row>
    <row r="1597" spans="1:13" ht="13" x14ac:dyDescent="0.15">
      <c r="A1597" s="1">
        <v>10676</v>
      </c>
      <c r="B1597" s="1" t="s">
        <v>25</v>
      </c>
      <c r="C1597" s="1" t="s">
        <v>76</v>
      </c>
      <c r="D1597" s="1" t="s">
        <v>3032</v>
      </c>
      <c r="E1597" s="1" t="s">
        <v>3033</v>
      </c>
      <c r="F1597" s="1">
        <v>40.783919999799998</v>
      </c>
      <c r="G1597" s="1">
        <v>-73.979707999799999</v>
      </c>
      <c r="H1597" s="1" t="s">
        <v>79</v>
      </c>
      <c r="I1597" s="1" t="s">
        <v>80</v>
      </c>
      <c r="J1597" s="1">
        <v>1</v>
      </c>
      <c r="K1597" s="1" t="s">
        <v>41</v>
      </c>
      <c r="L1597" s="1" t="s">
        <v>178</v>
      </c>
      <c r="M1597" s="1">
        <v>10024</v>
      </c>
    </row>
    <row r="1598" spans="1:13" ht="13" x14ac:dyDescent="0.15">
      <c r="A1598" s="1">
        <v>12251</v>
      </c>
      <c r="B1598" s="1" t="s">
        <v>25</v>
      </c>
      <c r="C1598" s="1" t="s">
        <v>76</v>
      </c>
      <c r="D1598" s="1" t="s">
        <v>3034</v>
      </c>
      <c r="E1598" s="1" t="s">
        <v>3035</v>
      </c>
      <c r="F1598" s="1">
        <v>40.743093000099996</v>
      </c>
      <c r="G1598" s="1">
        <v>-73.979812999499998</v>
      </c>
      <c r="H1598" s="1" t="s">
        <v>79</v>
      </c>
      <c r="I1598" s="1" t="s">
        <v>80</v>
      </c>
      <c r="J1598" s="1">
        <v>1</v>
      </c>
      <c r="K1598" s="1" t="s">
        <v>41</v>
      </c>
      <c r="L1598" s="1" t="s">
        <v>111</v>
      </c>
      <c r="M1598" s="1">
        <v>10016</v>
      </c>
    </row>
    <row r="1599" spans="1:13" ht="13" x14ac:dyDescent="0.15">
      <c r="A1599" s="1">
        <v>12266</v>
      </c>
      <c r="B1599" s="1" t="s">
        <v>25</v>
      </c>
      <c r="C1599" s="1" t="s">
        <v>76</v>
      </c>
      <c r="D1599" s="1" t="s">
        <v>3036</v>
      </c>
      <c r="E1599" s="1" t="s">
        <v>3037</v>
      </c>
      <c r="F1599" s="1">
        <v>40.748914000100001</v>
      </c>
      <c r="G1599" s="1">
        <v>-73.975648000099994</v>
      </c>
      <c r="H1599" s="1" t="s">
        <v>79</v>
      </c>
      <c r="I1599" s="1" t="s">
        <v>80</v>
      </c>
      <c r="J1599" s="1">
        <v>1</v>
      </c>
      <c r="K1599" s="1" t="s">
        <v>41</v>
      </c>
      <c r="L1599" s="1" t="s">
        <v>125</v>
      </c>
      <c r="M1599" s="1">
        <v>10016</v>
      </c>
    </row>
    <row r="1600" spans="1:13" ht="13" x14ac:dyDescent="0.15">
      <c r="A1600" s="1">
        <v>11404</v>
      </c>
      <c r="B1600" s="1" t="s">
        <v>25</v>
      </c>
      <c r="C1600" s="1" t="s">
        <v>26</v>
      </c>
      <c r="D1600" s="1" t="s">
        <v>3038</v>
      </c>
      <c r="E1600" s="1" t="s">
        <v>3039</v>
      </c>
      <c r="F1600" s="1">
        <v>40.741302999600002</v>
      </c>
      <c r="G1600" s="1">
        <v>-73.989343999799999</v>
      </c>
      <c r="H1600" s="1" t="s">
        <v>28</v>
      </c>
      <c r="I1600" s="1" t="s">
        <v>3040</v>
      </c>
      <c r="J1600" s="1">
        <v>1</v>
      </c>
      <c r="K1600" s="1" t="s">
        <v>41</v>
      </c>
      <c r="L1600" s="1" t="s">
        <v>199</v>
      </c>
      <c r="M1600" s="1">
        <v>10010</v>
      </c>
    </row>
    <row r="1601" spans="1:13" ht="13" x14ac:dyDescent="0.15">
      <c r="A1601" s="1">
        <v>11702</v>
      </c>
      <c r="B1601" s="1" t="s">
        <v>13</v>
      </c>
      <c r="C1601" s="1" t="s">
        <v>63</v>
      </c>
      <c r="D1601" s="1" t="s">
        <v>319</v>
      </c>
      <c r="E1601" s="1" t="s">
        <v>1186</v>
      </c>
      <c r="F1601" s="1">
        <v>40.573227000099997</v>
      </c>
      <c r="G1601" s="1">
        <v>-73.980356000200004</v>
      </c>
      <c r="H1601" s="1" t="s">
        <v>36</v>
      </c>
      <c r="I1601" s="1" t="s">
        <v>18</v>
      </c>
      <c r="J1601" s="1">
        <v>3</v>
      </c>
      <c r="K1601" s="1" t="s">
        <v>30</v>
      </c>
      <c r="L1601" s="1" t="s">
        <v>321</v>
      </c>
      <c r="M1601" s="1">
        <v>11224</v>
      </c>
    </row>
    <row r="1602" spans="1:13" ht="13" x14ac:dyDescent="0.15">
      <c r="A1602" s="1">
        <v>12089</v>
      </c>
      <c r="B1602" s="1" t="s">
        <v>25</v>
      </c>
      <c r="C1602" s="1" t="s">
        <v>76</v>
      </c>
      <c r="D1602" s="1" t="s">
        <v>3041</v>
      </c>
      <c r="E1602" s="1" t="s">
        <v>3042</v>
      </c>
      <c r="F1602" s="1">
        <v>40.8631140504</v>
      </c>
      <c r="G1602" s="1">
        <v>-73.904575079500006</v>
      </c>
      <c r="H1602" s="1" t="s">
        <v>79</v>
      </c>
      <c r="I1602" s="1" t="s">
        <v>80</v>
      </c>
      <c r="J1602" s="1">
        <v>2</v>
      </c>
      <c r="K1602" s="1" t="s">
        <v>66</v>
      </c>
      <c r="L1602" s="1" t="s">
        <v>255</v>
      </c>
      <c r="M1602" s="1">
        <v>10468</v>
      </c>
    </row>
    <row r="1603" spans="1:13" ht="13" x14ac:dyDescent="0.15">
      <c r="A1603" s="1">
        <v>11545</v>
      </c>
      <c r="B1603" s="1" t="s">
        <v>13</v>
      </c>
      <c r="C1603" s="1" t="s">
        <v>14</v>
      </c>
      <c r="D1603" s="1" t="s">
        <v>371</v>
      </c>
      <c r="E1603" s="1" t="s">
        <v>3043</v>
      </c>
      <c r="F1603" s="1">
        <v>40.731674999799999</v>
      </c>
      <c r="G1603" s="1">
        <v>-73.865607000300002</v>
      </c>
      <c r="H1603" s="1" t="s">
        <v>246</v>
      </c>
      <c r="I1603" s="1" t="s">
        <v>18</v>
      </c>
      <c r="J1603" s="1">
        <v>4</v>
      </c>
      <c r="K1603" s="1" t="s">
        <v>19</v>
      </c>
      <c r="L1603" s="1" t="s">
        <v>373</v>
      </c>
      <c r="M1603" s="1">
        <v>11374</v>
      </c>
    </row>
    <row r="1604" spans="1:13" ht="13" x14ac:dyDescent="0.15">
      <c r="A1604" s="1">
        <v>12533</v>
      </c>
      <c r="B1604" s="1" t="s">
        <v>25</v>
      </c>
      <c r="C1604" s="1" t="s">
        <v>76</v>
      </c>
      <c r="D1604" s="1" t="s">
        <v>3044</v>
      </c>
      <c r="E1604" s="1" t="s">
        <v>3045</v>
      </c>
      <c r="F1604" s="1">
        <v>40.761483519999999</v>
      </c>
      <c r="G1604" s="1">
        <v>-73.966779259600003</v>
      </c>
      <c r="H1604" s="1" t="s">
        <v>79</v>
      </c>
      <c r="I1604" s="1" t="s">
        <v>80</v>
      </c>
      <c r="J1604" s="1">
        <v>1</v>
      </c>
      <c r="K1604" s="1" t="s">
        <v>41</v>
      </c>
      <c r="L1604" s="1" t="s">
        <v>125</v>
      </c>
      <c r="M1604" s="1">
        <v>10022</v>
      </c>
    </row>
    <row r="1605" spans="1:13" ht="13" x14ac:dyDescent="0.15">
      <c r="A1605" s="1">
        <v>12443</v>
      </c>
      <c r="B1605" s="1" t="s">
        <v>25</v>
      </c>
      <c r="C1605" s="1" t="s">
        <v>76</v>
      </c>
      <c r="D1605" s="1" t="s">
        <v>3046</v>
      </c>
      <c r="E1605" s="1" t="s">
        <v>3047</v>
      </c>
      <c r="F1605" s="1">
        <v>40.7951709998</v>
      </c>
      <c r="G1605" s="1">
        <v>-73.971047999500001</v>
      </c>
      <c r="H1605" s="1" t="s">
        <v>79</v>
      </c>
      <c r="I1605" s="1" t="s">
        <v>80</v>
      </c>
      <c r="J1605" s="1">
        <v>1</v>
      </c>
      <c r="K1605" s="1" t="s">
        <v>41</v>
      </c>
      <c r="L1605" s="1" t="s">
        <v>178</v>
      </c>
      <c r="M1605" s="1">
        <v>10025</v>
      </c>
    </row>
    <row r="1606" spans="1:13" ht="13" x14ac:dyDescent="0.15">
      <c r="A1606" s="1">
        <v>12486</v>
      </c>
      <c r="B1606" s="1" t="s">
        <v>25</v>
      </c>
      <c r="C1606" s="1" t="s">
        <v>76</v>
      </c>
      <c r="D1606" s="1" t="s">
        <v>3048</v>
      </c>
      <c r="E1606" s="1" t="s">
        <v>3049</v>
      </c>
      <c r="F1606" s="1">
        <v>40.824558999799997</v>
      </c>
      <c r="G1606" s="1">
        <v>-73.951596999900005</v>
      </c>
      <c r="H1606" s="1" t="s">
        <v>79</v>
      </c>
      <c r="I1606" s="1" t="s">
        <v>80</v>
      </c>
      <c r="J1606" s="1">
        <v>1</v>
      </c>
      <c r="K1606" s="1" t="s">
        <v>41</v>
      </c>
      <c r="L1606" s="1" t="s">
        <v>214</v>
      </c>
      <c r="M1606" s="1">
        <v>10031</v>
      </c>
    </row>
    <row r="1607" spans="1:13" ht="13" x14ac:dyDescent="0.15">
      <c r="A1607" s="1">
        <v>10742</v>
      </c>
      <c r="B1607" s="1" t="s">
        <v>13</v>
      </c>
      <c r="C1607" s="1" t="s">
        <v>63</v>
      </c>
      <c r="D1607" s="1" t="s">
        <v>64</v>
      </c>
      <c r="E1607" s="1" t="s">
        <v>3050</v>
      </c>
      <c r="F1607" s="1">
        <v>40.841820000200002</v>
      </c>
      <c r="G1607" s="1">
        <v>-73.894280999900005</v>
      </c>
      <c r="H1607" s="1" t="s">
        <v>36</v>
      </c>
      <c r="I1607" s="1" t="s">
        <v>18</v>
      </c>
      <c r="J1607" s="1">
        <v>2</v>
      </c>
      <c r="K1607" s="1" t="s">
        <v>66</v>
      </c>
      <c r="L1607" s="1" t="s">
        <v>935</v>
      </c>
      <c r="M1607" s="1">
        <v>10457</v>
      </c>
    </row>
    <row r="1608" spans="1:13" ht="13" x14ac:dyDescent="0.15">
      <c r="A1608" s="1">
        <v>12685</v>
      </c>
      <c r="B1608" s="1" t="s">
        <v>25</v>
      </c>
      <c r="C1608" s="1" t="s">
        <v>76</v>
      </c>
      <c r="D1608" s="1" t="s">
        <v>3051</v>
      </c>
      <c r="E1608" s="1" t="s">
        <v>3052</v>
      </c>
      <c r="F1608" s="1">
        <v>40.7597462397</v>
      </c>
      <c r="G1608" s="1">
        <v>-73.988113859899997</v>
      </c>
      <c r="H1608" s="1" t="s">
        <v>79</v>
      </c>
      <c r="I1608" s="1" t="s">
        <v>80</v>
      </c>
      <c r="J1608" s="1">
        <v>1</v>
      </c>
      <c r="K1608" s="1" t="s">
        <v>41</v>
      </c>
      <c r="L1608" s="1" t="s">
        <v>202</v>
      </c>
      <c r="M1608" s="1">
        <v>10036</v>
      </c>
    </row>
    <row r="1609" spans="1:13" ht="13" x14ac:dyDescent="0.15">
      <c r="A1609" s="1">
        <v>12024</v>
      </c>
      <c r="B1609" s="1" t="s">
        <v>25</v>
      </c>
      <c r="C1609" s="1" t="s">
        <v>76</v>
      </c>
      <c r="D1609" s="1" t="s">
        <v>3053</v>
      </c>
      <c r="E1609" s="1" t="s">
        <v>3054</v>
      </c>
      <c r="F1609" s="1">
        <v>40.846169000000003</v>
      </c>
      <c r="G1609" s="1">
        <v>-73.901950999600004</v>
      </c>
      <c r="H1609" s="1" t="s">
        <v>79</v>
      </c>
      <c r="I1609" s="1" t="s">
        <v>80</v>
      </c>
      <c r="J1609" s="1">
        <v>2</v>
      </c>
      <c r="K1609" s="1" t="s">
        <v>66</v>
      </c>
      <c r="L1609" s="1" t="s">
        <v>513</v>
      </c>
      <c r="M1609" s="1">
        <v>10457</v>
      </c>
    </row>
    <row r="1610" spans="1:13" ht="13" x14ac:dyDescent="0.15">
      <c r="A1610" s="1">
        <v>11790</v>
      </c>
      <c r="B1610" s="1" t="s">
        <v>25</v>
      </c>
      <c r="C1610" s="1" t="s">
        <v>76</v>
      </c>
      <c r="D1610" s="1" t="s">
        <v>3055</v>
      </c>
      <c r="E1610" s="1" t="s">
        <v>3056</v>
      </c>
      <c r="F1610" s="1">
        <v>40.738351049800002</v>
      </c>
      <c r="G1610" s="1">
        <v>-74.005465589899998</v>
      </c>
      <c r="H1610" s="1" t="s">
        <v>79</v>
      </c>
      <c r="I1610" s="1" t="s">
        <v>80</v>
      </c>
      <c r="J1610" s="1">
        <v>1</v>
      </c>
      <c r="K1610" s="1" t="s">
        <v>41</v>
      </c>
      <c r="L1610" s="1" t="s">
        <v>152</v>
      </c>
      <c r="M1610" s="1">
        <v>10014</v>
      </c>
    </row>
    <row r="1611" spans="1:13" ht="13" x14ac:dyDescent="0.15">
      <c r="A1611" s="1">
        <v>11007</v>
      </c>
      <c r="B1611" s="1" t="s">
        <v>13</v>
      </c>
      <c r="C1611" s="1" t="s">
        <v>14</v>
      </c>
      <c r="D1611" s="1" t="s">
        <v>1531</v>
      </c>
      <c r="E1611" s="1" t="s">
        <v>3057</v>
      </c>
      <c r="F1611" s="1">
        <v>40.748270000399998</v>
      </c>
      <c r="G1611" s="1">
        <v>-74.002067999700003</v>
      </c>
      <c r="H1611" s="1" t="s">
        <v>246</v>
      </c>
      <c r="I1611" s="1" t="s">
        <v>18</v>
      </c>
      <c r="J1611" s="1">
        <v>1</v>
      </c>
      <c r="K1611" s="1" t="s">
        <v>41</v>
      </c>
      <c r="L1611" s="1" t="s">
        <v>199</v>
      </c>
      <c r="M1611" s="1">
        <v>10001</v>
      </c>
    </row>
    <row r="1612" spans="1:13" ht="13" x14ac:dyDescent="0.15">
      <c r="A1612" s="1">
        <v>10123</v>
      </c>
      <c r="B1612" s="1" t="s">
        <v>13</v>
      </c>
      <c r="C1612" s="1" t="s">
        <v>14</v>
      </c>
      <c r="D1612" s="1" t="s">
        <v>1893</v>
      </c>
      <c r="E1612" s="1" t="s">
        <v>3058</v>
      </c>
      <c r="F1612" s="1">
        <v>40.618237000199997</v>
      </c>
      <c r="G1612" s="1">
        <v>-74.107213000399994</v>
      </c>
      <c r="H1612" s="1" t="s">
        <v>246</v>
      </c>
      <c r="I1612" s="1" t="s">
        <v>18</v>
      </c>
      <c r="J1612" s="1">
        <v>5</v>
      </c>
      <c r="K1612" s="1" t="s">
        <v>89</v>
      </c>
      <c r="L1612" s="1" t="s">
        <v>763</v>
      </c>
      <c r="M1612" s="1">
        <v>10301</v>
      </c>
    </row>
    <row r="1613" spans="1:13" ht="13" x14ac:dyDescent="0.15">
      <c r="A1613" s="1">
        <v>10574</v>
      </c>
      <c r="B1613" s="1" t="s">
        <v>25</v>
      </c>
      <c r="C1613" s="1" t="s">
        <v>76</v>
      </c>
      <c r="D1613" s="1" t="s">
        <v>3059</v>
      </c>
      <c r="E1613" s="1" t="s">
        <v>3060</v>
      </c>
      <c r="F1613" s="1">
        <v>40.847799559999999</v>
      </c>
      <c r="G1613" s="1">
        <v>-73.912136930100004</v>
      </c>
      <c r="H1613" s="1" t="s">
        <v>79</v>
      </c>
      <c r="I1613" s="1" t="s">
        <v>80</v>
      </c>
      <c r="J1613" s="1">
        <v>2</v>
      </c>
      <c r="K1613" s="1" t="s">
        <v>66</v>
      </c>
      <c r="L1613" s="1" t="s">
        <v>513</v>
      </c>
      <c r="M1613" s="1">
        <v>10453</v>
      </c>
    </row>
    <row r="1614" spans="1:13" ht="13" x14ac:dyDescent="0.15">
      <c r="A1614" s="1">
        <v>11126</v>
      </c>
      <c r="B1614" s="1" t="s">
        <v>25</v>
      </c>
      <c r="C1614" s="1" t="s">
        <v>76</v>
      </c>
      <c r="D1614" s="1" t="s">
        <v>3061</v>
      </c>
      <c r="E1614" s="1" t="s">
        <v>3062</v>
      </c>
      <c r="F1614" s="1">
        <v>40.677503999800003</v>
      </c>
      <c r="G1614" s="1">
        <v>-73.949697030199999</v>
      </c>
      <c r="H1614" s="1" t="s">
        <v>79</v>
      </c>
      <c r="I1614" s="1" t="s">
        <v>80</v>
      </c>
      <c r="J1614" s="1">
        <v>3</v>
      </c>
      <c r="K1614" s="1" t="s">
        <v>30</v>
      </c>
      <c r="L1614" s="1" t="s">
        <v>221</v>
      </c>
      <c r="M1614" s="1">
        <v>11216</v>
      </c>
    </row>
    <row r="1615" spans="1:13" ht="13" x14ac:dyDescent="0.15">
      <c r="A1615" s="1">
        <v>10353</v>
      </c>
      <c r="B1615" s="1" t="s">
        <v>25</v>
      </c>
      <c r="C1615" s="1" t="s">
        <v>69</v>
      </c>
      <c r="D1615" s="1" t="s">
        <v>70</v>
      </c>
      <c r="E1615" s="1" t="s">
        <v>3063</v>
      </c>
      <c r="F1615" s="1">
        <v>40.6903200191</v>
      </c>
      <c r="G1615" s="1">
        <v>-74.013139996000007</v>
      </c>
      <c r="H1615" s="1" t="s">
        <v>246</v>
      </c>
      <c r="I1615" s="1" t="s">
        <v>72</v>
      </c>
      <c r="J1615" s="1">
        <v>1</v>
      </c>
      <c r="K1615" s="1" t="s">
        <v>41</v>
      </c>
      <c r="L1615" s="1" t="s">
        <v>70</v>
      </c>
      <c r="M1615" s="1">
        <v>10004</v>
      </c>
    </row>
    <row r="1616" spans="1:13" ht="13" x14ac:dyDescent="0.15">
      <c r="A1616" s="1">
        <v>10355</v>
      </c>
      <c r="B1616" s="1" t="s">
        <v>25</v>
      </c>
      <c r="C1616" s="1" t="s">
        <v>69</v>
      </c>
      <c r="D1616" s="1" t="s">
        <v>70</v>
      </c>
      <c r="E1616" s="1" t="s">
        <v>3064</v>
      </c>
      <c r="F1616" s="1">
        <v>40.6891999996</v>
      </c>
      <c r="G1616" s="1">
        <v>-74.016960000099999</v>
      </c>
      <c r="H1616" s="1" t="s">
        <v>36</v>
      </c>
      <c r="I1616" s="1" t="s">
        <v>72</v>
      </c>
      <c r="J1616" s="1">
        <v>1</v>
      </c>
      <c r="K1616" s="1" t="s">
        <v>41</v>
      </c>
      <c r="L1616" s="1" t="s">
        <v>70</v>
      </c>
      <c r="M1616" s="1">
        <v>10004</v>
      </c>
    </row>
    <row r="1617" spans="1:13" ht="13" x14ac:dyDescent="0.15">
      <c r="A1617" s="1">
        <v>12179</v>
      </c>
      <c r="B1617" s="1" t="s">
        <v>25</v>
      </c>
      <c r="C1617" s="1" t="s">
        <v>76</v>
      </c>
      <c r="D1617" s="1" t="s">
        <v>3065</v>
      </c>
      <c r="E1617" s="1" t="s">
        <v>3066</v>
      </c>
      <c r="F1617" s="1">
        <v>40.745494070200003</v>
      </c>
      <c r="G1617" s="1">
        <v>-73.990775409799994</v>
      </c>
      <c r="H1617" s="1" t="s">
        <v>79</v>
      </c>
      <c r="I1617" s="1" t="s">
        <v>80</v>
      </c>
      <c r="J1617" s="1">
        <v>1</v>
      </c>
      <c r="K1617" s="1" t="s">
        <v>41</v>
      </c>
      <c r="L1617" s="1" t="s">
        <v>199</v>
      </c>
      <c r="M1617" s="1">
        <v>10001</v>
      </c>
    </row>
    <row r="1618" spans="1:13" ht="13" x14ac:dyDescent="0.15">
      <c r="A1618" s="1">
        <v>10475</v>
      </c>
      <c r="B1618" s="1" t="s">
        <v>13</v>
      </c>
      <c r="C1618" s="1" t="s">
        <v>63</v>
      </c>
      <c r="D1618" s="1" t="s">
        <v>3067</v>
      </c>
      <c r="E1618" s="1" t="s">
        <v>3068</v>
      </c>
      <c r="F1618" s="1">
        <v>40.894245999600003</v>
      </c>
      <c r="G1618" s="1">
        <v>-73.896288000300004</v>
      </c>
      <c r="H1618" s="1" t="s">
        <v>36</v>
      </c>
      <c r="I1618" s="1" t="s">
        <v>18</v>
      </c>
      <c r="J1618" s="1">
        <v>2</v>
      </c>
      <c r="K1618" s="1" t="s">
        <v>66</v>
      </c>
      <c r="L1618" s="1" t="s">
        <v>935</v>
      </c>
      <c r="M1618" s="1">
        <v>10471</v>
      </c>
    </row>
    <row r="1619" spans="1:13" ht="13" x14ac:dyDescent="0.15">
      <c r="A1619" s="1">
        <v>10779</v>
      </c>
      <c r="B1619" s="1" t="s">
        <v>25</v>
      </c>
      <c r="C1619" s="1" t="s">
        <v>26</v>
      </c>
      <c r="D1619" s="1" t="s">
        <v>3069</v>
      </c>
      <c r="E1619" s="1" t="s">
        <v>3069</v>
      </c>
      <c r="F1619" s="1">
        <v>40.824783000099998</v>
      </c>
      <c r="G1619" s="1">
        <v>-73.944215999400001</v>
      </c>
      <c r="H1619" s="1" t="s">
        <v>28</v>
      </c>
      <c r="I1619" s="1" t="s">
        <v>3070</v>
      </c>
      <c r="J1619" s="1">
        <v>1</v>
      </c>
      <c r="K1619" s="1" t="s">
        <v>41</v>
      </c>
      <c r="L1619" s="1" t="s">
        <v>214</v>
      </c>
      <c r="M1619" s="1">
        <v>10031</v>
      </c>
    </row>
    <row r="1620" spans="1:13" ht="13" x14ac:dyDescent="0.15">
      <c r="A1620" s="1">
        <v>11716</v>
      </c>
      <c r="B1620" s="1" t="s">
        <v>13</v>
      </c>
      <c r="C1620" s="1" t="s">
        <v>63</v>
      </c>
      <c r="D1620" s="1" t="s">
        <v>64</v>
      </c>
      <c r="E1620" s="1" t="s">
        <v>3071</v>
      </c>
      <c r="F1620" s="1">
        <v>40.837703999799999</v>
      </c>
      <c r="G1620" s="1">
        <v>-73.8903759998</v>
      </c>
      <c r="H1620" s="1" t="s">
        <v>36</v>
      </c>
      <c r="I1620" s="1" t="s">
        <v>18</v>
      </c>
      <c r="J1620" s="1">
        <v>2</v>
      </c>
      <c r="K1620" s="1" t="s">
        <v>66</v>
      </c>
      <c r="L1620" s="1" t="s">
        <v>935</v>
      </c>
      <c r="M1620" s="1">
        <v>10457</v>
      </c>
    </row>
    <row r="1621" spans="1:13" ht="13" x14ac:dyDescent="0.15">
      <c r="A1621" s="1">
        <v>11266</v>
      </c>
      <c r="B1621" s="1" t="s">
        <v>25</v>
      </c>
      <c r="C1621" s="1" t="s">
        <v>76</v>
      </c>
      <c r="D1621" s="1" t="s">
        <v>3072</v>
      </c>
      <c r="E1621" s="1" t="s">
        <v>3073</v>
      </c>
      <c r="F1621" s="1">
        <v>40.752198230300003</v>
      </c>
      <c r="G1621" s="1">
        <v>-74.004755809900004</v>
      </c>
      <c r="H1621" s="1" t="s">
        <v>79</v>
      </c>
      <c r="I1621" s="1" t="s">
        <v>80</v>
      </c>
      <c r="J1621" s="1">
        <v>1</v>
      </c>
      <c r="K1621" s="1" t="s">
        <v>41</v>
      </c>
      <c r="L1621" s="1" t="s">
        <v>199</v>
      </c>
      <c r="M1621" s="1">
        <v>10001</v>
      </c>
    </row>
    <row r="1622" spans="1:13" ht="13" x14ac:dyDescent="0.15">
      <c r="A1622" s="1">
        <v>10713</v>
      </c>
      <c r="B1622" s="1" t="s">
        <v>25</v>
      </c>
      <c r="C1622" s="1" t="s">
        <v>76</v>
      </c>
      <c r="D1622" s="1" t="s">
        <v>3074</v>
      </c>
      <c r="E1622" s="1" t="s">
        <v>3075</v>
      </c>
      <c r="F1622" s="1">
        <v>40.721425000399996</v>
      </c>
      <c r="G1622" s="1">
        <v>-73.993453999899998</v>
      </c>
      <c r="H1622" s="1" t="s">
        <v>79</v>
      </c>
      <c r="I1622" s="1" t="s">
        <v>80</v>
      </c>
      <c r="J1622" s="1">
        <v>1</v>
      </c>
      <c r="K1622" s="1" t="s">
        <v>41</v>
      </c>
      <c r="L1622" s="1" t="s">
        <v>462</v>
      </c>
      <c r="M1622" s="1">
        <v>10002</v>
      </c>
    </row>
    <row r="1623" spans="1:13" ht="13" x14ac:dyDescent="0.15">
      <c r="A1623" s="1">
        <v>10513</v>
      </c>
      <c r="B1623" s="1" t="s">
        <v>25</v>
      </c>
      <c r="C1623" s="1" t="s">
        <v>284</v>
      </c>
      <c r="D1623" s="1" t="s">
        <v>34</v>
      </c>
      <c r="E1623" s="1" t="s">
        <v>3076</v>
      </c>
      <c r="F1623" s="1">
        <v>40.743406151800002</v>
      </c>
      <c r="G1623" s="1">
        <v>-74.005215168600003</v>
      </c>
      <c r="H1623" s="1" t="s">
        <v>36</v>
      </c>
      <c r="I1623" s="1" t="s">
        <v>34</v>
      </c>
      <c r="J1623" s="1">
        <v>1</v>
      </c>
      <c r="K1623" s="1" t="s">
        <v>41</v>
      </c>
      <c r="L1623" s="1" t="s">
        <v>199</v>
      </c>
      <c r="M1623" s="1">
        <v>10011</v>
      </c>
    </row>
    <row r="1624" spans="1:13" ht="13" x14ac:dyDescent="0.15">
      <c r="A1624" s="1">
        <v>12904</v>
      </c>
      <c r="B1624" s="1" t="s">
        <v>25</v>
      </c>
      <c r="C1624" s="1" t="s">
        <v>76</v>
      </c>
      <c r="D1624" s="1" t="s">
        <v>3077</v>
      </c>
      <c r="E1624" s="1" t="s">
        <v>3078</v>
      </c>
      <c r="F1624" s="1">
        <v>40.833860839800003</v>
      </c>
      <c r="G1624" s="1">
        <v>-73.941446609600007</v>
      </c>
      <c r="H1624" s="1" t="s">
        <v>79</v>
      </c>
      <c r="I1624" s="1" t="s">
        <v>80</v>
      </c>
      <c r="J1624" s="1">
        <v>1</v>
      </c>
      <c r="K1624" s="1" t="s">
        <v>41</v>
      </c>
      <c r="L1624" s="1" t="s">
        <v>354</v>
      </c>
      <c r="M1624" s="1">
        <v>10032</v>
      </c>
    </row>
    <row r="1625" spans="1:13" ht="13" x14ac:dyDescent="0.15">
      <c r="A1625" s="1">
        <v>11372</v>
      </c>
      <c r="B1625" s="1" t="s">
        <v>25</v>
      </c>
      <c r="C1625" s="1" t="s">
        <v>26</v>
      </c>
      <c r="D1625" s="1" t="s">
        <v>3079</v>
      </c>
      <c r="E1625" s="1" t="s">
        <v>3080</v>
      </c>
      <c r="F1625" s="1">
        <v>40.752038999900002</v>
      </c>
      <c r="G1625" s="1">
        <v>-73.928780999799997</v>
      </c>
      <c r="H1625" s="1" t="s">
        <v>28</v>
      </c>
      <c r="I1625" s="1" t="s">
        <v>3081</v>
      </c>
      <c r="J1625" s="1">
        <v>4</v>
      </c>
      <c r="K1625" s="1" t="s">
        <v>19</v>
      </c>
      <c r="L1625" s="1" t="s">
        <v>96</v>
      </c>
      <c r="M1625" s="1">
        <v>11101</v>
      </c>
    </row>
    <row r="1626" spans="1:13" ht="13" x14ac:dyDescent="0.15">
      <c r="A1626" s="1">
        <v>10366</v>
      </c>
      <c r="B1626" s="1" t="s">
        <v>13</v>
      </c>
      <c r="C1626" s="1" t="s">
        <v>63</v>
      </c>
      <c r="D1626" s="1" t="s">
        <v>820</v>
      </c>
      <c r="E1626" s="1" t="s">
        <v>3082</v>
      </c>
      <c r="F1626" s="1">
        <v>40.826103000300002</v>
      </c>
      <c r="G1626" s="1">
        <v>-73.928536999599999</v>
      </c>
      <c r="H1626" s="1" t="s">
        <v>36</v>
      </c>
      <c r="I1626" s="1" t="s">
        <v>18</v>
      </c>
      <c r="J1626" s="1">
        <v>2</v>
      </c>
      <c r="K1626" s="1" t="s">
        <v>66</v>
      </c>
      <c r="L1626" s="1" t="s">
        <v>467</v>
      </c>
      <c r="M1626" s="1">
        <v>10451</v>
      </c>
    </row>
    <row r="1627" spans="1:13" ht="13" x14ac:dyDescent="0.15">
      <c r="A1627" s="1">
        <v>10145</v>
      </c>
      <c r="B1627" s="1" t="s">
        <v>25</v>
      </c>
      <c r="C1627" s="1" t="s">
        <v>46</v>
      </c>
      <c r="D1627" s="1" t="s">
        <v>34</v>
      </c>
      <c r="E1627" s="1" t="s">
        <v>3083</v>
      </c>
      <c r="F1627" s="1">
        <v>40.800478999799999</v>
      </c>
      <c r="G1627" s="1">
        <v>-73.944695999800004</v>
      </c>
      <c r="H1627" s="1" t="s">
        <v>36</v>
      </c>
      <c r="I1627" s="1" t="s">
        <v>34</v>
      </c>
      <c r="J1627" s="1">
        <v>1</v>
      </c>
      <c r="K1627" s="1" t="s">
        <v>41</v>
      </c>
      <c r="L1627" s="1" t="s">
        <v>193</v>
      </c>
      <c r="M1627" s="1">
        <v>10035</v>
      </c>
    </row>
    <row r="1628" spans="1:13" ht="13" x14ac:dyDescent="0.15">
      <c r="A1628" s="1">
        <v>12029</v>
      </c>
      <c r="B1628" s="1" t="s">
        <v>25</v>
      </c>
      <c r="C1628" s="1" t="s">
        <v>76</v>
      </c>
      <c r="D1628" s="1" t="s">
        <v>3084</v>
      </c>
      <c r="E1628" s="1" t="s">
        <v>3085</v>
      </c>
      <c r="F1628" s="1">
        <v>40.736805999600001</v>
      </c>
      <c r="G1628" s="1">
        <v>-73.993512999999993</v>
      </c>
      <c r="H1628" s="1" t="s">
        <v>79</v>
      </c>
      <c r="I1628" s="1" t="s">
        <v>80</v>
      </c>
      <c r="J1628" s="1">
        <v>1</v>
      </c>
      <c r="K1628" s="1" t="s">
        <v>41</v>
      </c>
      <c r="L1628" s="1" t="s">
        <v>199</v>
      </c>
      <c r="M1628" s="1">
        <v>10011</v>
      </c>
    </row>
    <row r="1629" spans="1:13" ht="13" x14ac:dyDescent="0.15">
      <c r="A1629" s="1">
        <v>10569</v>
      </c>
      <c r="B1629" s="1" t="s">
        <v>25</v>
      </c>
      <c r="C1629" s="1" t="s">
        <v>76</v>
      </c>
      <c r="D1629" s="1" t="s">
        <v>3086</v>
      </c>
      <c r="E1629" s="1" t="s">
        <v>3087</v>
      </c>
      <c r="F1629" s="1">
        <v>40.8171570497</v>
      </c>
      <c r="G1629" s="1">
        <v>-73.953369889800001</v>
      </c>
      <c r="H1629" s="1" t="s">
        <v>79</v>
      </c>
      <c r="I1629" s="1" t="s">
        <v>80</v>
      </c>
      <c r="J1629" s="1">
        <v>1</v>
      </c>
      <c r="K1629" s="1" t="s">
        <v>41</v>
      </c>
      <c r="L1629" s="1" t="s">
        <v>267</v>
      </c>
      <c r="M1629" s="1">
        <v>10027</v>
      </c>
    </row>
    <row r="1630" spans="1:13" ht="13" x14ac:dyDescent="0.15">
      <c r="A1630" s="1">
        <v>10042</v>
      </c>
      <c r="B1630" s="1" t="s">
        <v>25</v>
      </c>
      <c r="C1630" s="1" t="s">
        <v>333</v>
      </c>
      <c r="D1630" s="1" t="s">
        <v>3088</v>
      </c>
      <c r="E1630" s="1" t="s">
        <v>3089</v>
      </c>
      <c r="F1630" s="1">
        <v>40.729252946300001</v>
      </c>
      <c r="G1630" s="1">
        <v>-73.781908916600003</v>
      </c>
      <c r="H1630" s="1" t="s">
        <v>53</v>
      </c>
      <c r="I1630" s="1" t="s">
        <v>34</v>
      </c>
      <c r="J1630" s="1">
        <v>4</v>
      </c>
      <c r="K1630" s="1" t="s">
        <v>19</v>
      </c>
      <c r="L1630" s="1" t="s">
        <v>1045</v>
      </c>
      <c r="M1630" s="1">
        <v>11366</v>
      </c>
    </row>
    <row r="1631" spans="1:13" ht="13" x14ac:dyDescent="0.15">
      <c r="A1631" s="1">
        <v>12056</v>
      </c>
      <c r="B1631" s="1" t="s">
        <v>25</v>
      </c>
      <c r="C1631" s="1" t="s">
        <v>76</v>
      </c>
      <c r="D1631" s="1" t="s">
        <v>3090</v>
      </c>
      <c r="E1631" s="1" t="s">
        <v>3091</v>
      </c>
      <c r="F1631" s="1">
        <v>40.774497529900003</v>
      </c>
      <c r="G1631" s="1">
        <v>-73.963722690400004</v>
      </c>
      <c r="H1631" s="1" t="s">
        <v>79</v>
      </c>
      <c r="I1631" s="1" t="s">
        <v>80</v>
      </c>
      <c r="J1631" s="1">
        <v>1</v>
      </c>
      <c r="K1631" s="1" t="s">
        <v>41</v>
      </c>
      <c r="L1631" s="1" t="s">
        <v>42</v>
      </c>
      <c r="M1631" s="1">
        <v>10021</v>
      </c>
    </row>
    <row r="1632" spans="1:13" ht="13" x14ac:dyDescent="0.15">
      <c r="A1632" s="1">
        <v>10528</v>
      </c>
      <c r="B1632" s="1" t="s">
        <v>13</v>
      </c>
      <c r="C1632" s="1" t="s">
        <v>14</v>
      </c>
      <c r="D1632" s="1" t="s">
        <v>1517</v>
      </c>
      <c r="E1632" s="1" t="s">
        <v>3092</v>
      </c>
      <c r="F1632" s="1">
        <v>40.625880000099997</v>
      </c>
      <c r="G1632" s="1">
        <v>-74.016509000300005</v>
      </c>
      <c r="H1632" s="1" t="s">
        <v>17</v>
      </c>
      <c r="I1632" s="1" t="s">
        <v>18</v>
      </c>
      <c r="J1632" s="1">
        <v>3</v>
      </c>
      <c r="K1632" s="1" t="s">
        <v>30</v>
      </c>
      <c r="L1632" s="1" t="s">
        <v>1519</v>
      </c>
      <c r="M1632" s="1">
        <v>11228</v>
      </c>
    </row>
    <row r="1633" spans="1:13" ht="13" x14ac:dyDescent="0.15">
      <c r="A1633" s="1">
        <v>10385</v>
      </c>
      <c r="B1633" s="1" t="s">
        <v>13</v>
      </c>
      <c r="C1633" s="1" t="s">
        <v>63</v>
      </c>
      <c r="D1633" s="1" t="s">
        <v>628</v>
      </c>
      <c r="E1633" s="1" t="s">
        <v>3093</v>
      </c>
      <c r="F1633" s="1">
        <v>40.576099999699998</v>
      </c>
      <c r="G1633" s="1">
        <v>-73.946979999500002</v>
      </c>
      <c r="H1633" s="1" t="s">
        <v>36</v>
      </c>
      <c r="I1633" s="1" t="s">
        <v>18</v>
      </c>
      <c r="J1633" s="1">
        <v>3</v>
      </c>
      <c r="K1633" s="1" t="s">
        <v>30</v>
      </c>
      <c r="L1633" s="1" t="s">
        <v>630</v>
      </c>
      <c r="M1633" s="1">
        <v>11235</v>
      </c>
    </row>
    <row r="1634" spans="1:13" ht="13" x14ac:dyDescent="0.15">
      <c r="A1634" s="1">
        <v>12702</v>
      </c>
      <c r="B1634" s="1" t="s">
        <v>25</v>
      </c>
      <c r="C1634" s="1" t="s">
        <v>76</v>
      </c>
      <c r="D1634" s="1" t="s">
        <v>3094</v>
      </c>
      <c r="E1634" s="1" t="s">
        <v>3095</v>
      </c>
      <c r="F1634" s="1">
        <v>40.745823810099999</v>
      </c>
      <c r="G1634" s="1">
        <v>-73.980035070599996</v>
      </c>
      <c r="H1634" s="1" t="s">
        <v>79</v>
      </c>
      <c r="I1634" s="1" t="s">
        <v>80</v>
      </c>
      <c r="J1634" s="1">
        <v>1</v>
      </c>
      <c r="K1634" s="1" t="s">
        <v>41</v>
      </c>
      <c r="L1634" s="1" t="s">
        <v>111</v>
      </c>
      <c r="M1634" s="1">
        <v>10016</v>
      </c>
    </row>
    <row r="1635" spans="1:13" ht="13" x14ac:dyDescent="0.15">
      <c r="A1635" s="1">
        <v>12438</v>
      </c>
      <c r="B1635" s="1" t="s">
        <v>25</v>
      </c>
      <c r="C1635" s="1" t="s">
        <v>26</v>
      </c>
      <c r="D1635" s="1" t="s">
        <v>1253</v>
      </c>
      <c r="E1635" s="1" t="s">
        <v>1253</v>
      </c>
      <c r="F1635" s="1">
        <v>40.840555999999999</v>
      </c>
      <c r="G1635" s="1">
        <v>-73.940133000299994</v>
      </c>
      <c r="H1635" s="1" t="s">
        <v>28</v>
      </c>
      <c r="I1635" s="1" t="s">
        <v>3096</v>
      </c>
      <c r="J1635" s="1">
        <v>1</v>
      </c>
      <c r="K1635" s="1" t="s">
        <v>41</v>
      </c>
      <c r="L1635" s="1" t="s">
        <v>354</v>
      </c>
      <c r="M1635" s="1">
        <v>10032</v>
      </c>
    </row>
    <row r="1636" spans="1:13" ht="13" x14ac:dyDescent="0.15">
      <c r="A1636" s="1">
        <v>12207</v>
      </c>
      <c r="B1636" s="1" t="s">
        <v>25</v>
      </c>
      <c r="C1636" s="1" t="s">
        <v>76</v>
      </c>
      <c r="D1636" s="1" t="s">
        <v>3097</v>
      </c>
      <c r="E1636" s="1" t="s">
        <v>3098</v>
      </c>
      <c r="F1636" s="1">
        <v>40.737905830000003</v>
      </c>
      <c r="G1636" s="1">
        <v>-73.997920580200002</v>
      </c>
      <c r="H1636" s="1" t="s">
        <v>79</v>
      </c>
      <c r="I1636" s="1" t="s">
        <v>80</v>
      </c>
      <c r="J1636" s="1">
        <v>1</v>
      </c>
      <c r="K1636" s="1" t="s">
        <v>41</v>
      </c>
      <c r="L1636" s="1" t="s">
        <v>199</v>
      </c>
      <c r="M1636" s="1">
        <v>10011</v>
      </c>
    </row>
    <row r="1637" spans="1:13" ht="13" x14ac:dyDescent="0.15">
      <c r="A1637" s="1">
        <v>11187</v>
      </c>
      <c r="B1637" s="1" t="s">
        <v>25</v>
      </c>
      <c r="C1637" s="1" t="s">
        <v>76</v>
      </c>
      <c r="D1637" s="1" t="s">
        <v>3099</v>
      </c>
      <c r="E1637" s="1" t="s">
        <v>3100</v>
      </c>
      <c r="F1637" s="1">
        <v>40.760712999900001</v>
      </c>
      <c r="G1637" s="1">
        <v>-73.922878999999995</v>
      </c>
      <c r="H1637" s="1" t="s">
        <v>79</v>
      </c>
      <c r="I1637" s="1" t="s">
        <v>80</v>
      </c>
      <c r="J1637" s="1">
        <v>4</v>
      </c>
      <c r="K1637" s="1" t="s">
        <v>19</v>
      </c>
      <c r="L1637" s="1" t="s">
        <v>144</v>
      </c>
      <c r="M1637" s="1">
        <v>11106</v>
      </c>
    </row>
    <row r="1638" spans="1:13" ht="13" x14ac:dyDescent="0.15">
      <c r="A1638" s="1">
        <v>12761</v>
      </c>
      <c r="B1638" s="1" t="s">
        <v>25</v>
      </c>
      <c r="C1638" s="1" t="s">
        <v>76</v>
      </c>
      <c r="D1638" s="1" t="s">
        <v>3101</v>
      </c>
      <c r="E1638" s="1" t="s">
        <v>3102</v>
      </c>
      <c r="F1638" s="1">
        <v>40.794604000200003</v>
      </c>
      <c r="G1638" s="1">
        <v>-73.969837000400005</v>
      </c>
      <c r="H1638" s="1" t="s">
        <v>79</v>
      </c>
      <c r="I1638" s="1" t="s">
        <v>80</v>
      </c>
      <c r="J1638" s="1">
        <v>1</v>
      </c>
      <c r="K1638" s="1" t="s">
        <v>41</v>
      </c>
      <c r="L1638" s="1" t="s">
        <v>178</v>
      </c>
      <c r="M1638" s="1">
        <v>10025</v>
      </c>
    </row>
    <row r="1639" spans="1:13" ht="13" x14ac:dyDescent="0.15">
      <c r="A1639" s="1">
        <v>9860</v>
      </c>
      <c r="B1639" s="1" t="s">
        <v>25</v>
      </c>
      <c r="C1639" s="1" t="s">
        <v>33</v>
      </c>
      <c r="D1639" s="1" t="s">
        <v>34</v>
      </c>
      <c r="E1639" s="1" t="s">
        <v>3103</v>
      </c>
      <c r="F1639" s="1">
        <v>40.690406000300001</v>
      </c>
      <c r="G1639" s="1">
        <v>-73.983931000499993</v>
      </c>
      <c r="H1639" s="1" t="s">
        <v>36</v>
      </c>
      <c r="I1639" s="1" t="s">
        <v>34</v>
      </c>
      <c r="J1639" s="1">
        <v>3</v>
      </c>
      <c r="K1639" s="1" t="s">
        <v>30</v>
      </c>
      <c r="L1639" s="1" t="s">
        <v>81</v>
      </c>
      <c r="M1639" s="1">
        <v>11201</v>
      </c>
    </row>
    <row r="1640" spans="1:13" ht="13" x14ac:dyDescent="0.15">
      <c r="A1640" s="1">
        <v>10588</v>
      </c>
      <c r="B1640" s="1" t="s">
        <v>13</v>
      </c>
      <c r="C1640" s="1" t="s">
        <v>14</v>
      </c>
      <c r="D1640" s="1" t="s">
        <v>15</v>
      </c>
      <c r="E1640" s="1" t="s">
        <v>16</v>
      </c>
      <c r="F1640" s="1">
        <v>40.6676</v>
      </c>
      <c r="G1640" s="1">
        <v>-73.789420000000007</v>
      </c>
      <c r="H1640" s="1" t="s">
        <v>17</v>
      </c>
      <c r="I1640" s="1" t="s">
        <v>18</v>
      </c>
      <c r="J1640" s="1">
        <v>4</v>
      </c>
      <c r="K1640" s="1" t="s">
        <v>19</v>
      </c>
      <c r="L1640" s="1" t="s">
        <v>1009</v>
      </c>
      <c r="M1640" s="1">
        <v>11436</v>
      </c>
    </row>
    <row r="1641" spans="1:13" ht="13" x14ac:dyDescent="0.15">
      <c r="A1641" s="1">
        <v>9976</v>
      </c>
      <c r="B1641" s="1" t="s">
        <v>25</v>
      </c>
      <c r="C1641" s="1" t="s">
        <v>50</v>
      </c>
      <c r="D1641" s="1" t="s">
        <v>3104</v>
      </c>
      <c r="E1641" s="1" t="s">
        <v>3105</v>
      </c>
      <c r="F1641" s="1">
        <v>40.683213515299997</v>
      </c>
      <c r="G1641" s="1">
        <v>-73.998019060299995</v>
      </c>
      <c r="H1641" s="1" t="s">
        <v>53</v>
      </c>
      <c r="I1641" s="1" t="s">
        <v>34</v>
      </c>
      <c r="J1641" s="1">
        <v>3</v>
      </c>
      <c r="K1641" s="1" t="s">
        <v>30</v>
      </c>
      <c r="L1641" s="1" t="s">
        <v>159</v>
      </c>
      <c r="M1641" s="1">
        <v>11231</v>
      </c>
    </row>
    <row r="1642" spans="1:13" ht="13" x14ac:dyDescent="0.15">
      <c r="A1642" s="1">
        <v>10545</v>
      </c>
      <c r="B1642" s="1" t="s">
        <v>25</v>
      </c>
      <c r="C1642" s="1" t="s">
        <v>76</v>
      </c>
      <c r="D1642" s="1" t="s">
        <v>3106</v>
      </c>
      <c r="E1642" s="1" t="s">
        <v>3107</v>
      </c>
      <c r="F1642" s="1">
        <v>40.595456039699997</v>
      </c>
      <c r="G1642" s="1">
        <v>-74.086209849599996</v>
      </c>
      <c r="H1642" s="1" t="s">
        <v>79</v>
      </c>
      <c r="I1642" s="1" t="s">
        <v>80</v>
      </c>
      <c r="J1642" s="1">
        <v>5</v>
      </c>
      <c r="K1642" s="1" t="s">
        <v>89</v>
      </c>
      <c r="L1642" s="1" t="s">
        <v>90</v>
      </c>
      <c r="M1642" s="1">
        <v>10305</v>
      </c>
    </row>
    <row r="1643" spans="1:13" ht="13" x14ac:dyDescent="0.15">
      <c r="A1643" s="1">
        <v>11959</v>
      </c>
      <c r="B1643" s="1" t="s">
        <v>25</v>
      </c>
      <c r="C1643" s="1" t="s">
        <v>76</v>
      </c>
      <c r="D1643" s="1" t="s">
        <v>3108</v>
      </c>
      <c r="E1643" s="1" t="s">
        <v>3109</v>
      </c>
      <c r="F1643" s="1">
        <v>40.736981999800001</v>
      </c>
      <c r="G1643" s="1">
        <v>-73.8803150002</v>
      </c>
      <c r="H1643" s="1" t="s">
        <v>79</v>
      </c>
      <c r="I1643" s="1" t="s">
        <v>80</v>
      </c>
      <c r="J1643" s="1">
        <v>4</v>
      </c>
      <c r="K1643" s="1" t="s">
        <v>19</v>
      </c>
      <c r="L1643" s="1" t="s">
        <v>541</v>
      </c>
      <c r="M1643" s="1">
        <v>11373</v>
      </c>
    </row>
    <row r="1644" spans="1:13" ht="13" x14ac:dyDescent="0.15">
      <c r="A1644" s="1">
        <v>12041</v>
      </c>
      <c r="B1644" s="1" t="s">
        <v>25</v>
      </c>
      <c r="C1644" s="1" t="s">
        <v>76</v>
      </c>
      <c r="D1644" s="1" t="s">
        <v>3110</v>
      </c>
      <c r="E1644" s="1" t="s">
        <v>3111</v>
      </c>
      <c r="F1644" s="1">
        <v>40.7672819398</v>
      </c>
      <c r="G1644" s="1">
        <v>-73.956536600000007</v>
      </c>
      <c r="H1644" s="1" t="s">
        <v>79</v>
      </c>
      <c r="I1644" s="1" t="s">
        <v>80</v>
      </c>
      <c r="J1644" s="1">
        <v>1</v>
      </c>
      <c r="K1644" s="1" t="s">
        <v>41</v>
      </c>
      <c r="L1644" s="1" t="s">
        <v>118</v>
      </c>
      <c r="M1644" s="1">
        <v>10021</v>
      </c>
    </row>
    <row r="1645" spans="1:13" ht="13" x14ac:dyDescent="0.15">
      <c r="A1645" s="1">
        <v>10338</v>
      </c>
      <c r="B1645" s="1" t="s">
        <v>25</v>
      </c>
      <c r="C1645" s="1" t="s">
        <v>76</v>
      </c>
      <c r="D1645" s="1" t="s">
        <v>3112</v>
      </c>
      <c r="E1645" s="1" t="s">
        <v>3113</v>
      </c>
      <c r="F1645" s="1">
        <v>40.648607120100003</v>
      </c>
      <c r="G1645" s="1">
        <v>-73.957819590300005</v>
      </c>
      <c r="H1645" s="1" t="s">
        <v>79</v>
      </c>
      <c r="I1645" s="1" t="s">
        <v>80</v>
      </c>
      <c r="J1645" s="1">
        <v>3</v>
      </c>
      <c r="K1645" s="1" t="s">
        <v>30</v>
      </c>
      <c r="L1645" s="1" t="s">
        <v>148</v>
      </c>
      <c r="M1645" s="1">
        <v>11226</v>
      </c>
    </row>
    <row r="1646" spans="1:13" ht="13" x14ac:dyDescent="0.15">
      <c r="A1646" s="1">
        <v>9731</v>
      </c>
      <c r="B1646" s="1" t="s">
        <v>13</v>
      </c>
      <c r="C1646" s="1" t="s">
        <v>14</v>
      </c>
      <c r="D1646" s="1" t="s">
        <v>570</v>
      </c>
      <c r="E1646" s="1" t="s">
        <v>3114</v>
      </c>
      <c r="F1646" s="1">
        <v>40.812680999599998</v>
      </c>
      <c r="G1646" s="1">
        <v>-73.939356999599994</v>
      </c>
      <c r="H1646" s="1" t="s">
        <v>246</v>
      </c>
      <c r="I1646" s="1" t="s">
        <v>18</v>
      </c>
      <c r="J1646" s="1">
        <v>1</v>
      </c>
      <c r="K1646" s="1" t="s">
        <v>41</v>
      </c>
      <c r="L1646" s="1" t="s">
        <v>48</v>
      </c>
      <c r="M1646" s="1">
        <v>10037</v>
      </c>
    </row>
    <row r="1647" spans="1:13" ht="13" x14ac:dyDescent="0.15">
      <c r="A1647" s="1">
        <v>10666</v>
      </c>
      <c r="B1647" s="1" t="s">
        <v>25</v>
      </c>
      <c r="C1647" s="1" t="s">
        <v>76</v>
      </c>
      <c r="D1647" s="1" t="s">
        <v>3115</v>
      </c>
      <c r="E1647" s="1" t="s">
        <v>3116</v>
      </c>
      <c r="F1647" s="1">
        <v>40.781474000099998</v>
      </c>
      <c r="G1647" s="1">
        <v>-73.980960999600001</v>
      </c>
      <c r="H1647" s="1" t="s">
        <v>79</v>
      </c>
      <c r="I1647" s="1" t="s">
        <v>80</v>
      </c>
      <c r="J1647" s="1">
        <v>1</v>
      </c>
      <c r="K1647" s="1" t="s">
        <v>41</v>
      </c>
      <c r="L1647" s="1" t="s">
        <v>178</v>
      </c>
      <c r="M1647" s="1">
        <v>10023</v>
      </c>
    </row>
    <row r="1648" spans="1:13" ht="13" x14ac:dyDescent="0.15">
      <c r="A1648" s="1">
        <v>11090</v>
      </c>
      <c r="B1648" s="1" t="s">
        <v>25</v>
      </c>
      <c r="C1648" s="1" t="s">
        <v>76</v>
      </c>
      <c r="D1648" s="1" t="s">
        <v>3117</v>
      </c>
      <c r="E1648" s="1" t="s">
        <v>3118</v>
      </c>
      <c r="F1648" s="1">
        <v>40.8109888097</v>
      </c>
      <c r="G1648" s="1">
        <v>-73.950710649499996</v>
      </c>
      <c r="H1648" s="1" t="s">
        <v>79</v>
      </c>
      <c r="I1648" s="1" t="s">
        <v>80</v>
      </c>
      <c r="J1648" s="1">
        <v>1</v>
      </c>
      <c r="K1648" s="1" t="s">
        <v>41</v>
      </c>
      <c r="L1648" s="1" t="s">
        <v>48</v>
      </c>
      <c r="M1648" s="1">
        <v>10027</v>
      </c>
    </row>
    <row r="1649" spans="1:13" ht="13" x14ac:dyDescent="0.15">
      <c r="A1649" s="1">
        <v>11670</v>
      </c>
      <c r="B1649" s="1" t="s">
        <v>13</v>
      </c>
      <c r="C1649" s="1" t="s">
        <v>63</v>
      </c>
      <c r="D1649" s="1" t="s">
        <v>493</v>
      </c>
      <c r="E1649" s="1" t="s">
        <v>3119</v>
      </c>
      <c r="F1649" s="1">
        <v>40.656200000200002</v>
      </c>
      <c r="G1649" s="1">
        <v>-73.902570000099999</v>
      </c>
      <c r="H1649" s="1" t="s">
        <v>246</v>
      </c>
      <c r="I1649" s="1" t="s">
        <v>18</v>
      </c>
      <c r="J1649" s="1">
        <v>3</v>
      </c>
      <c r="K1649" s="1" t="s">
        <v>30</v>
      </c>
      <c r="L1649" s="1" t="s">
        <v>495</v>
      </c>
      <c r="M1649" s="1">
        <v>11212</v>
      </c>
    </row>
    <row r="1650" spans="1:13" ht="13" x14ac:dyDescent="0.15">
      <c r="A1650" s="1">
        <v>10476</v>
      </c>
      <c r="B1650" s="1" t="s">
        <v>13</v>
      </c>
      <c r="C1650" s="1" t="s">
        <v>63</v>
      </c>
      <c r="D1650" s="1" t="s">
        <v>3067</v>
      </c>
      <c r="E1650" s="1" t="s">
        <v>3120</v>
      </c>
      <c r="F1650" s="1">
        <v>40.893739000399997</v>
      </c>
      <c r="G1650" s="1">
        <v>-73.896220000300005</v>
      </c>
      <c r="H1650" s="1" t="s">
        <v>36</v>
      </c>
      <c r="I1650" s="1" t="s">
        <v>18</v>
      </c>
      <c r="J1650" s="1">
        <v>2</v>
      </c>
      <c r="K1650" s="1" t="s">
        <v>66</v>
      </c>
      <c r="L1650" s="1" t="s">
        <v>935</v>
      </c>
      <c r="M1650" s="1">
        <v>10471</v>
      </c>
    </row>
    <row r="1651" spans="1:13" ht="13" x14ac:dyDescent="0.15">
      <c r="A1651" s="1">
        <v>11595</v>
      </c>
      <c r="B1651" s="1" t="s">
        <v>13</v>
      </c>
      <c r="C1651" s="1" t="s">
        <v>14</v>
      </c>
      <c r="D1651" s="1" t="s">
        <v>468</v>
      </c>
      <c r="E1651" s="1" t="s">
        <v>3121</v>
      </c>
      <c r="F1651" s="1">
        <v>40.641797999600001</v>
      </c>
      <c r="G1651" s="1">
        <v>-74.101846000400002</v>
      </c>
      <c r="H1651" s="1" t="s">
        <v>36</v>
      </c>
      <c r="I1651" s="1" t="s">
        <v>18</v>
      </c>
      <c r="J1651" s="1">
        <v>5</v>
      </c>
      <c r="K1651" s="1" t="s">
        <v>89</v>
      </c>
      <c r="L1651" s="1" t="s">
        <v>470</v>
      </c>
      <c r="M1651" s="1">
        <v>10310</v>
      </c>
    </row>
    <row r="1652" spans="1:13" ht="13" x14ac:dyDescent="0.15">
      <c r="A1652" s="1">
        <v>11223</v>
      </c>
      <c r="B1652" s="1" t="s">
        <v>25</v>
      </c>
      <c r="C1652" s="1" t="s">
        <v>76</v>
      </c>
      <c r="D1652" s="1" t="s">
        <v>3122</v>
      </c>
      <c r="E1652" s="1" t="s">
        <v>3123</v>
      </c>
      <c r="F1652" s="1">
        <v>40.754391849900003</v>
      </c>
      <c r="G1652" s="1">
        <v>-73.969184199899999</v>
      </c>
      <c r="H1652" s="1" t="s">
        <v>79</v>
      </c>
      <c r="I1652" s="1" t="s">
        <v>80</v>
      </c>
      <c r="J1652" s="1">
        <v>1</v>
      </c>
      <c r="K1652" s="1" t="s">
        <v>41</v>
      </c>
      <c r="L1652" s="1" t="s">
        <v>125</v>
      </c>
      <c r="M1652" s="1">
        <v>10022</v>
      </c>
    </row>
    <row r="1653" spans="1:13" ht="13" x14ac:dyDescent="0.15">
      <c r="A1653" s="1">
        <v>9662</v>
      </c>
      <c r="B1653" s="1" t="s">
        <v>25</v>
      </c>
      <c r="C1653" s="1" t="s">
        <v>76</v>
      </c>
      <c r="D1653" s="1" t="s">
        <v>3124</v>
      </c>
      <c r="E1653" s="1" t="s">
        <v>3125</v>
      </c>
      <c r="F1653" s="1">
        <v>40.739137239599998</v>
      </c>
      <c r="G1653" s="1">
        <v>-73.980148120400003</v>
      </c>
      <c r="H1653" s="1" t="s">
        <v>79</v>
      </c>
      <c r="I1653" s="1" t="s">
        <v>80</v>
      </c>
      <c r="J1653" s="1">
        <v>1</v>
      </c>
      <c r="K1653" s="1" t="s">
        <v>41</v>
      </c>
      <c r="L1653" s="1" t="s">
        <v>111</v>
      </c>
      <c r="M1653" s="1">
        <v>10010</v>
      </c>
    </row>
    <row r="1654" spans="1:13" ht="13" x14ac:dyDescent="0.15">
      <c r="A1654" s="1">
        <v>10030</v>
      </c>
      <c r="B1654" s="1" t="s">
        <v>25</v>
      </c>
      <c r="C1654" s="1" t="s">
        <v>50</v>
      </c>
      <c r="D1654" s="1" t="s">
        <v>3126</v>
      </c>
      <c r="E1654" s="1" t="s">
        <v>3127</v>
      </c>
      <c r="F1654" s="1">
        <v>40.6356942225</v>
      </c>
      <c r="G1654" s="1">
        <v>-73.974594708799998</v>
      </c>
      <c r="H1654" s="1" t="s">
        <v>53</v>
      </c>
      <c r="I1654" s="1" t="s">
        <v>34</v>
      </c>
      <c r="J1654" s="1">
        <v>3</v>
      </c>
      <c r="K1654" s="1" t="s">
        <v>30</v>
      </c>
      <c r="L1654" s="1" t="s">
        <v>3128</v>
      </c>
      <c r="M1654" s="1">
        <v>11218</v>
      </c>
    </row>
    <row r="1655" spans="1:13" ht="13" x14ac:dyDescent="0.15">
      <c r="A1655" s="1">
        <v>12006</v>
      </c>
      <c r="B1655" s="1" t="s">
        <v>25</v>
      </c>
      <c r="C1655" s="1" t="s">
        <v>76</v>
      </c>
      <c r="D1655" s="1" t="s">
        <v>3129</v>
      </c>
      <c r="E1655" s="1" t="s">
        <v>3130</v>
      </c>
      <c r="F1655" s="1">
        <v>40.847405909999999</v>
      </c>
      <c r="G1655" s="1">
        <v>-73.899948349699997</v>
      </c>
      <c r="H1655" s="1" t="s">
        <v>79</v>
      </c>
      <c r="I1655" s="1" t="s">
        <v>80</v>
      </c>
      <c r="J1655" s="1">
        <v>2</v>
      </c>
      <c r="K1655" s="1" t="s">
        <v>66</v>
      </c>
      <c r="L1655" s="1" t="s">
        <v>513</v>
      </c>
      <c r="M1655" s="1">
        <v>10457</v>
      </c>
    </row>
    <row r="1656" spans="1:13" ht="13" x14ac:dyDescent="0.15">
      <c r="A1656" s="1">
        <v>11552</v>
      </c>
      <c r="B1656" s="1" t="s">
        <v>13</v>
      </c>
      <c r="C1656" s="1" t="s">
        <v>14</v>
      </c>
      <c r="D1656" s="1" t="s">
        <v>244</v>
      </c>
      <c r="E1656" s="1" t="s">
        <v>3131</v>
      </c>
      <c r="F1656" s="1">
        <v>40.805012999699997</v>
      </c>
      <c r="G1656" s="1">
        <v>-73.944908999899994</v>
      </c>
      <c r="H1656" s="1" t="s">
        <v>246</v>
      </c>
      <c r="I1656" s="1" t="s">
        <v>18</v>
      </c>
      <c r="J1656" s="1">
        <v>1</v>
      </c>
      <c r="K1656" s="1" t="s">
        <v>41</v>
      </c>
      <c r="L1656" s="1" t="s">
        <v>193</v>
      </c>
      <c r="M1656" s="1">
        <v>10027</v>
      </c>
    </row>
    <row r="1657" spans="1:13" ht="13" x14ac:dyDescent="0.15">
      <c r="A1657" s="1">
        <v>9888</v>
      </c>
      <c r="B1657" s="1" t="s">
        <v>25</v>
      </c>
      <c r="C1657" s="1" t="s">
        <v>33</v>
      </c>
      <c r="D1657" s="1" t="s">
        <v>34</v>
      </c>
      <c r="E1657" s="1" t="s">
        <v>593</v>
      </c>
      <c r="F1657" s="1">
        <v>40.6921780001</v>
      </c>
      <c r="G1657" s="1">
        <v>-73.988303999899998</v>
      </c>
      <c r="H1657" s="1" t="s">
        <v>36</v>
      </c>
      <c r="I1657" s="1" t="s">
        <v>34</v>
      </c>
      <c r="J1657" s="1">
        <v>3</v>
      </c>
      <c r="K1657" s="1" t="s">
        <v>30</v>
      </c>
      <c r="L1657" s="1" t="s">
        <v>81</v>
      </c>
      <c r="M1657" s="1">
        <v>11201</v>
      </c>
    </row>
    <row r="1658" spans="1:13" ht="13" x14ac:dyDescent="0.15">
      <c r="A1658" s="1">
        <v>9871</v>
      </c>
      <c r="B1658" s="1" t="s">
        <v>25</v>
      </c>
      <c r="C1658" s="1" t="s">
        <v>33</v>
      </c>
      <c r="D1658" s="1" t="s">
        <v>34</v>
      </c>
      <c r="E1658" s="1" t="s">
        <v>1061</v>
      </c>
      <c r="F1658" s="1">
        <v>40.694010499999997</v>
      </c>
      <c r="G1658" s="1">
        <v>-73.986706500500006</v>
      </c>
      <c r="H1658" s="1" t="s">
        <v>36</v>
      </c>
      <c r="I1658" s="1" t="s">
        <v>34</v>
      </c>
      <c r="J1658" s="1">
        <v>3</v>
      </c>
      <c r="K1658" s="1" t="s">
        <v>30</v>
      </c>
      <c r="L1658" s="1" t="s">
        <v>81</v>
      </c>
      <c r="M1658" s="1">
        <v>11201</v>
      </c>
    </row>
    <row r="1659" spans="1:13" ht="13" x14ac:dyDescent="0.15">
      <c r="A1659" s="1">
        <v>12140</v>
      </c>
      <c r="B1659" s="1" t="s">
        <v>25</v>
      </c>
      <c r="C1659" s="1" t="s">
        <v>76</v>
      </c>
      <c r="D1659" s="1" t="s">
        <v>3132</v>
      </c>
      <c r="E1659" s="1" t="s">
        <v>3133</v>
      </c>
      <c r="F1659" s="1">
        <v>40.790785780100002</v>
      </c>
      <c r="G1659" s="1">
        <v>-73.9689154406</v>
      </c>
      <c r="H1659" s="1" t="s">
        <v>79</v>
      </c>
      <c r="I1659" s="1" t="s">
        <v>80</v>
      </c>
      <c r="J1659" s="1">
        <v>1</v>
      </c>
      <c r="K1659" s="1" t="s">
        <v>41</v>
      </c>
      <c r="L1659" s="1" t="s">
        <v>178</v>
      </c>
      <c r="M1659" s="1">
        <v>10025</v>
      </c>
    </row>
    <row r="1660" spans="1:13" ht="13" x14ac:dyDescent="0.15">
      <c r="A1660" s="1">
        <v>10118</v>
      </c>
      <c r="B1660" s="1" t="s">
        <v>25</v>
      </c>
      <c r="C1660" s="1" t="s">
        <v>134</v>
      </c>
      <c r="D1660" s="1">
        <v>33</v>
      </c>
      <c r="E1660" s="1" t="s">
        <v>3134</v>
      </c>
      <c r="F1660" s="1">
        <v>40.713298800300002</v>
      </c>
      <c r="G1660" s="1">
        <v>-74.0118026998</v>
      </c>
      <c r="H1660" s="1" t="s">
        <v>36</v>
      </c>
      <c r="I1660" s="1" t="s">
        <v>34</v>
      </c>
      <c r="J1660" s="1">
        <v>1</v>
      </c>
      <c r="K1660" s="1" t="s">
        <v>41</v>
      </c>
      <c r="L1660" s="1" t="s">
        <v>400</v>
      </c>
      <c r="M1660" s="1">
        <v>10007</v>
      </c>
    </row>
    <row r="1661" spans="1:13" ht="13" x14ac:dyDescent="0.15">
      <c r="A1661" s="1">
        <v>9849</v>
      </c>
      <c r="B1661" s="1" t="s">
        <v>25</v>
      </c>
      <c r="C1661" s="1" t="s">
        <v>33</v>
      </c>
      <c r="D1661" s="1" t="s">
        <v>34</v>
      </c>
      <c r="E1661" s="1" t="s">
        <v>1066</v>
      </c>
      <c r="F1661" s="1">
        <v>40.689319000300003</v>
      </c>
      <c r="G1661" s="1">
        <v>-73.987161999899996</v>
      </c>
      <c r="H1661" s="1" t="s">
        <v>36</v>
      </c>
      <c r="I1661" s="1" t="s">
        <v>34</v>
      </c>
      <c r="J1661" s="1">
        <v>3</v>
      </c>
      <c r="K1661" s="1" t="s">
        <v>30</v>
      </c>
      <c r="L1661" s="1" t="s">
        <v>81</v>
      </c>
      <c r="M1661" s="1">
        <v>11201</v>
      </c>
    </row>
    <row r="1662" spans="1:13" ht="13" x14ac:dyDescent="0.15">
      <c r="A1662" s="1">
        <v>10203</v>
      </c>
      <c r="B1662" s="1" t="s">
        <v>25</v>
      </c>
      <c r="C1662" s="1" t="s">
        <v>274</v>
      </c>
      <c r="D1662" s="1">
        <v>0</v>
      </c>
      <c r="E1662" s="1" t="s">
        <v>3135</v>
      </c>
      <c r="F1662" s="1">
        <v>40.6948926998</v>
      </c>
      <c r="G1662" s="1">
        <v>-73.981180299599998</v>
      </c>
      <c r="H1662" s="1" t="s">
        <v>36</v>
      </c>
      <c r="I1662" s="1" t="s">
        <v>34</v>
      </c>
      <c r="J1662" s="1">
        <v>3</v>
      </c>
      <c r="K1662" s="1" t="s">
        <v>30</v>
      </c>
      <c r="L1662" s="1" t="s">
        <v>81</v>
      </c>
      <c r="M1662" s="1">
        <v>11201</v>
      </c>
    </row>
    <row r="1663" spans="1:13" ht="13" x14ac:dyDescent="0.15">
      <c r="A1663" s="1">
        <v>10271</v>
      </c>
      <c r="B1663" s="1" t="s">
        <v>25</v>
      </c>
      <c r="C1663" s="1" t="s">
        <v>76</v>
      </c>
      <c r="D1663" s="1" t="s">
        <v>3136</v>
      </c>
      <c r="E1663" s="1" t="s">
        <v>3137</v>
      </c>
      <c r="F1663" s="1">
        <v>40.721943419699997</v>
      </c>
      <c r="G1663" s="1">
        <v>-73.959774839999994</v>
      </c>
      <c r="H1663" s="1" t="s">
        <v>79</v>
      </c>
      <c r="I1663" s="1" t="s">
        <v>80</v>
      </c>
      <c r="J1663" s="1">
        <v>3</v>
      </c>
      <c r="K1663" s="1" t="s">
        <v>30</v>
      </c>
      <c r="L1663" s="1" t="s">
        <v>313</v>
      </c>
      <c r="M1663" s="1">
        <v>11249</v>
      </c>
    </row>
    <row r="1664" spans="1:13" ht="13" x14ac:dyDescent="0.15">
      <c r="A1664" s="1">
        <v>10814</v>
      </c>
      <c r="B1664" s="1" t="s">
        <v>25</v>
      </c>
      <c r="C1664" s="1" t="s">
        <v>26</v>
      </c>
      <c r="D1664" s="1" t="s">
        <v>3138</v>
      </c>
      <c r="E1664" s="1" t="s">
        <v>3139</v>
      </c>
      <c r="F1664" s="1">
        <v>40.8732440004</v>
      </c>
      <c r="G1664" s="1">
        <v>-73.887138000099995</v>
      </c>
      <c r="H1664" s="1" t="s">
        <v>28</v>
      </c>
      <c r="I1664" s="1" t="s">
        <v>3140</v>
      </c>
      <c r="J1664" s="1">
        <v>2</v>
      </c>
      <c r="K1664" s="1" t="s">
        <v>66</v>
      </c>
      <c r="L1664" s="1" t="s">
        <v>171</v>
      </c>
      <c r="M1664" s="1">
        <v>10458</v>
      </c>
    </row>
    <row r="1665" spans="1:13" ht="13" x14ac:dyDescent="0.15">
      <c r="A1665" s="1">
        <v>10584</v>
      </c>
      <c r="B1665" s="1" t="s">
        <v>13</v>
      </c>
      <c r="C1665" s="1" t="s">
        <v>63</v>
      </c>
      <c r="D1665" s="1" t="s">
        <v>3141</v>
      </c>
      <c r="E1665" s="1" t="s">
        <v>3142</v>
      </c>
      <c r="F1665" s="1">
        <v>40.575850000199999</v>
      </c>
      <c r="G1665" s="1">
        <v>-73.983499999700001</v>
      </c>
      <c r="H1665" s="1" t="s">
        <v>36</v>
      </c>
      <c r="I1665" s="1" t="s">
        <v>18</v>
      </c>
      <c r="J1665" s="1">
        <v>3</v>
      </c>
      <c r="K1665" s="1" t="s">
        <v>30</v>
      </c>
      <c r="L1665" s="1" t="s">
        <v>321</v>
      </c>
      <c r="M1665" s="1">
        <v>11224</v>
      </c>
    </row>
    <row r="1666" spans="1:13" ht="13" x14ac:dyDescent="0.15">
      <c r="A1666" s="1">
        <v>12323</v>
      </c>
      <c r="B1666" s="1" t="s">
        <v>25</v>
      </c>
      <c r="C1666" s="1" t="s">
        <v>76</v>
      </c>
      <c r="D1666" s="1" t="s">
        <v>3143</v>
      </c>
      <c r="E1666" s="1" t="s">
        <v>3144</v>
      </c>
      <c r="F1666" s="1">
        <v>40.8394450001</v>
      </c>
      <c r="G1666" s="1">
        <v>-73.915848000500006</v>
      </c>
      <c r="H1666" s="1" t="s">
        <v>79</v>
      </c>
      <c r="I1666" s="1" t="s">
        <v>80</v>
      </c>
      <c r="J1666" s="1">
        <v>2</v>
      </c>
      <c r="K1666" s="1" t="s">
        <v>66</v>
      </c>
      <c r="L1666" s="1" t="s">
        <v>467</v>
      </c>
      <c r="M1666" s="1">
        <v>10452</v>
      </c>
    </row>
    <row r="1667" spans="1:13" ht="13" x14ac:dyDescent="0.15">
      <c r="A1667" s="1">
        <v>10770</v>
      </c>
      <c r="B1667" s="1" t="s">
        <v>25</v>
      </c>
      <c r="C1667" s="1" t="s">
        <v>26</v>
      </c>
      <c r="D1667" s="1" t="s">
        <v>3145</v>
      </c>
      <c r="E1667" s="1" t="s">
        <v>3145</v>
      </c>
      <c r="F1667" s="1">
        <v>40.807745000200001</v>
      </c>
      <c r="G1667" s="1">
        <v>-73.945501999800001</v>
      </c>
      <c r="H1667" s="1" t="s">
        <v>28</v>
      </c>
      <c r="I1667" s="1" t="s">
        <v>3146</v>
      </c>
      <c r="J1667" s="1">
        <v>1</v>
      </c>
      <c r="K1667" s="1" t="s">
        <v>41</v>
      </c>
      <c r="L1667" s="1" t="s">
        <v>264</v>
      </c>
      <c r="M1667" s="1">
        <v>10027</v>
      </c>
    </row>
    <row r="1668" spans="1:13" ht="13" x14ac:dyDescent="0.15">
      <c r="A1668" s="1">
        <v>12754</v>
      </c>
      <c r="B1668" s="1" t="s">
        <v>25</v>
      </c>
      <c r="C1668" s="1" t="s">
        <v>76</v>
      </c>
      <c r="D1668" s="1" t="s">
        <v>3147</v>
      </c>
      <c r="E1668" s="1" t="s">
        <v>3148</v>
      </c>
      <c r="F1668" s="1">
        <v>40.764718100000003</v>
      </c>
      <c r="G1668" s="1">
        <v>-73.9804775498</v>
      </c>
      <c r="H1668" s="1" t="s">
        <v>79</v>
      </c>
      <c r="I1668" s="1" t="s">
        <v>80</v>
      </c>
      <c r="J1668" s="1">
        <v>1</v>
      </c>
      <c r="K1668" s="1" t="s">
        <v>41</v>
      </c>
      <c r="L1668" s="1" t="s">
        <v>114</v>
      </c>
      <c r="M1668" s="1">
        <v>10019</v>
      </c>
    </row>
    <row r="1669" spans="1:13" ht="13" x14ac:dyDescent="0.15">
      <c r="A1669" s="1">
        <v>9710</v>
      </c>
      <c r="B1669" s="1" t="s">
        <v>13</v>
      </c>
      <c r="C1669" s="1" t="s">
        <v>63</v>
      </c>
      <c r="D1669" s="1" t="s">
        <v>1191</v>
      </c>
      <c r="E1669" s="1" t="s">
        <v>3149</v>
      </c>
      <c r="F1669" s="1">
        <v>40.886621999799999</v>
      </c>
      <c r="G1669" s="1">
        <v>-73.834970000599995</v>
      </c>
      <c r="H1669" s="1" t="s">
        <v>36</v>
      </c>
      <c r="I1669" s="1" t="s">
        <v>18</v>
      </c>
      <c r="J1669" s="1">
        <v>2</v>
      </c>
      <c r="K1669" s="1" t="s">
        <v>66</v>
      </c>
      <c r="L1669" s="1" t="s">
        <v>2110</v>
      </c>
      <c r="M1669" s="1">
        <v>10466</v>
      </c>
    </row>
    <row r="1670" spans="1:13" ht="13" x14ac:dyDescent="0.15">
      <c r="A1670" s="1">
        <v>11897</v>
      </c>
      <c r="B1670" s="1" t="s">
        <v>25</v>
      </c>
      <c r="C1670" s="1" t="s">
        <v>76</v>
      </c>
      <c r="D1670" s="1" t="s">
        <v>3150</v>
      </c>
      <c r="E1670" s="1" t="s">
        <v>3151</v>
      </c>
      <c r="F1670" s="1">
        <v>40.802368329799997</v>
      </c>
      <c r="G1670" s="1">
        <v>-73.956761559699999</v>
      </c>
      <c r="H1670" s="1" t="s">
        <v>79</v>
      </c>
      <c r="I1670" s="1" t="s">
        <v>80</v>
      </c>
      <c r="J1670" s="1">
        <v>1</v>
      </c>
      <c r="K1670" s="1" t="s">
        <v>41</v>
      </c>
      <c r="L1670" s="1" t="s">
        <v>264</v>
      </c>
      <c r="M1670" s="1">
        <v>10026</v>
      </c>
    </row>
    <row r="1671" spans="1:13" ht="13" x14ac:dyDescent="0.15">
      <c r="A1671" s="1">
        <v>10303</v>
      </c>
      <c r="B1671" s="1" t="s">
        <v>25</v>
      </c>
      <c r="C1671" s="1" t="s">
        <v>76</v>
      </c>
      <c r="D1671" s="1" t="s">
        <v>3152</v>
      </c>
      <c r="E1671" s="1" t="s">
        <v>3153</v>
      </c>
      <c r="F1671" s="1">
        <v>40.657704000099997</v>
      </c>
      <c r="G1671" s="1">
        <v>-74.000688999700003</v>
      </c>
      <c r="H1671" s="1" t="s">
        <v>79</v>
      </c>
      <c r="I1671" s="1" t="s">
        <v>80</v>
      </c>
      <c r="J1671" s="1">
        <v>3</v>
      </c>
      <c r="K1671" s="1" t="s">
        <v>30</v>
      </c>
      <c r="L1671" s="1" t="s">
        <v>421</v>
      </c>
      <c r="M1671" s="1">
        <v>11232</v>
      </c>
    </row>
    <row r="1672" spans="1:13" ht="13" x14ac:dyDescent="0.15">
      <c r="A1672" s="1">
        <v>9981</v>
      </c>
      <c r="B1672" s="1" t="s">
        <v>25</v>
      </c>
      <c r="C1672" s="1" t="s">
        <v>333</v>
      </c>
      <c r="D1672" s="1" t="s">
        <v>3154</v>
      </c>
      <c r="E1672" s="1" t="s">
        <v>3155</v>
      </c>
      <c r="F1672" s="1">
        <v>40.7100345578</v>
      </c>
      <c r="G1672" s="1">
        <v>-73.819453120099993</v>
      </c>
      <c r="H1672" s="1" t="s">
        <v>53</v>
      </c>
      <c r="I1672" s="1" t="s">
        <v>34</v>
      </c>
      <c r="J1672" s="1">
        <v>4</v>
      </c>
      <c r="K1672" s="1" t="s">
        <v>19</v>
      </c>
      <c r="L1672" s="1" t="s">
        <v>3156</v>
      </c>
      <c r="M1672" s="1">
        <v>11435</v>
      </c>
    </row>
    <row r="1673" spans="1:13" ht="13" x14ac:dyDescent="0.15">
      <c r="A1673" s="1">
        <v>10599</v>
      </c>
      <c r="B1673" s="1" t="s">
        <v>13</v>
      </c>
      <c r="C1673" s="1" t="s">
        <v>14</v>
      </c>
      <c r="D1673" s="1" t="s">
        <v>15</v>
      </c>
      <c r="E1673" s="1" t="s">
        <v>16</v>
      </c>
      <c r="F1673" s="1">
        <v>40.679340000300002</v>
      </c>
      <c r="G1673" s="1">
        <v>-73.784439999699998</v>
      </c>
      <c r="H1673" s="1" t="s">
        <v>17</v>
      </c>
      <c r="I1673" s="1" t="s">
        <v>18</v>
      </c>
      <c r="J1673" s="1">
        <v>4</v>
      </c>
      <c r="K1673" s="1" t="s">
        <v>19</v>
      </c>
      <c r="L1673" s="1" t="s">
        <v>1009</v>
      </c>
      <c r="M1673" s="1">
        <v>11434</v>
      </c>
    </row>
    <row r="1674" spans="1:13" ht="13" x14ac:dyDescent="0.15">
      <c r="A1674" s="1">
        <v>11361</v>
      </c>
      <c r="B1674" s="1" t="s">
        <v>25</v>
      </c>
      <c r="C1674" s="1" t="s">
        <v>26</v>
      </c>
      <c r="D1674" s="1" t="s">
        <v>3157</v>
      </c>
      <c r="E1674" s="1" t="s">
        <v>3158</v>
      </c>
      <c r="F1674" s="1">
        <v>40.749669000300003</v>
      </c>
      <c r="G1674" s="1">
        <v>-73.898452999599996</v>
      </c>
      <c r="H1674" s="1" t="s">
        <v>28</v>
      </c>
      <c r="I1674" s="1" t="s">
        <v>3159</v>
      </c>
      <c r="J1674" s="1">
        <v>4</v>
      </c>
      <c r="K1674" s="1" t="s">
        <v>19</v>
      </c>
      <c r="L1674" s="1" t="s">
        <v>341</v>
      </c>
      <c r="M1674" s="1">
        <v>11377</v>
      </c>
    </row>
    <row r="1675" spans="1:13" ht="13" x14ac:dyDescent="0.15">
      <c r="A1675" s="1">
        <v>9689</v>
      </c>
      <c r="B1675" s="1" t="s">
        <v>13</v>
      </c>
      <c r="C1675" s="1" t="s">
        <v>63</v>
      </c>
      <c r="D1675" s="1" t="s">
        <v>389</v>
      </c>
      <c r="E1675" s="1" t="s">
        <v>3160</v>
      </c>
      <c r="F1675" s="1">
        <v>40.650721000399997</v>
      </c>
      <c r="G1675" s="1">
        <v>-73.968488999499996</v>
      </c>
      <c r="H1675" s="1" t="s">
        <v>36</v>
      </c>
      <c r="I1675" s="1" t="s">
        <v>18</v>
      </c>
      <c r="J1675" s="1">
        <v>3</v>
      </c>
      <c r="K1675" s="1" t="s">
        <v>30</v>
      </c>
      <c r="L1675" s="1" t="s">
        <v>391</v>
      </c>
      <c r="M1675" s="1">
        <v>11226</v>
      </c>
    </row>
    <row r="1676" spans="1:13" ht="13" x14ac:dyDescent="0.15">
      <c r="A1676" s="1">
        <v>10861</v>
      </c>
      <c r="B1676" s="1" t="s">
        <v>13</v>
      </c>
      <c r="C1676" s="1" t="s">
        <v>14</v>
      </c>
      <c r="D1676" s="1" t="s">
        <v>791</v>
      </c>
      <c r="E1676" s="1" t="s">
        <v>792</v>
      </c>
      <c r="F1676" s="1">
        <v>40.769750999999999</v>
      </c>
      <c r="G1676" s="1">
        <v>-73.808747999700003</v>
      </c>
      <c r="H1676" s="1" t="s">
        <v>17</v>
      </c>
      <c r="I1676" s="1" t="s">
        <v>18</v>
      </c>
      <c r="J1676" s="1">
        <v>4</v>
      </c>
      <c r="K1676" s="1" t="s">
        <v>19</v>
      </c>
      <c r="L1676" s="1" t="s">
        <v>793</v>
      </c>
      <c r="M1676" s="1">
        <v>11354</v>
      </c>
    </row>
    <row r="1677" spans="1:13" ht="13" x14ac:dyDescent="0.15">
      <c r="A1677" s="1">
        <v>12458</v>
      </c>
      <c r="B1677" s="1" t="s">
        <v>25</v>
      </c>
      <c r="C1677" s="1" t="s">
        <v>76</v>
      </c>
      <c r="D1677" s="1" t="s">
        <v>3161</v>
      </c>
      <c r="E1677" s="1" t="s">
        <v>3162</v>
      </c>
      <c r="F1677" s="1">
        <v>40.799629899800003</v>
      </c>
      <c r="G1677" s="1">
        <v>-73.967969619800002</v>
      </c>
      <c r="H1677" s="1" t="s">
        <v>79</v>
      </c>
      <c r="I1677" s="1" t="s">
        <v>80</v>
      </c>
      <c r="J1677" s="1">
        <v>1</v>
      </c>
      <c r="K1677" s="1" t="s">
        <v>41</v>
      </c>
      <c r="L1677" s="1" t="s">
        <v>178</v>
      </c>
      <c r="M1677" s="1">
        <v>10025</v>
      </c>
    </row>
    <row r="1678" spans="1:13" ht="13" x14ac:dyDescent="0.15">
      <c r="A1678" s="1">
        <v>11859</v>
      </c>
      <c r="B1678" s="1" t="s">
        <v>25</v>
      </c>
      <c r="C1678" s="1" t="s">
        <v>76</v>
      </c>
      <c r="D1678" s="1" t="s">
        <v>3163</v>
      </c>
      <c r="E1678" s="1" t="s">
        <v>3164</v>
      </c>
      <c r="F1678" s="1">
        <v>40.748120829599998</v>
      </c>
      <c r="G1678" s="1">
        <v>-73.973603710000006</v>
      </c>
      <c r="H1678" s="1" t="s">
        <v>79</v>
      </c>
      <c r="I1678" s="1" t="s">
        <v>80</v>
      </c>
      <c r="J1678" s="1">
        <v>1</v>
      </c>
      <c r="K1678" s="1" t="s">
        <v>41</v>
      </c>
      <c r="L1678" s="1" t="s">
        <v>125</v>
      </c>
      <c r="M1678" s="1">
        <v>10016</v>
      </c>
    </row>
    <row r="1679" spans="1:13" ht="13" x14ac:dyDescent="0.15">
      <c r="A1679" s="1">
        <v>10710</v>
      </c>
      <c r="B1679" s="1" t="s">
        <v>25</v>
      </c>
      <c r="C1679" s="1" t="s">
        <v>76</v>
      </c>
      <c r="D1679" s="1" t="s">
        <v>3165</v>
      </c>
      <c r="E1679" s="1" t="s">
        <v>3166</v>
      </c>
      <c r="F1679" s="1">
        <v>40.731570490300001</v>
      </c>
      <c r="G1679" s="1">
        <v>-73.988579139600006</v>
      </c>
      <c r="H1679" s="1" t="s">
        <v>79</v>
      </c>
      <c r="I1679" s="1" t="s">
        <v>80</v>
      </c>
      <c r="J1679" s="1">
        <v>1</v>
      </c>
      <c r="K1679" s="1" t="s">
        <v>41</v>
      </c>
      <c r="L1679" s="1" t="s">
        <v>103</v>
      </c>
      <c r="M1679" s="1">
        <v>10003</v>
      </c>
    </row>
    <row r="1680" spans="1:13" ht="13" x14ac:dyDescent="0.15">
      <c r="A1680" s="1">
        <v>11517</v>
      </c>
      <c r="B1680" s="1" t="s">
        <v>25</v>
      </c>
      <c r="C1680" s="1" t="s">
        <v>33</v>
      </c>
      <c r="D1680" s="1" t="s">
        <v>34</v>
      </c>
      <c r="E1680" s="1" t="s">
        <v>824</v>
      </c>
      <c r="F1680" s="1">
        <v>40.689633000100002</v>
      </c>
      <c r="G1680" s="1">
        <v>-73.983165000300005</v>
      </c>
      <c r="H1680" s="1" t="s">
        <v>36</v>
      </c>
      <c r="I1680" s="1" t="s">
        <v>34</v>
      </c>
      <c r="J1680" s="1">
        <v>3</v>
      </c>
      <c r="K1680" s="1" t="s">
        <v>30</v>
      </c>
      <c r="L1680" s="1" t="s">
        <v>81</v>
      </c>
      <c r="M1680" s="1">
        <v>11201</v>
      </c>
    </row>
    <row r="1681" spans="1:13" ht="13" x14ac:dyDescent="0.15">
      <c r="A1681" s="1">
        <v>10029</v>
      </c>
      <c r="B1681" s="1" t="s">
        <v>25</v>
      </c>
      <c r="C1681" s="1" t="s">
        <v>50</v>
      </c>
      <c r="D1681" s="1" t="s">
        <v>3167</v>
      </c>
      <c r="E1681" s="1" t="s">
        <v>3168</v>
      </c>
      <c r="F1681" s="1">
        <v>40.619768196300001</v>
      </c>
      <c r="G1681" s="1">
        <v>-73.933213256200006</v>
      </c>
      <c r="H1681" s="1" t="s">
        <v>53</v>
      </c>
      <c r="I1681" s="1" t="s">
        <v>34</v>
      </c>
      <c r="J1681" s="1">
        <v>3</v>
      </c>
      <c r="K1681" s="1" t="s">
        <v>30</v>
      </c>
      <c r="L1681" s="1" t="s">
        <v>3169</v>
      </c>
      <c r="M1681" s="1">
        <v>11234</v>
      </c>
    </row>
    <row r="1682" spans="1:13" ht="13" x14ac:dyDescent="0.15">
      <c r="A1682" s="1">
        <v>12374</v>
      </c>
      <c r="B1682" s="1" t="s">
        <v>25</v>
      </c>
      <c r="C1682" s="1" t="s">
        <v>26</v>
      </c>
      <c r="D1682" s="1" t="s">
        <v>3170</v>
      </c>
      <c r="E1682" s="1" t="s">
        <v>3170</v>
      </c>
      <c r="F1682" s="1">
        <v>40.699813999600003</v>
      </c>
      <c r="G1682" s="1">
        <v>-73.911586</v>
      </c>
      <c r="H1682" s="1" t="s">
        <v>28</v>
      </c>
      <c r="I1682" s="1" t="s">
        <v>3171</v>
      </c>
      <c r="J1682" s="1">
        <v>3</v>
      </c>
      <c r="K1682" s="1" t="s">
        <v>30</v>
      </c>
      <c r="L1682" s="1" t="s">
        <v>100</v>
      </c>
      <c r="M1682" s="1">
        <v>11385</v>
      </c>
    </row>
    <row r="1683" spans="1:13" ht="13" x14ac:dyDescent="0.15">
      <c r="A1683" s="1">
        <v>10343</v>
      </c>
      <c r="B1683" s="1" t="s">
        <v>25</v>
      </c>
      <c r="C1683" s="1" t="s">
        <v>69</v>
      </c>
      <c r="D1683" s="1" t="s">
        <v>70</v>
      </c>
      <c r="E1683" s="1" t="s">
        <v>3172</v>
      </c>
      <c r="F1683" s="1">
        <v>40.688729999899998</v>
      </c>
      <c r="G1683" s="1">
        <v>-74.017330000399994</v>
      </c>
      <c r="H1683" s="1" t="s">
        <v>36</v>
      </c>
      <c r="I1683" s="1" t="s">
        <v>72</v>
      </c>
      <c r="J1683" s="1">
        <v>1</v>
      </c>
      <c r="K1683" s="1" t="s">
        <v>41</v>
      </c>
      <c r="L1683" s="1" t="s">
        <v>70</v>
      </c>
      <c r="M1683" s="1">
        <v>10004</v>
      </c>
    </row>
    <row r="1684" spans="1:13" ht="13" x14ac:dyDescent="0.15">
      <c r="A1684" s="1">
        <v>11207</v>
      </c>
      <c r="B1684" s="1" t="s">
        <v>25</v>
      </c>
      <c r="C1684" s="1" t="s">
        <v>76</v>
      </c>
      <c r="D1684" s="1" t="s">
        <v>3173</v>
      </c>
      <c r="E1684" s="1" t="s">
        <v>3174</v>
      </c>
      <c r="F1684" s="1">
        <v>40.738051729799999</v>
      </c>
      <c r="G1684" s="1">
        <v>-73.981055170499999</v>
      </c>
      <c r="H1684" s="1" t="s">
        <v>79</v>
      </c>
      <c r="I1684" s="1" t="s">
        <v>80</v>
      </c>
      <c r="J1684" s="1">
        <v>1</v>
      </c>
      <c r="K1684" s="1" t="s">
        <v>41</v>
      </c>
      <c r="L1684" s="1" t="s">
        <v>108</v>
      </c>
      <c r="M1684" s="1">
        <v>10010</v>
      </c>
    </row>
    <row r="1685" spans="1:13" ht="13" x14ac:dyDescent="0.15">
      <c r="A1685" s="1">
        <v>11304</v>
      </c>
      <c r="B1685" s="1" t="s">
        <v>25</v>
      </c>
      <c r="C1685" s="1" t="s">
        <v>46</v>
      </c>
      <c r="D1685" s="1" t="s">
        <v>34</v>
      </c>
      <c r="E1685" s="1" t="s">
        <v>3175</v>
      </c>
      <c r="F1685" s="1">
        <v>40.804169000400002</v>
      </c>
      <c r="G1685" s="1">
        <v>-73.952133000200007</v>
      </c>
      <c r="H1685" s="1" t="s">
        <v>36</v>
      </c>
      <c r="I1685" s="1" t="s">
        <v>34</v>
      </c>
      <c r="J1685" s="1">
        <v>1</v>
      </c>
      <c r="K1685" s="1" t="s">
        <v>41</v>
      </c>
      <c r="L1685" s="1" t="s">
        <v>264</v>
      </c>
      <c r="M1685" s="1">
        <v>10026</v>
      </c>
    </row>
    <row r="1686" spans="1:13" ht="13" x14ac:dyDescent="0.15">
      <c r="A1686" s="1">
        <v>11105</v>
      </c>
      <c r="B1686" s="1" t="s">
        <v>25</v>
      </c>
      <c r="C1686" s="1" t="s">
        <v>76</v>
      </c>
      <c r="D1686" s="1" t="s">
        <v>3176</v>
      </c>
      <c r="E1686" s="1" t="s">
        <v>3177</v>
      </c>
      <c r="F1686" s="1">
        <v>40.576810819999999</v>
      </c>
      <c r="G1686" s="1">
        <v>-74.103565380099994</v>
      </c>
      <c r="H1686" s="1" t="s">
        <v>79</v>
      </c>
      <c r="I1686" s="1" t="s">
        <v>80</v>
      </c>
      <c r="J1686" s="1">
        <v>5</v>
      </c>
      <c r="K1686" s="1" t="s">
        <v>89</v>
      </c>
      <c r="L1686" s="1" t="s">
        <v>877</v>
      </c>
      <c r="M1686" s="1">
        <v>10306</v>
      </c>
    </row>
    <row r="1687" spans="1:13" ht="13" x14ac:dyDescent="0.15">
      <c r="A1687" s="1">
        <v>12022</v>
      </c>
      <c r="B1687" s="1" t="s">
        <v>25</v>
      </c>
      <c r="C1687" s="1" t="s">
        <v>76</v>
      </c>
      <c r="D1687" s="1" t="s">
        <v>3178</v>
      </c>
      <c r="E1687" s="1" t="s">
        <v>3179</v>
      </c>
      <c r="F1687" s="1">
        <v>40.801247240199999</v>
      </c>
      <c r="G1687" s="1">
        <v>-73.961278529500007</v>
      </c>
      <c r="H1687" s="1" t="s">
        <v>79</v>
      </c>
      <c r="I1687" s="1" t="s">
        <v>80</v>
      </c>
      <c r="J1687" s="1">
        <v>1</v>
      </c>
      <c r="K1687" s="1" t="s">
        <v>41</v>
      </c>
      <c r="L1687" s="1" t="s">
        <v>228</v>
      </c>
      <c r="M1687" s="1">
        <v>10025</v>
      </c>
    </row>
    <row r="1688" spans="1:13" ht="13" x14ac:dyDescent="0.15">
      <c r="A1688" s="1">
        <v>10365</v>
      </c>
      <c r="B1688" s="1" t="s">
        <v>13</v>
      </c>
      <c r="C1688" s="1" t="s">
        <v>63</v>
      </c>
      <c r="D1688" s="1" t="s">
        <v>820</v>
      </c>
      <c r="E1688" s="1" t="s">
        <v>3180</v>
      </c>
      <c r="F1688" s="1">
        <v>40.825947000100001</v>
      </c>
      <c r="G1688" s="1">
        <v>-73.928134000399993</v>
      </c>
      <c r="H1688" s="1" t="s">
        <v>36</v>
      </c>
      <c r="I1688" s="1" t="s">
        <v>18</v>
      </c>
      <c r="J1688" s="1">
        <v>2</v>
      </c>
      <c r="K1688" s="1" t="s">
        <v>66</v>
      </c>
      <c r="L1688" s="1" t="s">
        <v>467</v>
      </c>
      <c r="M1688" s="1">
        <v>10451</v>
      </c>
    </row>
    <row r="1689" spans="1:13" ht="13" x14ac:dyDescent="0.15">
      <c r="A1689" s="1">
        <v>12818</v>
      </c>
      <c r="B1689" s="1" t="s">
        <v>25</v>
      </c>
      <c r="C1689" s="1" t="s">
        <v>76</v>
      </c>
      <c r="D1689" s="1" t="s">
        <v>3181</v>
      </c>
      <c r="E1689" s="1" t="s">
        <v>3182</v>
      </c>
      <c r="F1689" s="1">
        <v>40.703928399699997</v>
      </c>
      <c r="G1689" s="1">
        <v>-73.798470279599997</v>
      </c>
      <c r="H1689" s="1" t="s">
        <v>79</v>
      </c>
      <c r="I1689" s="1" t="s">
        <v>80</v>
      </c>
      <c r="J1689" s="1">
        <v>4</v>
      </c>
      <c r="K1689" s="1" t="s">
        <v>19</v>
      </c>
      <c r="L1689" s="1" t="s">
        <v>299</v>
      </c>
      <c r="M1689" s="1">
        <v>11433</v>
      </c>
    </row>
    <row r="1690" spans="1:13" ht="13" x14ac:dyDescent="0.15">
      <c r="A1690" s="1">
        <v>10867</v>
      </c>
      <c r="B1690" s="1" t="s">
        <v>13</v>
      </c>
      <c r="C1690" s="1" t="s">
        <v>14</v>
      </c>
      <c r="D1690" s="1" t="s">
        <v>1597</v>
      </c>
      <c r="E1690" s="1" t="s">
        <v>3183</v>
      </c>
      <c r="F1690" s="1">
        <v>40.7543170004</v>
      </c>
      <c r="G1690" s="1">
        <v>-73.983094000500003</v>
      </c>
      <c r="H1690" s="1" t="s">
        <v>36</v>
      </c>
      <c r="I1690" s="1" t="s">
        <v>18</v>
      </c>
      <c r="J1690" s="1">
        <v>1</v>
      </c>
      <c r="K1690" s="1" t="s">
        <v>41</v>
      </c>
      <c r="L1690" s="1" t="s">
        <v>114</v>
      </c>
      <c r="M1690" s="1">
        <v>10018</v>
      </c>
    </row>
    <row r="1691" spans="1:13" ht="13" x14ac:dyDescent="0.15">
      <c r="A1691" s="1">
        <v>12816</v>
      </c>
      <c r="B1691" s="1" t="s">
        <v>25</v>
      </c>
      <c r="C1691" s="1" t="s">
        <v>76</v>
      </c>
      <c r="D1691" s="1" t="s">
        <v>3184</v>
      </c>
      <c r="E1691" s="1" t="s">
        <v>3185</v>
      </c>
      <c r="F1691" s="1">
        <v>40.703768560100002</v>
      </c>
      <c r="G1691" s="1">
        <v>-73.7993433197</v>
      </c>
      <c r="H1691" s="1" t="s">
        <v>79</v>
      </c>
      <c r="I1691" s="1" t="s">
        <v>80</v>
      </c>
      <c r="J1691" s="1">
        <v>4</v>
      </c>
      <c r="K1691" s="1" t="s">
        <v>19</v>
      </c>
      <c r="L1691" s="1" t="s">
        <v>299</v>
      </c>
      <c r="M1691" s="1">
        <v>11432</v>
      </c>
    </row>
    <row r="1692" spans="1:13" ht="13" x14ac:dyDescent="0.15">
      <c r="A1692" s="1">
        <v>10091</v>
      </c>
      <c r="B1692" s="1" t="s">
        <v>25</v>
      </c>
      <c r="C1692" s="1" t="s">
        <v>50</v>
      </c>
      <c r="D1692" s="1" t="s">
        <v>3186</v>
      </c>
      <c r="E1692" s="1" t="s">
        <v>3187</v>
      </c>
      <c r="F1692" s="1">
        <v>40.5766377761</v>
      </c>
      <c r="G1692" s="1">
        <v>-73.9860619926</v>
      </c>
      <c r="H1692" s="1" t="s">
        <v>53</v>
      </c>
      <c r="I1692" s="1" t="s">
        <v>34</v>
      </c>
      <c r="J1692" s="1">
        <v>3</v>
      </c>
      <c r="K1692" s="1" t="s">
        <v>30</v>
      </c>
      <c r="L1692" s="1" t="s">
        <v>321</v>
      </c>
      <c r="M1692" s="1">
        <v>11224</v>
      </c>
    </row>
    <row r="1693" spans="1:13" ht="13" x14ac:dyDescent="0.15">
      <c r="A1693" s="1">
        <v>12111</v>
      </c>
      <c r="B1693" s="1" t="s">
        <v>25</v>
      </c>
      <c r="C1693" s="1" t="s">
        <v>76</v>
      </c>
      <c r="D1693" s="1" t="s">
        <v>3188</v>
      </c>
      <c r="E1693" s="1" t="s">
        <v>3189</v>
      </c>
      <c r="F1693" s="1">
        <v>40.760412940099997</v>
      </c>
      <c r="G1693" s="1">
        <v>-73.984540799599998</v>
      </c>
      <c r="H1693" s="1" t="s">
        <v>79</v>
      </c>
      <c r="I1693" s="1" t="s">
        <v>80</v>
      </c>
      <c r="J1693" s="1">
        <v>1</v>
      </c>
      <c r="K1693" s="1" t="s">
        <v>41</v>
      </c>
      <c r="L1693" s="1" t="s">
        <v>114</v>
      </c>
      <c r="M1693" s="1">
        <v>10019</v>
      </c>
    </row>
    <row r="1694" spans="1:13" ht="13" x14ac:dyDescent="0.15">
      <c r="A1694" s="1">
        <v>11671</v>
      </c>
      <c r="B1694" s="1" t="s">
        <v>13</v>
      </c>
      <c r="C1694" s="1" t="s">
        <v>63</v>
      </c>
      <c r="D1694" s="1" t="s">
        <v>493</v>
      </c>
      <c r="E1694" s="1" t="s">
        <v>3190</v>
      </c>
      <c r="F1694" s="1">
        <v>40.656100000099997</v>
      </c>
      <c r="G1694" s="1">
        <v>-73.902759999699995</v>
      </c>
      <c r="H1694" s="1" t="s">
        <v>246</v>
      </c>
      <c r="I1694" s="1" t="s">
        <v>18</v>
      </c>
      <c r="J1694" s="1">
        <v>3</v>
      </c>
      <c r="K1694" s="1" t="s">
        <v>30</v>
      </c>
      <c r="L1694" s="1" t="s">
        <v>495</v>
      </c>
      <c r="M1694" s="1">
        <v>11212</v>
      </c>
    </row>
    <row r="1695" spans="1:13" ht="13" x14ac:dyDescent="0.15">
      <c r="A1695" s="1">
        <v>11730</v>
      </c>
      <c r="B1695" s="1" t="s">
        <v>25</v>
      </c>
      <c r="C1695" s="1" t="s">
        <v>76</v>
      </c>
      <c r="D1695" s="1" t="s">
        <v>3191</v>
      </c>
      <c r="E1695" s="1" t="s">
        <v>3192</v>
      </c>
      <c r="F1695" s="1">
        <v>40.822663469600002</v>
      </c>
      <c r="G1695" s="1">
        <v>-73.949259390400002</v>
      </c>
      <c r="H1695" s="1" t="s">
        <v>79</v>
      </c>
      <c r="I1695" s="1" t="s">
        <v>80</v>
      </c>
      <c r="J1695" s="1">
        <v>1</v>
      </c>
      <c r="K1695" s="1" t="s">
        <v>41</v>
      </c>
      <c r="L1695" s="1" t="s">
        <v>214</v>
      </c>
      <c r="M1695" s="1">
        <v>10031</v>
      </c>
    </row>
    <row r="1696" spans="1:13" ht="13" x14ac:dyDescent="0.15">
      <c r="A1696" s="1">
        <v>11849</v>
      </c>
      <c r="B1696" s="1" t="s">
        <v>25</v>
      </c>
      <c r="C1696" s="1" t="s">
        <v>76</v>
      </c>
      <c r="D1696" s="1" t="s">
        <v>3193</v>
      </c>
      <c r="E1696" s="1" t="s">
        <v>3194</v>
      </c>
      <c r="F1696" s="1">
        <v>40.748594681299998</v>
      </c>
      <c r="G1696" s="1">
        <v>-73.874203069199993</v>
      </c>
      <c r="H1696" s="1" t="s">
        <v>79</v>
      </c>
      <c r="I1696" s="1" t="s">
        <v>80</v>
      </c>
      <c r="J1696" s="1">
        <v>4</v>
      </c>
      <c r="K1696" s="1" t="s">
        <v>19</v>
      </c>
      <c r="L1696" s="1" t="s">
        <v>541</v>
      </c>
      <c r="M1696" s="1">
        <v>11373</v>
      </c>
    </row>
    <row r="1697" spans="1:13" ht="13" x14ac:dyDescent="0.15">
      <c r="A1697" s="1">
        <v>12525</v>
      </c>
      <c r="B1697" s="1" t="s">
        <v>25</v>
      </c>
      <c r="C1697" s="1" t="s">
        <v>76</v>
      </c>
      <c r="D1697" s="1" t="s">
        <v>3195</v>
      </c>
      <c r="E1697" s="1" t="s">
        <v>3196</v>
      </c>
      <c r="F1697" s="1">
        <v>40.759610000400002</v>
      </c>
      <c r="G1697" s="1">
        <v>-73.968242000199993</v>
      </c>
      <c r="H1697" s="1" t="s">
        <v>79</v>
      </c>
      <c r="I1697" s="1" t="s">
        <v>80</v>
      </c>
      <c r="J1697" s="1">
        <v>1</v>
      </c>
      <c r="K1697" s="1" t="s">
        <v>41</v>
      </c>
      <c r="L1697" s="1" t="s">
        <v>125</v>
      </c>
      <c r="M1697" s="1">
        <v>10022</v>
      </c>
    </row>
    <row r="1698" spans="1:13" ht="13" x14ac:dyDescent="0.15">
      <c r="A1698" s="1">
        <v>10059</v>
      </c>
      <c r="B1698" s="1" t="s">
        <v>25</v>
      </c>
      <c r="C1698" s="1" t="s">
        <v>208</v>
      </c>
      <c r="D1698" s="1" t="s">
        <v>3197</v>
      </c>
      <c r="E1698" s="1" t="s">
        <v>3198</v>
      </c>
      <c r="F1698" s="1">
        <v>40.753184045799998</v>
      </c>
      <c r="G1698" s="1">
        <v>-73.982158104099994</v>
      </c>
      <c r="H1698" s="1" t="s">
        <v>53</v>
      </c>
      <c r="I1698" s="1" t="s">
        <v>34</v>
      </c>
      <c r="J1698" s="1">
        <v>1</v>
      </c>
      <c r="K1698" s="1" t="s">
        <v>41</v>
      </c>
      <c r="L1698" s="1" t="s">
        <v>114</v>
      </c>
      <c r="M1698" s="1">
        <v>10018</v>
      </c>
    </row>
    <row r="1699" spans="1:13" ht="13" x14ac:dyDescent="0.15">
      <c r="A1699" s="1">
        <v>11908</v>
      </c>
      <c r="B1699" s="1" t="s">
        <v>25</v>
      </c>
      <c r="C1699" s="1" t="s">
        <v>890</v>
      </c>
      <c r="D1699" s="1" t="s">
        <v>891</v>
      </c>
      <c r="E1699" s="1" t="s">
        <v>1575</v>
      </c>
      <c r="F1699" s="1">
        <v>40.755735268199999</v>
      </c>
      <c r="G1699" s="1">
        <v>-73.944584431999999</v>
      </c>
      <c r="H1699" s="1" t="s">
        <v>3199</v>
      </c>
      <c r="I1699" s="1" t="s">
        <v>894</v>
      </c>
      <c r="J1699" s="1">
        <v>4</v>
      </c>
      <c r="K1699" s="1" t="s">
        <v>19</v>
      </c>
      <c r="L1699" s="1" t="s">
        <v>411</v>
      </c>
      <c r="M1699" s="1">
        <v>11101</v>
      </c>
    </row>
    <row r="1700" spans="1:13" ht="13" x14ac:dyDescent="0.15">
      <c r="A1700" s="1">
        <v>11212</v>
      </c>
      <c r="B1700" s="1" t="s">
        <v>25</v>
      </c>
      <c r="C1700" s="1" t="s">
        <v>76</v>
      </c>
      <c r="D1700" s="1" t="s">
        <v>3200</v>
      </c>
      <c r="E1700" s="1" t="s">
        <v>3201</v>
      </c>
      <c r="F1700" s="1">
        <v>40.745739849899998</v>
      </c>
      <c r="G1700" s="1">
        <v>-73.981987109900004</v>
      </c>
      <c r="H1700" s="1" t="s">
        <v>79</v>
      </c>
      <c r="I1700" s="1" t="s">
        <v>80</v>
      </c>
      <c r="J1700" s="1">
        <v>1</v>
      </c>
      <c r="K1700" s="1" t="s">
        <v>41</v>
      </c>
      <c r="L1700" s="1" t="s">
        <v>111</v>
      </c>
      <c r="M1700" s="1">
        <v>10016</v>
      </c>
    </row>
    <row r="1701" spans="1:13" ht="13" x14ac:dyDescent="0.15">
      <c r="A1701" s="1">
        <v>12669</v>
      </c>
      <c r="B1701" s="1" t="s">
        <v>25</v>
      </c>
      <c r="C1701" s="1" t="s">
        <v>76</v>
      </c>
      <c r="D1701" s="1" t="s">
        <v>3202</v>
      </c>
      <c r="E1701" s="1" t="s">
        <v>3203</v>
      </c>
      <c r="F1701" s="1">
        <v>40.7398460004</v>
      </c>
      <c r="G1701" s="1">
        <v>-74.002305000199996</v>
      </c>
      <c r="H1701" s="1" t="s">
        <v>79</v>
      </c>
      <c r="I1701" s="1" t="s">
        <v>80</v>
      </c>
      <c r="J1701" s="1">
        <v>1</v>
      </c>
      <c r="K1701" s="1" t="s">
        <v>41</v>
      </c>
      <c r="L1701" s="1" t="s">
        <v>199</v>
      </c>
      <c r="M1701" s="1">
        <v>10011</v>
      </c>
    </row>
    <row r="1702" spans="1:13" ht="13" x14ac:dyDescent="0.15">
      <c r="A1702" s="1">
        <v>11612</v>
      </c>
      <c r="B1702" s="1" t="s">
        <v>13</v>
      </c>
      <c r="C1702" s="1" t="s">
        <v>14</v>
      </c>
      <c r="D1702" s="1" t="s">
        <v>471</v>
      </c>
      <c r="E1702" s="1" t="s">
        <v>3204</v>
      </c>
      <c r="F1702" s="1">
        <v>40.793669000199998</v>
      </c>
      <c r="G1702" s="1">
        <v>-73.936816000500002</v>
      </c>
      <c r="H1702" s="1" t="s">
        <v>246</v>
      </c>
      <c r="I1702" s="1" t="s">
        <v>18</v>
      </c>
      <c r="J1702" s="1">
        <v>1</v>
      </c>
      <c r="K1702" s="1" t="s">
        <v>41</v>
      </c>
      <c r="L1702" s="1" t="s">
        <v>193</v>
      </c>
      <c r="M1702" s="1">
        <v>10029</v>
      </c>
    </row>
    <row r="1703" spans="1:13" ht="13" x14ac:dyDescent="0.15">
      <c r="A1703" s="1">
        <v>10786</v>
      </c>
      <c r="B1703" s="1" t="s">
        <v>25</v>
      </c>
      <c r="C1703" s="1" t="s">
        <v>26</v>
      </c>
      <c r="D1703" s="1" t="s">
        <v>3205</v>
      </c>
      <c r="E1703" s="1" t="s">
        <v>3205</v>
      </c>
      <c r="F1703" s="1">
        <v>40.851694999700001</v>
      </c>
      <c r="G1703" s="1">
        <v>-73.937968999700004</v>
      </c>
      <c r="H1703" s="1" t="s">
        <v>28</v>
      </c>
      <c r="I1703" s="1" t="s">
        <v>3206</v>
      </c>
      <c r="J1703" s="1">
        <v>1</v>
      </c>
      <c r="K1703" s="1" t="s">
        <v>41</v>
      </c>
      <c r="L1703" s="1" t="s">
        <v>502</v>
      </c>
      <c r="M1703" s="1">
        <v>10033</v>
      </c>
    </row>
    <row r="1704" spans="1:13" ht="13" x14ac:dyDescent="0.15">
      <c r="A1704" s="1">
        <v>10535</v>
      </c>
      <c r="B1704" s="1" t="s">
        <v>13</v>
      </c>
      <c r="C1704" s="1" t="s">
        <v>14</v>
      </c>
      <c r="D1704" s="1" t="s">
        <v>422</v>
      </c>
      <c r="E1704" s="1" t="s">
        <v>423</v>
      </c>
      <c r="F1704" s="1">
        <v>40.5701950001</v>
      </c>
      <c r="G1704" s="1">
        <v>-74.088546999599998</v>
      </c>
      <c r="H1704" s="1" t="s">
        <v>36</v>
      </c>
      <c r="I1704" s="1" t="s">
        <v>18</v>
      </c>
      <c r="J1704" s="1">
        <v>5</v>
      </c>
      <c r="K1704" s="1" t="s">
        <v>89</v>
      </c>
      <c r="L1704" s="1" t="s">
        <v>877</v>
      </c>
      <c r="M1704" s="1">
        <v>10305</v>
      </c>
    </row>
    <row r="1705" spans="1:13" ht="13" x14ac:dyDescent="0.15">
      <c r="A1705" s="1">
        <v>9963</v>
      </c>
      <c r="B1705" s="1" t="s">
        <v>25</v>
      </c>
      <c r="C1705" s="1" t="s">
        <v>50</v>
      </c>
      <c r="D1705" s="1" t="s">
        <v>3207</v>
      </c>
      <c r="E1705" s="1" t="s">
        <v>3208</v>
      </c>
      <c r="F1705" s="1">
        <v>40.5948615151</v>
      </c>
      <c r="G1705" s="1">
        <v>-73.941124923000004</v>
      </c>
      <c r="H1705" s="1" t="s">
        <v>53</v>
      </c>
      <c r="I1705" s="1" t="s">
        <v>34</v>
      </c>
      <c r="J1705" s="1">
        <v>3</v>
      </c>
      <c r="K1705" s="1" t="s">
        <v>30</v>
      </c>
      <c r="L1705" s="1" t="s">
        <v>630</v>
      </c>
      <c r="M1705" s="1">
        <v>11229</v>
      </c>
    </row>
    <row r="1706" spans="1:13" ht="13" x14ac:dyDescent="0.15">
      <c r="A1706" s="1">
        <v>11271</v>
      </c>
      <c r="B1706" s="1" t="s">
        <v>25</v>
      </c>
      <c r="C1706" s="1" t="s">
        <v>76</v>
      </c>
      <c r="D1706" s="1" t="s">
        <v>3209</v>
      </c>
      <c r="E1706" s="1" t="s">
        <v>3210</v>
      </c>
      <c r="F1706" s="1">
        <v>40.7844233402</v>
      </c>
      <c r="G1706" s="1">
        <v>-73.973816140500006</v>
      </c>
      <c r="H1706" s="1" t="s">
        <v>79</v>
      </c>
      <c r="I1706" s="1" t="s">
        <v>80</v>
      </c>
      <c r="J1706" s="1">
        <v>1</v>
      </c>
      <c r="K1706" s="1" t="s">
        <v>41</v>
      </c>
      <c r="L1706" s="1" t="s">
        <v>178</v>
      </c>
      <c r="M1706" s="1">
        <v>10024</v>
      </c>
    </row>
    <row r="1707" spans="1:13" ht="13" x14ac:dyDescent="0.15">
      <c r="A1707" s="1">
        <v>11244</v>
      </c>
      <c r="B1707" s="1" t="s">
        <v>25</v>
      </c>
      <c r="C1707" s="1" t="s">
        <v>76</v>
      </c>
      <c r="D1707" s="1" t="s">
        <v>3211</v>
      </c>
      <c r="E1707" s="1" t="s">
        <v>3212</v>
      </c>
      <c r="F1707" s="1">
        <v>40.811973430400002</v>
      </c>
      <c r="G1707" s="1">
        <v>-73.945916920399995</v>
      </c>
      <c r="H1707" s="1" t="s">
        <v>79</v>
      </c>
      <c r="I1707" s="1" t="s">
        <v>80</v>
      </c>
      <c r="J1707" s="1">
        <v>1</v>
      </c>
      <c r="K1707" s="1" t="s">
        <v>41</v>
      </c>
      <c r="L1707" s="1" t="s">
        <v>48</v>
      </c>
      <c r="M1707" s="1">
        <v>10027</v>
      </c>
    </row>
    <row r="1708" spans="1:13" ht="13" x14ac:dyDescent="0.15">
      <c r="A1708" s="1">
        <v>10781</v>
      </c>
      <c r="B1708" s="1" t="s">
        <v>25</v>
      </c>
      <c r="C1708" s="1" t="s">
        <v>26</v>
      </c>
      <c r="D1708" s="1" t="s">
        <v>3213</v>
      </c>
      <c r="E1708" s="1" t="s">
        <v>3213</v>
      </c>
      <c r="F1708" s="1">
        <v>40.830518000200001</v>
      </c>
      <c r="G1708" s="1">
        <v>-73.941513999600005</v>
      </c>
      <c r="H1708" s="1" t="s">
        <v>28</v>
      </c>
      <c r="I1708" s="1" t="s">
        <v>3214</v>
      </c>
      <c r="J1708" s="1">
        <v>1</v>
      </c>
      <c r="K1708" s="1" t="s">
        <v>41</v>
      </c>
      <c r="L1708" s="1" t="s">
        <v>214</v>
      </c>
      <c r="M1708" s="1">
        <v>10032</v>
      </c>
    </row>
    <row r="1709" spans="1:13" ht="13" x14ac:dyDescent="0.15">
      <c r="A1709" s="1">
        <v>11374</v>
      </c>
      <c r="B1709" s="1" t="s">
        <v>25</v>
      </c>
      <c r="C1709" s="1" t="s">
        <v>26</v>
      </c>
      <c r="D1709" s="1" t="s">
        <v>3215</v>
      </c>
      <c r="E1709" s="1" t="s">
        <v>3216</v>
      </c>
      <c r="F1709" s="1">
        <v>40.756878999800001</v>
      </c>
      <c r="G1709" s="1">
        <v>-73.920739999999995</v>
      </c>
      <c r="H1709" s="1" t="s">
        <v>28</v>
      </c>
      <c r="I1709" s="1" t="s">
        <v>3217</v>
      </c>
      <c r="J1709" s="1">
        <v>4</v>
      </c>
      <c r="K1709" s="1" t="s">
        <v>19</v>
      </c>
      <c r="L1709" s="1" t="s">
        <v>144</v>
      </c>
      <c r="M1709" s="1">
        <v>11103</v>
      </c>
    </row>
    <row r="1710" spans="1:13" ht="13" x14ac:dyDescent="0.15">
      <c r="A1710" s="1">
        <v>12050</v>
      </c>
      <c r="B1710" s="1" t="s">
        <v>25</v>
      </c>
      <c r="C1710" s="1" t="s">
        <v>76</v>
      </c>
      <c r="D1710" s="1" t="s">
        <v>3218</v>
      </c>
      <c r="E1710" s="1" t="s">
        <v>3219</v>
      </c>
      <c r="F1710" s="1">
        <v>40.755080699799997</v>
      </c>
      <c r="G1710" s="1">
        <v>-73.965434250100003</v>
      </c>
      <c r="H1710" s="1" t="s">
        <v>79</v>
      </c>
      <c r="I1710" s="1" t="s">
        <v>80</v>
      </c>
      <c r="J1710" s="1">
        <v>1</v>
      </c>
      <c r="K1710" s="1" t="s">
        <v>41</v>
      </c>
      <c r="L1710" s="1" t="s">
        <v>125</v>
      </c>
      <c r="M1710" s="1">
        <v>10022</v>
      </c>
    </row>
    <row r="1711" spans="1:13" ht="13" x14ac:dyDescent="0.15">
      <c r="A1711" s="1">
        <v>12033</v>
      </c>
      <c r="B1711" s="1" t="s">
        <v>25</v>
      </c>
      <c r="C1711" s="1" t="s">
        <v>76</v>
      </c>
      <c r="D1711" s="1" t="s">
        <v>3220</v>
      </c>
      <c r="E1711" s="1" t="s">
        <v>3221</v>
      </c>
      <c r="F1711" s="1">
        <v>40.766861289799998</v>
      </c>
      <c r="G1711" s="1">
        <v>-73.983441530299999</v>
      </c>
      <c r="H1711" s="1" t="s">
        <v>79</v>
      </c>
      <c r="I1711" s="1" t="s">
        <v>80</v>
      </c>
      <c r="J1711" s="1">
        <v>1</v>
      </c>
      <c r="K1711" s="1" t="s">
        <v>41</v>
      </c>
      <c r="L1711" s="1" t="s">
        <v>202</v>
      </c>
      <c r="M1711" s="1">
        <v>10019</v>
      </c>
    </row>
    <row r="1712" spans="1:13" ht="13" x14ac:dyDescent="0.15">
      <c r="A1712" s="1">
        <v>11747</v>
      </c>
      <c r="B1712" s="1" t="s">
        <v>25</v>
      </c>
      <c r="C1712" s="1" t="s">
        <v>76</v>
      </c>
      <c r="D1712" s="1" t="s">
        <v>3222</v>
      </c>
      <c r="E1712" s="1" t="s">
        <v>3223</v>
      </c>
      <c r="F1712" s="1">
        <v>40.747489940299999</v>
      </c>
      <c r="G1712" s="1">
        <v>-73.884689500099995</v>
      </c>
      <c r="H1712" s="1" t="s">
        <v>79</v>
      </c>
      <c r="I1712" s="1" t="s">
        <v>80</v>
      </c>
      <c r="J1712" s="1">
        <v>4</v>
      </c>
      <c r="K1712" s="1" t="s">
        <v>19</v>
      </c>
      <c r="L1712" s="1" t="s">
        <v>541</v>
      </c>
      <c r="M1712" s="1">
        <v>11373</v>
      </c>
    </row>
    <row r="1713" spans="1:13" ht="13" x14ac:dyDescent="0.15">
      <c r="A1713" s="1">
        <v>12426</v>
      </c>
      <c r="B1713" s="1" t="s">
        <v>25</v>
      </c>
      <c r="C1713" s="1" t="s">
        <v>26</v>
      </c>
      <c r="D1713" s="1" t="s">
        <v>2452</v>
      </c>
      <c r="E1713" s="1" t="s">
        <v>2452</v>
      </c>
      <c r="F1713" s="1">
        <v>40.735736000000003</v>
      </c>
      <c r="G1713" s="1">
        <v>-73.990568000400003</v>
      </c>
      <c r="H1713" s="1" t="s">
        <v>28</v>
      </c>
      <c r="I1713" s="1" t="s">
        <v>3224</v>
      </c>
      <c r="J1713" s="1">
        <v>1</v>
      </c>
      <c r="K1713" s="1" t="s">
        <v>41</v>
      </c>
      <c r="L1713" s="1" t="s">
        <v>199</v>
      </c>
      <c r="M1713" s="1">
        <v>10003</v>
      </c>
    </row>
    <row r="1714" spans="1:13" ht="13" x14ac:dyDescent="0.15">
      <c r="A1714" s="1">
        <v>11660</v>
      </c>
      <c r="B1714" s="1" t="s">
        <v>13</v>
      </c>
      <c r="C1714" s="1" t="s">
        <v>63</v>
      </c>
      <c r="D1714" s="1" t="s">
        <v>405</v>
      </c>
      <c r="E1714" s="1" t="s">
        <v>3225</v>
      </c>
      <c r="F1714" s="1">
        <v>40.597154000300002</v>
      </c>
      <c r="G1714" s="1">
        <v>-73.999685000200003</v>
      </c>
      <c r="H1714" s="1" t="s">
        <v>36</v>
      </c>
      <c r="I1714" s="1" t="s">
        <v>18</v>
      </c>
      <c r="J1714" s="1">
        <v>3</v>
      </c>
      <c r="K1714" s="1" t="s">
        <v>30</v>
      </c>
      <c r="L1714" s="1" t="s">
        <v>407</v>
      </c>
      <c r="M1714" s="1">
        <v>11214</v>
      </c>
    </row>
    <row r="1715" spans="1:13" ht="13" x14ac:dyDescent="0.15">
      <c r="A1715" s="1">
        <v>11714</v>
      </c>
      <c r="B1715" s="1" t="s">
        <v>13</v>
      </c>
      <c r="C1715" s="1" t="s">
        <v>63</v>
      </c>
      <c r="D1715" s="1" t="s">
        <v>64</v>
      </c>
      <c r="E1715" s="1" t="s">
        <v>3226</v>
      </c>
      <c r="F1715" s="1">
        <v>40.837502999900003</v>
      </c>
      <c r="G1715" s="1">
        <v>-73.894892999800007</v>
      </c>
      <c r="H1715" s="1" t="s">
        <v>36</v>
      </c>
      <c r="I1715" s="1" t="s">
        <v>18</v>
      </c>
      <c r="J1715" s="1">
        <v>2</v>
      </c>
      <c r="K1715" s="1" t="s">
        <v>66</v>
      </c>
      <c r="L1715" s="1" t="s">
        <v>935</v>
      </c>
      <c r="M1715" s="1">
        <v>10457</v>
      </c>
    </row>
    <row r="1716" spans="1:13" ht="13" x14ac:dyDescent="0.15">
      <c r="A1716" s="1">
        <v>11104</v>
      </c>
      <c r="B1716" s="1" t="s">
        <v>25</v>
      </c>
      <c r="C1716" s="1" t="s">
        <v>76</v>
      </c>
      <c r="D1716" s="1" t="s">
        <v>3227</v>
      </c>
      <c r="E1716" s="1" t="s">
        <v>3228</v>
      </c>
      <c r="F1716" s="1">
        <v>40.575553180199996</v>
      </c>
      <c r="G1716" s="1">
        <v>-74.104816500400005</v>
      </c>
      <c r="H1716" s="1" t="s">
        <v>79</v>
      </c>
      <c r="I1716" s="1" t="s">
        <v>80</v>
      </c>
      <c r="J1716" s="1">
        <v>5</v>
      </c>
      <c r="K1716" s="1" t="s">
        <v>89</v>
      </c>
      <c r="L1716" s="1" t="s">
        <v>877</v>
      </c>
      <c r="M1716" s="1">
        <v>10306</v>
      </c>
    </row>
    <row r="1717" spans="1:13" ht="13" x14ac:dyDescent="0.15">
      <c r="A1717" s="1">
        <v>12039</v>
      </c>
      <c r="B1717" s="1" t="s">
        <v>25</v>
      </c>
      <c r="C1717" s="1" t="s">
        <v>76</v>
      </c>
      <c r="D1717" s="1" t="s">
        <v>3229</v>
      </c>
      <c r="E1717" s="1" t="s">
        <v>3230</v>
      </c>
      <c r="F1717" s="1">
        <v>40.766683194800002</v>
      </c>
      <c r="G1717" s="1">
        <v>-73.990210097399995</v>
      </c>
      <c r="H1717" s="1" t="s">
        <v>79</v>
      </c>
      <c r="I1717" s="1" t="s">
        <v>80</v>
      </c>
      <c r="J1717" s="1">
        <v>1</v>
      </c>
      <c r="K1717" s="1" t="s">
        <v>41</v>
      </c>
      <c r="L1717" s="1" t="s">
        <v>202</v>
      </c>
      <c r="M1717" s="1">
        <v>10019</v>
      </c>
    </row>
    <row r="1718" spans="1:13" ht="13" x14ac:dyDescent="0.15">
      <c r="A1718" s="1">
        <v>10040</v>
      </c>
      <c r="B1718" s="1" t="s">
        <v>25</v>
      </c>
      <c r="C1718" s="1" t="s">
        <v>333</v>
      </c>
      <c r="D1718" s="1" t="s">
        <v>3231</v>
      </c>
      <c r="E1718" s="1" t="s">
        <v>3232</v>
      </c>
      <c r="F1718" s="1">
        <v>40.760643117599997</v>
      </c>
      <c r="G1718" s="1">
        <v>-73.936471987499999</v>
      </c>
      <c r="H1718" s="1" t="s">
        <v>53</v>
      </c>
      <c r="I1718" s="1" t="s">
        <v>34</v>
      </c>
      <c r="J1718" s="1">
        <v>4</v>
      </c>
      <c r="K1718" s="1" t="s">
        <v>19</v>
      </c>
      <c r="L1718" s="1" t="s">
        <v>411</v>
      </c>
      <c r="M1718" s="1">
        <v>11106</v>
      </c>
    </row>
    <row r="1719" spans="1:13" ht="13" x14ac:dyDescent="0.15">
      <c r="A1719" s="1">
        <v>10171</v>
      </c>
      <c r="B1719" s="1" t="s">
        <v>25</v>
      </c>
      <c r="C1719" s="1" t="s">
        <v>76</v>
      </c>
      <c r="D1719" s="1" t="s">
        <v>3233</v>
      </c>
      <c r="E1719" s="1" t="s">
        <v>3234</v>
      </c>
      <c r="F1719" s="1">
        <v>40.707379000099998</v>
      </c>
      <c r="G1719" s="1">
        <v>-73.943398999899998</v>
      </c>
      <c r="H1719" s="1" t="s">
        <v>79</v>
      </c>
      <c r="I1719" s="1" t="s">
        <v>80</v>
      </c>
      <c r="J1719" s="1">
        <v>3</v>
      </c>
      <c r="K1719" s="1" t="s">
        <v>30</v>
      </c>
      <c r="L1719" s="1" t="s">
        <v>31</v>
      </c>
      <c r="M1719" s="1">
        <v>11206</v>
      </c>
    </row>
    <row r="1720" spans="1:13" ht="13" x14ac:dyDescent="0.15">
      <c r="A1720" s="1">
        <v>10125</v>
      </c>
      <c r="B1720" s="1" t="s">
        <v>13</v>
      </c>
      <c r="C1720" s="1" t="s">
        <v>14</v>
      </c>
      <c r="D1720" s="1" t="s">
        <v>2425</v>
      </c>
      <c r="E1720" s="1" t="s">
        <v>3235</v>
      </c>
      <c r="F1720" s="1">
        <v>40.677192999699997</v>
      </c>
      <c r="G1720" s="1">
        <v>-74.008722999599996</v>
      </c>
      <c r="H1720" s="1" t="s">
        <v>36</v>
      </c>
      <c r="I1720" s="1" t="s">
        <v>18</v>
      </c>
      <c r="J1720" s="1">
        <v>3</v>
      </c>
      <c r="K1720" s="1" t="s">
        <v>30</v>
      </c>
      <c r="L1720" s="1" t="s">
        <v>159</v>
      </c>
      <c r="M1720" s="1">
        <v>11231</v>
      </c>
    </row>
    <row r="1721" spans="1:13" ht="13" x14ac:dyDescent="0.15">
      <c r="A1721" s="1">
        <v>9864</v>
      </c>
      <c r="B1721" s="1" t="s">
        <v>25</v>
      </c>
      <c r="C1721" s="1" t="s">
        <v>33</v>
      </c>
      <c r="D1721" s="1" t="s">
        <v>34</v>
      </c>
      <c r="E1721" s="1" t="s">
        <v>408</v>
      </c>
      <c r="F1721" s="1">
        <v>40.693625000099999</v>
      </c>
      <c r="G1721" s="1">
        <v>-73.988518999999997</v>
      </c>
      <c r="H1721" s="1" t="s">
        <v>36</v>
      </c>
      <c r="I1721" s="1" t="s">
        <v>34</v>
      </c>
      <c r="J1721" s="1">
        <v>3</v>
      </c>
      <c r="K1721" s="1" t="s">
        <v>30</v>
      </c>
      <c r="L1721" s="1" t="s">
        <v>81</v>
      </c>
      <c r="M1721" s="1">
        <v>11201</v>
      </c>
    </row>
    <row r="1722" spans="1:13" ht="13" x14ac:dyDescent="0.15">
      <c r="A1722" s="1">
        <v>9998</v>
      </c>
      <c r="B1722" s="1" t="s">
        <v>25</v>
      </c>
      <c r="C1722" s="1" t="s">
        <v>333</v>
      </c>
      <c r="D1722" s="1" t="s">
        <v>3236</v>
      </c>
      <c r="E1722" s="1" t="s">
        <v>3237</v>
      </c>
      <c r="F1722" s="1">
        <v>40.676952728000003</v>
      </c>
      <c r="G1722" s="1">
        <v>-73.745673561299995</v>
      </c>
      <c r="H1722" s="1" t="s">
        <v>53</v>
      </c>
      <c r="I1722" s="1" t="s">
        <v>34</v>
      </c>
      <c r="J1722" s="1">
        <v>4</v>
      </c>
      <c r="K1722" s="1" t="s">
        <v>19</v>
      </c>
      <c r="L1722" s="1" t="s">
        <v>3236</v>
      </c>
      <c r="M1722" s="1">
        <v>11413</v>
      </c>
    </row>
    <row r="1723" spans="1:13" ht="13" x14ac:dyDescent="0.15">
      <c r="A1723" s="1">
        <v>9866</v>
      </c>
      <c r="B1723" s="1" t="s">
        <v>25</v>
      </c>
      <c r="C1723" s="1" t="s">
        <v>33</v>
      </c>
      <c r="D1723" s="1" t="s">
        <v>34</v>
      </c>
      <c r="E1723" s="1" t="s">
        <v>408</v>
      </c>
      <c r="F1723" s="1">
        <v>40.6936359997</v>
      </c>
      <c r="G1723" s="1">
        <v>-73.988346999599997</v>
      </c>
      <c r="H1723" s="1" t="s">
        <v>36</v>
      </c>
      <c r="I1723" s="1" t="s">
        <v>34</v>
      </c>
      <c r="J1723" s="1">
        <v>3</v>
      </c>
      <c r="K1723" s="1" t="s">
        <v>30</v>
      </c>
      <c r="L1723" s="1" t="s">
        <v>81</v>
      </c>
      <c r="M1723" s="1">
        <v>11201</v>
      </c>
    </row>
    <row r="1724" spans="1:13" ht="13" x14ac:dyDescent="0.15">
      <c r="A1724" s="1">
        <v>10540</v>
      </c>
      <c r="B1724" s="1" t="s">
        <v>25</v>
      </c>
      <c r="C1724" s="1" t="s">
        <v>76</v>
      </c>
      <c r="D1724" s="1" t="s">
        <v>3238</v>
      </c>
      <c r="E1724" s="1" t="s">
        <v>3239</v>
      </c>
      <c r="F1724" s="1">
        <v>40.757445620200002</v>
      </c>
      <c r="G1724" s="1">
        <v>-73.866434259599998</v>
      </c>
      <c r="H1724" s="1" t="s">
        <v>79</v>
      </c>
      <c r="I1724" s="1" t="s">
        <v>80</v>
      </c>
      <c r="J1724" s="1">
        <v>4</v>
      </c>
      <c r="K1724" s="1" t="s">
        <v>19</v>
      </c>
      <c r="L1724" s="1" t="s">
        <v>2173</v>
      </c>
      <c r="M1724" s="1">
        <v>11368</v>
      </c>
    </row>
    <row r="1725" spans="1:13" ht="13" x14ac:dyDescent="0.15">
      <c r="A1725" s="1">
        <v>11178</v>
      </c>
      <c r="B1725" s="1" t="s">
        <v>25</v>
      </c>
      <c r="C1725" s="1" t="s">
        <v>76</v>
      </c>
      <c r="D1725" s="1" t="s">
        <v>3240</v>
      </c>
      <c r="E1725" s="1" t="s">
        <v>3241</v>
      </c>
      <c r="F1725" s="1">
        <v>40.764272570099997</v>
      </c>
      <c r="G1725" s="1">
        <v>-73.915958100200001</v>
      </c>
      <c r="H1725" s="1" t="s">
        <v>79</v>
      </c>
      <c r="I1725" s="1" t="s">
        <v>80</v>
      </c>
      <c r="J1725" s="1">
        <v>4</v>
      </c>
      <c r="K1725" s="1" t="s">
        <v>19</v>
      </c>
      <c r="L1725" s="1" t="s">
        <v>144</v>
      </c>
      <c r="M1725" s="1">
        <v>11103</v>
      </c>
    </row>
    <row r="1726" spans="1:13" ht="13" x14ac:dyDescent="0.15">
      <c r="A1726" s="1">
        <v>11806</v>
      </c>
      <c r="B1726" s="1" t="s">
        <v>25</v>
      </c>
      <c r="C1726" s="1" t="s">
        <v>76</v>
      </c>
      <c r="D1726" s="1" t="s">
        <v>3242</v>
      </c>
      <c r="E1726" s="1" t="s">
        <v>3243</v>
      </c>
      <c r="F1726" s="1">
        <v>40.747888550100001</v>
      </c>
      <c r="G1726" s="1">
        <v>-74.004177060399996</v>
      </c>
      <c r="H1726" s="1" t="s">
        <v>79</v>
      </c>
      <c r="I1726" s="1" t="s">
        <v>80</v>
      </c>
      <c r="J1726" s="1">
        <v>1</v>
      </c>
      <c r="K1726" s="1" t="s">
        <v>41</v>
      </c>
      <c r="L1726" s="1" t="s">
        <v>199</v>
      </c>
      <c r="M1726" s="1">
        <v>10011</v>
      </c>
    </row>
    <row r="1727" spans="1:13" ht="13" x14ac:dyDescent="0.15">
      <c r="A1727" s="1">
        <v>11918</v>
      </c>
      <c r="B1727" s="1" t="s">
        <v>25</v>
      </c>
      <c r="C1727" s="1" t="s">
        <v>76</v>
      </c>
      <c r="D1727" s="1" t="s">
        <v>3244</v>
      </c>
      <c r="E1727" s="1" t="s">
        <v>3245</v>
      </c>
      <c r="F1727" s="1">
        <v>40.698280380299998</v>
      </c>
      <c r="G1727" s="1">
        <v>-73.992554600399998</v>
      </c>
      <c r="H1727" s="1" t="s">
        <v>79</v>
      </c>
      <c r="I1727" s="1" t="s">
        <v>80</v>
      </c>
      <c r="J1727" s="1">
        <v>3</v>
      </c>
      <c r="K1727" s="1" t="s">
        <v>30</v>
      </c>
      <c r="L1727" s="1" t="s">
        <v>37</v>
      </c>
      <c r="M1727" s="1">
        <v>11201</v>
      </c>
    </row>
    <row r="1728" spans="1:13" ht="13" x14ac:dyDescent="0.15">
      <c r="A1728" s="1">
        <v>10254</v>
      </c>
      <c r="B1728" s="1" t="s">
        <v>25</v>
      </c>
      <c r="C1728" s="1" t="s">
        <v>76</v>
      </c>
      <c r="D1728" s="1" t="s">
        <v>3246</v>
      </c>
      <c r="E1728" s="1" t="s">
        <v>3247</v>
      </c>
      <c r="F1728" s="1">
        <v>40.709571630100001</v>
      </c>
      <c r="G1728" s="1">
        <v>-73.950706370000006</v>
      </c>
      <c r="H1728" s="1" t="s">
        <v>79</v>
      </c>
      <c r="I1728" s="1" t="s">
        <v>80</v>
      </c>
      <c r="J1728" s="1">
        <v>3</v>
      </c>
      <c r="K1728" s="1" t="s">
        <v>30</v>
      </c>
      <c r="L1728" s="1" t="s">
        <v>313</v>
      </c>
      <c r="M1728" s="1">
        <v>11206</v>
      </c>
    </row>
    <row r="1729" spans="1:13" ht="13" x14ac:dyDescent="0.15">
      <c r="A1729" s="1">
        <v>12831</v>
      </c>
      <c r="B1729" s="1" t="s">
        <v>25</v>
      </c>
      <c r="C1729" s="1" t="s">
        <v>76</v>
      </c>
      <c r="D1729" s="1" t="s">
        <v>3248</v>
      </c>
      <c r="E1729" s="1" t="s">
        <v>3249</v>
      </c>
      <c r="F1729" s="1">
        <v>40.767308999599997</v>
      </c>
      <c r="G1729" s="1">
        <v>-73.962529999799997</v>
      </c>
      <c r="H1729" s="1" t="s">
        <v>79</v>
      </c>
      <c r="I1729" s="1" t="s">
        <v>80</v>
      </c>
      <c r="J1729" s="1">
        <v>1</v>
      </c>
      <c r="K1729" s="1" t="s">
        <v>41</v>
      </c>
      <c r="L1729" s="1" t="s">
        <v>42</v>
      </c>
      <c r="M1729" s="1">
        <v>10065</v>
      </c>
    </row>
    <row r="1730" spans="1:13" ht="13" x14ac:dyDescent="0.15">
      <c r="A1730" s="1">
        <v>10380</v>
      </c>
      <c r="B1730" s="1" t="s">
        <v>13</v>
      </c>
      <c r="C1730" s="1" t="s">
        <v>63</v>
      </c>
      <c r="D1730" s="1" t="s">
        <v>628</v>
      </c>
      <c r="E1730" s="1" t="s">
        <v>3250</v>
      </c>
      <c r="F1730" s="1">
        <v>40.578430000200001</v>
      </c>
      <c r="G1730" s="1">
        <v>-73.939069999899999</v>
      </c>
      <c r="H1730" s="1" t="s">
        <v>36</v>
      </c>
      <c r="I1730" s="1" t="s">
        <v>18</v>
      </c>
      <c r="J1730" s="1">
        <v>3</v>
      </c>
      <c r="K1730" s="1" t="s">
        <v>30</v>
      </c>
      <c r="L1730" s="1" t="s">
        <v>630</v>
      </c>
      <c r="M1730" s="1">
        <v>11235</v>
      </c>
    </row>
    <row r="1731" spans="1:13" ht="13" x14ac:dyDescent="0.15">
      <c r="A1731" s="1">
        <v>10445</v>
      </c>
      <c r="B1731" s="1" t="s">
        <v>13</v>
      </c>
      <c r="C1731" s="1" t="s">
        <v>14</v>
      </c>
      <c r="D1731" s="1" t="s">
        <v>548</v>
      </c>
      <c r="E1731" s="1" t="s">
        <v>549</v>
      </c>
      <c r="F1731" s="1">
        <v>40.730822000099998</v>
      </c>
      <c r="G1731" s="1">
        <v>-73.884478999899997</v>
      </c>
      <c r="H1731" s="1" t="s">
        <v>17</v>
      </c>
      <c r="I1731" s="1" t="s">
        <v>18</v>
      </c>
      <c r="J1731" s="1">
        <v>4</v>
      </c>
      <c r="K1731" s="1" t="s">
        <v>19</v>
      </c>
      <c r="L1731" s="1" t="s">
        <v>541</v>
      </c>
      <c r="M1731" s="1">
        <v>11373</v>
      </c>
    </row>
    <row r="1732" spans="1:13" ht="13" x14ac:dyDescent="0.15">
      <c r="A1732" s="1">
        <v>11315</v>
      </c>
      <c r="B1732" s="1" t="s">
        <v>13</v>
      </c>
      <c r="C1732" s="1" t="s">
        <v>14</v>
      </c>
      <c r="D1732" s="1" t="s">
        <v>936</v>
      </c>
      <c r="E1732" s="1" t="s">
        <v>3251</v>
      </c>
      <c r="F1732" s="1">
        <v>40.730255000100001</v>
      </c>
      <c r="G1732" s="1">
        <v>-73.997991000200003</v>
      </c>
      <c r="H1732" s="1" t="s">
        <v>36</v>
      </c>
      <c r="I1732" s="1" t="s">
        <v>18</v>
      </c>
      <c r="J1732" s="1">
        <v>1</v>
      </c>
      <c r="K1732" s="1" t="s">
        <v>41</v>
      </c>
      <c r="L1732" s="1" t="s">
        <v>152</v>
      </c>
      <c r="M1732" s="1">
        <v>10011</v>
      </c>
    </row>
    <row r="1733" spans="1:13" ht="13" x14ac:dyDescent="0.15">
      <c r="A1733" s="1">
        <v>12269</v>
      </c>
      <c r="B1733" s="1" t="s">
        <v>25</v>
      </c>
      <c r="C1733" s="1" t="s">
        <v>76</v>
      </c>
      <c r="D1733" s="1" t="s">
        <v>3252</v>
      </c>
      <c r="E1733" s="1" t="s">
        <v>3253</v>
      </c>
      <c r="F1733" s="1">
        <v>40.750377969600002</v>
      </c>
      <c r="G1733" s="1">
        <v>-73.974887769700004</v>
      </c>
      <c r="H1733" s="1" t="s">
        <v>79</v>
      </c>
      <c r="I1733" s="1" t="s">
        <v>80</v>
      </c>
      <c r="J1733" s="1">
        <v>1</v>
      </c>
      <c r="K1733" s="1" t="s">
        <v>41</v>
      </c>
      <c r="L1733" s="1" t="s">
        <v>111</v>
      </c>
      <c r="M1733" s="1">
        <v>10017</v>
      </c>
    </row>
    <row r="1734" spans="1:13" ht="13" x14ac:dyDescent="0.15">
      <c r="A1734" s="1">
        <v>11617</v>
      </c>
      <c r="B1734" s="1" t="s">
        <v>13</v>
      </c>
      <c r="C1734" s="1" t="s">
        <v>14</v>
      </c>
      <c r="D1734" s="1" t="s">
        <v>471</v>
      </c>
      <c r="E1734" s="1" t="s">
        <v>3254</v>
      </c>
      <c r="F1734" s="1">
        <v>40.793748000199997</v>
      </c>
      <c r="G1734" s="1">
        <v>-73.936242000099995</v>
      </c>
      <c r="H1734" s="1" t="s">
        <v>17</v>
      </c>
      <c r="I1734" s="1" t="s">
        <v>18</v>
      </c>
      <c r="J1734" s="1">
        <v>1</v>
      </c>
      <c r="K1734" s="1" t="s">
        <v>41</v>
      </c>
      <c r="L1734" s="1" t="s">
        <v>193</v>
      </c>
      <c r="M1734" s="1">
        <v>10029</v>
      </c>
    </row>
    <row r="1735" spans="1:13" ht="13" x14ac:dyDescent="0.15">
      <c r="A1735" s="1">
        <v>11789</v>
      </c>
      <c r="B1735" s="1" t="s">
        <v>25</v>
      </c>
      <c r="C1735" s="1" t="s">
        <v>76</v>
      </c>
      <c r="D1735" s="1" t="s">
        <v>3255</v>
      </c>
      <c r="E1735" s="1" t="s">
        <v>3256</v>
      </c>
      <c r="F1735" s="1">
        <v>40.762720000199998</v>
      </c>
      <c r="G1735" s="1">
        <v>-73.926808000299999</v>
      </c>
      <c r="H1735" s="1" t="s">
        <v>79</v>
      </c>
      <c r="I1735" s="1" t="s">
        <v>80</v>
      </c>
      <c r="J1735" s="1">
        <v>4</v>
      </c>
      <c r="K1735" s="1" t="s">
        <v>19</v>
      </c>
      <c r="L1735" s="1" t="s">
        <v>144</v>
      </c>
      <c r="M1735" s="1">
        <v>11106</v>
      </c>
    </row>
    <row r="1736" spans="1:13" ht="13" x14ac:dyDescent="0.15">
      <c r="A1736" s="1">
        <v>11410</v>
      </c>
      <c r="B1736" s="1" t="s">
        <v>25</v>
      </c>
      <c r="C1736" s="1" t="s">
        <v>26</v>
      </c>
      <c r="D1736" s="1" t="s">
        <v>3257</v>
      </c>
      <c r="E1736" s="1" t="s">
        <v>3258</v>
      </c>
      <c r="F1736" s="1">
        <v>40.746080999999997</v>
      </c>
      <c r="G1736" s="1">
        <v>-73.982076000299998</v>
      </c>
      <c r="H1736" s="1" t="s">
        <v>28</v>
      </c>
      <c r="I1736" s="1" t="s">
        <v>3259</v>
      </c>
      <c r="J1736" s="1">
        <v>1</v>
      </c>
      <c r="K1736" s="1" t="s">
        <v>41</v>
      </c>
      <c r="L1736" s="1" t="s">
        <v>114</v>
      </c>
      <c r="M1736" s="1">
        <v>10016</v>
      </c>
    </row>
    <row r="1737" spans="1:13" ht="13" x14ac:dyDescent="0.15">
      <c r="A1737" s="1">
        <v>11163</v>
      </c>
      <c r="B1737" s="1" t="s">
        <v>25</v>
      </c>
      <c r="C1737" s="1" t="s">
        <v>76</v>
      </c>
      <c r="D1737" s="1" t="s">
        <v>3260</v>
      </c>
      <c r="E1737" s="1" t="s">
        <v>3261</v>
      </c>
      <c r="F1737" s="1">
        <v>40.822111982000003</v>
      </c>
      <c r="G1737" s="1">
        <v>-73.914849077499994</v>
      </c>
      <c r="H1737" s="1" t="s">
        <v>79</v>
      </c>
      <c r="I1737" s="1" t="s">
        <v>80</v>
      </c>
      <c r="J1737" s="1">
        <v>2</v>
      </c>
      <c r="K1737" s="1" t="s">
        <v>66</v>
      </c>
      <c r="L1737" s="1" t="s">
        <v>249</v>
      </c>
      <c r="M1737" s="1">
        <v>10451</v>
      </c>
    </row>
    <row r="1738" spans="1:13" ht="13" x14ac:dyDescent="0.15">
      <c r="A1738" s="1">
        <v>11817</v>
      </c>
      <c r="B1738" s="1" t="s">
        <v>25</v>
      </c>
      <c r="C1738" s="1" t="s">
        <v>76</v>
      </c>
      <c r="D1738" s="1" t="s">
        <v>3262</v>
      </c>
      <c r="E1738" s="1" t="s">
        <v>3263</v>
      </c>
      <c r="F1738" s="1">
        <v>40.849486000299997</v>
      </c>
      <c r="G1738" s="1">
        <v>-73.910930999900003</v>
      </c>
      <c r="H1738" s="1" t="s">
        <v>79</v>
      </c>
      <c r="I1738" s="1" t="s">
        <v>80</v>
      </c>
      <c r="J1738" s="1">
        <v>2</v>
      </c>
      <c r="K1738" s="1" t="s">
        <v>66</v>
      </c>
      <c r="L1738" s="1" t="s">
        <v>513</v>
      </c>
      <c r="M1738" s="1">
        <v>10453</v>
      </c>
    </row>
    <row r="1739" spans="1:13" ht="13" x14ac:dyDescent="0.15">
      <c r="A1739" s="1">
        <v>12110</v>
      </c>
      <c r="B1739" s="1" t="s">
        <v>25</v>
      </c>
      <c r="C1739" s="1" t="s">
        <v>76</v>
      </c>
      <c r="D1739" s="1" t="s">
        <v>3264</v>
      </c>
      <c r="E1739" s="1" t="s">
        <v>3265</v>
      </c>
      <c r="F1739" s="1">
        <v>40.754850870200002</v>
      </c>
      <c r="G1739" s="1">
        <v>-73.986359440100003</v>
      </c>
      <c r="H1739" s="1" t="s">
        <v>79</v>
      </c>
      <c r="I1739" s="1" t="s">
        <v>80</v>
      </c>
      <c r="J1739" s="1">
        <v>1</v>
      </c>
      <c r="K1739" s="1" t="s">
        <v>41</v>
      </c>
      <c r="L1739" s="1" t="s">
        <v>114</v>
      </c>
      <c r="M1739" s="1">
        <v>10018</v>
      </c>
    </row>
    <row r="1740" spans="1:13" ht="13" x14ac:dyDescent="0.15">
      <c r="A1740" s="1">
        <v>10530</v>
      </c>
      <c r="B1740" s="1" t="s">
        <v>13</v>
      </c>
      <c r="C1740" s="1" t="s">
        <v>14</v>
      </c>
      <c r="D1740" s="1" t="s">
        <v>1517</v>
      </c>
      <c r="E1740" s="1" t="s">
        <v>3266</v>
      </c>
      <c r="F1740" s="1">
        <v>40.626553000299999</v>
      </c>
      <c r="G1740" s="1">
        <v>-74.016786999399997</v>
      </c>
      <c r="H1740" s="1" t="s">
        <v>17</v>
      </c>
      <c r="I1740" s="1" t="s">
        <v>18</v>
      </c>
      <c r="J1740" s="1">
        <v>3</v>
      </c>
      <c r="K1740" s="1" t="s">
        <v>30</v>
      </c>
      <c r="L1740" s="1" t="s">
        <v>1519</v>
      </c>
      <c r="M1740" s="1">
        <v>11228</v>
      </c>
    </row>
    <row r="1741" spans="1:13" ht="13" x14ac:dyDescent="0.15">
      <c r="A1741" s="1">
        <v>10612</v>
      </c>
      <c r="B1741" s="1" t="s">
        <v>25</v>
      </c>
      <c r="C1741" s="1" t="s">
        <v>76</v>
      </c>
      <c r="D1741" s="1" t="s">
        <v>3267</v>
      </c>
      <c r="E1741" s="1" t="s">
        <v>3268</v>
      </c>
      <c r="F1741" s="1">
        <v>40.8465224499</v>
      </c>
      <c r="G1741" s="1">
        <v>-73.893397669699993</v>
      </c>
      <c r="H1741" s="1" t="s">
        <v>79</v>
      </c>
      <c r="I1741" s="1" t="s">
        <v>80</v>
      </c>
      <c r="J1741" s="1">
        <v>2</v>
      </c>
      <c r="K1741" s="1" t="s">
        <v>66</v>
      </c>
      <c r="L1741" s="1" t="s">
        <v>497</v>
      </c>
      <c r="M1741" s="1">
        <v>10457</v>
      </c>
    </row>
    <row r="1742" spans="1:13" ht="13" x14ac:dyDescent="0.15">
      <c r="A1742" s="1">
        <v>11768</v>
      </c>
      <c r="B1742" s="1" t="s">
        <v>25</v>
      </c>
      <c r="C1742" s="1" t="s">
        <v>76</v>
      </c>
      <c r="D1742" s="1" t="s">
        <v>3269</v>
      </c>
      <c r="E1742" s="1" t="s">
        <v>3270</v>
      </c>
      <c r="F1742" s="1">
        <v>40.787697829800003</v>
      </c>
      <c r="G1742" s="1">
        <v>-73.971413110399993</v>
      </c>
      <c r="H1742" s="1" t="s">
        <v>79</v>
      </c>
      <c r="I1742" s="1" t="s">
        <v>80</v>
      </c>
      <c r="J1742" s="1">
        <v>1</v>
      </c>
      <c r="K1742" s="1" t="s">
        <v>41</v>
      </c>
      <c r="L1742" s="1" t="s">
        <v>178</v>
      </c>
      <c r="M1742" s="1">
        <v>10024</v>
      </c>
    </row>
    <row r="1743" spans="1:13" ht="13" x14ac:dyDescent="0.15">
      <c r="A1743" s="1">
        <v>9978</v>
      </c>
      <c r="B1743" s="1" t="s">
        <v>25</v>
      </c>
      <c r="C1743" s="1" t="s">
        <v>333</v>
      </c>
      <c r="D1743" s="1" t="s">
        <v>3271</v>
      </c>
      <c r="E1743" s="1" t="s">
        <v>3272</v>
      </c>
      <c r="F1743" s="1">
        <v>40.757711898799997</v>
      </c>
      <c r="G1743" s="1">
        <v>-73.868200295700007</v>
      </c>
      <c r="H1743" s="1" t="s">
        <v>53</v>
      </c>
      <c r="I1743" s="1" t="s">
        <v>34</v>
      </c>
      <c r="J1743" s="1">
        <v>4</v>
      </c>
      <c r="K1743" s="1" t="s">
        <v>19</v>
      </c>
      <c r="L1743" s="1" t="s">
        <v>3273</v>
      </c>
      <c r="M1743" s="1">
        <v>11368</v>
      </c>
    </row>
    <row r="1744" spans="1:13" ht="13" x14ac:dyDescent="0.15">
      <c r="A1744" s="1">
        <v>12162</v>
      </c>
      <c r="B1744" s="1" t="s">
        <v>25</v>
      </c>
      <c r="C1744" s="1" t="s">
        <v>76</v>
      </c>
      <c r="D1744" s="1" t="s">
        <v>3274</v>
      </c>
      <c r="E1744" s="1" t="s">
        <v>3275</v>
      </c>
      <c r="F1744" s="1">
        <v>40.767047359899998</v>
      </c>
      <c r="G1744" s="1">
        <v>-73.989933070099994</v>
      </c>
      <c r="H1744" s="1" t="s">
        <v>79</v>
      </c>
      <c r="I1744" s="1" t="s">
        <v>80</v>
      </c>
      <c r="J1744" s="1">
        <v>1</v>
      </c>
      <c r="K1744" s="1" t="s">
        <v>41</v>
      </c>
      <c r="L1744" s="1" t="s">
        <v>202</v>
      </c>
      <c r="M1744" s="1">
        <v>10019</v>
      </c>
    </row>
    <row r="1745" spans="1:13" ht="13" x14ac:dyDescent="0.15">
      <c r="A1745" s="1">
        <v>11014</v>
      </c>
      <c r="B1745" s="1" t="s">
        <v>25</v>
      </c>
      <c r="C1745" s="1" t="s">
        <v>208</v>
      </c>
      <c r="D1745" s="1" t="s">
        <v>3276</v>
      </c>
      <c r="E1745" s="1" t="s">
        <v>3277</v>
      </c>
      <c r="F1745" s="1">
        <v>40.803018161399997</v>
      </c>
      <c r="G1745" s="1">
        <v>-73.934847563299996</v>
      </c>
      <c r="H1745" s="1" t="s">
        <v>53</v>
      </c>
      <c r="I1745" s="1" t="s">
        <v>34</v>
      </c>
      <c r="J1745" s="1">
        <v>1</v>
      </c>
      <c r="K1745" s="1" t="s">
        <v>41</v>
      </c>
      <c r="L1745" s="1" t="s">
        <v>193</v>
      </c>
      <c r="M1745" s="1">
        <v>10035</v>
      </c>
    </row>
    <row r="1746" spans="1:13" ht="13" x14ac:dyDescent="0.15">
      <c r="A1746" s="1">
        <v>9832</v>
      </c>
      <c r="B1746" s="1" t="s">
        <v>25</v>
      </c>
      <c r="C1746" s="1" t="s">
        <v>76</v>
      </c>
      <c r="D1746" s="1" t="s">
        <v>3278</v>
      </c>
      <c r="E1746" s="1" t="s">
        <v>3279</v>
      </c>
      <c r="F1746" s="1">
        <v>40.818016549600003</v>
      </c>
      <c r="G1746" s="1">
        <v>-73.916790959899998</v>
      </c>
      <c r="H1746" s="1" t="s">
        <v>79</v>
      </c>
      <c r="I1746" s="1" t="s">
        <v>80</v>
      </c>
      <c r="J1746" s="1">
        <v>2</v>
      </c>
      <c r="K1746" s="1" t="s">
        <v>66</v>
      </c>
      <c r="L1746" s="1" t="s">
        <v>249</v>
      </c>
      <c r="M1746" s="1">
        <v>10455</v>
      </c>
    </row>
    <row r="1747" spans="1:13" ht="13" x14ac:dyDescent="0.15">
      <c r="A1747" s="1">
        <v>11131</v>
      </c>
      <c r="B1747" s="1" t="s">
        <v>25</v>
      </c>
      <c r="C1747" s="1" t="s">
        <v>76</v>
      </c>
      <c r="D1747" s="1" t="s">
        <v>3280</v>
      </c>
      <c r="E1747" s="1" t="s">
        <v>3281</v>
      </c>
      <c r="F1747" s="1">
        <v>40.842202630199999</v>
      </c>
      <c r="G1747" s="1">
        <v>-73.916032419800004</v>
      </c>
      <c r="H1747" s="1" t="s">
        <v>79</v>
      </c>
      <c r="I1747" s="1" t="s">
        <v>80</v>
      </c>
      <c r="J1747" s="1">
        <v>2</v>
      </c>
      <c r="K1747" s="1" t="s">
        <v>66</v>
      </c>
      <c r="L1747" s="1" t="s">
        <v>467</v>
      </c>
      <c r="M1747" s="1">
        <v>10452</v>
      </c>
    </row>
    <row r="1748" spans="1:13" ht="13" x14ac:dyDescent="0.15">
      <c r="A1748" s="1">
        <v>11827</v>
      </c>
      <c r="B1748" s="1" t="s">
        <v>25</v>
      </c>
      <c r="C1748" s="1" t="s">
        <v>76</v>
      </c>
      <c r="D1748" s="1" t="s">
        <v>3282</v>
      </c>
      <c r="E1748" s="1" t="s">
        <v>3283</v>
      </c>
      <c r="F1748" s="1">
        <v>40.805950280399998</v>
      </c>
      <c r="G1748" s="1">
        <v>-73.950754279400002</v>
      </c>
      <c r="H1748" s="1" t="s">
        <v>79</v>
      </c>
      <c r="I1748" s="1" t="s">
        <v>80</v>
      </c>
      <c r="J1748" s="1">
        <v>1</v>
      </c>
      <c r="K1748" s="1" t="s">
        <v>41</v>
      </c>
      <c r="L1748" s="1" t="s">
        <v>264</v>
      </c>
      <c r="M1748" s="1">
        <v>10027</v>
      </c>
    </row>
    <row r="1749" spans="1:13" ht="13" x14ac:dyDescent="0.15">
      <c r="A1749" s="1">
        <v>10508</v>
      </c>
      <c r="B1749" s="1" t="s">
        <v>25</v>
      </c>
      <c r="C1749" s="1" t="s">
        <v>284</v>
      </c>
      <c r="D1749" s="1" t="s">
        <v>34</v>
      </c>
      <c r="E1749" s="1" t="s">
        <v>3284</v>
      </c>
      <c r="F1749" s="1">
        <v>40.741554838500001</v>
      </c>
      <c r="G1749" s="1">
        <v>-74.001111387899996</v>
      </c>
      <c r="H1749" s="1" t="s">
        <v>36</v>
      </c>
      <c r="I1749" s="1" t="s">
        <v>34</v>
      </c>
      <c r="J1749" s="1">
        <v>1</v>
      </c>
      <c r="K1749" s="1" t="s">
        <v>41</v>
      </c>
      <c r="L1749" s="1" t="s">
        <v>199</v>
      </c>
      <c r="M1749" s="1">
        <v>10011</v>
      </c>
    </row>
    <row r="1750" spans="1:13" ht="13" x14ac:dyDescent="0.15">
      <c r="A1750" s="1">
        <v>12471</v>
      </c>
      <c r="B1750" s="1" t="s">
        <v>25</v>
      </c>
      <c r="C1750" s="1" t="s">
        <v>76</v>
      </c>
      <c r="D1750" s="1" t="s">
        <v>3285</v>
      </c>
      <c r="E1750" s="1" t="s">
        <v>3286</v>
      </c>
      <c r="F1750" s="1">
        <v>40.805279640400002</v>
      </c>
      <c r="G1750" s="1">
        <v>-73.965669519599999</v>
      </c>
      <c r="H1750" s="1" t="s">
        <v>79</v>
      </c>
      <c r="I1750" s="1" t="s">
        <v>80</v>
      </c>
      <c r="J1750" s="1">
        <v>1</v>
      </c>
      <c r="K1750" s="1" t="s">
        <v>41</v>
      </c>
      <c r="L1750" s="1" t="s">
        <v>228</v>
      </c>
      <c r="M1750" s="1">
        <v>10025</v>
      </c>
    </row>
    <row r="1751" spans="1:13" ht="13" x14ac:dyDescent="0.15">
      <c r="A1751" s="1">
        <v>10348</v>
      </c>
      <c r="B1751" s="1" t="s">
        <v>25</v>
      </c>
      <c r="C1751" s="1" t="s">
        <v>69</v>
      </c>
      <c r="D1751" s="1" t="s">
        <v>70</v>
      </c>
      <c r="E1751" s="1" t="s">
        <v>3287</v>
      </c>
      <c r="F1751" s="1">
        <v>40.689340000199998</v>
      </c>
      <c r="G1751" s="1">
        <v>-74.014669999399999</v>
      </c>
      <c r="H1751" s="1" t="s">
        <v>36</v>
      </c>
      <c r="I1751" s="1" t="s">
        <v>72</v>
      </c>
      <c r="J1751" s="1">
        <v>1</v>
      </c>
      <c r="K1751" s="1" t="s">
        <v>41</v>
      </c>
      <c r="L1751" s="1" t="s">
        <v>70</v>
      </c>
      <c r="M1751" s="1">
        <v>10004</v>
      </c>
    </row>
    <row r="1752" spans="1:13" ht="13" x14ac:dyDescent="0.15">
      <c r="A1752" s="1">
        <v>11886</v>
      </c>
      <c r="B1752" s="1" t="s">
        <v>25</v>
      </c>
      <c r="C1752" s="1" t="s">
        <v>76</v>
      </c>
      <c r="D1752" s="1" t="s">
        <v>3288</v>
      </c>
      <c r="E1752" s="1" t="s">
        <v>3289</v>
      </c>
      <c r="F1752" s="1">
        <v>40.796824809999997</v>
      </c>
      <c r="G1752" s="1">
        <v>-73.937766279599998</v>
      </c>
      <c r="H1752" s="1" t="s">
        <v>79</v>
      </c>
      <c r="I1752" s="1" t="s">
        <v>80</v>
      </c>
      <c r="J1752" s="1">
        <v>1</v>
      </c>
      <c r="K1752" s="1" t="s">
        <v>41</v>
      </c>
      <c r="L1752" s="1" t="s">
        <v>193</v>
      </c>
      <c r="M1752" s="1">
        <v>10029</v>
      </c>
    </row>
    <row r="1753" spans="1:13" ht="13" x14ac:dyDescent="0.15">
      <c r="A1753" s="1">
        <v>9700</v>
      </c>
      <c r="B1753" s="1" t="s">
        <v>13</v>
      </c>
      <c r="C1753" s="1" t="s">
        <v>63</v>
      </c>
      <c r="D1753" s="1" t="s">
        <v>389</v>
      </c>
      <c r="E1753" s="1" t="s">
        <v>2999</v>
      </c>
      <c r="F1753" s="1">
        <v>40.657001000400001</v>
      </c>
      <c r="G1753" s="1">
        <v>-73.963697000099998</v>
      </c>
      <c r="H1753" s="1" t="s">
        <v>246</v>
      </c>
      <c r="I1753" s="1" t="s">
        <v>18</v>
      </c>
      <c r="J1753" s="1">
        <v>3</v>
      </c>
      <c r="K1753" s="1" t="s">
        <v>30</v>
      </c>
      <c r="L1753" s="1" t="s">
        <v>391</v>
      </c>
      <c r="M1753" s="1">
        <v>11215</v>
      </c>
    </row>
    <row r="1754" spans="1:13" ht="13" x14ac:dyDescent="0.15">
      <c r="A1754" s="1">
        <v>10840</v>
      </c>
      <c r="B1754" s="1" t="s">
        <v>25</v>
      </c>
      <c r="C1754" s="1" t="s">
        <v>26</v>
      </c>
      <c r="D1754" s="1" t="s">
        <v>3290</v>
      </c>
      <c r="E1754" s="1" t="s">
        <v>3290</v>
      </c>
      <c r="F1754" s="1">
        <v>40.732848999700003</v>
      </c>
      <c r="G1754" s="1">
        <v>-73.986122000199998</v>
      </c>
      <c r="H1754" s="1" t="s">
        <v>28</v>
      </c>
      <c r="I1754" s="1" t="s">
        <v>3291</v>
      </c>
      <c r="J1754" s="1">
        <v>1</v>
      </c>
      <c r="K1754" s="1" t="s">
        <v>41</v>
      </c>
      <c r="L1754" s="1" t="s">
        <v>108</v>
      </c>
      <c r="M1754" s="1">
        <v>10003</v>
      </c>
    </row>
    <row r="1755" spans="1:13" ht="13" x14ac:dyDescent="0.15">
      <c r="A1755" s="1">
        <v>9928</v>
      </c>
      <c r="B1755" s="1" t="s">
        <v>25</v>
      </c>
      <c r="C1755" s="1" t="s">
        <v>333</v>
      </c>
      <c r="D1755" s="1" t="s">
        <v>520</v>
      </c>
      <c r="E1755" s="1" t="s">
        <v>3292</v>
      </c>
      <c r="F1755" s="1">
        <v>40.694546578500002</v>
      </c>
      <c r="G1755" s="1">
        <v>-73.8614464594</v>
      </c>
      <c r="H1755" s="1" t="s">
        <v>53</v>
      </c>
      <c r="I1755" s="1" t="s">
        <v>34</v>
      </c>
      <c r="J1755" s="1">
        <v>4</v>
      </c>
      <c r="K1755" s="1" t="s">
        <v>19</v>
      </c>
      <c r="L1755" s="1" t="s">
        <v>520</v>
      </c>
      <c r="M1755" s="1">
        <v>11421</v>
      </c>
    </row>
    <row r="1756" spans="1:13" ht="13" x14ac:dyDescent="0.15">
      <c r="A1756" s="1">
        <v>12856</v>
      </c>
      <c r="B1756" s="1" t="s">
        <v>25</v>
      </c>
      <c r="C1756" s="1" t="s">
        <v>76</v>
      </c>
      <c r="D1756" s="1" t="s">
        <v>3293</v>
      </c>
      <c r="E1756" s="1" t="s">
        <v>3294</v>
      </c>
      <c r="F1756" s="1">
        <v>40.778003000299996</v>
      </c>
      <c r="G1756" s="1">
        <v>-73.954428000500002</v>
      </c>
      <c r="H1756" s="1" t="s">
        <v>79</v>
      </c>
      <c r="I1756" s="1" t="s">
        <v>80</v>
      </c>
      <c r="J1756" s="1">
        <v>1</v>
      </c>
      <c r="K1756" s="1" t="s">
        <v>41</v>
      </c>
      <c r="L1756" s="1" t="s">
        <v>596</v>
      </c>
      <c r="M1756" s="1">
        <v>10028</v>
      </c>
    </row>
    <row r="1757" spans="1:13" ht="13" x14ac:dyDescent="0.15">
      <c r="A1757" s="1">
        <v>10850</v>
      </c>
      <c r="B1757" s="1" t="s">
        <v>25</v>
      </c>
      <c r="C1757" s="1" t="s">
        <v>26</v>
      </c>
      <c r="D1757" s="1" t="s">
        <v>3295</v>
      </c>
      <c r="E1757" s="1" t="s">
        <v>3295</v>
      </c>
      <c r="F1757" s="1">
        <v>40.715478000099999</v>
      </c>
      <c r="G1757" s="1">
        <v>-74.009266000500006</v>
      </c>
      <c r="H1757" s="1" t="s">
        <v>28</v>
      </c>
      <c r="I1757" s="1" t="s">
        <v>3296</v>
      </c>
      <c r="J1757" s="1">
        <v>1</v>
      </c>
      <c r="K1757" s="1" t="s">
        <v>41</v>
      </c>
      <c r="L1757" s="1" t="s">
        <v>400</v>
      </c>
      <c r="M1757" s="1">
        <v>10007</v>
      </c>
    </row>
    <row r="1758" spans="1:13" ht="13" x14ac:dyDescent="0.15">
      <c r="A1758" s="1">
        <v>12498</v>
      </c>
      <c r="B1758" s="1" t="s">
        <v>25</v>
      </c>
      <c r="C1758" s="1" t="s">
        <v>76</v>
      </c>
      <c r="D1758" s="1" t="s">
        <v>3297</v>
      </c>
      <c r="E1758" s="1" t="s">
        <v>3298</v>
      </c>
      <c r="F1758" s="1">
        <v>40.5728531898</v>
      </c>
      <c r="G1758" s="1">
        <v>-74.114086660200002</v>
      </c>
      <c r="H1758" s="1" t="s">
        <v>79</v>
      </c>
      <c r="I1758" s="1" t="s">
        <v>80</v>
      </c>
      <c r="J1758" s="1">
        <v>5</v>
      </c>
      <c r="K1758" s="1" t="s">
        <v>89</v>
      </c>
      <c r="L1758" s="1" t="s">
        <v>877</v>
      </c>
      <c r="M1758" s="1">
        <v>10306</v>
      </c>
    </row>
    <row r="1759" spans="1:13" ht="13" x14ac:dyDescent="0.15">
      <c r="A1759" s="1">
        <v>10392</v>
      </c>
      <c r="B1759" s="1" t="s">
        <v>25</v>
      </c>
      <c r="C1759" s="1" t="s">
        <v>284</v>
      </c>
      <c r="D1759" s="1" t="s">
        <v>34</v>
      </c>
      <c r="E1759" s="1" t="s">
        <v>3299</v>
      </c>
      <c r="F1759" s="1">
        <v>40.741583289099999</v>
      </c>
      <c r="G1759" s="1">
        <v>-74.004710913099998</v>
      </c>
      <c r="H1759" s="1" t="s">
        <v>36</v>
      </c>
      <c r="I1759" s="1" t="s">
        <v>34</v>
      </c>
      <c r="J1759" s="1">
        <v>1</v>
      </c>
      <c r="K1759" s="1" t="s">
        <v>41</v>
      </c>
      <c r="L1759" s="1" t="s">
        <v>199</v>
      </c>
      <c r="M1759" s="1">
        <v>10011</v>
      </c>
    </row>
    <row r="1760" spans="1:13" ht="13" x14ac:dyDescent="0.15">
      <c r="A1760" s="1">
        <v>9678</v>
      </c>
      <c r="B1760" s="1" t="s">
        <v>13</v>
      </c>
      <c r="C1760" s="1" t="s">
        <v>63</v>
      </c>
      <c r="D1760" s="1" t="s">
        <v>1157</v>
      </c>
      <c r="E1760" s="1" t="s">
        <v>3300</v>
      </c>
      <c r="F1760" s="1">
        <v>40.847596000099998</v>
      </c>
      <c r="G1760" s="1">
        <v>-73.822230000000005</v>
      </c>
      <c r="H1760" s="1" t="s">
        <v>36</v>
      </c>
      <c r="I1760" s="1" t="s">
        <v>18</v>
      </c>
      <c r="J1760" s="1">
        <v>2</v>
      </c>
      <c r="K1760" s="1" t="s">
        <v>66</v>
      </c>
      <c r="L1760" s="1" t="s">
        <v>935</v>
      </c>
      <c r="M1760" s="1">
        <v>10465</v>
      </c>
    </row>
    <row r="1761" spans="1:13" ht="13" x14ac:dyDescent="0.15">
      <c r="A1761" s="1">
        <v>12125</v>
      </c>
      <c r="B1761" s="1" t="s">
        <v>25</v>
      </c>
      <c r="C1761" s="1" t="s">
        <v>76</v>
      </c>
      <c r="D1761" s="1" t="s">
        <v>3301</v>
      </c>
      <c r="E1761" s="1" t="s">
        <v>3302</v>
      </c>
      <c r="F1761" s="1">
        <v>40.734140559799997</v>
      </c>
      <c r="G1761" s="1">
        <v>-73.989412090399995</v>
      </c>
      <c r="H1761" s="1" t="s">
        <v>79</v>
      </c>
      <c r="I1761" s="1" t="s">
        <v>80</v>
      </c>
      <c r="J1761" s="1">
        <v>1</v>
      </c>
      <c r="K1761" s="1" t="s">
        <v>41</v>
      </c>
      <c r="L1761" s="1" t="s">
        <v>103</v>
      </c>
      <c r="M1761" s="1">
        <v>10003</v>
      </c>
    </row>
    <row r="1762" spans="1:13" ht="13" x14ac:dyDescent="0.15">
      <c r="A1762" s="1">
        <v>11146</v>
      </c>
      <c r="B1762" s="1" t="s">
        <v>25</v>
      </c>
      <c r="C1762" s="1" t="s">
        <v>76</v>
      </c>
      <c r="D1762" s="1" t="s">
        <v>3303</v>
      </c>
      <c r="E1762" s="1" t="s">
        <v>3304</v>
      </c>
      <c r="F1762" s="1">
        <v>40.740936745500001</v>
      </c>
      <c r="G1762" s="1">
        <v>-73.879924848499996</v>
      </c>
      <c r="H1762" s="1" t="s">
        <v>79</v>
      </c>
      <c r="I1762" s="1" t="s">
        <v>80</v>
      </c>
      <c r="J1762" s="1">
        <v>4</v>
      </c>
      <c r="K1762" s="1" t="s">
        <v>19</v>
      </c>
      <c r="L1762" s="1" t="s">
        <v>128</v>
      </c>
      <c r="M1762" s="1">
        <v>11373</v>
      </c>
    </row>
    <row r="1763" spans="1:13" ht="13" x14ac:dyDescent="0.15">
      <c r="A1763" s="1">
        <v>10333</v>
      </c>
      <c r="B1763" s="1" t="s">
        <v>25</v>
      </c>
      <c r="C1763" s="1" t="s">
        <v>76</v>
      </c>
      <c r="D1763" s="1" t="s">
        <v>3305</v>
      </c>
      <c r="E1763" s="1" t="s">
        <v>3306</v>
      </c>
      <c r="F1763" s="1">
        <v>40.651229970400003</v>
      </c>
      <c r="G1763" s="1">
        <v>-73.942062079999999</v>
      </c>
      <c r="H1763" s="1" t="s">
        <v>79</v>
      </c>
      <c r="I1763" s="1" t="s">
        <v>80</v>
      </c>
      <c r="J1763" s="1">
        <v>3</v>
      </c>
      <c r="K1763" s="1" t="s">
        <v>30</v>
      </c>
      <c r="L1763" s="1" t="s">
        <v>885</v>
      </c>
      <c r="M1763" s="1">
        <v>11203</v>
      </c>
    </row>
    <row r="1764" spans="1:13" ht="13" x14ac:dyDescent="0.15">
      <c r="A1764" s="1">
        <v>12530</v>
      </c>
      <c r="B1764" s="1" t="s">
        <v>25</v>
      </c>
      <c r="C1764" s="1" t="s">
        <v>76</v>
      </c>
      <c r="D1764" s="1" t="s">
        <v>3307</v>
      </c>
      <c r="E1764" s="1" t="s">
        <v>3308</v>
      </c>
      <c r="F1764" s="1">
        <v>40.760347130299998</v>
      </c>
      <c r="G1764" s="1">
        <v>-73.967305669699996</v>
      </c>
      <c r="H1764" s="1" t="s">
        <v>79</v>
      </c>
      <c r="I1764" s="1" t="s">
        <v>80</v>
      </c>
      <c r="J1764" s="1">
        <v>1</v>
      </c>
      <c r="K1764" s="1" t="s">
        <v>41</v>
      </c>
      <c r="L1764" s="1" t="s">
        <v>125</v>
      </c>
      <c r="M1764" s="1">
        <v>10022</v>
      </c>
    </row>
    <row r="1765" spans="1:13" ht="13" x14ac:dyDescent="0.15">
      <c r="A1765" s="1">
        <v>11306</v>
      </c>
      <c r="B1765" s="1" t="s">
        <v>25</v>
      </c>
      <c r="C1765" s="1" t="s">
        <v>284</v>
      </c>
      <c r="D1765" s="1" t="s">
        <v>34</v>
      </c>
      <c r="E1765" s="1" t="s">
        <v>3309</v>
      </c>
      <c r="F1765" s="1">
        <v>40.744570308599997</v>
      </c>
      <c r="G1765" s="1">
        <v>-74.0045885368</v>
      </c>
      <c r="H1765" s="1" t="s">
        <v>36</v>
      </c>
      <c r="I1765" s="1" t="s">
        <v>34</v>
      </c>
      <c r="J1765" s="1">
        <v>1</v>
      </c>
      <c r="K1765" s="1" t="s">
        <v>41</v>
      </c>
      <c r="L1765" s="1" t="s">
        <v>199</v>
      </c>
      <c r="M1765" s="1">
        <v>10011</v>
      </c>
    </row>
    <row r="1766" spans="1:13" ht="13" x14ac:dyDescent="0.15">
      <c r="A1766" s="1">
        <v>10723</v>
      </c>
      <c r="B1766" s="1" t="s">
        <v>25</v>
      </c>
      <c r="C1766" s="1" t="s">
        <v>76</v>
      </c>
      <c r="D1766" s="1" t="s">
        <v>3310</v>
      </c>
      <c r="E1766" s="1" t="s">
        <v>3311</v>
      </c>
      <c r="F1766" s="1">
        <v>40.736387000199997</v>
      </c>
      <c r="G1766" s="1">
        <v>-73.994741999400006</v>
      </c>
      <c r="H1766" s="1" t="s">
        <v>79</v>
      </c>
      <c r="I1766" s="1" t="s">
        <v>80</v>
      </c>
      <c r="J1766" s="1">
        <v>1</v>
      </c>
      <c r="K1766" s="1" t="s">
        <v>41</v>
      </c>
      <c r="L1766" s="1" t="s">
        <v>152</v>
      </c>
      <c r="M1766" s="1">
        <v>10011</v>
      </c>
    </row>
    <row r="1767" spans="1:13" ht="13" x14ac:dyDescent="0.15">
      <c r="A1767" s="1">
        <v>12241</v>
      </c>
      <c r="B1767" s="1" t="s">
        <v>25</v>
      </c>
      <c r="C1767" s="1" t="s">
        <v>76</v>
      </c>
      <c r="D1767" s="1" t="s">
        <v>3312</v>
      </c>
      <c r="E1767" s="1" t="s">
        <v>3313</v>
      </c>
      <c r="F1767" s="1">
        <v>40.740218230099998</v>
      </c>
      <c r="G1767" s="1">
        <v>-73.981988479600005</v>
      </c>
      <c r="H1767" s="1" t="s">
        <v>79</v>
      </c>
      <c r="I1767" s="1" t="s">
        <v>80</v>
      </c>
      <c r="J1767" s="1">
        <v>1</v>
      </c>
      <c r="K1767" s="1" t="s">
        <v>41</v>
      </c>
      <c r="L1767" s="1" t="s">
        <v>111</v>
      </c>
      <c r="M1767" s="1">
        <v>10010</v>
      </c>
    </row>
    <row r="1768" spans="1:13" ht="13" x14ac:dyDescent="0.15">
      <c r="A1768" s="1">
        <v>9732</v>
      </c>
      <c r="B1768" s="1" t="s">
        <v>13</v>
      </c>
      <c r="C1768" s="1" t="s">
        <v>14</v>
      </c>
      <c r="D1768" s="1" t="s">
        <v>570</v>
      </c>
      <c r="E1768" s="1" t="s">
        <v>1113</v>
      </c>
      <c r="F1768" s="1">
        <v>40.812680999599998</v>
      </c>
      <c r="G1768" s="1">
        <v>-73.939356999599994</v>
      </c>
      <c r="H1768" s="1" t="s">
        <v>246</v>
      </c>
      <c r="I1768" s="1" t="s">
        <v>18</v>
      </c>
      <c r="J1768" s="1">
        <v>1</v>
      </c>
      <c r="K1768" s="1" t="s">
        <v>41</v>
      </c>
      <c r="L1768" s="1" t="s">
        <v>48</v>
      </c>
      <c r="M1768" s="1">
        <v>10037</v>
      </c>
    </row>
    <row r="1769" spans="1:13" ht="13" x14ac:dyDescent="0.15">
      <c r="A1769" s="1">
        <v>10235</v>
      </c>
      <c r="B1769" s="1" t="s">
        <v>13</v>
      </c>
      <c r="C1769" s="1" t="s">
        <v>14</v>
      </c>
      <c r="D1769" s="1" t="s">
        <v>764</v>
      </c>
      <c r="E1769" s="1" t="s">
        <v>3314</v>
      </c>
      <c r="F1769" s="1">
        <v>40.580704000200001</v>
      </c>
      <c r="G1769" s="1">
        <v>-73.825968999699995</v>
      </c>
      <c r="H1769" s="1" t="s">
        <v>36</v>
      </c>
      <c r="I1769" s="1" t="s">
        <v>18</v>
      </c>
      <c r="J1769" s="1">
        <v>4</v>
      </c>
      <c r="K1769" s="1" t="s">
        <v>19</v>
      </c>
      <c r="L1769" s="1" t="s">
        <v>766</v>
      </c>
      <c r="M1769" s="1">
        <v>11694</v>
      </c>
    </row>
    <row r="1770" spans="1:13" ht="13" x14ac:dyDescent="0.15">
      <c r="A1770" s="1">
        <v>11966</v>
      </c>
      <c r="B1770" s="1" t="s">
        <v>25</v>
      </c>
      <c r="C1770" s="1" t="s">
        <v>76</v>
      </c>
      <c r="D1770" s="1" t="s">
        <v>3315</v>
      </c>
      <c r="E1770" s="1" t="s">
        <v>3316</v>
      </c>
      <c r="F1770" s="1">
        <v>40.741433962499997</v>
      </c>
      <c r="G1770" s="1">
        <v>-73.907534157699999</v>
      </c>
      <c r="H1770" s="1" t="s">
        <v>79</v>
      </c>
      <c r="I1770" s="1" t="s">
        <v>80</v>
      </c>
      <c r="J1770" s="1">
        <v>4</v>
      </c>
      <c r="K1770" s="1" t="s">
        <v>19</v>
      </c>
      <c r="L1770" s="1" t="s">
        <v>341</v>
      </c>
      <c r="M1770" s="1">
        <v>11377</v>
      </c>
    </row>
    <row r="1771" spans="1:13" ht="13" x14ac:dyDescent="0.15">
      <c r="A1771" s="1">
        <v>9669</v>
      </c>
      <c r="B1771" s="1" t="s">
        <v>25</v>
      </c>
      <c r="C1771" s="1" t="s">
        <v>76</v>
      </c>
      <c r="D1771" s="1" t="s">
        <v>3317</v>
      </c>
      <c r="E1771" s="1" t="s">
        <v>3318</v>
      </c>
      <c r="F1771" s="1">
        <v>40.745496410400001</v>
      </c>
      <c r="G1771" s="1">
        <v>-73.952966259899995</v>
      </c>
      <c r="H1771" s="1" t="s">
        <v>79</v>
      </c>
      <c r="I1771" s="1" t="s">
        <v>80</v>
      </c>
      <c r="J1771" s="1">
        <v>4</v>
      </c>
      <c r="K1771" s="1" t="s">
        <v>19</v>
      </c>
      <c r="L1771" s="1" t="s">
        <v>96</v>
      </c>
      <c r="M1771" s="1">
        <v>11101</v>
      </c>
    </row>
    <row r="1772" spans="1:13" ht="13" x14ac:dyDescent="0.15">
      <c r="A1772" s="1">
        <v>10375</v>
      </c>
      <c r="B1772" s="1" t="s">
        <v>13</v>
      </c>
      <c r="C1772" s="1" t="s">
        <v>63</v>
      </c>
      <c r="D1772" s="1" t="s">
        <v>628</v>
      </c>
      <c r="E1772" s="1" t="s">
        <v>3319</v>
      </c>
      <c r="F1772" s="1">
        <v>40.577979999599997</v>
      </c>
      <c r="G1772" s="1">
        <v>-73.943550000100004</v>
      </c>
      <c r="H1772" s="1" t="s">
        <v>36</v>
      </c>
      <c r="I1772" s="1" t="s">
        <v>18</v>
      </c>
      <c r="J1772" s="1">
        <v>3</v>
      </c>
      <c r="K1772" s="1" t="s">
        <v>30</v>
      </c>
      <c r="L1772" s="1" t="s">
        <v>630</v>
      </c>
      <c r="M1772" s="1">
        <v>11235</v>
      </c>
    </row>
    <row r="1773" spans="1:13" ht="13" x14ac:dyDescent="0.15">
      <c r="A1773" s="1">
        <v>11512</v>
      </c>
      <c r="B1773" s="1" t="s">
        <v>13</v>
      </c>
      <c r="C1773" s="1" t="s">
        <v>63</v>
      </c>
      <c r="D1773" s="1" t="s">
        <v>2775</v>
      </c>
      <c r="E1773" s="1" t="s">
        <v>3320</v>
      </c>
      <c r="F1773" s="1">
        <v>40.658147999800001</v>
      </c>
      <c r="G1773" s="1">
        <v>-73.887439999999998</v>
      </c>
      <c r="H1773" s="1" t="s">
        <v>36</v>
      </c>
      <c r="I1773" s="1" t="s">
        <v>18</v>
      </c>
      <c r="J1773" s="1">
        <v>3</v>
      </c>
      <c r="K1773" s="1" t="s">
        <v>30</v>
      </c>
      <c r="L1773" s="1" t="s">
        <v>316</v>
      </c>
      <c r="M1773" s="1">
        <v>11207</v>
      </c>
    </row>
    <row r="1774" spans="1:13" ht="13" x14ac:dyDescent="0.15">
      <c r="A1774" s="1">
        <v>9859</v>
      </c>
      <c r="B1774" s="1" t="s">
        <v>25</v>
      </c>
      <c r="C1774" s="1" t="s">
        <v>33</v>
      </c>
      <c r="D1774" s="1" t="s">
        <v>34</v>
      </c>
      <c r="E1774" s="1" t="s">
        <v>3103</v>
      </c>
      <c r="F1774" s="1">
        <v>40.690406000300001</v>
      </c>
      <c r="G1774" s="1">
        <v>-73.983931000499993</v>
      </c>
      <c r="H1774" s="1" t="s">
        <v>36</v>
      </c>
      <c r="I1774" s="1" t="s">
        <v>34</v>
      </c>
      <c r="J1774" s="1">
        <v>3</v>
      </c>
      <c r="K1774" s="1" t="s">
        <v>30</v>
      </c>
      <c r="L1774" s="1" t="s">
        <v>81</v>
      </c>
      <c r="M1774" s="1">
        <v>11201</v>
      </c>
    </row>
    <row r="1775" spans="1:13" ht="13" x14ac:dyDescent="0.15">
      <c r="A1775" s="1">
        <v>12439</v>
      </c>
      <c r="B1775" s="1" t="s">
        <v>25</v>
      </c>
      <c r="C1775" s="1" t="s">
        <v>26</v>
      </c>
      <c r="D1775" s="1" t="s">
        <v>3321</v>
      </c>
      <c r="E1775" s="1" t="s">
        <v>3321</v>
      </c>
      <c r="F1775" s="1">
        <v>40.688245999899998</v>
      </c>
      <c r="G1775" s="1">
        <v>-73.980492000200002</v>
      </c>
      <c r="H1775" s="1" t="s">
        <v>28</v>
      </c>
      <c r="I1775" s="1" t="s">
        <v>3322</v>
      </c>
      <c r="J1775" s="1">
        <v>3</v>
      </c>
      <c r="K1775" s="1" t="s">
        <v>30</v>
      </c>
      <c r="L1775" s="1" t="s">
        <v>276</v>
      </c>
      <c r="M1775" s="1">
        <v>11217</v>
      </c>
    </row>
    <row r="1776" spans="1:13" ht="13" x14ac:dyDescent="0.15">
      <c r="A1776" s="1">
        <v>12584</v>
      </c>
      <c r="B1776" s="1" t="s">
        <v>25</v>
      </c>
      <c r="C1776" s="1" t="s">
        <v>76</v>
      </c>
      <c r="D1776" s="1" t="s">
        <v>3323</v>
      </c>
      <c r="E1776" s="1" t="s">
        <v>3324</v>
      </c>
      <c r="F1776" s="1">
        <v>40.706357360299997</v>
      </c>
      <c r="G1776" s="1">
        <v>-73.792205179899995</v>
      </c>
      <c r="H1776" s="1" t="s">
        <v>79</v>
      </c>
      <c r="I1776" s="1" t="s">
        <v>80</v>
      </c>
      <c r="J1776" s="1">
        <v>4</v>
      </c>
      <c r="K1776" s="1" t="s">
        <v>19</v>
      </c>
      <c r="L1776" s="1" t="s">
        <v>299</v>
      </c>
      <c r="M1776" s="1">
        <v>11433</v>
      </c>
    </row>
    <row r="1777" spans="1:13" ht="13" x14ac:dyDescent="0.15">
      <c r="A1777" s="1">
        <v>12275</v>
      </c>
      <c r="B1777" s="1" t="s">
        <v>25</v>
      </c>
      <c r="C1777" s="1" t="s">
        <v>76</v>
      </c>
      <c r="D1777" s="1" t="s">
        <v>3325</v>
      </c>
      <c r="E1777" s="1" t="s">
        <v>3326</v>
      </c>
      <c r="F1777" s="1">
        <v>40.753195999600003</v>
      </c>
      <c r="G1777" s="1">
        <v>-73.972445000299999</v>
      </c>
      <c r="H1777" s="1" t="s">
        <v>79</v>
      </c>
      <c r="I1777" s="1" t="s">
        <v>80</v>
      </c>
      <c r="J1777" s="1">
        <v>1</v>
      </c>
      <c r="K1777" s="1" t="s">
        <v>41</v>
      </c>
      <c r="L1777" s="1" t="s">
        <v>125</v>
      </c>
      <c r="M1777" s="1">
        <v>10017</v>
      </c>
    </row>
    <row r="1778" spans="1:13" ht="13" x14ac:dyDescent="0.15">
      <c r="A1778" s="1">
        <v>10562</v>
      </c>
      <c r="B1778" s="1" t="s">
        <v>13</v>
      </c>
      <c r="C1778" s="1" t="s">
        <v>14</v>
      </c>
      <c r="D1778" s="1" t="s">
        <v>1472</v>
      </c>
      <c r="E1778" s="1" t="s">
        <v>1473</v>
      </c>
      <c r="F1778" s="1">
        <v>40.663255999999997</v>
      </c>
      <c r="G1778" s="1">
        <v>-73.976164000300002</v>
      </c>
      <c r="H1778" s="1" t="s">
        <v>17</v>
      </c>
      <c r="I1778" s="1" t="s">
        <v>18</v>
      </c>
      <c r="J1778" s="1">
        <v>3</v>
      </c>
      <c r="K1778" s="1" t="s">
        <v>30</v>
      </c>
      <c r="L1778" s="1" t="s">
        <v>391</v>
      </c>
      <c r="M1778" s="1">
        <v>11215</v>
      </c>
    </row>
    <row r="1779" spans="1:13" ht="13" x14ac:dyDescent="0.15">
      <c r="A1779" s="1">
        <v>12551</v>
      </c>
      <c r="B1779" s="1" t="s">
        <v>25</v>
      </c>
      <c r="C1779" s="1" t="s">
        <v>76</v>
      </c>
      <c r="D1779" s="1" t="s">
        <v>3327</v>
      </c>
      <c r="E1779" s="1" t="s">
        <v>3328</v>
      </c>
      <c r="F1779" s="1">
        <v>40.743578699799997</v>
      </c>
      <c r="G1779" s="1">
        <v>-73.9998942199</v>
      </c>
      <c r="H1779" s="1" t="s">
        <v>79</v>
      </c>
      <c r="I1779" s="1" t="s">
        <v>80</v>
      </c>
      <c r="J1779" s="1">
        <v>1</v>
      </c>
      <c r="K1779" s="1" t="s">
        <v>41</v>
      </c>
      <c r="L1779" s="1" t="s">
        <v>199</v>
      </c>
      <c r="M1779" s="1">
        <v>10011</v>
      </c>
    </row>
    <row r="1780" spans="1:13" ht="13" x14ac:dyDescent="0.15">
      <c r="A1780" s="1">
        <v>10751</v>
      </c>
      <c r="B1780" s="1" t="s">
        <v>13</v>
      </c>
      <c r="C1780" s="1" t="s">
        <v>63</v>
      </c>
      <c r="D1780" s="1" t="s">
        <v>203</v>
      </c>
      <c r="E1780" s="1" t="s">
        <v>3329</v>
      </c>
      <c r="F1780" s="1">
        <v>40.815345999999998</v>
      </c>
      <c r="G1780" s="1">
        <v>-73.837671000100002</v>
      </c>
      <c r="H1780" s="1" t="s">
        <v>36</v>
      </c>
      <c r="I1780" s="1" t="s">
        <v>18</v>
      </c>
      <c r="J1780" s="1">
        <v>2</v>
      </c>
      <c r="K1780" s="1" t="s">
        <v>66</v>
      </c>
      <c r="L1780" s="1" t="s">
        <v>205</v>
      </c>
      <c r="M1780" s="1">
        <v>10465</v>
      </c>
    </row>
    <row r="1781" spans="1:13" ht="13" x14ac:dyDescent="0.15">
      <c r="A1781" s="1">
        <v>10663</v>
      </c>
      <c r="B1781" s="1" t="s">
        <v>25</v>
      </c>
      <c r="C1781" s="1" t="s">
        <v>76</v>
      </c>
      <c r="D1781" s="1" t="s">
        <v>3330</v>
      </c>
      <c r="E1781" s="1" t="s">
        <v>3331</v>
      </c>
      <c r="F1781" s="1">
        <v>40.7808257501</v>
      </c>
      <c r="G1781" s="1">
        <v>-73.981172760500002</v>
      </c>
      <c r="H1781" s="1" t="s">
        <v>79</v>
      </c>
      <c r="I1781" s="1" t="s">
        <v>80</v>
      </c>
      <c r="J1781" s="1">
        <v>1</v>
      </c>
      <c r="K1781" s="1" t="s">
        <v>41</v>
      </c>
      <c r="L1781" s="1" t="s">
        <v>178</v>
      </c>
      <c r="M1781" s="1">
        <v>10023</v>
      </c>
    </row>
    <row r="1782" spans="1:13" ht="13" x14ac:dyDescent="0.15">
      <c r="A1782" s="1">
        <v>12177</v>
      </c>
      <c r="B1782" s="1" t="s">
        <v>25</v>
      </c>
      <c r="C1782" s="1" t="s">
        <v>76</v>
      </c>
      <c r="D1782" s="1" t="s">
        <v>3332</v>
      </c>
      <c r="E1782" s="1" t="s">
        <v>3333</v>
      </c>
      <c r="F1782" s="1">
        <v>40.764624479799998</v>
      </c>
      <c r="G1782" s="1">
        <v>-73.991966530100001</v>
      </c>
      <c r="H1782" s="1" t="s">
        <v>79</v>
      </c>
      <c r="I1782" s="1" t="s">
        <v>80</v>
      </c>
      <c r="J1782" s="1">
        <v>1</v>
      </c>
      <c r="K1782" s="1" t="s">
        <v>41</v>
      </c>
      <c r="L1782" s="1" t="s">
        <v>202</v>
      </c>
      <c r="M1782" s="1">
        <v>10019</v>
      </c>
    </row>
    <row r="1783" spans="1:13" ht="13" x14ac:dyDescent="0.15">
      <c r="A1783" s="1">
        <v>12566</v>
      </c>
      <c r="B1783" s="1" t="s">
        <v>25</v>
      </c>
      <c r="C1783" s="1" t="s">
        <v>76</v>
      </c>
      <c r="D1783" s="1" t="s">
        <v>3334</v>
      </c>
      <c r="E1783" s="1" t="s">
        <v>3335</v>
      </c>
      <c r="F1783" s="1">
        <v>40.766963249699998</v>
      </c>
      <c r="G1783" s="1">
        <v>-73.982853210200005</v>
      </c>
      <c r="H1783" s="1" t="s">
        <v>79</v>
      </c>
      <c r="I1783" s="1" t="s">
        <v>80</v>
      </c>
      <c r="J1783" s="1">
        <v>1</v>
      </c>
      <c r="K1783" s="1" t="s">
        <v>41</v>
      </c>
      <c r="L1783" s="1" t="s">
        <v>202</v>
      </c>
      <c r="M1783" s="1">
        <v>10019</v>
      </c>
    </row>
    <row r="1784" spans="1:13" ht="13" x14ac:dyDescent="0.15">
      <c r="A1784" s="1">
        <v>11087</v>
      </c>
      <c r="B1784" s="1" t="s">
        <v>25</v>
      </c>
      <c r="C1784" s="1" t="s">
        <v>76</v>
      </c>
      <c r="D1784" s="1" t="s">
        <v>3336</v>
      </c>
      <c r="E1784" s="1" t="s">
        <v>3337</v>
      </c>
      <c r="F1784" s="1">
        <v>40.805792474299999</v>
      </c>
      <c r="G1784" s="1">
        <v>-73.954262736499999</v>
      </c>
      <c r="H1784" s="1" t="s">
        <v>79</v>
      </c>
      <c r="I1784" s="1" t="s">
        <v>80</v>
      </c>
      <c r="J1784" s="1">
        <v>1</v>
      </c>
      <c r="K1784" s="1" t="s">
        <v>41</v>
      </c>
      <c r="L1784" s="1" t="s">
        <v>264</v>
      </c>
      <c r="M1784" s="1">
        <v>10026</v>
      </c>
    </row>
    <row r="1785" spans="1:13" ht="13" x14ac:dyDescent="0.15">
      <c r="A1785" s="1">
        <v>10777</v>
      </c>
      <c r="B1785" s="1" t="s">
        <v>25</v>
      </c>
      <c r="C1785" s="1" t="s">
        <v>26</v>
      </c>
      <c r="D1785" s="1" t="s">
        <v>3338</v>
      </c>
      <c r="E1785" s="1" t="s">
        <v>3338</v>
      </c>
      <c r="F1785" s="1">
        <v>40.826550999600002</v>
      </c>
      <c r="G1785" s="1">
        <v>-73.950360000000003</v>
      </c>
      <c r="H1785" s="1" t="s">
        <v>28</v>
      </c>
      <c r="I1785" s="1" t="s">
        <v>3339</v>
      </c>
      <c r="J1785" s="1">
        <v>1</v>
      </c>
      <c r="K1785" s="1" t="s">
        <v>41</v>
      </c>
      <c r="L1785" s="1" t="s">
        <v>214</v>
      </c>
      <c r="M1785" s="1">
        <v>10031</v>
      </c>
    </row>
    <row r="1786" spans="1:13" ht="13" x14ac:dyDescent="0.15">
      <c r="A1786" s="1">
        <v>12218</v>
      </c>
      <c r="B1786" s="1" t="s">
        <v>25</v>
      </c>
      <c r="C1786" s="1" t="s">
        <v>76</v>
      </c>
      <c r="D1786" s="1" t="s">
        <v>3340</v>
      </c>
      <c r="E1786" s="1" t="s">
        <v>3341</v>
      </c>
      <c r="F1786" s="1">
        <v>40.734222109999997</v>
      </c>
      <c r="G1786" s="1">
        <v>-73.986658249499996</v>
      </c>
      <c r="H1786" s="1" t="s">
        <v>79</v>
      </c>
      <c r="I1786" s="1" t="s">
        <v>80</v>
      </c>
      <c r="J1786" s="1">
        <v>1</v>
      </c>
      <c r="K1786" s="1" t="s">
        <v>41</v>
      </c>
      <c r="L1786" s="1" t="s">
        <v>108</v>
      </c>
      <c r="M1786" s="1">
        <v>10003</v>
      </c>
    </row>
    <row r="1787" spans="1:13" ht="13" x14ac:dyDescent="0.15">
      <c r="A1787" s="1">
        <v>9898</v>
      </c>
      <c r="B1787" s="1" t="s">
        <v>25</v>
      </c>
      <c r="C1787" s="1" t="s">
        <v>76</v>
      </c>
      <c r="D1787" s="1" t="s">
        <v>3342</v>
      </c>
      <c r="E1787" s="1" t="s">
        <v>3343</v>
      </c>
      <c r="F1787" s="1">
        <v>40.732734999900003</v>
      </c>
      <c r="G1787" s="1">
        <v>-73.954580999800001</v>
      </c>
      <c r="H1787" s="1" t="s">
        <v>79</v>
      </c>
      <c r="I1787" s="1" t="s">
        <v>80</v>
      </c>
      <c r="J1787" s="1">
        <v>3</v>
      </c>
      <c r="K1787" s="1" t="s">
        <v>30</v>
      </c>
      <c r="L1787" s="1" t="s">
        <v>1728</v>
      </c>
      <c r="M1787" s="1">
        <v>11222</v>
      </c>
    </row>
    <row r="1788" spans="1:13" ht="13" x14ac:dyDescent="0.15">
      <c r="A1788" s="1">
        <v>10074</v>
      </c>
      <c r="B1788" s="1" t="s">
        <v>25</v>
      </c>
      <c r="C1788" s="1" t="s">
        <v>208</v>
      </c>
      <c r="D1788" s="1" t="s">
        <v>3344</v>
      </c>
      <c r="E1788" s="1" t="s">
        <v>3345</v>
      </c>
      <c r="F1788" s="1">
        <v>40.870139703</v>
      </c>
      <c r="G1788" s="1">
        <v>-73.845064275300004</v>
      </c>
      <c r="H1788" s="1" t="s">
        <v>53</v>
      </c>
      <c r="I1788" s="1" t="s">
        <v>34</v>
      </c>
      <c r="J1788" s="1">
        <v>2</v>
      </c>
      <c r="K1788" s="1" t="s">
        <v>66</v>
      </c>
      <c r="L1788" s="1" t="s">
        <v>2110</v>
      </c>
      <c r="M1788" s="1">
        <v>10469</v>
      </c>
    </row>
    <row r="1789" spans="1:13" ht="13" x14ac:dyDescent="0.15">
      <c r="A1789" s="1">
        <v>10471</v>
      </c>
      <c r="B1789" s="1" t="s">
        <v>13</v>
      </c>
      <c r="C1789" s="1" t="s">
        <v>63</v>
      </c>
      <c r="D1789" s="1" t="s">
        <v>3346</v>
      </c>
      <c r="E1789" s="1" t="s">
        <v>3347</v>
      </c>
      <c r="F1789" s="1">
        <v>40.840657000199997</v>
      </c>
      <c r="G1789" s="1">
        <v>-73.842668000200007</v>
      </c>
      <c r="H1789" s="1" t="s">
        <v>36</v>
      </c>
      <c r="I1789" s="1" t="s">
        <v>18</v>
      </c>
      <c r="J1789" s="1">
        <v>2</v>
      </c>
      <c r="K1789" s="1" t="s">
        <v>66</v>
      </c>
      <c r="L1789" s="1" t="s">
        <v>844</v>
      </c>
      <c r="M1789" s="1">
        <v>10461</v>
      </c>
    </row>
    <row r="1790" spans="1:13" ht="13" x14ac:dyDescent="0.15">
      <c r="A1790" s="1">
        <v>12765</v>
      </c>
      <c r="B1790" s="1" t="s">
        <v>25</v>
      </c>
      <c r="C1790" s="1" t="s">
        <v>76</v>
      </c>
      <c r="D1790" s="1" t="s">
        <v>3348</v>
      </c>
      <c r="E1790" s="1" t="s">
        <v>3349</v>
      </c>
      <c r="F1790" s="1">
        <v>40.796532999599997</v>
      </c>
      <c r="G1790" s="1">
        <v>-73.968681999599994</v>
      </c>
      <c r="H1790" s="1" t="s">
        <v>79</v>
      </c>
      <c r="I1790" s="1" t="s">
        <v>80</v>
      </c>
      <c r="J1790" s="1">
        <v>1</v>
      </c>
      <c r="K1790" s="1" t="s">
        <v>41</v>
      </c>
      <c r="L1790" s="1" t="s">
        <v>178</v>
      </c>
      <c r="M1790" s="1">
        <v>10025</v>
      </c>
    </row>
    <row r="1791" spans="1:13" ht="13" x14ac:dyDescent="0.15">
      <c r="A1791" s="1">
        <v>10835</v>
      </c>
      <c r="B1791" s="1" t="s">
        <v>25</v>
      </c>
      <c r="C1791" s="1" t="s">
        <v>26</v>
      </c>
      <c r="D1791" s="1" t="s">
        <v>1056</v>
      </c>
      <c r="E1791" s="1" t="s">
        <v>1056</v>
      </c>
      <c r="F1791" s="1">
        <v>40.719527000200003</v>
      </c>
      <c r="G1791" s="1">
        <v>-74.001774999600002</v>
      </c>
      <c r="H1791" s="1" t="s">
        <v>28</v>
      </c>
      <c r="I1791" s="1" t="s">
        <v>3350</v>
      </c>
      <c r="J1791" s="1">
        <v>1</v>
      </c>
      <c r="K1791" s="1" t="s">
        <v>41</v>
      </c>
      <c r="L1791" s="1" t="s">
        <v>400</v>
      </c>
      <c r="M1791" s="1">
        <v>10013</v>
      </c>
    </row>
    <row r="1792" spans="1:13" ht="13" x14ac:dyDescent="0.15">
      <c r="A1792" s="1">
        <v>10010</v>
      </c>
      <c r="B1792" s="1" t="s">
        <v>25</v>
      </c>
      <c r="C1792" s="1" t="s">
        <v>208</v>
      </c>
      <c r="D1792" s="1" t="s">
        <v>3351</v>
      </c>
      <c r="E1792" s="1" t="s">
        <v>3352</v>
      </c>
      <c r="F1792" s="1">
        <v>40.865729541299999</v>
      </c>
      <c r="G1792" s="1">
        <v>-73.925853309600001</v>
      </c>
      <c r="H1792" s="1" t="s">
        <v>53</v>
      </c>
      <c r="I1792" s="1" t="s">
        <v>34</v>
      </c>
      <c r="J1792" s="1">
        <v>1</v>
      </c>
      <c r="K1792" s="1" t="s">
        <v>41</v>
      </c>
      <c r="L1792" s="1" t="s">
        <v>3353</v>
      </c>
      <c r="M1792" s="1">
        <v>10034</v>
      </c>
    </row>
    <row r="1793" spans="1:13" ht="13" x14ac:dyDescent="0.15">
      <c r="A1793" s="1">
        <v>12355</v>
      </c>
      <c r="B1793" s="1" t="s">
        <v>25</v>
      </c>
      <c r="C1793" s="1" t="s">
        <v>26</v>
      </c>
      <c r="D1793" s="1" t="s">
        <v>1832</v>
      </c>
      <c r="E1793" s="1" t="s">
        <v>1832</v>
      </c>
      <c r="F1793" s="1">
        <v>40.725915000000001</v>
      </c>
      <c r="G1793" s="1">
        <v>-73.994658999999999</v>
      </c>
      <c r="H1793" s="1" t="s">
        <v>28</v>
      </c>
      <c r="I1793" s="1" t="s">
        <v>3354</v>
      </c>
      <c r="J1793" s="1">
        <v>1</v>
      </c>
      <c r="K1793" s="1" t="s">
        <v>41</v>
      </c>
      <c r="L1793" s="1" t="s">
        <v>152</v>
      </c>
      <c r="M1793" s="1">
        <v>10012</v>
      </c>
    </row>
    <row r="1794" spans="1:13" ht="13" x14ac:dyDescent="0.15">
      <c r="A1794" s="1">
        <v>9789</v>
      </c>
      <c r="B1794" s="1" t="s">
        <v>25</v>
      </c>
      <c r="C1794" s="1" t="s">
        <v>76</v>
      </c>
      <c r="D1794" s="1" t="s">
        <v>3355</v>
      </c>
      <c r="E1794" s="1" t="s">
        <v>3356</v>
      </c>
      <c r="F1794" s="1">
        <v>40.6989557598</v>
      </c>
      <c r="G1794" s="1">
        <v>-73.938932349699996</v>
      </c>
      <c r="H1794" s="1" t="s">
        <v>79</v>
      </c>
      <c r="I1794" s="1" t="s">
        <v>80</v>
      </c>
      <c r="J1794" s="1">
        <v>3</v>
      </c>
      <c r="K1794" s="1" t="s">
        <v>30</v>
      </c>
      <c r="L1794" s="1" t="s">
        <v>951</v>
      </c>
      <c r="M1794" s="1">
        <v>11206</v>
      </c>
    </row>
    <row r="1795" spans="1:13" ht="13" x14ac:dyDescent="0.15">
      <c r="A1795" s="1">
        <v>11227</v>
      </c>
      <c r="B1795" s="1" t="s">
        <v>25</v>
      </c>
      <c r="C1795" s="1" t="s">
        <v>76</v>
      </c>
      <c r="D1795" s="1" t="s">
        <v>3357</v>
      </c>
      <c r="E1795" s="1" t="s">
        <v>3358</v>
      </c>
      <c r="F1795" s="1">
        <v>40.753978009900003</v>
      </c>
      <c r="G1795" s="1">
        <v>-73.988321629699996</v>
      </c>
      <c r="H1795" s="1" t="s">
        <v>79</v>
      </c>
      <c r="I1795" s="1" t="s">
        <v>80</v>
      </c>
      <c r="J1795" s="1">
        <v>1</v>
      </c>
      <c r="K1795" s="1" t="s">
        <v>41</v>
      </c>
      <c r="L1795" s="1" t="s">
        <v>114</v>
      </c>
      <c r="M1795" s="1">
        <v>10018</v>
      </c>
    </row>
    <row r="1796" spans="1:13" ht="13" x14ac:dyDescent="0.15">
      <c r="A1796" s="1">
        <v>10707</v>
      </c>
      <c r="B1796" s="1" t="s">
        <v>25</v>
      </c>
      <c r="C1796" s="1" t="s">
        <v>76</v>
      </c>
      <c r="D1796" s="1" t="s">
        <v>3359</v>
      </c>
      <c r="E1796" s="1" t="s">
        <v>3360</v>
      </c>
      <c r="F1796" s="1">
        <v>40.731160160100004</v>
      </c>
      <c r="G1796" s="1">
        <v>-73.994079220100005</v>
      </c>
      <c r="H1796" s="1" t="s">
        <v>79</v>
      </c>
      <c r="I1796" s="1" t="s">
        <v>80</v>
      </c>
      <c r="J1796" s="1">
        <v>1</v>
      </c>
      <c r="K1796" s="1" t="s">
        <v>41</v>
      </c>
      <c r="L1796" s="1" t="s">
        <v>152</v>
      </c>
      <c r="M1796" s="1">
        <v>10003</v>
      </c>
    </row>
    <row r="1797" spans="1:13" ht="13" x14ac:dyDescent="0.15">
      <c r="A1797" s="1">
        <v>11929</v>
      </c>
      <c r="B1797" s="1" t="s">
        <v>25</v>
      </c>
      <c r="C1797" s="1" t="s">
        <v>76</v>
      </c>
      <c r="D1797" s="1" t="s">
        <v>3361</v>
      </c>
      <c r="E1797" s="1" t="s">
        <v>3362</v>
      </c>
      <c r="F1797" s="1">
        <v>40.649115000400002</v>
      </c>
      <c r="G1797" s="1">
        <v>-73.958290999699997</v>
      </c>
      <c r="H1797" s="1" t="s">
        <v>79</v>
      </c>
      <c r="I1797" s="1" t="s">
        <v>80</v>
      </c>
      <c r="J1797" s="1">
        <v>3</v>
      </c>
      <c r="K1797" s="1" t="s">
        <v>30</v>
      </c>
      <c r="L1797" s="1" t="s">
        <v>148</v>
      </c>
      <c r="M1797" s="1">
        <v>11226</v>
      </c>
    </row>
    <row r="1798" spans="1:13" ht="13" x14ac:dyDescent="0.15">
      <c r="A1798" s="1">
        <v>12301</v>
      </c>
      <c r="B1798" s="1" t="s">
        <v>25</v>
      </c>
      <c r="C1798" s="1" t="s">
        <v>76</v>
      </c>
      <c r="D1798" s="1" t="s">
        <v>3363</v>
      </c>
      <c r="E1798" s="1" t="s">
        <v>3364</v>
      </c>
      <c r="F1798" s="1">
        <v>40.726082000399998</v>
      </c>
      <c r="G1798" s="1">
        <v>-73.852197000000004</v>
      </c>
      <c r="H1798" s="1" t="s">
        <v>79</v>
      </c>
      <c r="I1798" s="1" t="s">
        <v>80</v>
      </c>
      <c r="J1798" s="1">
        <v>4</v>
      </c>
      <c r="K1798" s="1" t="s">
        <v>19</v>
      </c>
      <c r="L1798" s="1" t="s">
        <v>252</v>
      </c>
      <c r="M1798" s="1">
        <v>11375</v>
      </c>
    </row>
    <row r="1799" spans="1:13" ht="13" x14ac:dyDescent="0.15">
      <c r="A1799" s="1">
        <v>10907</v>
      </c>
      <c r="B1799" s="1" t="s">
        <v>25</v>
      </c>
      <c r="C1799" s="1" t="s">
        <v>76</v>
      </c>
      <c r="D1799" s="1" t="s">
        <v>3365</v>
      </c>
      <c r="E1799" s="1" t="s">
        <v>3366</v>
      </c>
      <c r="F1799" s="1">
        <v>40.813997520100003</v>
      </c>
      <c r="G1799" s="1">
        <v>-73.919171370200004</v>
      </c>
      <c r="H1799" s="1" t="s">
        <v>79</v>
      </c>
      <c r="I1799" s="1" t="s">
        <v>80</v>
      </c>
      <c r="J1799" s="1">
        <v>2</v>
      </c>
      <c r="K1799" s="1" t="s">
        <v>66</v>
      </c>
      <c r="L1799" s="1" t="s">
        <v>350</v>
      </c>
      <c r="M1799" s="1">
        <v>10455</v>
      </c>
    </row>
    <row r="1800" spans="1:13" ht="13" x14ac:dyDescent="0.15">
      <c r="A1800" s="1">
        <v>12093</v>
      </c>
      <c r="B1800" s="1" t="s">
        <v>25</v>
      </c>
      <c r="C1800" s="1" t="s">
        <v>76</v>
      </c>
      <c r="D1800" s="1" t="s">
        <v>3367</v>
      </c>
      <c r="E1800" s="1" t="s">
        <v>3368</v>
      </c>
      <c r="F1800" s="1">
        <v>40.861655120000002</v>
      </c>
      <c r="G1800" s="1">
        <v>-73.898580909900005</v>
      </c>
      <c r="H1800" s="1" t="s">
        <v>79</v>
      </c>
      <c r="I1800" s="1" t="s">
        <v>80</v>
      </c>
      <c r="J1800" s="1">
        <v>2</v>
      </c>
      <c r="K1800" s="1" t="s">
        <v>66</v>
      </c>
      <c r="L1800" s="1" t="s">
        <v>361</v>
      </c>
      <c r="M1800" s="1">
        <v>10468</v>
      </c>
    </row>
    <row r="1801" spans="1:13" ht="13" x14ac:dyDescent="0.15">
      <c r="A1801" s="1">
        <v>11027</v>
      </c>
      <c r="B1801" s="1" t="s">
        <v>25</v>
      </c>
      <c r="C1801" s="1" t="s">
        <v>76</v>
      </c>
      <c r="D1801" s="1" t="s">
        <v>3369</v>
      </c>
      <c r="E1801" s="1" t="s">
        <v>3370</v>
      </c>
      <c r="F1801" s="1">
        <v>40.742300810000003</v>
      </c>
      <c r="G1801" s="1">
        <v>-73.996830360199993</v>
      </c>
      <c r="H1801" s="1" t="s">
        <v>79</v>
      </c>
      <c r="I1801" s="1" t="s">
        <v>80</v>
      </c>
      <c r="J1801" s="1">
        <v>1</v>
      </c>
      <c r="K1801" s="1" t="s">
        <v>41</v>
      </c>
      <c r="L1801" s="1" t="s">
        <v>199</v>
      </c>
      <c r="M1801" s="1">
        <v>10011</v>
      </c>
    </row>
    <row r="1802" spans="1:13" ht="13" x14ac:dyDescent="0.15">
      <c r="A1802" s="1">
        <v>12407</v>
      </c>
      <c r="B1802" s="1" t="s">
        <v>25</v>
      </c>
      <c r="C1802" s="1" t="s">
        <v>26</v>
      </c>
      <c r="D1802" s="1" t="s">
        <v>2367</v>
      </c>
      <c r="E1802" s="1" t="s">
        <v>2367</v>
      </c>
      <c r="F1802" s="1">
        <v>40.684358999700002</v>
      </c>
      <c r="G1802" s="1">
        <v>-73.977665999999999</v>
      </c>
      <c r="H1802" s="1" t="s">
        <v>28</v>
      </c>
      <c r="I1802" s="1" t="s">
        <v>3371</v>
      </c>
      <c r="J1802" s="1">
        <v>3</v>
      </c>
      <c r="K1802" s="1" t="s">
        <v>30</v>
      </c>
      <c r="L1802" s="1" t="s">
        <v>276</v>
      </c>
      <c r="M1802" s="1">
        <v>11217</v>
      </c>
    </row>
    <row r="1803" spans="1:13" ht="13" x14ac:dyDescent="0.15">
      <c r="A1803" s="1">
        <v>11048</v>
      </c>
      <c r="B1803" s="1" t="s">
        <v>25</v>
      </c>
      <c r="C1803" s="1" t="s">
        <v>76</v>
      </c>
      <c r="D1803" s="1" t="s">
        <v>3372</v>
      </c>
      <c r="E1803" s="1" t="s">
        <v>3373</v>
      </c>
      <c r="F1803" s="1">
        <v>40.687593607899998</v>
      </c>
      <c r="G1803" s="1">
        <v>-73.987068113500001</v>
      </c>
      <c r="H1803" s="1" t="s">
        <v>79</v>
      </c>
      <c r="I1803" s="1" t="s">
        <v>80</v>
      </c>
      <c r="J1803" s="1">
        <v>3</v>
      </c>
      <c r="K1803" s="1" t="s">
        <v>30</v>
      </c>
      <c r="L1803" s="1" t="s">
        <v>81</v>
      </c>
      <c r="M1803" s="1">
        <v>11217</v>
      </c>
    </row>
    <row r="1804" spans="1:13" ht="13" x14ac:dyDescent="0.15">
      <c r="A1804" s="1">
        <v>11971</v>
      </c>
      <c r="B1804" s="1" t="s">
        <v>25</v>
      </c>
      <c r="C1804" s="1" t="s">
        <v>76</v>
      </c>
      <c r="D1804" s="1" t="s">
        <v>3374</v>
      </c>
      <c r="E1804" s="1" t="s">
        <v>3375</v>
      </c>
      <c r="F1804" s="1">
        <v>40.830746241500002</v>
      </c>
      <c r="G1804" s="1">
        <v>-73.943445940999993</v>
      </c>
      <c r="H1804" s="1" t="s">
        <v>79</v>
      </c>
      <c r="I1804" s="1" t="s">
        <v>80</v>
      </c>
      <c r="J1804" s="1">
        <v>1</v>
      </c>
      <c r="K1804" s="1" t="s">
        <v>41</v>
      </c>
      <c r="L1804" s="1" t="s">
        <v>214</v>
      </c>
      <c r="M1804" s="1">
        <v>10032</v>
      </c>
    </row>
    <row r="1805" spans="1:13" ht="13" x14ac:dyDescent="0.15">
      <c r="A1805" s="1">
        <v>10370</v>
      </c>
      <c r="B1805" s="1" t="s">
        <v>13</v>
      </c>
      <c r="C1805" s="1" t="s">
        <v>63</v>
      </c>
      <c r="D1805" s="1" t="s">
        <v>820</v>
      </c>
      <c r="E1805" s="1" t="s">
        <v>3376</v>
      </c>
      <c r="F1805" s="1">
        <v>40.827868000000002</v>
      </c>
      <c r="G1805" s="1">
        <v>-73.926903000600007</v>
      </c>
      <c r="H1805" s="1" t="s">
        <v>36</v>
      </c>
      <c r="I1805" s="1" t="s">
        <v>18</v>
      </c>
      <c r="J1805" s="1">
        <v>2</v>
      </c>
      <c r="K1805" s="1" t="s">
        <v>66</v>
      </c>
      <c r="L1805" s="1" t="s">
        <v>467</v>
      </c>
      <c r="M1805" s="1">
        <v>10451</v>
      </c>
    </row>
    <row r="1806" spans="1:13" ht="13" x14ac:dyDescent="0.15">
      <c r="A1806" s="1">
        <v>12622</v>
      </c>
      <c r="B1806" s="1" t="s">
        <v>25</v>
      </c>
      <c r="C1806" s="1" t="s">
        <v>76</v>
      </c>
      <c r="D1806" s="1" t="s">
        <v>3377</v>
      </c>
      <c r="E1806" s="1" t="s">
        <v>3378</v>
      </c>
      <c r="F1806" s="1">
        <v>40.836500999599998</v>
      </c>
      <c r="G1806" s="1">
        <v>-73.942787000099997</v>
      </c>
      <c r="H1806" s="1" t="s">
        <v>79</v>
      </c>
      <c r="I1806" s="1" t="s">
        <v>80</v>
      </c>
      <c r="J1806" s="1">
        <v>1</v>
      </c>
      <c r="K1806" s="1" t="s">
        <v>41</v>
      </c>
      <c r="L1806" s="1" t="s">
        <v>354</v>
      </c>
      <c r="M1806" s="1">
        <v>10032</v>
      </c>
    </row>
    <row r="1807" spans="1:13" ht="13" x14ac:dyDescent="0.15">
      <c r="A1807" s="1">
        <v>12786</v>
      </c>
      <c r="B1807" s="1" t="s">
        <v>25</v>
      </c>
      <c r="C1807" s="1" t="s">
        <v>76</v>
      </c>
      <c r="D1807" s="1" t="s">
        <v>3379</v>
      </c>
      <c r="E1807" s="1" t="s">
        <v>3380</v>
      </c>
      <c r="F1807" s="1">
        <v>40.813668989900002</v>
      </c>
      <c r="G1807" s="1">
        <v>-73.956189969899995</v>
      </c>
      <c r="H1807" s="1" t="s">
        <v>79</v>
      </c>
      <c r="I1807" s="1" t="s">
        <v>80</v>
      </c>
      <c r="J1807" s="1">
        <v>1</v>
      </c>
      <c r="K1807" s="1" t="s">
        <v>41</v>
      </c>
      <c r="L1807" s="1" t="s">
        <v>267</v>
      </c>
      <c r="M1807" s="1">
        <v>10027</v>
      </c>
    </row>
    <row r="1808" spans="1:13" ht="13" x14ac:dyDescent="0.15">
      <c r="A1808" s="1">
        <v>12780</v>
      </c>
      <c r="B1808" s="1" t="s">
        <v>25</v>
      </c>
      <c r="C1808" s="1" t="s">
        <v>76</v>
      </c>
      <c r="D1808" s="1" t="s">
        <v>3381</v>
      </c>
      <c r="E1808" s="1" t="s">
        <v>3382</v>
      </c>
      <c r="F1808" s="1">
        <v>40.844492930400001</v>
      </c>
      <c r="G1808" s="1">
        <v>-73.938787679699999</v>
      </c>
      <c r="H1808" s="1" t="s">
        <v>79</v>
      </c>
      <c r="I1808" s="1" t="s">
        <v>80</v>
      </c>
      <c r="J1808" s="1">
        <v>1</v>
      </c>
      <c r="K1808" s="1" t="s">
        <v>41</v>
      </c>
      <c r="L1808" s="1" t="s">
        <v>354</v>
      </c>
      <c r="M1808" s="1">
        <v>10032</v>
      </c>
    </row>
    <row r="1809" spans="1:13" ht="13" x14ac:dyDescent="0.15">
      <c r="A1809" s="1">
        <v>9753</v>
      </c>
      <c r="B1809" s="1" t="s">
        <v>25</v>
      </c>
      <c r="C1809" s="1" t="s">
        <v>274</v>
      </c>
      <c r="D1809" s="1">
        <v>0</v>
      </c>
      <c r="E1809" s="1" t="s">
        <v>3383</v>
      </c>
      <c r="F1809" s="1">
        <v>40.693441799699997</v>
      </c>
      <c r="G1809" s="1">
        <v>-73.9731930998</v>
      </c>
      <c r="H1809" s="1" t="s">
        <v>36</v>
      </c>
      <c r="I1809" s="1" t="s">
        <v>34</v>
      </c>
      <c r="J1809" s="1">
        <v>3</v>
      </c>
      <c r="K1809" s="1" t="s">
        <v>30</v>
      </c>
      <c r="L1809" s="1" t="s">
        <v>276</v>
      </c>
      <c r="M1809" s="1">
        <v>11205</v>
      </c>
    </row>
    <row r="1810" spans="1:13" ht="13" x14ac:dyDescent="0.15">
      <c r="A1810" s="1">
        <v>11420</v>
      </c>
      <c r="B1810" s="1" t="s">
        <v>25</v>
      </c>
      <c r="C1810" s="1" t="s">
        <v>26</v>
      </c>
      <c r="D1810" s="1" t="s">
        <v>3384</v>
      </c>
      <c r="E1810" s="1" t="s">
        <v>3385</v>
      </c>
      <c r="F1810" s="1">
        <v>40.768246999699997</v>
      </c>
      <c r="G1810" s="1">
        <v>-73.981928999999994</v>
      </c>
      <c r="H1810" s="1" t="s">
        <v>28</v>
      </c>
      <c r="I1810" s="1" t="s">
        <v>3386</v>
      </c>
      <c r="J1810" s="1">
        <v>1</v>
      </c>
      <c r="K1810" s="1" t="s">
        <v>41</v>
      </c>
      <c r="L1810" s="1" t="s">
        <v>185</v>
      </c>
      <c r="M1810" s="1">
        <v>10023</v>
      </c>
    </row>
    <row r="1811" spans="1:13" ht="13" x14ac:dyDescent="0.15">
      <c r="A1811" s="1">
        <v>10950</v>
      </c>
      <c r="B1811" s="1" t="s">
        <v>25</v>
      </c>
      <c r="C1811" s="1" t="s">
        <v>46</v>
      </c>
      <c r="D1811" s="1" t="s">
        <v>34</v>
      </c>
      <c r="E1811" s="1" t="s">
        <v>3387</v>
      </c>
      <c r="F1811" s="1">
        <v>40.811137999899998</v>
      </c>
      <c r="G1811" s="1">
        <v>-73.942846000200007</v>
      </c>
      <c r="H1811" s="1" t="s">
        <v>36</v>
      </c>
      <c r="I1811" s="1" t="s">
        <v>34</v>
      </c>
      <c r="J1811" s="1">
        <v>1</v>
      </c>
      <c r="K1811" s="1" t="s">
        <v>41</v>
      </c>
      <c r="L1811" s="1" t="s">
        <v>48</v>
      </c>
      <c r="M1811" s="1">
        <v>10037</v>
      </c>
    </row>
    <row r="1812" spans="1:13" ht="13" x14ac:dyDescent="0.15">
      <c r="A1812" s="1">
        <v>9622</v>
      </c>
      <c r="B1812" s="1" t="s">
        <v>25</v>
      </c>
      <c r="C1812" s="1" t="s">
        <v>76</v>
      </c>
      <c r="D1812" s="1" t="s">
        <v>3388</v>
      </c>
      <c r="E1812" s="1" t="s">
        <v>3389</v>
      </c>
      <c r="F1812" s="1">
        <v>40.802636969700004</v>
      </c>
      <c r="G1812" s="1">
        <v>-73.936467979499994</v>
      </c>
      <c r="H1812" s="1" t="s">
        <v>79</v>
      </c>
      <c r="I1812" s="1" t="s">
        <v>80</v>
      </c>
      <c r="J1812" s="1">
        <v>1</v>
      </c>
      <c r="K1812" s="1" t="s">
        <v>41</v>
      </c>
      <c r="L1812" s="1" t="s">
        <v>193</v>
      </c>
      <c r="M1812" s="1">
        <v>10035</v>
      </c>
    </row>
    <row r="1813" spans="1:13" ht="13" x14ac:dyDescent="0.15">
      <c r="A1813" s="1">
        <v>11779</v>
      </c>
      <c r="B1813" s="1" t="s">
        <v>25</v>
      </c>
      <c r="C1813" s="1" t="s">
        <v>76</v>
      </c>
      <c r="D1813" s="1" t="s">
        <v>3390</v>
      </c>
      <c r="E1813" s="1" t="s">
        <v>3391</v>
      </c>
      <c r="F1813" s="1">
        <v>40.720188340299998</v>
      </c>
      <c r="G1813" s="1">
        <v>-73.993067710099993</v>
      </c>
      <c r="H1813" s="1" t="s">
        <v>79</v>
      </c>
      <c r="I1813" s="1" t="s">
        <v>80</v>
      </c>
      <c r="J1813" s="1">
        <v>1</v>
      </c>
      <c r="K1813" s="1" t="s">
        <v>41</v>
      </c>
      <c r="L1813" s="1" t="s">
        <v>462</v>
      </c>
      <c r="M1813" s="1">
        <v>10002</v>
      </c>
    </row>
    <row r="1814" spans="1:13" ht="13" x14ac:dyDescent="0.15">
      <c r="A1814" s="1">
        <v>12503</v>
      </c>
      <c r="B1814" s="1" t="s">
        <v>25</v>
      </c>
      <c r="C1814" s="1" t="s">
        <v>76</v>
      </c>
      <c r="D1814" s="1" t="s">
        <v>3392</v>
      </c>
      <c r="E1814" s="1" t="s">
        <v>3393</v>
      </c>
      <c r="F1814" s="1">
        <v>40.867828709999998</v>
      </c>
      <c r="G1814" s="1">
        <v>-73.8995757</v>
      </c>
      <c r="H1814" s="1" t="s">
        <v>79</v>
      </c>
      <c r="I1814" s="1" t="s">
        <v>80</v>
      </c>
      <c r="J1814" s="1">
        <v>2</v>
      </c>
      <c r="K1814" s="1" t="s">
        <v>66</v>
      </c>
      <c r="L1814" s="1" t="s">
        <v>255</v>
      </c>
      <c r="M1814" s="1">
        <v>10468</v>
      </c>
    </row>
    <row r="1815" spans="1:13" ht="13" x14ac:dyDescent="0.15">
      <c r="A1815" s="1">
        <v>11284</v>
      </c>
      <c r="B1815" s="1" t="s">
        <v>25</v>
      </c>
      <c r="C1815" s="1" t="s">
        <v>76</v>
      </c>
      <c r="D1815" s="1" t="s">
        <v>3394</v>
      </c>
      <c r="E1815" s="1" t="s">
        <v>3395</v>
      </c>
      <c r="F1815" s="1">
        <v>40.783825379600003</v>
      </c>
      <c r="G1815" s="1">
        <v>-73.974248900099994</v>
      </c>
      <c r="H1815" s="1" t="s">
        <v>79</v>
      </c>
      <c r="I1815" s="1" t="s">
        <v>80</v>
      </c>
      <c r="J1815" s="1">
        <v>1</v>
      </c>
      <c r="K1815" s="1" t="s">
        <v>41</v>
      </c>
      <c r="L1815" s="1" t="s">
        <v>178</v>
      </c>
      <c r="M1815" s="1">
        <v>10024</v>
      </c>
    </row>
    <row r="1816" spans="1:13" ht="13" x14ac:dyDescent="0.15">
      <c r="A1816" s="1">
        <v>10948</v>
      </c>
      <c r="B1816" s="1" t="s">
        <v>25</v>
      </c>
      <c r="C1816" s="1" t="s">
        <v>46</v>
      </c>
      <c r="D1816" s="1" t="s">
        <v>34</v>
      </c>
      <c r="E1816" s="1" t="s">
        <v>3396</v>
      </c>
      <c r="F1816" s="1">
        <v>40.813645999899997</v>
      </c>
      <c r="G1816" s="1">
        <v>-73.940052999599999</v>
      </c>
      <c r="H1816" s="1" t="s">
        <v>36</v>
      </c>
      <c r="I1816" s="1" t="s">
        <v>34</v>
      </c>
      <c r="J1816" s="1">
        <v>1</v>
      </c>
      <c r="K1816" s="1" t="s">
        <v>41</v>
      </c>
      <c r="L1816" s="1" t="s">
        <v>48</v>
      </c>
      <c r="M1816" s="1">
        <v>10037</v>
      </c>
    </row>
    <row r="1817" spans="1:13" ht="13" x14ac:dyDescent="0.15">
      <c r="A1817" s="1">
        <v>10485</v>
      </c>
      <c r="B1817" s="1" t="s">
        <v>13</v>
      </c>
      <c r="C1817" s="1" t="s">
        <v>63</v>
      </c>
      <c r="D1817" s="1" t="s">
        <v>322</v>
      </c>
      <c r="E1817" s="1" t="s">
        <v>3397</v>
      </c>
      <c r="F1817" s="1">
        <v>40.877000999899998</v>
      </c>
      <c r="G1817" s="1">
        <v>-73.879322000499997</v>
      </c>
      <c r="H1817" s="1" t="s">
        <v>36</v>
      </c>
      <c r="I1817" s="1" t="s">
        <v>18</v>
      </c>
      <c r="J1817" s="1">
        <v>2</v>
      </c>
      <c r="K1817" s="1" t="s">
        <v>66</v>
      </c>
      <c r="L1817" s="1" t="s">
        <v>324</v>
      </c>
      <c r="M1817" s="1">
        <v>10467</v>
      </c>
    </row>
    <row r="1818" spans="1:13" ht="13" x14ac:dyDescent="0.15">
      <c r="A1818" s="1">
        <v>12637</v>
      </c>
      <c r="B1818" s="1" t="s">
        <v>25</v>
      </c>
      <c r="C1818" s="1" t="s">
        <v>76</v>
      </c>
      <c r="D1818" s="1" t="s">
        <v>3398</v>
      </c>
      <c r="E1818" s="1" t="s">
        <v>3399</v>
      </c>
      <c r="F1818" s="1">
        <v>40.688672300100002</v>
      </c>
      <c r="G1818" s="1">
        <v>-73.983710079600002</v>
      </c>
      <c r="H1818" s="1" t="s">
        <v>79</v>
      </c>
      <c r="I1818" s="1" t="s">
        <v>80</v>
      </c>
      <c r="J1818" s="1">
        <v>3</v>
      </c>
      <c r="K1818" s="1" t="s">
        <v>30</v>
      </c>
      <c r="L1818" s="1" t="s">
        <v>81</v>
      </c>
      <c r="M1818" s="1">
        <v>11201</v>
      </c>
    </row>
    <row r="1819" spans="1:13" ht="13" x14ac:dyDescent="0.15">
      <c r="A1819" s="1">
        <v>11351</v>
      </c>
      <c r="B1819" s="1" t="s">
        <v>25</v>
      </c>
      <c r="C1819" s="1" t="s">
        <v>26</v>
      </c>
      <c r="D1819" s="1" t="s">
        <v>3400</v>
      </c>
      <c r="E1819" s="1" t="s">
        <v>289</v>
      </c>
      <c r="F1819" s="1">
        <v>40.755477000200003</v>
      </c>
      <c r="G1819" s="1">
        <v>-73.987690999400002</v>
      </c>
      <c r="H1819" s="1" t="s">
        <v>28</v>
      </c>
      <c r="I1819" s="1" t="s">
        <v>3401</v>
      </c>
      <c r="J1819" s="1">
        <v>1</v>
      </c>
      <c r="K1819" s="1" t="s">
        <v>41</v>
      </c>
      <c r="L1819" s="1" t="s">
        <v>114</v>
      </c>
      <c r="M1819" s="1">
        <v>10036</v>
      </c>
    </row>
    <row r="1820" spans="1:13" ht="13" x14ac:dyDescent="0.15">
      <c r="A1820" s="1">
        <v>10218</v>
      </c>
      <c r="B1820" s="1" t="s">
        <v>13</v>
      </c>
      <c r="C1820" s="1" t="s">
        <v>14</v>
      </c>
      <c r="D1820" s="1" t="s">
        <v>1072</v>
      </c>
      <c r="E1820" s="1" t="s">
        <v>3402</v>
      </c>
      <c r="F1820" s="1">
        <v>40.672515000300002</v>
      </c>
      <c r="G1820" s="1">
        <v>-74.004648000399996</v>
      </c>
      <c r="H1820" s="1" t="s">
        <v>246</v>
      </c>
      <c r="I1820" s="1" t="s">
        <v>18</v>
      </c>
      <c r="J1820" s="1">
        <v>3</v>
      </c>
      <c r="K1820" s="1" t="s">
        <v>30</v>
      </c>
      <c r="L1820" s="1" t="s">
        <v>159</v>
      </c>
      <c r="M1820" s="1">
        <v>11231</v>
      </c>
    </row>
    <row r="1821" spans="1:13" ht="13" x14ac:dyDescent="0.15">
      <c r="A1821" s="1">
        <v>11703</v>
      </c>
      <c r="B1821" s="1" t="s">
        <v>13</v>
      </c>
      <c r="C1821" s="1" t="s">
        <v>63</v>
      </c>
      <c r="D1821" s="1" t="s">
        <v>319</v>
      </c>
      <c r="E1821" s="1" t="s">
        <v>3403</v>
      </c>
      <c r="F1821" s="1">
        <v>40.572783999599999</v>
      </c>
      <c r="G1821" s="1">
        <v>-73.985628999400006</v>
      </c>
      <c r="H1821" s="1" t="s">
        <v>36</v>
      </c>
      <c r="I1821" s="1" t="s">
        <v>18</v>
      </c>
      <c r="J1821" s="1">
        <v>3</v>
      </c>
      <c r="K1821" s="1" t="s">
        <v>30</v>
      </c>
      <c r="L1821" s="1" t="s">
        <v>321</v>
      </c>
      <c r="M1821" s="1">
        <v>11224</v>
      </c>
    </row>
    <row r="1822" spans="1:13" ht="13" x14ac:dyDescent="0.15">
      <c r="A1822" s="1">
        <v>10103</v>
      </c>
      <c r="B1822" s="1" t="s">
        <v>25</v>
      </c>
      <c r="C1822" s="1" t="s">
        <v>134</v>
      </c>
      <c r="D1822" s="1">
        <v>18</v>
      </c>
      <c r="E1822" s="1" t="s">
        <v>2860</v>
      </c>
      <c r="F1822" s="1">
        <v>40.702899899800002</v>
      </c>
      <c r="G1822" s="1">
        <v>-74.009597800199998</v>
      </c>
      <c r="H1822" s="1" t="s">
        <v>36</v>
      </c>
      <c r="I1822" s="1" t="s">
        <v>34</v>
      </c>
      <c r="J1822" s="1">
        <v>1</v>
      </c>
      <c r="K1822" s="1" t="s">
        <v>41</v>
      </c>
      <c r="L1822" s="1" t="s">
        <v>136</v>
      </c>
      <c r="M1822" s="1">
        <v>10041</v>
      </c>
    </row>
    <row r="1823" spans="1:13" ht="13" x14ac:dyDescent="0.15">
      <c r="A1823" s="1">
        <v>10589</v>
      </c>
      <c r="B1823" s="1" t="s">
        <v>13</v>
      </c>
      <c r="C1823" s="1" t="s">
        <v>14</v>
      </c>
      <c r="D1823" s="1" t="s">
        <v>15</v>
      </c>
      <c r="E1823" s="1" t="s">
        <v>16</v>
      </c>
      <c r="F1823" s="1">
        <v>40.681610000200003</v>
      </c>
      <c r="G1823" s="1">
        <v>-73.788250000600001</v>
      </c>
      <c r="H1823" s="1" t="s">
        <v>17</v>
      </c>
      <c r="I1823" s="1" t="s">
        <v>18</v>
      </c>
      <c r="J1823" s="1">
        <v>4</v>
      </c>
      <c r="K1823" s="1" t="s">
        <v>19</v>
      </c>
      <c r="L1823" s="1" t="s">
        <v>1009</v>
      </c>
      <c r="M1823" s="1">
        <v>11434</v>
      </c>
    </row>
    <row r="1824" spans="1:13" ht="13" x14ac:dyDescent="0.15">
      <c r="A1824" s="1">
        <v>12605</v>
      </c>
      <c r="B1824" s="1" t="s">
        <v>25</v>
      </c>
      <c r="C1824" s="1" t="s">
        <v>26</v>
      </c>
      <c r="D1824" s="1" t="s">
        <v>3404</v>
      </c>
      <c r="E1824" s="1" t="s">
        <v>3405</v>
      </c>
      <c r="F1824" s="1">
        <v>40.859021999799999</v>
      </c>
      <c r="G1824" s="1">
        <v>-73.934179999600005</v>
      </c>
      <c r="H1824" s="1" t="s">
        <v>28</v>
      </c>
      <c r="I1824" s="1" t="s">
        <v>3406</v>
      </c>
      <c r="J1824" s="1">
        <v>1</v>
      </c>
      <c r="K1824" s="1" t="s">
        <v>41</v>
      </c>
      <c r="L1824" s="1" t="s">
        <v>502</v>
      </c>
      <c r="M1824" s="1">
        <v>10040</v>
      </c>
    </row>
    <row r="1825" spans="1:13" ht="13" x14ac:dyDescent="0.15">
      <c r="A1825" s="1">
        <v>12164</v>
      </c>
      <c r="B1825" s="1" t="s">
        <v>25</v>
      </c>
      <c r="C1825" s="1" t="s">
        <v>76</v>
      </c>
      <c r="D1825" s="1" t="s">
        <v>3407</v>
      </c>
      <c r="E1825" s="1" t="s">
        <v>3408</v>
      </c>
      <c r="F1825" s="1">
        <v>40.747152890000002</v>
      </c>
      <c r="G1825" s="1">
        <v>-73.887925919500006</v>
      </c>
      <c r="H1825" s="1" t="s">
        <v>79</v>
      </c>
      <c r="I1825" s="1" t="s">
        <v>80</v>
      </c>
      <c r="J1825" s="1">
        <v>4</v>
      </c>
      <c r="K1825" s="1" t="s">
        <v>19</v>
      </c>
      <c r="L1825" s="1" t="s">
        <v>541</v>
      </c>
      <c r="M1825" s="1">
        <v>11373</v>
      </c>
    </row>
    <row r="1826" spans="1:13" ht="13" x14ac:dyDescent="0.15">
      <c r="A1826" s="1">
        <v>9991</v>
      </c>
      <c r="B1826" s="1" t="s">
        <v>25</v>
      </c>
      <c r="C1826" s="1" t="s">
        <v>50</v>
      </c>
      <c r="D1826" s="1" t="s">
        <v>3409</v>
      </c>
      <c r="E1826" s="1" t="s">
        <v>3410</v>
      </c>
      <c r="F1826" s="1">
        <v>40.590544389999998</v>
      </c>
      <c r="G1826" s="1">
        <v>-73.971808446300003</v>
      </c>
      <c r="H1826" s="1" t="s">
        <v>53</v>
      </c>
      <c r="I1826" s="1" t="s">
        <v>34</v>
      </c>
      <c r="J1826" s="1">
        <v>3</v>
      </c>
      <c r="K1826" s="1" t="s">
        <v>30</v>
      </c>
      <c r="L1826" s="1" t="s">
        <v>3411</v>
      </c>
      <c r="M1826" s="1">
        <v>11223</v>
      </c>
    </row>
    <row r="1827" spans="1:13" ht="13" x14ac:dyDescent="0.15">
      <c r="A1827" s="1">
        <v>12071</v>
      </c>
      <c r="B1827" s="1" t="s">
        <v>25</v>
      </c>
      <c r="C1827" s="1" t="s">
        <v>76</v>
      </c>
      <c r="D1827" s="1" t="s">
        <v>3412</v>
      </c>
      <c r="E1827" s="1" t="s">
        <v>3413</v>
      </c>
      <c r="F1827" s="1">
        <v>40.677619610400001</v>
      </c>
      <c r="G1827" s="1">
        <v>-73.979737990399997</v>
      </c>
      <c r="H1827" s="1" t="s">
        <v>79</v>
      </c>
      <c r="I1827" s="1" t="s">
        <v>80</v>
      </c>
      <c r="J1827" s="1">
        <v>3</v>
      </c>
      <c r="K1827" s="1" t="s">
        <v>30</v>
      </c>
      <c r="L1827" s="1" t="s">
        <v>85</v>
      </c>
      <c r="M1827" s="1">
        <v>11217</v>
      </c>
    </row>
    <row r="1828" spans="1:13" ht="13" x14ac:dyDescent="0.15">
      <c r="A1828" s="1">
        <v>10791</v>
      </c>
      <c r="B1828" s="1" t="s">
        <v>25</v>
      </c>
      <c r="C1828" s="1" t="s">
        <v>26</v>
      </c>
      <c r="D1828" s="1" t="s">
        <v>3414</v>
      </c>
      <c r="E1828" s="1" t="s">
        <v>3415</v>
      </c>
      <c r="F1828" s="1">
        <v>40.8075659999</v>
      </c>
      <c r="G1828" s="1">
        <v>-73.919240000299993</v>
      </c>
      <c r="H1828" s="1" t="s">
        <v>28</v>
      </c>
      <c r="I1828" s="1" t="s">
        <v>3416</v>
      </c>
      <c r="J1828" s="1">
        <v>2</v>
      </c>
      <c r="K1828" s="1" t="s">
        <v>66</v>
      </c>
      <c r="L1828" s="1" t="s">
        <v>350</v>
      </c>
      <c r="M1828" s="1">
        <v>10454</v>
      </c>
    </row>
    <row r="1829" spans="1:13" ht="13" x14ac:dyDescent="0.15">
      <c r="A1829" s="1">
        <v>12892</v>
      </c>
      <c r="B1829" s="1" t="s">
        <v>25</v>
      </c>
      <c r="C1829" s="1" t="s">
        <v>76</v>
      </c>
      <c r="D1829" s="1" t="s">
        <v>3417</v>
      </c>
      <c r="E1829" s="1" t="s">
        <v>3418</v>
      </c>
      <c r="F1829" s="1">
        <v>40.8055162299</v>
      </c>
      <c r="G1829" s="1">
        <v>-73.966051830500007</v>
      </c>
      <c r="H1829" s="1" t="s">
        <v>79</v>
      </c>
      <c r="I1829" s="1" t="s">
        <v>80</v>
      </c>
      <c r="J1829" s="1">
        <v>1</v>
      </c>
      <c r="K1829" s="1" t="s">
        <v>41</v>
      </c>
      <c r="L1829" s="1" t="s">
        <v>228</v>
      </c>
      <c r="M1829" s="1">
        <v>10025</v>
      </c>
    </row>
    <row r="1830" spans="1:13" ht="13" x14ac:dyDescent="0.15">
      <c r="A1830" s="1">
        <v>12654</v>
      </c>
      <c r="B1830" s="1" t="s">
        <v>25</v>
      </c>
      <c r="C1830" s="1" t="s">
        <v>76</v>
      </c>
      <c r="D1830" s="1" t="s">
        <v>3419</v>
      </c>
      <c r="E1830" s="1" t="s">
        <v>3420</v>
      </c>
      <c r="F1830" s="1">
        <v>40.731079999899997</v>
      </c>
      <c r="G1830" s="1">
        <v>-73.985739000400002</v>
      </c>
      <c r="H1830" s="1" t="s">
        <v>79</v>
      </c>
      <c r="I1830" s="1" t="s">
        <v>80</v>
      </c>
      <c r="J1830" s="1">
        <v>1</v>
      </c>
      <c r="K1830" s="1" t="s">
        <v>41</v>
      </c>
      <c r="L1830" s="1" t="s">
        <v>103</v>
      </c>
      <c r="M1830" s="1">
        <v>10003</v>
      </c>
    </row>
    <row r="1831" spans="1:13" ht="13" x14ac:dyDescent="0.15">
      <c r="A1831" s="1">
        <v>10246</v>
      </c>
      <c r="B1831" s="1" t="s">
        <v>25</v>
      </c>
      <c r="C1831" s="1" t="s">
        <v>76</v>
      </c>
      <c r="D1831" s="1" t="s">
        <v>3421</v>
      </c>
      <c r="E1831" s="1" t="s">
        <v>3422</v>
      </c>
      <c r="F1831" s="1">
        <v>40.710869829899998</v>
      </c>
      <c r="G1831" s="1">
        <v>-73.951310719399999</v>
      </c>
      <c r="H1831" s="1" t="s">
        <v>79</v>
      </c>
      <c r="I1831" s="1" t="s">
        <v>80</v>
      </c>
      <c r="J1831" s="1">
        <v>3</v>
      </c>
      <c r="K1831" s="1" t="s">
        <v>30</v>
      </c>
      <c r="L1831" s="1" t="s">
        <v>313</v>
      </c>
      <c r="M1831" s="1">
        <v>11211</v>
      </c>
    </row>
    <row r="1832" spans="1:13" ht="13" x14ac:dyDescent="0.15">
      <c r="A1832" s="1">
        <v>12069</v>
      </c>
      <c r="B1832" s="1" t="s">
        <v>25</v>
      </c>
      <c r="C1832" s="1" t="s">
        <v>76</v>
      </c>
      <c r="D1832" s="1" t="s">
        <v>3423</v>
      </c>
      <c r="E1832" s="1" t="s">
        <v>3424</v>
      </c>
      <c r="F1832" s="1">
        <v>40.717770240100002</v>
      </c>
      <c r="G1832" s="1">
        <v>-73.9578690795</v>
      </c>
      <c r="H1832" s="1" t="s">
        <v>79</v>
      </c>
      <c r="I1832" s="1" t="s">
        <v>80</v>
      </c>
      <c r="J1832" s="1">
        <v>3</v>
      </c>
      <c r="K1832" s="1" t="s">
        <v>30</v>
      </c>
      <c r="L1832" s="1" t="s">
        <v>313</v>
      </c>
      <c r="M1832" s="1">
        <v>11249</v>
      </c>
    </row>
    <row r="1833" spans="1:13" ht="13" x14ac:dyDescent="0.15">
      <c r="A1833" s="1">
        <v>11230</v>
      </c>
      <c r="B1833" s="1" t="s">
        <v>25</v>
      </c>
      <c r="C1833" s="1" t="s">
        <v>76</v>
      </c>
      <c r="D1833" s="1" t="s">
        <v>3425</v>
      </c>
      <c r="E1833" s="1" t="s">
        <v>3426</v>
      </c>
      <c r="F1833" s="1">
        <v>40.754952510199999</v>
      </c>
      <c r="G1833" s="1">
        <v>-73.980193249799996</v>
      </c>
      <c r="H1833" s="1" t="s">
        <v>79</v>
      </c>
      <c r="I1833" s="1" t="s">
        <v>80</v>
      </c>
      <c r="J1833" s="1">
        <v>1</v>
      </c>
      <c r="K1833" s="1" t="s">
        <v>41</v>
      </c>
      <c r="L1833" s="1" t="s">
        <v>114</v>
      </c>
      <c r="M1833" s="1">
        <v>10036</v>
      </c>
    </row>
    <row r="1834" spans="1:13" ht="13" x14ac:dyDescent="0.15">
      <c r="A1834" s="1">
        <v>11012</v>
      </c>
      <c r="B1834" s="1" t="s">
        <v>25</v>
      </c>
      <c r="C1834" s="1" t="s">
        <v>333</v>
      </c>
      <c r="D1834" s="1" t="s">
        <v>930</v>
      </c>
      <c r="E1834" s="1" t="s">
        <v>3427</v>
      </c>
      <c r="F1834" s="1">
        <v>40.7129435708</v>
      </c>
      <c r="G1834" s="1">
        <v>-73.880864273399993</v>
      </c>
      <c r="H1834" s="1" t="s">
        <v>53</v>
      </c>
      <c r="I1834" s="1" t="s">
        <v>34</v>
      </c>
      <c r="J1834" s="1">
        <v>4</v>
      </c>
      <c r="K1834" s="1" t="s">
        <v>19</v>
      </c>
      <c r="L1834" s="1" t="s">
        <v>930</v>
      </c>
      <c r="M1834" s="1">
        <v>11379</v>
      </c>
    </row>
    <row r="1835" spans="1:13" ht="13" x14ac:dyDescent="0.15">
      <c r="A1835" s="1">
        <v>11719</v>
      </c>
      <c r="B1835" s="1" t="s">
        <v>13</v>
      </c>
      <c r="C1835" s="1" t="s">
        <v>63</v>
      </c>
      <c r="D1835" s="1" t="s">
        <v>64</v>
      </c>
      <c r="E1835" s="1" t="s">
        <v>3428</v>
      </c>
      <c r="F1835" s="1">
        <v>40.8389879996</v>
      </c>
      <c r="G1835" s="1">
        <v>-73.888714000299998</v>
      </c>
      <c r="H1835" s="1" t="s">
        <v>36</v>
      </c>
      <c r="I1835" s="1" t="s">
        <v>18</v>
      </c>
      <c r="J1835" s="1">
        <v>2</v>
      </c>
      <c r="K1835" s="1" t="s">
        <v>66</v>
      </c>
      <c r="L1835" s="1" t="s">
        <v>935</v>
      </c>
      <c r="M1835" s="1">
        <v>10457</v>
      </c>
    </row>
    <row r="1836" spans="1:13" ht="13" x14ac:dyDescent="0.15">
      <c r="A1836" s="1">
        <v>12485</v>
      </c>
      <c r="B1836" s="1" t="s">
        <v>25</v>
      </c>
      <c r="C1836" s="1" t="s">
        <v>76</v>
      </c>
      <c r="D1836" s="1" t="s">
        <v>3429</v>
      </c>
      <c r="E1836" s="1" t="s">
        <v>3430</v>
      </c>
      <c r="F1836" s="1">
        <v>40.806760000099999</v>
      </c>
      <c r="G1836" s="1">
        <v>-73.965108000100003</v>
      </c>
      <c r="H1836" s="1" t="s">
        <v>79</v>
      </c>
      <c r="I1836" s="1" t="s">
        <v>80</v>
      </c>
      <c r="J1836" s="1">
        <v>1</v>
      </c>
      <c r="K1836" s="1" t="s">
        <v>41</v>
      </c>
      <c r="L1836" s="1" t="s">
        <v>228</v>
      </c>
      <c r="M1836" s="1">
        <v>10025</v>
      </c>
    </row>
    <row r="1837" spans="1:13" ht="13" x14ac:dyDescent="0.15">
      <c r="A1837" s="1">
        <v>11577</v>
      </c>
      <c r="B1837" s="1" t="s">
        <v>13</v>
      </c>
      <c r="C1837" s="1" t="s">
        <v>14</v>
      </c>
      <c r="D1837" s="1" t="s">
        <v>374</v>
      </c>
      <c r="E1837" s="1" t="s">
        <v>3431</v>
      </c>
      <c r="F1837" s="1">
        <v>40.687190999999999</v>
      </c>
      <c r="G1837" s="1">
        <v>-73.769558999599994</v>
      </c>
      <c r="H1837" s="1" t="s">
        <v>246</v>
      </c>
      <c r="I1837" s="1" t="s">
        <v>18</v>
      </c>
      <c r="J1837" s="1">
        <v>4</v>
      </c>
      <c r="K1837" s="1" t="s">
        <v>19</v>
      </c>
      <c r="L1837" s="1" t="s">
        <v>376</v>
      </c>
      <c r="M1837" s="1">
        <v>11434</v>
      </c>
    </row>
    <row r="1838" spans="1:13" ht="13" x14ac:dyDescent="0.15">
      <c r="A1838" s="1">
        <v>12577</v>
      </c>
      <c r="B1838" s="1" t="s">
        <v>25</v>
      </c>
      <c r="C1838" s="1" t="s">
        <v>76</v>
      </c>
      <c r="D1838" s="1" t="s">
        <v>3432</v>
      </c>
      <c r="E1838" s="1" t="s">
        <v>3433</v>
      </c>
      <c r="F1838" s="1">
        <v>40.752699790400001</v>
      </c>
      <c r="G1838" s="1">
        <v>-73.992756419800003</v>
      </c>
      <c r="H1838" s="1" t="s">
        <v>79</v>
      </c>
      <c r="I1838" s="1" t="s">
        <v>80</v>
      </c>
      <c r="J1838" s="1">
        <v>1</v>
      </c>
      <c r="K1838" s="1" t="s">
        <v>41</v>
      </c>
      <c r="L1838" s="1" t="s">
        <v>114</v>
      </c>
      <c r="M1838" s="1">
        <v>10001</v>
      </c>
    </row>
    <row r="1839" spans="1:13" ht="13" x14ac:dyDescent="0.15">
      <c r="A1839" s="1">
        <v>11072</v>
      </c>
      <c r="B1839" s="1" t="s">
        <v>25</v>
      </c>
      <c r="C1839" s="1" t="s">
        <v>76</v>
      </c>
      <c r="D1839" s="1" t="s">
        <v>3434</v>
      </c>
      <c r="E1839" s="1" t="s">
        <v>3435</v>
      </c>
      <c r="F1839" s="1">
        <v>40.862050980299998</v>
      </c>
      <c r="G1839" s="1">
        <v>-73.896078542200001</v>
      </c>
      <c r="H1839" s="1" t="s">
        <v>79</v>
      </c>
      <c r="I1839" s="1" t="s">
        <v>80</v>
      </c>
      <c r="J1839" s="1">
        <v>2</v>
      </c>
      <c r="K1839" s="1" t="s">
        <v>66</v>
      </c>
      <c r="L1839" s="1" t="s">
        <v>171</v>
      </c>
      <c r="M1839" s="1">
        <v>10458</v>
      </c>
    </row>
    <row r="1840" spans="1:13" ht="13" x14ac:dyDescent="0.15">
      <c r="A1840" s="1">
        <v>9637</v>
      </c>
      <c r="B1840" s="1" t="s">
        <v>25</v>
      </c>
      <c r="C1840" s="1" t="s">
        <v>76</v>
      </c>
      <c r="D1840" s="1" t="s">
        <v>3436</v>
      </c>
      <c r="E1840" s="1" t="s">
        <v>3437</v>
      </c>
      <c r="F1840" s="1">
        <v>40.739464329699999</v>
      </c>
      <c r="G1840" s="1">
        <v>-73.9870521701</v>
      </c>
      <c r="H1840" s="1" t="s">
        <v>79</v>
      </c>
      <c r="I1840" s="1" t="s">
        <v>80</v>
      </c>
      <c r="J1840" s="1">
        <v>1</v>
      </c>
      <c r="K1840" s="1" t="s">
        <v>41</v>
      </c>
      <c r="L1840" s="1" t="s">
        <v>199</v>
      </c>
      <c r="M1840" s="1">
        <v>10010</v>
      </c>
    </row>
    <row r="1841" spans="1:13" ht="13" x14ac:dyDescent="0.15">
      <c r="A1841" s="1">
        <v>10797</v>
      </c>
      <c r="B1841" s="1" t="s">
        <v>25</v>
      </c>
      <c r="C1841" s="1" t="s">
        <v>26</v>
      </c>
      <c r="D1841" s="1" t="s">
        <v>3438</v>
      </c>
      <c r="E1841" s="1" t="s">
        <v>1751</v>
      </c>
      <c r="F1841" s="1">
        <v>40.718315000399997</v>
      </c>
      <c r="G1841" s="1">
        <v>-73.987437000499995</v>
      </c>
      <c r="H1841" s="1" t="s">
        <v>28</v>
      </c>
      <c r="I1841" s="1" t="s">
        <v>3439</v>
      </c>
      <c r="J1841" s="1">
        <v>1</v>
      </c>
      <c r="K1841" s="1" t="s">
        <v>41</v>
      </c>
      <c r="L1841" s="1" t="s">
        <v>462</v>
      </c>
      <c r="M1841" s="1">
        <v>10002</v>
      </c>
    </row>
    <row r="1842" spans="1:13" ht="13" x14ac:dyDescent="0.15">
      <c r="A1842" s="1">
        <v>12247</v>
      </c>
      <c r="B1842" s="1" t="s">
        <v>25</v>
      </c>
      <c r="C1842" s="1" t="s">
        <v>76</v>
      </c>
      <c r="D1842" s="1" t="s">
        <v>3440</v>
      </c>
      <c r="E1842" s="1" t="s">
        <v>3441</v>
      </c>
      <c r="F1842" s="1">
        <v>40.742006999700003</v>
      </c>
      <c r="G1842" s="1">
        <v>-73.980680000000007</v>
      </c>
      <c r="H1842" s="1" t="s">
        <v>79</v>
      </c>
      <c r="I1842" s="1" t="s">
        <v>80</v>
      </c>
      <c r="J1842" s="1">
        <v>1</v>
      </c>
      <c r="K1842" s="1" t="s">
        <v>41</v>
      </c>
      <c r="L1842" s="1" t="s">
        <v>111</v>
      </c>
      <c r="M1842" s="1">
        <v>10016</v>
      </c>
    </row>
    <row r="1843" spans="1:13" ht="13" x14ac:dyDescent="0.15">
      <c r="A1843" s="1">
        <v>9755</v>
      </c>
      <c r="B1843" s="1" t="s">
        <v>25</v>
      </c>
      <c r="C1843" s="1" t="s">
        <v>76</v>
      </c>
      <c r="D1843" s="1" t="s">
        <v>3442</v>
      </c>
      <c r="E1843" s="1" t="s">
        <v>3443</v>
      </c>
      <c r="F1843" s="1">
        <v>40.740893999599997</v>
      </c>
      <c r="G1843" s="1">
        <v>-73.978560999600006</v>
      </c>
      <c r="H1843" s="1" t="s">
        <v>79</v>
      </c>
      <c r="I1843" s="1" t="s">
        <v>80</v>
      </c>
      <c r="J1843" s="1">
        <v>1</v>
      </c>
      <c r="K1843" s="1" t="s">
        <v>41</v>
      </c>
      <c r="L1843" s="1" t="s">
        <v>111</v>
      </c>
      <c r="M1843" s="1">
        <v>10016</v>
      </c>
    </row>
    <row r="1844" spans="1:13" ht="13" x14ac:dyDescent="0.15">
      <c r="A1844" s="1">
        <v>10410</v>
      </c>
      <c r="B1844" s="1" t="s">
        <v>25</v>
      </c>
      <c r="C1844" s="1" t="s">
        <v>46</v>
      </c>
      <c r="D1844" s="1" t="s">
        <v>34</v>
      </c>
      <c r="E1844" s="1" t="s">
        <v>3444</v>
      </c>
      <c r="F1844" s="1">
        <v>40.799703000299999</v>
      </c>
      <c r="G1844" s="1">
        <v>-73.950994000600005</v>
      </c>
      <c r="H1844" s="1" t="s">
        <v>36</v>
      </c>
      <c r="I1844" s="1" t="s">
        <v>34</v>
      </c>
      <c r="J1844" s="1">
        <v>1</v>
      </c>
      <c r="K1844" s="1" t="s">
        <v>41</v>
      </c>
      <c r="L1844" s="1" t="s">
        <v>264</v>
      </c>
      <c r="M1844" s="1">
        <v>10026</v>
      </c>
    </row>
    <row r="1845" spans="1:13" ht="13" x14ac:dyDescent="0.15">
      <c r="A1845" s="1">
        <v>10567</v>
      </c>
      <c r="B1845" s="1" t="s">
        <v>25</v>
      </c>
      <c r="C1845" s="1" t="s">
        <v>190</v>
      </c>
      <c r="D1845" s="1" t="s">
        <v>3445</v>
      </c>
      <c r="E1845" s="1" t="s">
        <v>3446</v>
      </c>
      <c r="F1845" s="1">
        <v>40.770999999799997</v>
      </c>
      <c r="G1845" s="1">
        <v>-73.970899999500006</v>
      </c>
      <c r="H1845" s="1" t="s">
        <v>36</v>
      </c>
      <c r="I1845" s="1" t="s">
        <v>34</v>
      </c>
      <c r="J1845" s="1">
        <v>1</v>
      </c>
      <c r="K1845" s="1" t="s">
        <v>41</v>
      </c>
      <c r="L1845" s="1" t="s">
        <v>381</v>
      </c>
      <c r="M1845" s="1">
        <v>10065</v>
      </c>
    </row>
    <row r="1846" spans="1:13" ht="13" x14ac:dyDescent="0.15">
      <c r="A1846" s="1">
        <v>9959</v>
      </c>
      <c r="B1846" s="1" t="s">
        <v>25</v>
      </c>
      <c r="C1846" s="1" t="s">
        <v>208</v>
      </c>
      <c r="D1846" s="1" t="s">
        <v>3447</v>
      </c>
      <c r="E1846" s="1" t="s">
        <v>3448</v>
      </c>
      <c r="F1846" s="1">
        <v>40.882759756200002</v>
      </c>
      <c r="G1846" s="1">
        <v>-73.8939224115</v>
      </c>
      <c r="H1846" s="1" t="s">
        <v>53</v>
      </c>
      <c r="I1846" s="1" t="s">
        <v>34</v>
      </c>
      <c r="J1846" s="1">
        <v>2</v>
      </c>
      <c r="K1846" s="1" t="s">
        <v>66</v>
      </c>
      <c r="L1846" s="1" t="s">
        <v>1128</v>
      </c>
      <c r="M1846" s="1">
        <v>10463</v>
      </c>
    </row>
    <row r="1847" spans="1:13" ht="13" x14ac:dyDescent="0.15">
      <c r="A1847" s="1">
        <v>11656</v>
      </c>
      <c r="B1847" s="1" t="s">
        <v>13</v>
      </c>
      <c r="C1847" s="1" t="s">
        <v>63</v>
      </c>
      <c r="D1847" s="1" t="s">
        <v>405</v>
      </c>
      <c r="E1847" s="1" t="s">
        <v>3449</v>
      </c>
      <c r="F1847" s="1">
        <v>40.5982570002</v>
      </c>
      <c r="G1847" s="1">
        <v>-74.0001399999</v>
      </c>
      <c r="H1847" s="1" t="s">
        <v>36</v>
      </c>
      <c r="I1847" s="1" t="s">
        <v>18</v>
      </c>
      <c r="J1847" s="1">
        <v>3</v>
      </c>
      <c r="K1847" s="1" t="s">
        <v>30</v>
      </c>
      <c r="L1847" s="1" t="s">
        <v>407</v>
      </c>
      <c r="M1847" s="1">
        <v>11214</v>
      </c>
    </row>
    <row r="1848" spans="1:13" ht="13" x14ac:dyDescent="0.15">
      <c r="A1848" s="1">
        <v>10051</v>
      </c>
      <c r="B1848" s="1" t="s">
        <v>25</v>
      </c>
      <c r="C1848" s="1" t="s">
        <v>333</v>
      </c>
      <c r="D1848" s="1" t="s">
        <v>57</v>
      </c>
      <c r="E1848" s="1" t="s">
        <v>3450</v>
      </c>
      <c r="F1848" s="1">
        <v>40.705172312899997</v>
      </c>
      <c r="G1848" s="1">
        <v>-73.902572375000005</v>
      </c>
      <c r="H1848" s="1" t="s">
        <v>53</v>
      </c>
      <c r="I1848" s="1" t="s">
        <v>34</v>
      </c>
      <c r="J1848" s="1">
        <v>4</v>
      </c>
      <c r="K1848" s="1" t="s">
        <v>19</v>
      </c>
      <c r="L1848" s="1" t="s">
        <v>57</v>
      </c>
      <c r="M1848" s="1">
        <v>11385</v>
      </c>
    </row>
    <row r="1849" spans="1:13" ht="13" x14ac:dyDescent="0.15">
      <c r="A1849" s="1">
        <v>10275</v>
      </c>
      <c r="B1849" s="1" t="s">
        <v>25</v>
      </c>
      <c r="C1849" s="1" t="s">
        <v>76</v>
      </c>
      <c r="D1849" s="1" t="s">
        <v>3451</v>
      </c>
      <c r="E1849" s="1" t="s">
        <v>3452</v>
      </c>
      <c r="F1849" s="1">
        <v>40.762277619800003</v>
      </c>
      <c r="G1849" s="1">
        <v>-73.911717080200006</v>
      </c>
      <c r="H1849" s="1" t="s">
        <v>79</v>
      </c>
      <c r="I1849" s="1" t="s">
        <v>80</v>
      </c>
      <c r="J1849" s="1">
        <v>4</v>
      </c>
      <c r="K1849" s="1" t="s">
        <v>19</v>
      </c>
      <c r="L1849" s="1" t="s">
        <v>144</v>
      </c>
      <c r="M1849" s="1">
        <v>11103</v>
      </c>
    </row>
    <row r="1850" spans="1:13" ht="13" x14ac:dyDescent="0.15">
      <c r="A1850" s="1">
        <v>9891</v>
      </c>
      <c r="B1850" s="1" t="s">
        <v>25</v>
      </c>
      <c r="C1850" s="1" t="s">
        <v>33</v>
      </c>
      <c r="D1850" s="1" t="s">
        <v>34</v>
      </c>
      <c r="E1850" s="1" t="s">
        <v>215</v>
      </c>
      <c r="F1850" s="1">
        <v>40.690882999800003</v>
      </c>
      <c r="G1850" s="1">
        <v>-73.989634999499998</v>
      </c>
      <c r="H1850" s="1" t="s">
        <v>36</v>
      </c>
      <c r="I1850" s="1" t="s">
        <v>34</v>
      </c>
      <c r="J1850" s="1">
        <v>3</v>
      </c>
      <c r="K1850" s="1" t="s">
        <v>30</v>
      </c>
      <c r="L1850" s="1" t="s">
        <v>37</v>
      </c>
      <c r="M1850" s="1">
        <v>11201</v>
      </c>
    </row>
    <row r="1851" spans="1:13" ht="13" x14ac:dyDescent="0.15">
      <c r="A1851" s="1">
        <v>10982</v>
      </c>
      <c r="B1851" s="1" t="s">
        <v>13</v>
      </c>
      <c r="C1851" s="1" t="s">
        <v>14</v>
      </c>
      <c r="D1851" s="1" t="s">
        <v>577</v>
      </c>
      <c r="E1851" s="1" t="s">
        <v>3453</v>
      </c>
      <c r="F1851" s="1">
        <v>40.7102499999</v>
      </c>
      <c r="G1851" s="1">
        <v>-73.997979999899997</v>
      </c>
      <c r="H1851" s="1" t="s">
        <v>246</v>
      </c>
      <c r="I1851" s="1" t="s">
        <v>18</v>
      </c>
      <c r="J1851" s="1">
        <v>1</v>
      </c>
      <c r="K1851" s="1" t="s">
        <v>41</v>
      </c>
      <c r="L1851" s="1" t="s">
        <v>462</v>
      </c>
      <c r="M1851" s="1">
        <v>10038</v>
      </c>
    </row>
    <row r="1852" spans="1:13" ht="13" x14ac:dyDescent="0.15">
      <c r="A1852" s="1">
        <v>12604</v>
      </c>
      <c r="B1852" s="1" t="s">
        <v>25</v>
      </c>
      <c r="C1852" s="1" t="s">
        <v>76</v>
      </c>
      <c r="D1852" s="1" t="s">
        <v>3454</v>
      </c>
      <c r="E1852" s="1" t="s">
        <v>3455</v>
      </c>
      <c r="F1852" s="1">
        <v>40.828541849600001</v>
      </c>
      <c r="G1852" s="1">
        <v>-73.949132260300004</v>
      </c>
      <c r="H1852" s="1" t="s">
        <v>79</v>
      </c>
      <c r="I1852" s="1" t="s">
        <v>80</v>
      </c>
      <c r="J1852" s="1">
        <v>1</v>
      </c>
      <c r="K1852" s="1" t="s">
        <v>41</v>
      </c>
      <c r="L1852" s="1" t="s">
        <v>214</v>
      </c>
      <c r="M1852" s="1">
        <v>10031</v>
      </c>
    </row>
    <row r="1853" spans="1:13" ht="13" x14ac:dyDescent="0.15">
      <c r="A1853" s="1">
        <v>11444</v>
      </c>
      <c r="B1853" s="1" t="s">
        <v>25</v>
      </c>
      <c r="C1853" s="1" t="s">
        <v>76</v>
      </c>
      <c r="D1853" s="1" t="s">
        <v>3456</v>
      </c>
      <c r="E1853" s="1" t="s">
        <v>3457</v>
      </c>
      <c r="F1853" s="1">
        <v>40.732307779999999</v>
      </c>
      <c r="G1853" s="1">
        <v>-74.006415359599998</v>
      </c>
      <c r="H1853" s="1" t="s">
        <v>79</v>
      </c>
      <c r="I1853" s="1" t="s">
        <v>80</v>
      </c>
      <c r="J1853" s="1">
        <v>1</v>
      </c>
      <c r="K1853" s="1" t="s">
        <v>41</v>
      </c>
      <c r="L1853" s="1" t="s">
        <v>152</v>
      </c>
      <c r="M1853" s="1">
        <v>10014</v>
      </c>
    </row>
    <row r="1854" spans="1:13" ht="13" x14ac:dyDescent="0.15">
      <c r="A1854" s="1">
        <v>11580</v>
      </c>
      <c r="B1854" s="1" t="s">
        <v>13</v>
      </c>
      <c r="C1854" s="1" t="s">
        <v>14</v>
      </c>
      <c r="D1854" s="1" t="s">
        <v>374</v>
      </c>
      <c r="E1854" s="1" t="s">
        <v>3458</v>
      </c>
      <c r="F1854" s="1">
        <v>40.687190999999999</v>
      </c>
      <c r="G1854" s="1">
        <v>-73.769558999599994</v>
      </c>
      <c r="H1854" s="1" t="s">
        <v>246</v>
      </c>
      <c r="I1854" s="1" t="s">
        <v>18</v>
      </c>
      <c r="J1854" s="1">
        <v>4</v>
      </c>
      <c r="K1854" s="1" t="s">
        <v>19</v>
      </c>
      <c r="L1854" s="1" t="s">
        <v>376</v>
      </c>
      <c r="M1854" s="1">
        <v>11434</v>
      </c>
    </row>
    <row r="1855" spans="1:13" ht="13" x14ac:dyDescent="0.15">
      <c r="A1855" s="1">
        <v>12569</v>
      </c>
      <c r="B1855" s="1" t="s">
        <v>25</v>
      </c>
      <c r="C1855" s="1" t="s">
        <v>76</v>
      </c>
      <c r="D1855" s="1" t="s">
        <v>3459</v>
      </c>
      <c r="E1855" s="1" t="s">
        <v>3460</v>
      </c>
      <c r="F1855" s="1">
        <v>40.747377169899998</v>
      </c>
      <c r="G1855" s="1">
        <v>-73.997126869699997</v>
      </c>
      <c r="H1855" s="1" t="s">
        <v>79</v>
      </c>
      <c r="I1855" s="1" t="s">
        <v>80</v>
      </c>
      <c r="J1855" s="1">
        <v>1</v>
      </c>
      <c r="K1855" s="1" t="s">
        <v>41</v>
      </c>
      <c r="L1855" s="1" t="s">
        <v>199</v>
      </c>
      <c r="M1855" s="1">
        <v>10001</v>
      </c>
    </row>
    <row r="1856" spans="1:13" ht="13" x14ac:dyDescent="0.15">
      <c r="A1856" s="1">
        <v>11949</v>
      </c>
      <c r="B1856" s="1" t="s">
        <v>25</v>
      </c>
      <c r="C1856" s="1" t="s">
        <v>76</v>
      </c>
      <c r="D1856" s="1" t="s">
        <v>3461</v>
      </c>
      <c r="E1856" s="1" t="s">
        <v>3462</v>
      </c>
      <c r="F1856" s="1">
        <v>40.679381000100001</v>
      </c>
      <c r="G1856" s="1">
        <v>-73.929833999500005</v>
      </c>
      <c r="H1856" s="1" t="s">
        <v>79</v>
      </c>
      <c r="I1856" s="1" t="s">
        <v>80</v>
      </c>
      <c r="J1856" s="1">
        <v>3</v>
      </c>
      <c r="K1856" s="1" t="s">
        <v>30</v>
      </c>
      <c r="L1856" s="1" t="s">
        <v>221</v>
      </c>
      <c r="M1856" s="1">
        <v>11233</v>
      </c>
    </row>
    <row r="1857" spans="1:13" ht="13" x14ac:dyDescent="0.15">
      <c r="A1857" s="1">
        <v>11667</v>
      </c>
      <c r="B1857" s="1" t="s">
        <v>13</v>
      </c>
      <c r="C1857" s="1" t="s">
        <v>63</v>
      </c>
      <c r="D1857" s="1" t="s">
        <v>493</v>
      </c>
      <c r="E1857" s="1" t="s">
        <v>3463</v>
      </c>
      <c r="F1857" s="1">
        <v>40.656700000000001</v>
      </c>
      <c r="G1857" s="1">
        <v>-73.902800000100001</v>
      </c>
      <c r="H1857" s="1" t="s">
        <v>246</v>
      </c>
      <c r="I1857" s="1" t="s">
        <v>18</v>
      </c>
      <c r="J1857" s="1">
        <v>3</v>
      </c>
      <c r="K1857" s="1" t="s">
        <v>30</v>
      </c>
      <c r="L1857" s="1" t="s">
        <v>495</v>
      </c>
      <c r="M1857" s="1">
        <v>11212</v>
      </c>
    </row>
    <row r="1858" spans="1:13" ht="13" x14ac:dyDescent="0.15">
      <c r="A1858" s="1">
        <v>10595</v>
      </c>
      <c r="B1858" s="1" t="s">
        <v>13</v>
      </c>
      <c r="C1858" s="1" t="s">
        <v>14</v>
      </c>
      <c r="D1858" s="1" t="s">
        <v>15</v>
      </c>
      <c r="E1858" s="1" t="s">
        <v>16</v>
      </c>
      <c r="F1858" s="1">
        <v>40.684620000000002</v>
      </c>
      <c r="G1858" s="1">
        <v>-73.785890000500004</v>
      </c>
      <c r="H1858" s="1" t="s">
        <v>17</v>
      </c>
      <c r="I1858" s="1" t="s">
        <v>18</v>
      </c>
      <c r="J1858" s="1">
        <v>4</v>
      </c>
      <c r="K1858" s="1" t="s">
        <v>19</v>
      </c>
      <c r="L1858" s="1" t="s">
        <v>1009</v>
      </c>
      <c r="M1858" s="1">
        <v>11434</v>
      </c>
    </row>
    <row r="1859" spans="1:13" ht="13" x14ac:dyDescent="0.15">
      <c r="A1859" s="1">
        <v>10997</v>
      </c>
      <c r="B1859" s="1" t="s">
        <v>13</v>
      </c>
      <c r="C1859" s="1" t="s">
        <v>14</v>
      </c>
      <c r="D1859" s="1" t="s">
        <v>3464</v>
      </c>
      <c r="E1859" s="1" t="s">
        <v>1153</v>
      </c>
      <c r="F1859" s="1">
        <v>40.696731999699999</v>
      </c>
      <c r="G1859" s="1">
        <v>-73.990348999700004</v>
      </c>
      <c r="H1859" s="1" t="s">
        <v>36</v>
      </c>
      <c r="I1859" s="1" t="s">
        <v>18</v>
      </c>
      <c r="J1859" s="1">
        <v>3</v>
      </c>
      <c r="K1859" s="1" t="s">
        <v>30</v>
      </c>
      <c r="L1859" s="1" t="s">
        <v>81</v>
      </c>
      <c r="M1859" s="1">
        <v>11201</v>
      </c>
    </row>
    <row r="1860" spans="1:13" ht="13" x14ac:dyDescent="0.15">
      <c r="A1860" s="1">
        <v>11794</v>
      </c>
      <c r="B1860" s="1" t="s">
        <v>25</v>
      </c>
      <c r="C1860" s="1" t="s">
        <v>76</v>
      </c>
      <c r="D1860" s="1" t="s">
        <v>3465</v>
      </c>
      <c r="E1860" s="1" t="s">
        <v>3466</v>
      </c>
      <c r="F1860" s="1">
        <v>40.692671999600002</v>
      </c>
      <c r="G1860" s="1">
        <v>-73.857546999899995</v>
      </c>
      <c r="H1860" s="1" t="s">
        <v>79</v>
      </c>
      <c r="I1860" s="1" t="s">
        <v>80</v>
      </c>
      <c r="J1860" s="1">
        <v>4</v>
      </c>
      <c r="K1860" s="1" t="s">
        <v>19</v>
      </c>
      <c r="L1860" s="1" t="s">
        <v>520</v>
      </c>
      <c r="M1860" s="1">
        <v>11421</v>
      </c>
    </row>
    <row r="1861" spans="1:13" ht="13" x14ac:dyDescent="0.15">
      <c r="A1861" s="1">
        <v>11484</v>
      </c>
      <c r="B1861" s="1" t="s">
        <v>25</v>
      </c>
      <c r="C1861" s="1" t="s">
        <v>76</v>
      </c>
      <c r="D1861" s="1" t="s">
        <v>3467</v>
      </c>
      <c r="E1861" s="1" t="s">
        <v>3468</v>
      </c>
      <c r="F1861" s="1">
        <v>40.744815000000003</v>
      </c>
      <c r="G1861" s="1">
        <v>-73.994985999799994</v>
      </c>
      <c r="H1861" s="1" t="s">
        <v>79</v>
      </c>
      <c r="I1861" s="1" t="s">
        <v>80</v>
      </c>
      <c r="J1861" s="1">
        <v>1</v>
      </c>
      <c r="K1861" s="1" t="s">
        <v>41</v>
      </c>
      <c r="L1861" s="1" t="s">
        <v>199</v>
      </c>
      <c r="M1861" s="1">
        <v>10001</v>
      </c>
    </row>
    <row r="1862" spans="1:13" ht="13" x14ac:dyDescent="0.15">
      <c r="A1862" s="1">
        <v>10199</v>
      </c>
      <c r="B1862" s="1" t="s">
        <v>25</v>
      </c>
      <c r="C1862" s="1" t="s">
        <v>274</v>
      </c>
      <c r="D1862" s="1">
        <v>0</v>
      </c>
      <c r="E1862" s="1" t="s">
        <v>1152</v>
      </c>
      <c r="F1862" s="1">
        <v>40.693861999900001</v>
      </c>
      <c r="G1862" s="1">
        <v>-73.982906199499993</v>
      </c>
      <c r="H1862" s="1" t="s">
        <v>36</v>
      </c>
      <c r="I1862" s="1" t="s">
        <v>34</v>
      </c>
      <c r="J1862" s="1">
        <v>3</v>
      </c>
      <c r="K1862" s="1" t="s">
        <v>30</v>
      </c>
      <c r="L1862" s="1" t="s">
        <v>81</v>
      </c>
      <c r="M1862" s="1">
        <v>11201</v>
      </c>
    </row>
    <row r="1863" spans="1:13" ht="13" x14ac:dyDescent="0.15">
      <c r="A1863" s="1">
        <v>9693</v>
      </c>
      <c r="B1863" s="1" t="s">
        <v>13</v>
      </c>
      <c r="C1863" s="1" t="s">
        <v>63</v>
      </c>
      <c r="D1863" s="1" t="s">
        <v>389</v>
      </c>
      <c r="E1863" s="1" t="s">
        <v>3469</v>
      </c>
      <c r="F1863" s="1">
        <v>40.660469000200003</v>
      </c>
      <c r="G1863" s="1">
        <v>-73.965167999900004</v>
      </c>
      <c r="H1863" s="1" t="s">
        <v>36</v>
      </c>
      <c r="I1863" s="1" t="s">
        <v>18</v>
      </c>
      <c r="J1863" s="1">
        <v>3</v>
      </c>
      <c r="K1863" s="1" t="s">
        <v>30</v>
      </c>
      <c r="L1863" s="1" t="s">
        <v>391</v>
      </c>
      <c r="M1863" s="1">
        <v>11215</v>
      </c>
    </row>
    <row r="1864" spans="1:13" ht="13" x14ac:dyDescent="0.15">
      <c r="A1864" s="1">
        <v>11752</v>
      </c>
      <c r="B1864" s="1" t="s">
        <v>25</v>
      </c>
      <c r="C1864" s="1" t="s">
        <v>76</v>
      </c>
      <c r="D1864" s="1" t="s">
        <v>3470</v>
      </c>
      <c r="E1864" s="1" t="s">
        <v>3471</v>
      </c>
      <c r="F1864" s="1">
        <v>40.742827920300002</v>
      </c>
      <c r="G1864" s="1">
        <v>-73.993003479799995</v>
      </c>
      <c r="H1864" s="1" t="s">
        <v>79</v>
      </c>
      <c r="I1864" s="1" t="s">
        <v>80</v>
      </c>
      <c r="J1864" s="1">
        <v>1</v>
      </c>
      <c r="K1864" s="1" t="s">
        <v>41</v>
      </c>
      <c r="L1864" s="1" t="s">
        <v>199</v>
      </c>
      <c r="M1864" s="1">
        <v>10011</v>
      </c>
    </row>
    <row r="1865" spans="1:13" ht="13" x14ac:dyDescent="0.15">
      <c r="A1865" s="1">
        <v>10580</v>
      </c>
      <c r="B1865" s="1" t="s">
        <v>13</v>
      </c>
      <c r="C1865" s="1" t="s">
        <v>63</v>
      </c>
      <c r="D1865" s="1" t="s">
        <v>394</v>
      </c>
      <c r="E1865" s="1" t="s">
        <v>3472</v>
      </c>
      <c r="F1865" s="1">
        <v>40.811543999999998</v>
      </c>
      <c r="G1865" s="1">
        <v>-73.914137999900007</v>
      </c>
      <c r="H1865" s="1" t="s">
        <v>246</v>
      </c>
      <c r="I1865" s="1" t="s">
        <v>18</v>
      </c>
      <c r="J1865" s="1">
        <v>2</v>
      </c>
      <c r="K1865" s="1" t="s">
        <v>66</v>
      </c>
      <c r="L1865" s="1" t="s">
        <v>350</v>
      </c>
      <c r="M1865" s="1">
        <v>10454</v>
      </c>
    </row>
    <row r="1866" spans="1:13" ht="13" x14ac:dyDescent="0.15">
      <c r="A1866" s="1">
        <v>10088</v>
      </c>
      <c r="B1866" s="1" t="s">
        <v>25</v>
      </c>
      <c r="C1866" s="1" t="s">
        <v>208</v>
      </c>
      <c r="D1866" s="1" t="s">
        <v>3473</v>
      </c>
      <c r="E1866" s="1" t="s">
        <v>3474</v>
      </c>
      <c r="F1866" s="1">
        <v>40.866804428999998</v>
      </c>
      <c r="G1866" s="1">
        <v>-73.863222484800005</v>
      </c>
      <c r="H1866" s="1" t="s">
        <v>53</v>
      </c>
      <c r="I1866" s="1" t="s">
        <v>34</v>
      </c>
      <c r="J1866" s="1">
        <v>2</v>
      </c>
      <c r="K1866" s="1" t="s">
        <v>66</v>
      </c>
      <c r="L1866" s="1" t="s">
        <v>3475</v>
      </c>
      <c r="M1866" s="1">
        <v>10467</v>
      </c>
    </row>
    <row r="1867" spans="1:13" ht="13" x14ac:dyDescent="0.15">
      <c r="A1867" s="1">
        <v>10440</v>
      </c>
      <c r="B1867" s="1" t="s">
        <v>13</v>
      </c>
      <c r="C1867" s="1" t="s">
        <v>14</v>
      </c>
      <c r="D1867" s="1" t="s">
        <v>432</v>
      </c>
      <c r="E1867" s="1" t="s">
        <v>433</v>
      </c>
      <c r="F1867" s="1">
        <v>40.730123999600004</v>
      </c>
      <c r="G1867" s="1">
        <v>-73.773856999700001</v>
      </c>
      <c r="H1867" s="1" t="s">
        <v>36</v>
      </c>
      <c r="I1867" s="1" t="s">
        <v>18</v>
      </c>
      <c r="J1867" s="1">
        <v>4</v>
      </c>
      <c r="K1867" s="1" t="s">
        <v>19</v>
      </c>
      <c r="L1867" s="1" t="s">
        <v>434</v>
      </c>
      <c r="M1867" s="1">
        <v>11423</v>
      </c>
    </row>
    <row r="1868" spans="1:13" ht="13" x14ac:dyDescent="0.15">
      <c r="A1868" s="1">
        <v>9968</v>
      </c>
      <c r="B1868" s="1" t="s">
        <v>25</v>
      </c>
      <c r="C1868" s="1" t="s">
        <v>50</v>
      </c>
      <c r="D1868" s="1" t="s">
        <v>3476</v>
      </c>
      <c r="E1868" s="1" t="s">
        <v>3477</v>
      </c>
      <c r="F1868" s="1">
        <v>40.608009350000003</v>
      </c>
      <c r="G1868" s="1">
        <v>-74.003376545099997</v>
      </c>
      <c r="H1868" s="1" t="s">
        <v>53</v>
      </c>
      <c r="I1868" s="1" t="s">
        <v>34</v>
      </c>
      <c r="J1868" s="1">
        <v>3</v>
      </c>
      <c r="K1868" s="1" t="s">
        <v>30</v>
      </c>
      <c r="L1868" s="1" t="s">
        <v>407</v>
      </c>
      <c r="M1868" s="1">
        <v>11214</v>
      </c>
    </row>
    <row r="1869" spans="1:13" ht="13" x14ac:dyDescent="0.15">
      <c r="A1869" s="1">
        <v>11684</v>
      </c>
      <c r="B1869" s="1" t="s">
        <v>13</v>
      </c>
      <c r="C1869" s="1" t="s">
        <v>63</v>
      </c>
      <c r="D1869" s="1" t="s">
        <v>319</v>
      </c>
      <c r="E1869" s="1" t="s">
        <v>3478</v>
      </c>
      <c r="F1869" s="1">
        <v>40.574278</v>
      </c>
      <c r="G1869" s="1">
        <v>-73.981995999700004</v>
      </c>
      <c r="H1869" s="1" t="s">
        <v>36</v>
      </c>
      <c r="I1869" s="1" t="s">
        <v>18</v>
      </c>
      <c r="J1869" s="1">
        <v>3</v>
      </c>
      <c r="K1869" s="1" t="s">
        <v>30</v>
      </c>
      <c r="L1869" s="1" t="s">
        <v>321</v>
      </c>
      <c r="M1869" s="1">
        <v>11224</v>
      </c>
    </row>
    <row r="1870" spans="1:13" ht="13" x14ac:dyDescent="0.15">
      <c r="A1870" s="1">
        <v>12343</v>
      </c>
      <c r="B1870" s="1" t="s">
        <v>25</v>
      </c>
      <c r="C1870" s="1" t="s">
        <v>76</v>
      </c>
      <c r="D1870" s="1" t="s">
        <v>3479</v>
      </c>
      <c r="E1870" s="1" t="s">
        <v>3480</v>
      </c>
      <c r="F1870" s="1">
        <v>40.788001679600001</v>
      </c>
      <c r="G1870" s="1">
        <v>-73.976551030600007</v>
      </c>
      <c r="H1870" s="1" t="s">
        <v>79</v>
      </c>
      <c r="I1870" s="1" t="s">
        <v>80</v>
      </c>
      <c r="J1870" s="1">
        <v>1</v>
      </c>
      <c r="K1870" s="1" t="s">
        <v>41</v>
      </c>
      <c r="L1870" s="1" t="s">
        <v>178</v>
      </c>
      <c r="M1870" s="1">
        <v>10024</v>
      </c>
    </row>
    <row r="1871" spans="1:13" ht="13" x14ac:dyDescent="0.15">
      <c r="A1871" s="1">
        <v>12836</v>
      </c>
      <c r="B1871" s="1" t="s">
        <v>25</v>
      </c>
      <c r="C1871" s="1" t="s">
        <v>76</v>
      </c>
      <c r="D1871" s="1" t="s">
        <v>3481</v>
      </c>
      <c r="E1871" s="1" t="s">
        <v>3482</v>
      </c>
      <c r="F1871" s="1">
        <v>40.768943140099999</v>
      </c>
      <c r="G1871" s="1">
        <v>-73.960951900200001</v>
      </c>
      <c r="H1871" s="1" t="s">
        <v>79</v>
      </c>
      <c r="I1871" s="1" t="s">
        <v>80</v>
      </c>
      <c r="J1871" s="1">
        <v>1</v>
      </c>
      <c r="K1871" s="1" t="s">
        <v>41</v>
      </c>
      <c r="L1871" s="1" t="s">
        <v>118</v>
      </c>
      <c r="M1871" s="1">
        <v>10021</v>
      </c>
    </row>
    <row r="1872" spans="1:13" ht="13" x14ac:dyDescent="0.15">
      <c r="A1872" s="1">
        <v>12188</v>
      </c>
      <c r="B1872" s="1" t="s">
        <v>25</v>
      </c>
      <c r="C1872" s="1" t="s">
        <v>76</v>
      </c>
      <c r="D1872" s="1" t="s">
        <v>3483</v>
      </c>
      <c r="E1872" s="1" t="s">
        <v>3484</v>
      </c>
      <c r="F1872" s="1">
        <v>40.745267579900002</v>
      </c>
      <c r="G1872" s="1">
        <v>-73.994563169700001</v>
      </c>
      <c r="H1872" s="1" t="s">
        <v>79</v>
      </c>
      <c r="I1872" s="1" t="s">
        <v>80</v>
      </c>
      <c r="J1872" s="1">
        <v>1</v>
      </c>
      <c r="K1872" s="1" t="s">
        <v>41</v>
      </c>
      <c r="L1872" s="1" t="s">
        <v>199</v>
      </c>
      <c r="M1872" s="1">
        <v>10001</v>
      </c>
    </row>
    <row r="1873" spans="1:13" ht="13" x14ac:dyDescent="0.15">
      <c r="A1873" s="1">
        <v>12658</v>
      </c>
      <c r="B1873" s="1" t="s">
        <v>25</v>
      </c>
      <c r="C1873" s="1" t="s">
        <v>76</v>
      </c>
      <c r="D1873" s="1" t="s">
        <v>3485</v>
      </c>
      <c r="E1873" s="1" t="s">
        <v>3486</v>
      </c>
      <c r="F1873" s="1">
        <v>40.7548808397</v>
      </c>
      <c r="G1873" s="1">
        <v>-73.991661620100004</v>
      </c>
      <c r="H1873" s="1" t="s">
        <v>79</v>
      </c>
      <c r="I1873" s="1" t="s">
        <v>80</v>
      </c>
      <c r="J1873" s="1">
        <v>1</v>
      </c>
      <c r="K1873" s="1" t="s">
        <v>41</v>
      </c>
      <c r="L1873" s="1" t="s">
        <v>202</v>
      </c>
      <c r="M1873" s="1">
        <v>10018</v>
      </c>
    </row>
    <row r="1874" spans="1:13" ht="13" x14ac:dyDescent="0.15">
      <c r="A1874" s="1">
        <v>12018</v>
      </c>
      <c r="B1874" s="1" t="s">
        <v>25</v>
      </c>
      <c r="C1874" s="1" t="s">
        <v>76</v>
      </c>
      <c r="D1874" s="1" t="s">
        <v>3487</v>
      </c>
      <c r="E1874" s="1" t="s">
        <v>3488</v>
      </c>
      <c r="F1874" s="1">
        <v>40.733400000099998</v>
      </c>
      <c r="G1874" s="1">
        <v>-73.954886000299993</v>
      </c>
      <c r="H1874" s="1" t="s">
        <v>79</v>
      </c>
      <c r="I1874" s="1" t="s">
        <v>80</v>
      </c>
      <c r="J1874" s="1">
        <v>3</v>
      </c>
      <c r="K1874" s="1" t="s">
        <v>30</v>
      </c>
      <c r="L1874" s="1" t="s">
        <v>1728</v>
      </c>
      <c r="M1874" s="1">
        <v>11222</v>
      </c>
    </row>
    <row r="1875" spans="1:13" ht="13" x14ac:dyDescent="0.15">
      <c r="A1875" s="1">
        <v>10627</v>
      </c>
      <c r="B1875" s="1" t="s">
        <v>25</v>
      </c>
      <c r="C1875" s="1" t="s">
        <v>76</v>
      </c>
      <c r="D1875" s="1" t="s">
        <v>3489</v>
      </c>
      <c r="E1875" s="1" t="s">
        <v>3490</v>
      </c>
      <c r="F1875" s="1">
        <v>40.7942731204</v>
      </c>
      <c r="G1875" s="1">
        <v>-73.942858939900006</v>
      </c>
      <c r="H1875" s="1" t="s">
        <v>79</v>
      </c>
      <c r="I1875" s="1" t="s">
        <v>80</v>
      </c>
      <c r="J1875" s="1">
        <v>1</v>
      </c>
      <c r="K1875" s="1" t="s">
        <v>41</v>
      </c>
      <c r="L1875" s="1" t="s">
        <v>449</v>
      </c>
      <c r="M1875" s="1">
        <v>10029</v>
      </c>
    </row>
    <row r="1876" spans="1:13" ht="13" x14ac:dyDescent="0.15">
      <c r="A1876" s="1">
        <v>12488</v>
      </c>
      <c r="B1876" s="1" t="s">
        <v>25</v>
      </c>
      <c r="C1876" s="1" t="s">
        <v>76</v>
      </c>
      <c r="D1876" s="1" t="s">
        <v>3491</v>
      </c>
      <c r="E1876" s="1" t="s">
        <v>3492</v>
      </c>
      <c r="F1876" s="1">
        <v>40.825318549999999</v>
      </c>
      <c r="G1876" s="1">
        <v>-73.951487949500006</v>
      </c>
      <c r="H1876" s="1" t="s">
        <v>79</v>
      </c>
      <c r="I1876" s="1" t="s">
        <v>80</v>
      </c>
      <c r="J1876" s="1">
        <v>1</v>
      </c>
      <c r="K1876" s="1" t="s">
        <v>41</v>
      </c>
      <c r="L1876" s="1" t="s">
        <v>214</v>
      </c>
      <c r="M1876" s="1">
        <v>10031</v>
      </c>
    </row>
    <row r="1877" spans="1:13" ht="13" x14ac:dyDescent="0.15">
      <c r="A1877" s="1">
        <v>12742</v>
      </c>
      <c r="B1877" s="1" t="s">
        <v>25</v>
      </c>
      <c r="C1877" s="1" t="s">
        <v>76</v>
      </c>
      <c r="D1877" s="1" t="s">
        <v>3493</v>
      </c>
      <c r="E1877" s="1" t="s">
        <v>3494</v>
      </c>
      <c r="F1877" s="1">
        <v>40.721716000000001</v>
      </c>
      <c r="G1877" s="1">
        <v>-73.993343000300001</v>
      </c>
      <c r="H1877" s="1" t="s">
        <v>79</v>
      </c>
      <c r="I1877" s="1" t="s">
        <v>80</v>
      </c>
      <c r="J1877" s="1">
        <v>1</v>
      </c>
      <c r="K1877" s="1" t="s">
        <v>41</v>
      </c>
      <c r="L1877" s="1" t="s">
        <v>462</v>
      </c>
      <c r="M1877" s="1">
        <v>10002</v>
      </c>
    </row>
    <row r="1878" spans="1:13" ht="13" x14ac:dyDescent="0.15">
      <c r="A1878" s="1">
        <v>12003</v>
      </c>
      <c r="B1878" s="1" t="s">
        <v>25</v>
      </c>
      <c r="C1878" s="1" t="s">
        <v>76</v>
      </c>
      <c r="D1878" s="1" t="s">
        <v>3495</v>
      </c>
      <c r="E1878" s="1" t="s">
        <v>3496</v>
      </c>
      <c r="F1878" s="1">
        <v>40.730877569800001</v>
      </c>
      <c r="G1878" s="1">
        <v>-73.9816594495</v>
      </c>
      <c r="H1878" s="1" t="s">
        <v>79</v>
      </c>
      <c r="I1878" s="1" t="s">
        <v>80</v>
      </c>
      <c r="J1878" s="1">
        <v>1</v>
      </c>
      <c r="K1878" s="1" t="s">
        <v>41</v>
      </c>
      <c r="L1878" s="1" t="s">
        <v>103</v>
      </c>
      <c r="M1878" s="1">
        <v>10009</v>
      </c>
    </row>
    <row r="1879" spans="1:13" ht="13" x14ac:dyDescent="0.15">
      <c r="A1879" s="1">
        <v>11521</v>
      </c>
      <c r="B1879" s="1" t="s">
        <v>25</v>
      </c>
      <c r="C1879" s="1" t="s">
        <v>33</v>
      </c>
      <c r="D1879" s="1" t="s">
        <v>34</v>
      </c>
      <c r="E1879" s="1" t="s">
        <v>3497</v>
      </c>
      <c r="F1879" s="1">
        <v>40.692143999999999</v>
      </c>
      <c r="G1879" s="1">
        <v>-73.986787000099994</v>
      </c>
      <c r="H1879" s="1" t="s">
        <v>36</v>
      </c>
      <c r="I1879" s="1" t="s">
        <v>34</v>
      </c>
      <c r="J1879" s="1">
        <v>3</v>
      </c>
      <c r="K1879" s="1" t="s">
        <v>30</v>
      </c>
      <c r="L1879" s="1" t="s">
        <v>81</v>
      </c>
      <c r="M1879" s="1">
        <v>11201</v>
      </c>
    </row>
    <row r="1880" spans="1:13" ht="13" x14ac:dyDescent="0.15">
      <c r="A1880" s="1">
        <v>11449</v>
      </c>
      <c r="B1880" s="1" t="s">
        <v>25</v>
      </c>
      <c r="C1880" s="1" t="s">
        <v>76</v>
      </c>
      <c r="D1880" s="1" t="s">
        <v>3498</v>
      </c>
      <c r="E1880" s="1" t="s">
        <v>3499</v>
      </c>
      <c r="F1880" s="1">
        <v>40.757701219600001</v>
      </c>
      <c r="G1880" s="1">
        <v>-73.963213320199998</v>
      </c>
      <c r="H1880" s="1" t="s">
        <v>79</v>
      </c>
      <c r="I1880" s="1" t="s">
        <v>80</v>
      </c>
      <c r="J1880" s="1">
        <v>1</v>
      </c>
      <c r="K1880" s="1" t="s">
        <v>41</v>
      </c>
      <c r="L1880" s="1" t="s">
        <v>125</v>
      </c>
      <c r="M1880" s="1">
        <v>10022</v>
      </c>
    </row>
    <row r="1881" spans="1:13" ht="13" x14ac:dyDescent="0.15">
      <c r="A1881" s="1">
        <v>10523</v>
      </c>
      <c r="B1881" s="1" t="s">
        <v>13</v>
      </c>
      <c r="C1881" s="1" t="s">
        <v>14</v>
      </c>
      <c r="D1881" s="1" t="s">
        <v>450</v>
      </c>
      <c r="E1881" s="1" t="s">
        <v>451</v>
      </c>
      <c r="F1881" s="1">
        <v>40.7200789997</v>
      </c>
      <c r="G1881" s="1">
        <v>-73.949510999799998</v>
      </c>
      <c r="H1881" s="1" t="s">
        <v>36</v>
      </c>
      <c r="I1881" s="1" t="s">
        <v>18</v>
      </c>
      <c r="J1881" s="1">
        <v>3</v>
      </c>
      <c r="K1881" s="1" t="s">
        <v>30</v>
      </c>
      <c r="L1881" s="1" t="s">
        <v>313</v>
      </c>
      <c r="M1881" s="1">
        <v>11222</v>
      </c>
    </row>
    <row r="1882" spans="1:13" ht="13" x14ac:dyDescent="0.15">
      <c r="A1882" s="1">
        <v>10865</v>
      </c>
      <c r="B1882" s="1" t="s">
        <v>13</v>
      </c>
      <c r="C1882" s="1" t="s">
        <v>14</v>
      </c>
      <c r="D1882" s="1" t="s">
        <v>1597</v>
      </c>
      <c r="E1882" s="1" t="s">
        <v>3500</v>
      </c>
      <c r="F1882" s="1">
        <v>40.754446999800003</v>
      </c>
      <c r="G1882" s="1">
        <v>-73.984221999799999</v>
      </c>
      <c r="H1882" s="1" t="s">
        <v>36</v>
      </c>
      <c r="I1882" s="1" t="s">
        <v>18</v>
      </c>
      <c r="J1882" s="1">
        <v>1</v>
      </c>
      <c r="K1882" s="1" t="s">
        <v>41</v>
      </c>
      <c r="L1882" s="1" t="s">
        <v>114</v>
      </c>
      <c r="M1882" s="1">
        <v>10018</v>
      </c>
    </row>
    <row r="1883" spans="1:13" ht="13" x14ac:dyDescent="0.15">
      <c r="A1883" s="1">
        <v>11506</v>
      </c>
      <c r="B1883" s="1" t="s">
        <v>13</v>
      </c>
      <c r="C1883" s="1" t="s">
        <v>14</v>
      </c>
      <c r="D1883" s="1" t="s">
        <v>2169</v>
      </c>
      <c r="E1883" s="1" t="s">
        <v>3501</v>
      </c>
      <c r="F1883" s="1">
        <v>40.709772999999998</v>
      </c>
      <c r="G1883" s="1">
        <v>-73.835599000100004</v>
      </c>
      <c r="H1883" s="1" t="s">
        <v>36</v>
      </c>
      <c r="I1883" s="1" t="s">
        <v>18</v>
      </c>
      <c r="J1883" s="1">
        <v>4</v>
      </c>
      <c r="K1883" s="1" t="s">
        <v>19</v>
      </c>
      <c r="L1883" s="1" t="s">
        <v>260</v>
      </c>
      <c r="M1883" s="1">
        <v>11415</v>
      </c>
    </row>
    <row r="1884" spans="1:13" ht="13" x14ac:dyDescent="0.15">
      <c r="A1884" s="1">
        <v>11602</v>
      </c>
      <c r="B1884" s="1" t="s">
        <v>13</v>
      </c>
      <c r="C1884" s="1" t="s">
        <v>14</v>
      </c>
      <c r="D1884" s="1" t="s">
        <v>468</v>
      </c>
      <c r="E1884" s="1" t="s">
        <v>3502</v>
      </c>
      <c r="F1884" s="1">
        <v>40.643167000200002</v>
      </c>
      <c r="G1884" s="1">
        <v>-74.102285000500004</v>
      </c>
      <c r="H1884" s="1" t="s">
        <v>246</v>
      </c>
      <c r="I1884" s="1" t="s">
        <v>18</v>
      </c>
      <c r="J1884" s="1">
        <v>5</v>
      </c>
      <c r="K1884" s="1" t="s">
        <v>89</v>
      </c>
      <c r="L1884" s="1" t="s">
        <v>470</v>
      </c>
      <c r="M1884" s="1">
        <v>10310</v>
      </c>
    </row>
    <row r="1885" spans="1:13" ht="13" x14ac:dyDescent="0.15">
      <c r="A1885" s="1">
        <v>12724</v>
      </c>
      <c r="B1885" s="1" t="s">
        <v>25</v>
      </c>
      <c r="C1885" s="1" t="s">
        <v>76</v>
      </c>
      <c r="D1885" s="1" t="s">
        <v>3503</v>
      </c>
      <c r="E1885" s="1" t="s">
        <v>3504</v>
      </c>
      <c r="F1885" s="1">
        <v>40.760249450000003</v>
      </c>
      <c r="G1885" s="1">
        <v>-73.973633200400002</v>
      </c>
      <c r="H1885" s="1" t="s">
        <v>79</v>
      </c>
      <c r="I1885" s="1" t="s">
        <v>80</v>
      </c>
      <c r="J1885" s="1">
        <v>1</v>
      </c>
      <c r="K1885" s="1" t="s">
        <v>41</v>
      </c>
      <c r="L1885" s="1" t="s">
        <v>114</v>
      </c>
      <c r="M1885" s="1">
        <v>10022</v>
      </c>
    </row>
    <row r="1886" spans="1:13" ht="13" x14ac:dyDescent="0.15">
      <c r="A1886" s="1">
        <v>11634</v>
      </c>
      <c r="B1886" s="1" t="s">
        <v>13</v>
      </c>
      <c r="C1886" s="1" t="s">
        <v>14</v>
      </c>
      <c r="D1886" s="1" t="s">
        <v>2000</v>
      </c>
      <c r="E1886" s="1" t="s">
        <v>3505</v>
      </c>
      <c r="F1886" s="1">
        <v>40.7462380001</v>
      </c>
      <c r="G1886" s="1">
        <v>-73.909415000300001</v>
      </c>
      <c r="H1886" s="1" t="s">
        <v>36</v>
      </c>
      <c r="I1886" s="1" t="s">
        <v>18</v>
      </c>
      <c r="J1886" s="1">
        <v>4</v>
      </c>
      <c r="K1886" s="1" t="s">
        <v>19</v>
      </c>
      <c r="L1886" s="1" t="s">
        <v>341</v>
      </c>
      <c r="M1886" s="1">
        <v>11377</v>
      </c>
    </row>
    <row r="1887" spans="1:13" ht="13" x14ac:dyDescent="0.15">
      <c r="A1887" s="1">
        <v>11348</v>
      </c>
      <c r="B1887" s="1" t="s">
        <v>25</v>
      </c>
      <c r="C1887" s="1" t="s">
        <v>26</v>
      </c>
      <c r="D1887" s="1" t="s">
        <v>3506</v>
      </c>
      <c r="E1887" s="1" t="s">
        <v>2937</v>
      </c>
      <c r="F1887" s="1">
        <v>40.751431000300002</v>
      </c>
      <c r="G1887" s="1">
        <v>-73.976040999899993</v>
      </c>
      <c r="H1887" s="1" t="s">
        <v>28</v>
      </c>
      <c r="I1887" s="1" t="s">
        <v>3507</v>
      </c>
      <c r="J1887" s="1">
        <v>1</v>
      </c>
      <c r="K1887" s="1" t="s">
        <v>41</v>
      </c>
      <c r="L1887" s="1" t="s">
        <v>111</v>
      </c>
      <c r="M1887" s="1">
        <v>10017</v>
      </c>
    </row>
    <row r="1888" spans="1:13" ht="13" x14ac:dyDescent="0.15">
      <c r="A1888" s="1">
        <v>12673</v>
      </c>
      <c r="B1888" s="1" t="s">
        <v>25</v>
      </c>
      <c r="C1888" s="1" t="s">
        <v>76</v>
      </c>
      <c r="D1888" s="1" t="s">
        <v>3508</v>
      </c>
      <c r="E1888" s="1" t="s">
        <v>3509</v>
      </c>
      <c r="F1888" s="1">
        <v>40.762331000000003</v>
      </c>
      <c r="G1888" s="1">
        <v>-73.985922999500005</v>
      </c>
      <c r="H1888" s="1" t="s">
        <v>79</v>
      </c>
      <c r="I1888" s="1" t="s">
        <v>80</v>
      </c>
      <c r="J1888" s="1">
        <v>1</v>
      </c>
      <c r="K1888" s="1" t="s">
        <v>41</v>
      </c>
      <c r="L1888" s="1" t="s">
        <v>114</v>
      </c>
      <c r="M1888" s="1">
        <v>10019</v>
      </c>
    </row>
    <row r="1889" spans="1:13" ht="13" x14ac:dyDescent="0.15">
      <c r="A1889" s="1">
        <v>11914</v>
      </c>
      <c r="B1889" s="1" t="s">
        <v>25</v>
      </c>
      <c r="C1889" s="1" t="s">
        <v>76</v>
      </c>
      <c r="D1889" s="1" t="s">
        <v>3510</v>
      </c>
      <c r="E1889" s="1" t="s">
        <v>3511</v>
      </c>
      <c r="F1889" s="1">
        <v>40.682132535699999</v>
      </c>
      <c r="G1889" s="1">
        <v>-73.973932821800005</v>
      </c>
      <c r="H1889" s="1" t="s">
        <v>79</v>
      </c>
      <c r="I1889" s="1" t="s">
        <v>80</v>
      </c>
      <c r="J1889" s="1">
        <v>3</v>
      </c>
      <c r="K1889" s="1" t="s">
        <v>30</v>
      </c>
      <c r="L1889" s="1" t="s">
        <v>140</v>
      </c>
      <c r="M1889" s="1">
        <v>11217</v>
      </c>
    </row>
    <row r="1890" spans="1:13" ht="13" x14ac:dyDescent="0.15">
      <c r="A1890" s="1">
        <v>10071</v>
      </c>
      <c r="B1890" s="1" t="s">
        <v>25</v>
      </c>
      <c r="C1890" s="1" t="s">
        <v>208</v>
      </c>
      <c r="D1890" s="1" t="s">
        <v>3512</v>
      </c>
      <c r="E1890" s="1" t="s">
        <v>3513</v>
      </c>
      <c r="F1890" s="1">
        <v>40.814688627899997</v>
      </c>
      <c r="G1890" s="1">
        <v>-73.940952989099998</v>
      </c>
      <c r="H1890" s="1" t="s">
        <v>53</v>
      </c>
      <c r="I1890" s="1" t="s">
        <v>34</v>
      </c>
      <c r="J1890" s="1">
        <v>1</v>
      </c>
      <c r="K1890" s="1" t="s">
        <v>41</v>
      </c>
      <c r="L1890" s="1" t="s">
        <v>48</v>
      </c>
      <c r="M1890" s="1">
        <v>10037</v>
      </c>
    </row>
    <row r="1891" spans="1:13" ht="13" x14ac:dyDescent="0.15">
      <c r="A1891" s="1">
        <v>10738</v>
      </c>
      <c r="B1891" s="1" t="s">
        <v>13</v>
      </c>
      <c r="C1891" s="1" t="s">
        <v>63</v>
      </c>
      <c r="D1891" s="1" t="s">
        <v>64</v>
      </c>
      <c r="E1891" s="1" t="s">
        <v>3514</v>
      </c>
      <c r="F1891" s="1">
        <v>40.8407099999</v>
      </c>
      <c r="G1891" s="1">
        <v>-73.896045000300006</v>
      </c>
      <c r="H1891" s="1" t="s">
        <v>36</v>
      </c>
      <c r="I1891" s="1" t="s">
        <v>18</v>
      </c>
      <c r="J1891" s="1">
        <v>2</v>
      </c>
      <c r="K1891" s="1" t="s">
        <v>66</v>
      </c>
      <c r="L1891" s="1" t="s">
        <v>935</v>
      </c>
      <c r="M1891" s="1">
        <v>10457</v>
      </c>
    </row>
    <row r="1892" spans="1:13" ht="13" x14ac:dyDescent="0.15">
      <c r="A1892" s="1">
        <v>12737</v>
      </c>
      <c r="B1892" s="1" t="s">
        <v>25</v>
      </c>
      <c r="C1892" s="1" t="s">
        <v>76</v>
      </c>
      <c r="D1892" s="1" t="s">
        <v>3515</v>
      </c>
      <c r="E1892" s="1" t="s">
        <v>3516</v>
      </c>
      <c r="F1892" s="1">
        <v>40.727459860400003</v>
      </c>
      <c r="G1892" s="1">
        <v>-73.988371669599999</v>
      </c>
      <c r="H1892" s="1" t="s">
        <v>79</v>
      </c>
      <c r="I1892" s="1" t="s">
        <v>80</v>
      </c>
      <c r="J1892" s="1">
        <v>1</v>
      </c>
      <c r="K1892" s="1" t="s">
        <v>41</v>
      </c>
      <c r="L1892" s="1" t="s">
        <v>103</v>
      </c>
      <c r="M1892" s="1">
        <v>10003</v>
      </c>
    </row>
    <row r="1893" spans="1:13" ht="13" x14ac:dyDescent="0.15">
      <c r="A1893" s="1">
        <v>11641</v>
      </c>
      <c r="B1893" s="1" t="s">
        <v>13</v>
      </c>
      <c r="C1893" s="1" t="s">
        <v>14</v>
      </c>
      <c r="D1893" s="1" t="s">
        <v>1143</v>
      </c>
      <c r="E1893" s="1" t="s">
        <v>3517</v>
      </c>
      <c r="F1893" s="1">
        <v>40.517044999699998</v>
      </c>
      <c r="G1893" s="1">
        <v>-74.190322999800003</v>
      </c>
      <c r="H1893" s="1" t="s">
        <v>36</v>
      </c>
      <c r="I1893" s="1" t="s">
        <v>18</v>
      </c>
      <c r="J1893" s="1">
        <v>5</v>
      </c>
      <c r="K1893" s="1" t="s">
        <v>89</v>
      </c>
      <c r="L1893" s="1" t="s">
        <v>1145</v>
      </c>
      <c r="M1893" s="1">
        <v>10309</v>
      </c>
    </row>
    <row r="1894" spans="1:13" ht="13" x14ac:dyDescent="0.15">
      <c r="A1894" s="1">
        <v>12103</v>
      </c>
      <c r="B1894" s="1" t="s">
        <v>25</v>
      </c>
      <c r="C1894" s="1" t="s">
        <v>76</v>
      </c>
      <c r="D1894" s="1" t="s">
        <v>3518</v>
      </c>
      <c r="E1894" s="1" t="s">
        <v>3519</v>
      </c>
      <c r="F1894" s="1">
        <v>40.745127050199997</v>
      </c>
      <c r="G1894" s="1">
        <v>-73.9886708895</v>
      </c>
      <c r="H1894" s="1" t="s">
        <v>79</v>
      </c>
      <c r="I1894" s="1" t="s">
        <v>80</v>
      </c>
      <c r="J1894" s="1">
        <v>1</v>
      </c>
      <c r="K1894" s="1" t="s">
        <v>41</v>
      </c>
      <c r="L1894" s="1" t="s">
        <v>199</v>
      </c>
      <c r="M1894" s="1">
        <v>10001</v>
      </c>
    </row>
    <row r="1895" spans="1:13" ht="13" x14ac:dyDescent="0.15">
      <c r="A1895" s="1">
        <v>12930</v>
      </c>
      <c r="B1895" s="1" t="s">
        <v>25</v>
      </c>
      <c r="C1895" s="1" t="s">
        <v>76</v>
      </c>
      <c r="D1895" s="1" t="s">
        <v>3520</v>
      </c>
      <c r="E1895" s="1" t="s">
        <v>3521</v>
      </c>
      <c r="F1895" s="1">
        <v>40.775999000299997</v>
      </c>
      <c r="G1895" s="1">
        <v>-73.9832470005</v>
      </c>
      <c r="H1895" s="1" t="s">
        <v>79</v>
      </c>
      <c r="I1895" s="1" t="s">
        <v>80</v>
      </c>
      <c r="J1895" s="1">
        <v>1</v>
      </c>
      <c r="K1895" s="1" t="s">
        <v>41</v>
      </c>
      <c r="L1895" s="1" t="s">
        <v>185</v>
      </c>
      <c r="M1895" s="1">
        <v>10023</v>
      </c>
    </row>
    <row r="1896" spans="1:13" ht="13" x14ac:dyDescent="0.15">
      <c r="A1896" s="1">
        <v>11326</v>
      </c>
      <c r="B1896" s="1" t="s">
        <v>25</v>
      </c>
      <c r="C1896" s="1" t="s">
        <v>46</v>
      </c>
      <c r="D1896" s="1" t="s">
        <v>34</v>
      </c>
      <c r="E1896" s="1" t="s">
        <v>3522</v>
      </c>
      <c r="F1896" s="1">
        <v>40.810975000399999</v>
      </c>
      <c r="G1896" s="1">
        <v>-73.947029000100002</v>
      </c>
      <c r="H1896" s="1" t="s">
        <v>36</v>
      </c>
      <c r="I1896" s="1" t="s">
        <v>34</v>
      </c>
      <c r="J1896" s="1">
        <v>1</v>
      </c>
      <c r="K1896" s="1" t="s">
        <v>41</v>
      </c>
      <c r="L1896" s="1" t="s">
        <v>48</v>
      </c>
      <c r="M1896" s="1">
        <v>10027</v>
      </c>
    </row>
    <row r="1897" spans="1:13" ht="13" x14ac:dyDescent="0.15">
      <c r="A1897" s="1">
        <v>10307</v>
      </c>
      <c r="B1897" s="1" t="s">
        <v>25</v>
      </c>
      <c r="C1897" s="1" t="s">
        <v>76</v>
      </c>
      <c r="D1897" s="1" t="s">
        <v>3523</v>
      </c>
      <c r="E1897" s="1" t="s">
        <v>3524</v>
      </c>
      <c r="F1897" s="1">
        <v>40.7075305503</v>
      </c>
      <c r="G1897" s="1">
        <v>-73.831360819899999</v>
      </c>
      <c r="H1897" s="1" t="s">
        <v>79</v>
      </c>
      <c r="I1897" s="1" t="s">
        <v>80</v>
      </c>
      <c r="J1897" s="1">
        <v>4</v>
      </c>
      <c r="K1897" s="1" t="s">
        <v>19</v>
      </c>
      <c r="L1897" s="1" t="s">
        <v>260</v>
      </c>
      <c r="M1897" s="1">
        <v>11415</v>
      </c>
    </row>
    <row r="1898" spans="1:13" ht="13" x14ac:dyDescent="0.15">
      <c r="A1898" s="1">
        <v>9706</v>
      </c>
      <c r="B1898" s="1" t="s">
        <v>13</v>
      </c>
      <c r="C1898" s="1" t="s">
        <v>63</v>
      </c>
      <c r="D1898" s="1" t="s">
        <v>3525</v>
      </c>
      <c r="E1898" s="1" t="s">
        <v>3526</v>
      </c>
      <c r="F1898" s="1">
        <v>40.685032000200003</v>
      </c>
      <c r="G1898" s="1">
        <v>-73.919070000000005</v>
      </c>
      <c r="H1898" s="1" t="s">
        <v>36</v>
      </c>
      <c r="I1898" s="1" t="s">
        <v>18</v>
      </c>
      <c r="J1898" s="1">
        <v>3</v>
      </c>
      <c r="K1898" s="1" t="s">
        <v>30</v>
      </c>
      <c r="L1898" s="1" t="s">
        <v>1156</v>
      </c>
      <c r="M1898" s="1">
        <v>11233</v>
      </c>
    </row>
    <row r="1899" spans="1:13" ht="13" x14ac:dyDescent="0.15">
      <c r="A1899" s="1">
        <v>12801</v>
      </c>
      <c r="B1899" s="1" t="s">
        <v>25</v>
      </c>
      <c r="C1899" s="1" t="s">
        <v>76</v>
      </c>
      <c r="D1899" s="1" t="s">
        <v>3527</v>
      </c>
      <c r="E1899" s="1" t="s">
        <v>3528</v>
      </c>
      <c r="F1899" s="1">
        <v>40.763741999700002</v>
      </c>
      <c r="G1899" s="1">
        <v>-73.971424000100001</v>
      </c>
      <c r="H1899" s="1" t="s">
        <v>79</v>
      </c>
      <c r="I1899" s="1" t="s">
        <v>80</v>
      </c>
      <c r="J1899" s="1">
        <v>1</v>
      </c>
      <c r="K1899" s="1" t="s">
        <v>41</v>
      </c>
      <c r="L1899" s="1" t="s">
        <v>42</v>
      </c>
      <c r="M1899" s="1">
        <v>10022</v>
      </c>
    </row>
    <row r="1900" spans="1:13" ht="13" x14ac:dyDescent="0.15">
      <c r="A1900" s="1">
        <v>12054</v>
      </c>
      <c r="B1900" s="1" t="s">
        <v>25</v>
      </c>
      <c r="C1900" s="1" t="s">
        <v>76</v>
      </c>
      <c r="D1900" s="1" t="s">
        <v>3529</v>
      </c>
      <c r="E1900" s="1" t="s">
        <v>3530</v>
      </c>
      <c r="F1900" s="1">
        <v>40.729449080400002</v>
      </c>
      <c r="G1900" s="1">
        <v>-73.984309089999996</v>
      </c>
      <c r="H1900" s="1" t="s">
        <v>79</v>
      </c>
      <c r="I1900" s="1" t="s">
        <v>80</v>
      </c>
      <c r="J1900" s="1">
        <v>1</v>
      </c>
      <c r="K1900" s="1" t="s">
        <v>41</v>
      </c>
      <c r="L1900" s="1" t="s">
        <v>103</v>
      </c>
      <c r="M1900" s="1">
        <v>10003</v>
      </c>
    </row>
    <row r="1901" spans="1:13" ht="13" x14ac:dyDescent="0.15">
      <c r="A1901" s="1">
        <v>10405</v>
      </c>
      <c r="B1901" s="1" t="s">
        <v>25</v>
      </c>
      <c r="C1901" s="1" t="s">
        <v>46</v>
      </c>
      <c r="D1901" s="1" t="s">
        <v>34</v>
      </c>
      <c r="E1901" s="1" t="s">
        <v>3531</v>
      </c>
      <c r="F1901" s="1">
        <v>40.808337999800003</v>
      </c>
      <c r="G1901" s="1">
        <v>-73.948988999999997</v>
      </c>
      <c r="H1901" s="1" t="s">
        <v>36</v>
      </c>
      <c r="I1901" s="1" t="s">
        <v>34</v>
      </c>
      <c r="J1901" s="1">
        <v>1</v>
      </c>
      <c r="K1901" s="1" t="s">
        <v>41</v>
      </c>
      <c r="L1901" s="1" t="s">
        <v>264</v>
      </c>
      <c r="M1901" s="1">
        <v>10027</v>
      </c>
    </row>
    <row r="1902" spans="1:13" ht="13" x14ac:dyDescent="0.15">
      <c r="A1902" s="1">
        <v>11167</v>
      </c>
      <c r="B1902" s="1" t="s">
        <v>25</v>
      </c>
      <c r="C1902" s="1" t="s">
        <v>76</v>
      </c>
      <c r="D1902" s="1" t="s">
        <v>3532</v>
      </c>
      <c r="E1902" s="1" t="s">
        <v>3533</v>
      </c>
      <c r="F1902" s="1">
        <v>40.793569999600003</v>
      </c>
      <c r="G1902" s="1">
        <v>-73.9430640004</v>
      </c>
      <c r="H1902" s="1" t="s">
        <v>79</v>
      </c>
      <c r="I1902" s="1" t="s">
        <v>80</v>
      </c>
      <c r="J1902" s="1">
        <v>1</v>
      </c>
      <c r="K1902" s="1" t="s">
        <v>41</v>
      </c>
      <c r="L1902" s="1" t="s">
        <v>193</v>
      </c>
      <c r="M1902" s="1">
        <v>10029</v>
      </c>
    </row>
    <row r="1903" spans="1:13" ht="13" x14ac:dyDescent="0.15">
      <c r="A1903" s="1">
        <v>10678</v>
      </c>
      <c r="B1903" s="1" t="s">
        <v>25</v>
      </c>
      <c r="C1903" s="1" t="s">
        <v>76</v>
      </c>
      <c r="D1903" s="1" t="s">
        <v>3534</v>
      </c>
      <c r="E1903" s="1" t="s">
        <v>3535</v>
      </c>
      <c r="F1903" s="1">
        <v>40.784462999699997</v>
      </c>
      <c r="G1903" s="1">
        <v>-73.979745000099996</v>
      </c>
      <c r="H1903" s="1" t="s">
        <v>79</v>
      </c>
      <c r="I1903" s="1" t="s">
        <v>80</v>
      </c>
      <c r="J1903" s="1">
        <v>1</v>
      </c>
      <c r="K1903" s="1" t="s">
        <v>41</v>
      </c>
      <c r="L1903" s="1" t="s">
        <v>178</v>
      </c>
      <c r="M1903" s="1">
        <v>10024</v>
      </c>
    </row>
    <row r="1904" spans="1:13" ht="13" x14ac:dyDescent="0.15">
      <c r="A1904" s="1">
        <v>10897</v>
      </c>
      <c r="B1904" s="1" t="s">
        <v>25</v>
      </c>
      <c r="C1904" s="1" t="s">
        <v>76</v>
      </c>
      <c r="D1904" s="1" t="s">
        <v>3536</v>
      </c>
      <c r="E1904" s="1" t="s">
        <v>3537</v>
      </c>
      <c r="F1904" s="1">
        <v>40.8500375096</v>
      </c>
      <c r="G1904" s="1">
        <v>-73.933341980099996</v>
      </c>
      <c r="H1904" s="1" t="s">
        <v>79</v>
      </c>
      <c r="I1904" s="1" t="s">
        <v>80</v>
      </c>
      <c r="J1904" s="1">
        <v>1</v>
      </c>
      <c r="K1904" s="1" t="s">
        <v>41</v>
      </c>
      <c r="L1904" s="1" t="s">
        <v>502</v>
      </c>
      <c r="M1904" s="1">
        <v>10033</v>
      </c>
    </row>
    <row r="1905" spans="1:13" ht="13" x14ac:dyDescent="0.15">
      <c r="A1905" s="1">
        <v>10033</v>
      </c>
      <c r="B1905" s="1" t="s">
        <v>25</v>
      </c>
      <c r="C1905" s="1" t="s">
        <v>333</v>
      </c>
      <c r="D1905" s="1" t="s">
        <v>1009</v>
      </c>
      <c r="E1905" s="1" t="s">
        <v>3538</v>
      </c>
      <c r="F1905" s="1">
        <v>40.680311311600001</v>
      </c>
      <c r="G1905" s="1">
        <v>-73.791678611099996</v>
      </c>
      <c r="H1905" s="1" t="s">
        <v>53</v>
      </c>
      <c r="I1905" s="1" t="s">
        <v>3539</v>
      </c>
      <c r="J1905" s="1">
        <v>4</v>
      </c>
      <c r="K1905" s="1" t="s">
        <v>19</v>
      </c>
      <c r="L1905" s="1" t="s">
        <v>1009</v>
      </c>
      <c r="M1905" s="1">
        <v>11436</v>
      </c>
    </row>
    <row r="1906" spans="1:13" ht="13" x14ac:dyDescent="0.15">
      <c r="A1906" s="1">
        <v>11065</v>
      </c>
      <c r="B1906" s="1" t="s">
        <v>25</v>
      </c>
      <c r="C1906" s="1" t="s">
        <v>76</v>
      </c>
      <c r="D1906" s="1" t="s">
        <v>3540</v>
      </c>
      <c r="E1906" s="1" t="s">
        <v>3541</v>
      </c>
      <c r="F1906" s="1">
        <v>40.816445560299996</v>
      </c>
      <c r="G1906" s="1">
        <v>-73.942648580400004</v>
      </c>
      <c r="H1906" s="1" t="s">
        <v>79</v>
      </c>
      <c r="I1906" s="1" t="s">
        <v>80</v>
      </c>
      <c r="J1906" s="1">
        <v>1</v>
      </c>
      <c r="K1906" s="1" t="s">
        <v>41</v>
      </c>
      <c r="L1906" s="1" t="s">
        <v>48</v>
      </c>
      <c r="M1906" s="1">
        <v>10030</v>
      </c>
    </row>
    <row r="1907" spans="1:13" ht="13" x14ac:dyDescent="0.15">
      <c r="A1907" s="1">
        <v>11462</v>
      </c>
      <c r="B1907" s="1" t="s">
        <v>25</v>
      </c>
      <c r="C1907" s="1" t="s">
        <v>76</v>
      </c>
      <c r="D1907" s="1" t="s">
        <v>3542</v>
      </c>
      <c r="E1907" s="1" t="s">
        <v>3543</v>
      </c>
      <c r="F1907" s="1">
        <v>40.777606139900001</v>
      </c>
      <c r="G1907" s="1">
        <v>-73.960946570199994</v>
      </c>
      <c r="H1907" s="1" t="s">
        <v>79</v>
      </c>
      <c r="I1907" s="1" t="s">
        <v>80</v>
      </c>
      <c r="J1907" s="1">
        <v>1</v>
      </c>
      <c r="K1907" s="1" t="s">
        <v>41</v>
      </c>
      <c r="L1907" s="1" t="s">
        <v>42</v>
      </c>
      <c r="M1907" s="1">
        <v>10028</v>
      </c>
    </row>
    <row r="1908" spans="1:13" ht="13" x14ac:dyDescent="0.15">
      <c r="A1908" s="1">
        <v>12037</v>
      </c>
      <c r="B1908" s="1" t="s">
        <v>25</v>
      </c>
      <c r="C1908" s="1" t="s">
        <v>76</v>
      </c>
      <c r="D1908" s="1" t="s">
        <v>3544</v>
      </c>
      <c r="E1908" s="1" t="s">
        <v>3545</v>
      </c>
      <c r="F1908" s="1">
        <v>40.738096879899999</v>
      </c>
      <c r="G1908" s="1">
        <v>-73.987738400200001</v>
      </c>
      <c r="H1908" s="1" t="s">
        <v>79</v>
      </c>
      <c r="I1908" s="1" t="s">
        <v>80</v>
      </c>
      <c r="J1908" s="1">
        <v>1</v>
      </c>
      <c r="K1908" s="1" t="s">
        <v>41</v>
      </c>
      <c r="L1908" s="1" t="s">
        <v>108</v>
      </c>
      <c r="M1908" s="1">
        <v>10003</v>
      </c>
    </row>
    <row r="1909" spans="1:13" ht="13" x14ac:dyDescent="0.15">
      <c r="A1909" s="1">
        <v>9664</v>
      </c>
      <c r="B1909" s="1" t="s">
        <v>25</v>
      </c>
      <c r="C1909" s="1" t="s">
        <v>76</v>
      </c>
      <c r="D1909" s="1" t="s">
        <v>3546</v>
      </c>
      <c r="E1909" s="1" t="s">
        <v>3547</v>
      </c>
      <c r="F1909" s="1">
        <v>40.739646660299996</v>
      </c>
      <c r="G1909" s="1">
        <v>-73.979465719999993</v>
      </c>
      <c r="H1909" s="1" t="s">
        <v>79</v>
      </c>
      <c r="I1909" s="1" t="s">
        <v>80</v>
      </c>
      <c r="J1909" s="1">
        <v>1</v>
      </c>
      <c r="K1909" s="1" t="s">
        <v>41</v>
      </c>
      <c r="L1909" s="1" t="s">
        <v>111</v>
      </c>
      <c r="M1909" s="1">
        <v>10010</v>
      </c>
    </row>
    <row r="1910" spans="1:13" ht="13" x14ac:dyDescent="0.15">
      <c r="A1910" s="1">
        <v>11549</v>
      </c>
      <c r="B1910" s="1" t="s">
        <v>13</v>
      </c>
      <c r="C1910" s="1" t="s">
        <v>14</v>
      </c>
      <c r="D1910" s="1" t="s">
        <v>244</v>
      </c>
      <c r="E1910" s="1" t="s">
        <v>3548</v>
      </c>
      <c r="F1910" s="1">
        <v>40.805012999699997</v>
      </c>
      <c r="G1910" s="1">
        <v>-73.944908999899994</v>
      </c>
      <c r="H1910" s="1" t="s">
        <v>246</v>
      </c>
      <c r="I1910" s="1" t="s">
        <v>18</v>
      </c>
      <c r="J1910" s="1">
        <v>1</v>
      </c>
      <c r="K1910" s="1" t="s">
        <v>41</v>
      </c>
      <c r="L1910" s="1" t="s">
        <v>193</v>
      </c>
      <c r="M1910" s="1">
        <v>10027</v>
      </c>
    </row>
    <row r="1911" spans="1:13" ht="13" x14ac:dyDescent="0.15">
      <c r="A1911" s="1">
        <v>12945</v>
      </c>
      <c r="B1911" s="1" t="s">
        <v>25</v>
      </c>
      <c r="C1911" s="1" t="s">
        <v>76</v>
      </c>
      <c r="D1911" s="1" t="s">
        <v>3549</v>
      </c>
      <c r="E1911" s="1" t="s">
        <v>3550</v>
      </c>
      <c r="F1911" s="1">
        <v>40.754137999999998</v>
      </c>
      <c r="G1911" s="1">
        <v>-73.968835999500001</v>
      </c>
      <c r="H1911" s="1" t="s">
        <v>79</v>
      </c>
      <c r="I1911" s="1" t="s">
        <v>80</v>
      </c>
      <c r="J1911" s="1">
        <v>1</v>
      </c>
      <c r="K1911" s="1" t="s">
        <v>41</v>
      </c>
      <c r="L1911" s="1" t="s">
        <v>125</v>
      </c>
      <c r="M1911" s="1">
        <v>10017</v>
      </c>
    </row>
    <row r="1912" spans="1:13" ht="13" x14ac:dyDescent="0.15">
      <c r="A1912" s="1">
        <v>10286</v>
      </c>
      <c r="B1912" s="1" t="s">
        <v>25</v>
      </c>
      <c r="C1912" s="1" t="s">
        <v>76</v>
      </c>
      <c r="D1912" s="1" t="s">
        <v>3551</v>
      </c>
      <c r="E1912" s="1" t="s">
        <v>3552</v>
      </c>
      <c r="F1912" s="1">
        <v>40.697902150300003</v>
      </c>
      <c r="G1912" s="1">
        <v>-73.835657089999998</v>
      </c>
      <c r="H1912" s="1" t="s">
        <v>79</v>
      </c>
      <c r="I1912" s="1" t="s">
        <v>80</v>
      </c>
      <c r="J1912" s="1">
        <v>4</v>
      </c>
      <c r="K1912" s="1" t="s">
        <v>19</v>
      </c>
      <c r="L1912" s="1" t="s">
        <v>307</v>
      </c>
      <c r="M1912" s="1">
        <v>11418</v>
      </c>
    </row>
    <row r="1913" spans="1:13" ht="13" x14ac:dyDescent="0.15">
      <c r="A1913" s="1">
        <v>10292</v>
      </c>
      <c r="B1913" s="1" t="s">
        <v>25</v>
      </c>
      <c r="C1913" s="1" t="s">
        <v>76</v>
      </c>
      <c r="D1913" s="1" t="s">
        <v>3553</v>
      </c>
      <c r="E1913" s="1" t="s">
        <v>3554</v>
      </c>
      <c r="F1913" s="1">
        <v>40.679501009600003</v>
      </c>
      <c r="G1913" s="1">
        <v>-73.9784649196</v>
      </c>
      <c r="H1913" s="1" t="s">
        <v>79</v>
      </c>
      <c r="I1913" s="1" t="s">
        <v>80</v>
      </c>
      <c r="J1913" s="1">
        <v>3</v>
      </c>
      <c r="K1913" s="1" t="s">
        <v>30</v>
      </c>
      <c r="L1913" s="1" t="s">
        <v>85</v>
      </c>
      <c r="M1913" s="1">
        <v>11217</v>
      </c>
    </row>
    <row r="1914" spans="1:13" ht="13" x14ac:dyDescent="0.15">
      <c r="A1914" s="1">
        <v>12542</v>
      </c>
      <c r="B1914" s="1" t="s">
        <v>25</v>
      </c>
      <c r="C1914" s="1" t="s">
        <v>76</v>
      </c>
      <c r="D1914" s="1" t="s">
        <v>3555</v>
      </c>
      <c r="E1914" s="1" t="s">
        <v>3556</v>
      </c>
      <c r="F1914" s="1">
        <v>40.739447470099996</v>
      </c>
      <c r="G1914" s="1">
        <v>-74.002599979600006</v>
      </c>
      <c r="H1914" s="1" t="s">
        <v>79</v>
      </c>
      <c r="I1914" s="1" t="s">
        <v>80</v>
      </c>
      <c r="J1914" s="1">
        <v>1</v>
      </c>
      <c r="K1914" s="1" t="s">
        <v>41</v>
      </c>
      <c r="L1914" s="1" t="s">
        <v>152</v>
      </c>
      <c r="M1914" s="1">
        <v>10011</v>
      </c>
    </row>
    <row r="1915" spans="1:13" ht="13" x14ac:dyDescent="0.15">
      <c r="A1915" s="1">
        <v>11378</v>
      </c>
      <c r="B1915" s="1" t="s">
        <v>25</v>
      </c>
      <c r="C1915" s="1" t="s">
        <v>26</v>
      </c>
      <c r="D1915" s="1" t="s">
        <v>3557</v>
      </c>
      <c r="E1915" s="1" t="s">
        <v>3558</v>
      </c>
      <c r="F1915" s="1">
        <v>40.726522999899998</v>
      </c>
      <c r="G1915" s="1">
        <v>-73.852718999499999</v>
      </c>
      <c r="H1915" s="1" t="s">
        <v>28</v>
      </c>
      <c r="I1915" s="1" t="s">
        <v>3559</v>
      </c>
      <c r="J1915" s="1">
        <v>4</v>
      </c>
      <c r="K1915" s="1" t="s">
        <v>19</v>
      </c>
      <c r="L1915" s="1" t="s">
        <v>252</v>
      </c>
      <c r="M1915" s="1">
        <v>11375</v>
      </c>
    </row>
    <row r="1916" spans="1:13" ht="13" x14ac:dyDescent="0.15">
      <c r="A1916" s="1">
        <v>11882</v>
      </c>
      <c r="B1916" s="1" t="s">
        <v>25</v>
      </c>
      <c r="C1916" s="1" t="s">
        <v>76</v>
      </c>
      <c r="D1916" s="1" t="s">
        <v>3560</v>
      </c>
      <c r="E1916" s="1" t="s">
        <v>3561</v>
      </c>
      <c r="F1916" s="1">
        <v>40.803833513299999</v>
      </c>
      <c r="G1916" s="1">
        <v>-73.938107074599998</v>
      </c>
      <c r="H1916" s="1" t="s">
        <v>79</v>
      </c>
      <c r="I1916" s="1" t="s">
        <v>80</v>
      </c>
      <c r="J1916" s="1">
        <v>1</v>
      </c>
      <c r="K1916" s="1" t="s">
        <v>41</v>
      </c>
      <c r="L1916" s="1" t="s">
        <v>193</v>
      </c>
      <c r="M1916" s="1">
        <v>10035</v>
      </c>
    </row>
    <row r="1917" spans="1:13" ht="13" x14ac:dyDescent="0.15">
      <c r="A1917" s="1">
        <v>11538</v>
      </c>
      <c r="B1917" s="1" t="s">
        <v>13</v>
      </c>
      <c r="C1917" s="1" t="s">
        <v>14</v>
      </c>
      <c r="D1917" s="1" t="s">
        <v>518</v>
      </c>
      <c r="E1917" s="1" t="s">
        <v>1718</v>
      </c>
      <c r="F1917" s="1">
        <v>40.685616000099998</v>
      </c>
      <c r="G1917" s="1">
        <v>-73.852882000400001</v>
      </c>
      <c r="H1917" s="1" t="s">
        <v>17</v>
      </c>
      <c r="I1917" s="1" t="s">
        <v>18</v>
      </c>
      <c r="J1917" s="1">
        <v>4</v>
      </c>
      <c r="K1917" s="1" t="s">
        <v>19</v>
      </c>
      <c r="L1917" s="1" t="s">
        <v>520</v>
      </c>
      <c r="M1917" s="1">
        <v>11416</v>
      </c>
    </row>
    <row r="1918" spans="1:13" ht="13" x14ac:dyDescent="0.15">
      <c r="A1918" s="1">
        <v>11135</v>
      </c>
      <c r="B1918" s="1" t="s">
        <v>25</v>
      </c>
      <c r="C1918" s="1" t="s">
        <v>76</v>
      </c>
      <c r="D1918" s="1" t="s">
        <v>3562</v>
      </c>
      <c r="E1918" s="1" t="s">
        <v>3563</v>
      </c>
      <c r="F1918" s="1">
        <v>40.7481038954</v>
      </c>
      <c r="G1918" s="1">
        <v>-73.939951977700005</v>
      </c>
      <c r="H1918" s="1" t="s">
        <v>79</v>
      </c>
      <c r="I1918" s="1" t="s">
        <v>80</v>
      </c>
      <c r="J1918" s="1">
        <v>4</v>
      </c>
      <c r="K1918" s="1" t="s">
        <v>19</v>
      </c>
      <c r="L1918" s="1" t="s">
        <v>96</v>
      </c>
      <c r="M1918" s="1">
        <v>11101</v>
      </c>
    </row>
    <row r="1919" spans="1:13" ht="13" x14ac:dyDescent="0.15">
      <c r="A1919" s="1">
        <v>11195</v>
      </c>
      <c r="B1919" s="1" t="s">
        <v>25</v>
      </c>
      <c r="C1919" s="1" t="s">
        <v>76</v>
      </c>
      <c r="D1919" s="1" t="s">
        <v>3564</v>
      </c>
      <c r="E1919" s="1" t="s">
        <v>3565</v>
      </c>
      <c r="F1919" s="1">
        <v>40.7618968787</v>
      </c>
      <c r="G1919" s="1">
        <v>-73.925050305699997</v>
      </c>
      <c r="H1919" s="1" t="s">
        <v>79</v>
      </c>
      <c r="I1919" s="1" t="s">
        <v>80</v>
      </c>
      <c r="J1919" s="1">
        <v>4</v>
      </c>
      <c r="K1919" s="1" t="s">
        <v>19</v>
      </c>
      <c r="L1919" s="1" t="s">
        <v>144</v>
      </c>
      <c r="M1919" s="1">
        <v>11106</v>
      </c>
    </row>
    <row r="1920" spans="1:13" ht="13" x14ac:dyDescent="0.15">
      <c r="A1920" s="1">
        <v>12557</v>
      </c>
      <c r="B1920" s="1" t="s">
        <v>25</v>
      </c>
      <c r="C1920" s="1" t="s">
        <v>76</v>
      </c>
      <c r="D1920" s="1" t="s">
        <v>3566</v>
      </c>
      <c r="E1920" s="1" t="s">
        <v>3567</v>
      </c>
      <c r="F1920" s="1">
        <v>40.747905000300001</v>
      </c>
      <c r="G1920" s="1">
        <v>-73.996434000400001</v>
      </c>
      <c r="H1920" s="1" t="s">
        <v>79</v>
      </c>
      <c r="I1920" s="1" t="s">
        <v>80</v>
      </c>
      <c r="J1920" s="1">
        <v>1</v>
      </c>
      <c r="K1920" s="1" t="s">
        <v>41</v>
      </c>
      <c r="L1920" s="1" t="s">
        <v>114</v>
      </c>
      <c r="M1920" s="1">
        <v>10001</v>
      </c>
    </row>
    <row r="1921" spans="1:13" ht="13" x14ac:dyDescent="0.15">
      <c r="A1921" s="1">
        <v>10638</v>
      </c>
      <c r="B1921" s="1" t="s">
        <v>25</v>
      </c>
      <c r="C1921" s="1" t="s">
        <v>76</v>
      </c>
      <c r="D1921" s="1" t="s">
        <v>3568</v>
      </c>
      <c r="E1921" s="1" t="s">
        <v>3569</v>
      </c>
      <c r="F1921" s="1">
        <v>40.803731000399999</v>
      </c>
      <c r="G1921" s="1">
        <v>-73.936139000400004</v>
      </c>
      <c r="H1921" s="1" t="s">
        <v>79</v>
      </c>
      <c r="I1921" s="1" t="s">
        <v>80</v>
      </c>
      <c r="J1921" s="1">
        <v>1</v>
      </c>
      <c r="K1921" s="1" t="s">
        <v>41</v>
      </c>
      <c r="L1921" s="1" t="s">
        <v>193</v>
      </c>
      <c r="M1921" s="1">
        <v>10035</v>
      </c>
    </row>
    <row r="1922" spans="1:13" ht="13" x14ac:dyDescent="0.15">
      <c r="A1922" s="1">
        <v>11954</v>
      </c>
      <c r="B1922" s="1" t="s">
        <v>25</v>
      </c>
      <c r="C1922" s="1" t="s">
        <v>76</v>
      </c>
      <c r="D1922" s="1" t="s">
        <v>3570</v>
      </c>
      <c r="E1922" s="1" t="s">
        <v>3571</v>
      </c>
      <c r="F1922" s="1">
        <v>40.733578999700001</v>
      </c>
      <c r="G1922" s="1">
        <v>-73.871648000500002</v>
      </c>
      <c r="H1922" s="1" t="s">
        <v>79</v>
      </c>
      <c r="I1922" s="1" t="s">
        <v>80</v>
      </c>
      <c r="J1922" s="1">
        <v>4</v>
      </c>
      <c r="K1922" s="1" t="s">
        <v>19</v>
      </c>
      <c r="L1922" s="1" t="s">
        <v>541</v>
      </c>
      <c r="M1922" s="1">
        <v>11373</v>
      </c>
    </row>
    <row r="1923" spans="1:13" ht="13" x14ac:dyDescent="0.15">
      <c r="A1923" s="1">
        <v>12898</v>
      </c>
      <c r="B1923" s="1" t="s">
        <v>25</v>
      </c>
      <c r="C1923" s="1" t="s">
        <v>76</v>
      </c>
      <c r="D1923" s="1" t="s">
        <v>3572</v>
      </c>
      <c r="E1923" s="1" t="s">
        <v>3573</v>
      </c>
      <c r="F1923" s="1">
        <v>40.827196230200002</v>
      </c>
      <c r="G1923" s="1">
        <v>-73.946440650499994</v>
      </c>
      <c r="H1923" s="1" t="s">
        <v>79</v>
      </c>
      <c r="I1923" s="1" t="s">
        <v>80</v>
      </c>
      <c r="J1923" s="1">
        <v>1</v>
      </c>
      <c r="K1923" s="1" t="s">
        <v>41</v>
      </c>
      <c r="L1923" s="1" t="s">
        <v>214</v>
      </c>
      <c r="M1923" s="1">
        <v>10031</v>
      </c>
    </row>
    <row r="1924" spans="1:13" ht="13" x14ac:dyDescent="0.15">
      <c r="A1924" s="1">
        <v>9649</v>
      </c>
      <c r="B1924" s="1" t="s">
        <v>25</v>
      </c>
      <c r="C1924" s="1" t="s">
        <v>76</v>
      </c>
      <c r="D1924" s="1" t="s">
        <v>3574</v>
      </c>
      <c r="E1924" s="1" t="s">
        <v>3575</v>
      </c>
      <c r="F1924" s="1">
        <v>40.731887170299999</v>
      </c>
      <c r="G1924" s="1">
        <v>-74.001194070099999</v>
      </c>
      <c r="H1924" s="1" t="s">
        <v>79</v>
      </c>
      <c r="I1924" s="1" t="s">
        <v>80</v>
      </c>
      <c r="J1924" s="1">
        <v>1</v>
      </c>
      <c r="K1924" s="1" t="s">
        <v>41</v>
      </c>
      <c r="L1924" s="1" t="s">
        <v>152</v>
      </c>
      <c r="M1924" s="1">
        <v>10014</v>
      </c>
    </row>
    <row r="1925" spans="1:13" ht="13" x14ac:dyDescent="0.15">
      <c r="A1925" s="1">
        <v>9738</v>
      </c>
      <c r="B1925" s="1" t="s">
        <v>25</v>
      </c>
      <c r="C1925" s="1" t="s">
        <v>274</v>
      </c>
      <c r="D1925" s="1">
        <v>0</v>
      </c>
      <c r="E1925" s="1" t="s">
        <v>3576</v>
      </c>
      <c r="F1925" s="1">
        <v>40.694623000199996</v>
      </c>
      <c r="G1925" s="1">
        <v>-73.979909200500003</v>
      </c>
      <c r="H1925" s="1" t="s">
        <v>36</v>
      </c>
      <c r="I1925" s="1" t="s">
        <v>34</v>
      </c>
      <c r="J1925" s="1">
        <v>3</v>
      </c>
      <c r="K1925" s="1" t="s">
        <v>30</v>
      </c>
      <c r="L1925" s="1" t="s">
        <v>276</v>
      </c>
      <c r="M1925" s="1">
        <v>11205</v>
      </c>
    </row>
    <row r="1926" spans="1:13" ht="13" x14ac:dyDescent="0.15">
      <c r="A1926" s="1">
        <v>10397</v>
      </c>
      <c r="B1926" s="1" t="s">
        <v>25</v>
      </c>
      <c r="C1926" s="1" t="s">
        <v>46</v>
      </c>
      <c r="D1926" s="1" t="s">
        <v>34</v>
      </c>
      <c r="E1926" s="1" t="s">
        <v>3577</v>
      </c>
      <c r="F1926" s="1">
        <v>40.795988000000001</v>
      </c>
      <c r="G1926" s="1">
        <v>-73.947426000600004</v>
      </c>
      <c r="H1926" s="1" t="s">
        <v>36</v>
      </c>
      <c r="I1926" s="1" t="s">
        <v>34</v>
      </c>
      <c r="J1926" s="1">
        <v>1</v>
      </c>
      <c r="K1926" s="1" t="s">
        <v>41</v>
      </c>
      <c r="L1926" s="1" t="s">
        <v>449</v>
      </c>
      <c r="M1926" s="1">
        <v>10029</v>
      </c>
    </row>
    <row r="1927" spans="1:13" ht="13" x14ac:dyDescent="0.15">
      <c r="A1927" s="1">
        <v>9854</v>
      </c>
      <c r="B1927" s="1" t="s">
        <v>25</v>
      </c>
      <c r="C1927" s="1" t="s">
        <v>33</v>
      </c>
      <c r="D1927" s="1" t="s">
        <v>34</v>
      </c>
      <c r="E1927" s="1" t="s">
        <v>2282</v>
      </c>
      <c r="F1927" s="1">
        <v>40.693350000099997</v>
      </c>
      <c r="G1927" s="1">
        <v>-73.985787999799996</v>
      </c>
      <c r="H1927" s="1" t="s">
        <v>36</v>
      </c>
      <c r="I1927" s="1" t="s">
        <v>34</v>
      </c>
      <c r="J1927" s="1">
        <v>3</v>
      </c>
      <c r="K1927" s="1" t="s">
        <v>30</v>
      </c>
      <c r="L1927" s="1" t="s">
        <v>81</v>
      </c>
      <c r="M1927" s="1">
        <v>11201</v>
      </c>
    </row>
    <row r="1928" spans="1:13" ht="13" x14ac:dyDescent="0.15">
      <c r="A1928" s="1">
        <v>10328</v>
      </c>
      <c r="B1928" s="1" t="s">
        <v>25</v>
      </c>
      <c r="C1928" s="1" t="s">
        <v>76</v>
      </c>
      <c r="D1928" s="1" t="s">
        <v>3578</v>
      </c>
      <c r="E1928" s="1" t="s">
        <v>3579</v>
      </c>
      <c r="F1928" s="1">
        <v>40.677042530199998</v>
      </c>
      <c r="G1928" s="1">
        <v>-73.899212079700007</v>
      </c>
      <c r="H1928" s="1" t="s">
        <v>79</v>
      </c>
      <c r="I1928" s="1" t="s">
        <v>80</v>
      </c>
      <c r="J1928" s="1">
        <v>3</v>
      </c>
      <c r="K1928" s="1" t="s">
        <v>30</v>
      </c>
      <c r="L1928" s="1" t="s">
        <v>316</v>
      </c>
      <c r="M1928" s="1">
        <v>11207</v>
      </c>
    </row>
    <row r="1929" spans="1:13" ht="13" x14ac:dyDescent="0.15">
      <c r="A1929" s="1">
        <v>12290</v>
      </c>
      <c r="B1929" s="1" t="s">
        <v>25</v>
      </c>
      <c r="C1929" s="1" t="s">
        <v>76</v>
      </c>
      <c r="D1929" s="1" t="s">
        <v>3580</v>
      </c>
      <c r="E1929" s="1" t="s">
        <v>3581</v>
      </c>
      <c r="F1929" s="1">
        <v>40.6988997204</v>
      </c>
      <c r="G1929" s="1">
        <v>-73.833834389900005</v>
      </c>
      <c r="H1929" s="1" t="s">
        <v>79</v>
      </c>
      <c r="I1929" s="1" t="s">
        <v>80</v>
      </c>
      <c r="J1929" s="1">
        <v>4</v>
      </c>
      <c r="K1929" s="1" t="s">
        <v>19</v>
      </c>
      <c r="L1929" s="1" t="s">
        <v>307</v>
      </c>
      <c r="M1929" s="1">
        <v>11418</v>
      </c>
    </row>
    <row r="1930" spans="1:13" ht="13" x14ac:dyDescent="0.15">
      <c r="A1930" s="1">
        <v>11742</v>
      </c>
      <c r="B1930" s="1" t="s">
        <v>25</v>
      </c>
      <c r="C1930" s="1" t="s">
        <v>76</v>
      </c>
      <c r="D1930" s="1" t="s">
        <v>3582</v>
      </c>
      <c r="E1930" s="1" t="s">
        <v>3583</v>
      </c>
      <c r="F1930" s="1">
        <v>40.747418789999998</v>
      </c>
      <c r="G1930" s="1">
        <v>-73.993363330500003</v>
      </c>
      <c r="H1930" s="1" t="s">
        <v>79</v>
      </c>
      <c r="I1930" s="1" t="s">
        <v>80</v>
      </c>
      <c r="J1930" s="1">
        <v>1</v>
      </c>
      <c r="K1930" s="1" t="s">
        <v>41</v>
      </c>
      <c r="L1930" s="1" t="s">
        <v>114</v>
      </c>
      <c r="M1930" s="1">
        <v>10001</v>
      </c>
    </row>
    <row r="1931" spans="1:13" ht="13" x14ac:dyDescent="0.15">
      <c r="A1931" s="1">
        <v>12130</v>
      </c>
      <c r="B1931" s="1" t="s">
        <v>25</v>
      </c>
      <c r="C1931" s="1" t="s">
        <v>76</v>
      </c>
      <c r="D1931" s="1" t="s">
        <v>3584</v>
      </c>
      <c r="E1931" s="1" t="s">
        <v>3585</v>
      </c>
      <c r="F1931" s="1">
        <v>40.738074160300002</v>
      </c>
      <c r="G1931" s="1">
        <v>-73.998319280499999</v>
      </c>
      <c r="H1931" s="1" t="s">
        <v>79</v>
      </c>
      <c r="I1931" s="1" t="s">
        <v>80</v>
      </c>
      <c r="J1931" s="1">
        <v>1</v>
      </c>
      <c r="K1931" s="1" t="s">
        <v>41</v>
      </c>
      <c r="L1931" s="1" t="s">
        <v>199</v>
      </c>
      <c r="M1931" s="1">
        <v>10011</v>
      </c>
    </row>
    <row r="1932" spans="1:13" ht="13" x14ac:dyDescent="0.15">
      <c r="A1932" s="1">
        <v>10494</v>
      </c>
      <c r="B1932" s="1" t="s">
        <v>25</v>
      </c>
      <c r="C1932" s="1" t="s">
        <v>134</v>
      </c>
      <c r="D1932" s="1">
        <v>9</v>
      </c>
      <c r="E1932" s="1" t="s">
        <v>3586</v>
      </c>
      <c r="F1932" s="1">
        <v>40.706298800200003</v>
      </c>
      <c r="G1932" s="1">
        <v>-74.006103500099996</v>
      </c>
      <c r="H1932" s="1" t="s">
        <v>36</v>
      </c>
      <c r="I1932" s="1" t="s">
        <v>34</v>
      </c>
      <c r="J1932" s="1">
        <v>1</v>
      </c>
      <c r="K1932" s="1" t="s">
        <v>41</v>
      </c>
      <c r="L1932" s="1" t="s">
        <v>136</v>
      </c>
      <c r="M1932" s="1">
        <v>10038</v>
      </c>
    </row>
    <row r="1933" spans="1:13" ht="13" x14ac:dyDescent="0.15">
      <c r="A1933" s="1">
        <v>11481</v>
      </c>
      <c r="B1933" s="1" t="s">
        <v>25</v>
      </c>
      <c r="C1933" s="1" t="s">
        <v>76</v>
      </c>
      <c r="D1933" s="1" t="s">
        <v>3587</v>
      </c>
      <c r="E1933" s="1" t="s">
        <v>3588</v>
      </c>
      <c r="F1933" s="1">
        <v>40.730833050000001</v>
      </c>
      <c r="G1933" s="1">
        <v>-73.983097969699998</v>
      </c>
      <c r="H1933" s="1" t="s">
        <v>79</v>
      </c>
      <c r="I1933" s="1" t="s">
        <v>80</v>
      </c>
      <c r="J1933" s="1">
        <v>1</v>
      </c>
      <c r="K1933" s="1" t="s">
        <v>41</v>
      </c>
      <c r="L1933" s="1" t="s">
        <v>103</v>
      </c>
      <c r="M1933" s="1">
        <v>10003</v>
      </c>
    </row>
    <row r="1934" spans="1:13" ht="13" x14ac:dyDescent="0.15">
      <c r="A1934" s="1">
        <v>11839</v>
      </c>
      <c r="B1934" s="1" t="s">
        <v>25</v>
      </c>
      <c r="C1934" s="1" t="s">
        <v>76</v>
      </c>
      <c r="D1934" s="1" t="s">
        <v>3589</v>
      </c>
      <c r="E1934" s="1" t="s">
        <v>3571</v>
      </c>
      <c r="F1934" s="1">
        <v>40.733342100100003</v>
      </c>
      <c r="G1934" s="1">
        <v>-73.870837750500002</v>
      </c>
      <c r="H1934" s="1" t="s">
        <v>79</v>
      </c>
      <c r="I1934" s="1" t="s">
        <v>80</v>
      </c>
      <c r="J1934" s="1">
        <v>4</v>
      </c>
      <c r="K1934" s="1" t="s">
        <v>19</v>
      </c>
      <c r="L1934" s="1" t="s">
        <v>541</v>
      </c>
      <c r="M1934" s="1">
        <v>11373</v>
      </c>
    </row>
    <row r="1935" spans="1:13" ht="13" x14ac:dyDescent="0.15">
      <c r="A1935" s="1">
        <v>11291</v>
      </c>
      <c r="B1935" s="1" t="s">
        <v>13</v>
      </c>
      <c r="C1935" s="1" t="s">
        <v>63</v>
      </c>
      <c r="D1935" s="1" t="s">
        <v>1957</v>
      </c>
      <c r="E1935" s="1" t="s">
        <v>3590</v>
      </c>
      <c r="F1935" s="1">
        <v>40.864729999700003</v>
      </c>
      <c r="G1935" s="1">
        <v>-73.899037000000007</v>
      </c>
      <c r="H1935" s="1" t="s">
        <v>246</v>
      </c>
      <c r="I1935" s="1" t="s">
        <v>18</v>
      </c>
      <c r="J1935" s="1">
        <v>2</v>
      </c>
      <c r="K1935" s="1" t="s">
        <v>66</v>
      </c>
      <c r="L1935" s="1" t="s">
        <v>171</v>
      </c>
      <c r="M1935" s="1">
        <v>10468</v>
      </c>
    </row>
    <row r="1936" spans="1:13" ht="13" x14ac:dyDescent="0.15">
      <c r="A1936" s="1">
        <v>11870</v>
      </c>
      <c r="B1936" s="1" t="s">
        <v>25</v>
      </c>
      <c r="C1936" s="1" t="s">
        <v>76</v>
      </c>
      <c r="D1936" s="1" t="s">
        <v>3591</v>
      </c>
      <c r="E1936" s="1" t="s">
        <v>3592</v>
      </c>
      <c r="F1936" s="1">
        <v>40.747990929700002</v>
      </c>
      <c r="G1936" s="1">
        <v>-73.882033700099996</v>
      </c>
      <c r="H1936" s="1" t="s">
        <v>79</v>
      </c>
      <c r="I1936" s="1" t="s">
        <v>80</v>
      </c>
      <c r="J1936" s="1">
        <v>4</v>
      </c>
      <c r="K1936" s="1" t="s">
        <v>19</v>
      </c>
      <c r="L1936" s="1" t="s">
        <v>561</v>
      </c>
      <c r="M1936" s="1">
        <v>11372</v>
      </c>
    </row>
    <row r="1937" spans="1:13" ht="13" x14ac:dyDescent="0.15">
      <c r="A1937" s="1">
        <v>10034</v>
      </c>
      <c r="B1937" s="1" t="s">
        <v>25</v>
      </c>
      <c r="C1937" s="1" t="s">
        <v>333</v>
      </c>
      <c r="D1937" s="1" t="s">
        <v>3593</v>
      </c>
      <c r="E1937" s="1" t="s">
        <v>3594</v>
      </c>
      <c r="F1937" s="1">
        <v>40.702576664799999</v>
      </c>
      <c r="G1937" s="1">
        <v>-73.875797108900002</v>
      </c>
      <c r="H1937" s="1" t="s">
        <v>53</v>
      </c>
      <c r="I1937" s="1" t="s">
        <v>34</v>
      </c>
      <c r="J1937" s="1">
        <v>4</v>
      </c>
      <c r="K1937" s="1" t="s">
        <v>19</v>
      </c>
      <c r="L1937" s="1" t="s">
        <v>3593</v>
      </c>
      <c r="M1937" s="1">
        <v>11385</v>
      </c>
    </row>
    <row r="1938" spans="1:13" ht="13" x14ac:dyDescent="0.15">
      <c r="A1938" s="1">
        <v>9605</v>
      </c>
      <c r="B1938" s="1" t="s">
        <v>25</v>
      </c>
      <c r="C1938" s="1" t="s">
        <v>890</v>
      </c>
      <c r="D1938" s="1" t="s">
        <v>891</v>
      </c>
      <c r="E1938" s="1" t="s">
        <v>892</v>
      </c>
      <c r="F1938" s="1">
        <v>40.755751000099998</v>
      </c>
      <c r="G1938" s="1">
        <v>-73.945165999699995</v>
      </c>
      <c r="H1938" s="1" t="s">
        <v>893</v>
      </c>
      <c r="I1938" s="1" t="s">
        <v>894</v>
      </c>
      <c r="J1938" s="1">
        <v>4</v>
      </c>
      <c r="K1938" s="1" t="s">
        <v>19</v>
      </c>
      <c r="L1938" s="1" t="s">
        <v>411</v>
      </c>
      <c r="M1938" s="1">
        <v>11101</v>
      </c>
    </row>
    <row r="1939" spans="1:13" ht="13" x14ac:dyDescent="0.15">
      <c r="A1939" s="1">
        <v>11872</v>
      </c>
      <c r="B1939" s="1" t="s">
        <v>25</v>
      </c>
      <c r="C1939" s="1" t="s">
        <v>76</v>
      </c>
      <c r="D1939" s="1" t="s">
        <v>3595</v>
      </c>
      <c r="E1939" s="1" t="s">
        <v>3596</v>
      </c>
      <c r="F1939" s="1">
        <v>40.748019620400001</v>
      </c>
      <c r="G1939" s="1">
        <v>-73.880923729800003</v>
      </c>
      <c r="H1939" s="1" t="s">
        <v>79</v>
      </c>
      <c r="I1939" s="1" t="s">
        <v>80</v>
      </c>
      <c r="J1939" s="1">
        <v>4</v>
      </c>
      <c r="K1939" s="1" t="s">
        <v>19</v>
      </c>
      <c r="L1939" s="1" t="s">
        <v>561</v>
      </c>
      <c r="M1939" s="1">
        <v>11372</v>
      </c>
    </row>
    <row r="1940" spans="1:13" ht="13" x14ac:dyDescent="0.15">
      <c r="A1940" s="1">
        <v>9800</v>
      </c>
      <c r="B1940" s="1" t="s">
        <v>13</v>
      </c>
      <c r="C1940" s="1" t="s">
        <v>14</v>
      </c>
      <c r="D1940" s="1" t="s">
        <v>1658</v>
      </c>
      <c r="E1940" s="1" t="s">
        <v>3597</v>
      </c>
      <c r="F1940" s="1">
        <v>40.8464440001</v>
      </c>
      <c r="G1940" s="1">
        <v>-73.939980999499994</v>
      </c>
      <c r="H1940" s="1" t="s">
        <v>36</v>
      </c>
      <c r="I1940" s="1" t="s">
        <v>18</v>
      </c>
      <c r="J1940" s="1">
        <v>1</v>
      </c>
      <c r="K1940" s="1" t="s">
        <v>41</v>
      </c>
      <c r="L1940" s="1" t="s">
        <v>354</v>
      </c>
      <c r="M1940" s="1">
        <v>10033</v>
      </c>
    </row>
    <row r="1941" spans="1:13" ht="13" x14ac:dyDescent="0.15">
      <c r="A1941" s="1">
        <v>10824</v>
      </c>
      <c r="B1941" s="1" t="s">
        <v>25</v>
      </c>
      <c r="C1941" s="1" t="s">
        <v>26</v>
      </c>
      <c r="D1941" s="1" t="s">
        <v>3598</v>
      </c>
      <c r="E1941" s="1" t="s">
        <v>3599</v>
      </c>
      <c r="F1941" s="1">
        <v>40.757106999900003</v>
      </c>
      <c r="G1941" s="1">
        <v>-73.971919999500003</v>
      </c>
      <c r="H1941" s="1" t="s">
        <v>28</v>
      </c>
      <c r="I1941" s="1" t="s">
        <v>3600</v>
      </c>
      <c r="J1941" s="1">
        <v>1</v>
      </c>
      <c r="K1941" s="1" t="s">
        <v>41</v>
      </c>
      <c r="L1941" s="1" t="s">
        <v>125</v>
      </c>
      <c r="M1941" s="1">
        <v>10022</v>
      </c>
    </row>
    <row r="1942" spans="1:13" ht="13" x14ac:dyDescent="0.15">
      <c r="A1942" s="1">
        <v>10179</v>
      </c>
      <c r="B1942" s="1" t="s">
        <v>25</v>
      </c>
      <c r="C1942" s="1" t="s">
        <v>782</v>
      </c>
      <c r="D1942" s="1">
        <v>0</v>
      </c>
      <c r="E1942" s="1" t="s">
        <v>783</v>
      </c>
      <c r="F1942" s="1">
        <v>40.695920600400001</v>
      </c>
      <c r="G1942" s="1">
        <v>-73.988118499500004</v>
      </c>
      <c r="H1942" s="1" t="s">
        <v>36</v>
      </c>
      <c r="I1942" s="1" t="s">
        <v>34</v>
      </c>
      <c r="J1942" s="1">
        <v>3</v>
      </c>
      <c r="K1942" s="1" t="s">
        <v>30</v>
      </c>
      <c r="L1942" s="1" t="s">
        <v>81</v>
      </c>
      <c r="M1942" s="1">
        <v>11201</v>
      </c>
    </row>
    <row r="1943" spans="1:13" ht="13" x14ac:dyDescent="0.15">
      <c r="A1943" s="1">
        <v>10360</v>
      </c>
      <c r="B1943" s="1" t="s">
        <v>25</v>
      </c>
      <c r="C1943" s="1" t="s">
        <v>69</v>
      </c>
      <c r="D1943" s="1" t="s">
        <v>70</v>
      </c>
      <c r="E1943" s="1" t="s">
        <v>3601</v>
      </c>
      <c r="F1943" s="1">
        <v>40.687260000099997</v>
      </c>
      <c r="G1943" s="1">
        <v>-74.022509999999997</v>
      </c>
      <c r="H1943" s="1" t="s">
        <v>36</v>
      </c>
      <c r="I1943" s="1" t="s">
        <v>72</v>
      </c>
      <c r="J1943" s="1">
        <v>1</v>
      </c>
      <c r="K1943" s="1" t="s">
        <v>41</v>
      </c>
      <c r="L1943" s="1" t="s">
        <v>70</v>
      </c>
      <c r="M1943" s="1">
        <v>10004</v>
      </c>
    </row>
    <row r="1944" spans="1:13" ht="13" x14ac:dyDescent="0.15">
      <c r="A1944" s="1">
        <v>9936</v>
      </c>
      <c r="B1944" s="1" t="s">
        <v>25</v>
      </c>
      <c r="C1944" s="1" t="s">
        <v>208</v>
      </c>
      <c r="D1944" s="1" t="s">
        <v>3602</v>
      </c>
      <c r="E1944" s="1" t="s">
        <v>3603</v>
      </c>
      <c r="F1944" s="1">
        <v>40.880322277300003</v>
      </c>
      <c r="G1944" s="1">
        <v>-73.907983371499995</v>
      </c>
      <c r="H1944" s="1" t="s">
        <v>53</v>
      </c>
      <c r="I1944" s="1" t="s">
        <v>34</v>
      </c>
      <c r="J1944" s="1">
        <v>2</v>
      </c>
      <c r="K1944" s="1" t="s">
        <v>66</v>
      </c>
      <c r="L1944" s="1" t="s">
        <v>3604</v>
      </c>
      <c r="M1944" s="1">
        <v>10463</v>
      </c>
    </row>
    <row r="1945" spans="1:13" ht="13" x14ac:dyDescent="0.15">
      <c r="A1945" s="1">
        <v>10892</v>
      </c>
      <c r="B1945" s="1" t="s">
        <v>25</v>
      </c>
      <c r="C1945" s="1" t="s">
        <v>76</v>
      </c>
      <c r="D1945" s="1" t="s">
        <v>3605</v>
      </c>
      <c r="E1945" s="1" t="s">
        <v>3606</v>
      </c>
      <c r="F1945" s="1">
        <v>40.807325670099999</v>
      </c>
      <c r="G1945" s="1">
        <v>-73.952788679400001</v>
      </c>
      <c r="H1945" s="1" t="s">
        <v>79</v>
      </c>
      <c r="I1945" s="1" t="s">
        <v>80</v>
      </c>
      <c r="J1945" s="1">
        <v>1</v>
      </c>
      <c r="K1945" s="1" t="s">
        <v>41</v>
      </c>
      <c r="L1945" s="1" t="s">
        <v>264</v>
      </c>
      <c r="M1945" s="1">
        <v>10027</v>
      </c>
    </row>
    <row r="1946" spans="1:13" ht="13" x14ac:dyDescent="0.15">
      <c r="A1946" s="1">
        <v>11321</v>
      </c>
      <c r="B1946" s="1" t="s">
        <v>13</v>
      </c>
      <c r="C1946" s="1" t="s">
        <v>14</v>
      </c>
      <c r="D1946" s="1" t="s">
        <v>570</v>
      </c>
      <c r="E1946" s="1" t="s">
        <v>3607</v>
      </c>
      <c r="F1946" s="1">
        <v>40.812680999599998</v>
      </c>
      <c r="G1946" s="1">
        <v>-73.939356999599994</v>
      </c>
      <c r="H1946" s="1" t="s">
        <v>36</v>
      </c>
      <c r="I1946" s="1" t="s">
        <v>18</v>
      </c>
      <c r="J1946" s="1">
        <v>1</v>
      </c>
      <c r="K1946" s="1" t="s">
        <v>41</v>
      </c>
      <c r="L1946" s="1" t="s">
        <v>48</v>
      </c>
      <c r="M1946" s="1">
        <v>10037</v>
      </c>
    </row>
    <row r="1947" spans="1:13" ht="13" x14ac:dyDescent="0.15">
      <c r="A1947" s="1">
        <v>9721</v>
      </c>
      <c r="B1947" s="1" t="s">
        <v>13</v>
      </c>
      <c r="C1947" s="1" t="s">
        <v>63</v>
      </c>
      <c r="D1947" s="1" t="s">
        <v>1464</v>
      </c>
      <c r="E1947" s="1" t="s">
        <v>3608</v>
      </c>
      <c r="F1947" s="1">
        <v>40.673726999899998</v>
      </c>
      <c r="G1947" s="1">
        <v>-73.934867000500006</v>
      </c>
      <c r="H1947" s="1" t="s">
        <v>246</v>
      </c>
      <c r="I1947" s="1" t="s">
        <v>18</v>
      </c>
      <c r="J1947" s="1">
        <v>3</v>
      </c>
      <c r="K1947" s="1" t="s">
        <v>30</v>
      </c>
      <c r="L1947" s="1" t="s">
        <v>221</v>
      </c>
      <c r="M1947" s="1">
        <v>11213</v>
      </c>
    </row>
    <row r="1948" spans="1:13" ht="13" x14ac:dyDescent="0.15">
      <c r="A1948" s="1">
        <v>11856</v>
      </c>
      <c r="B1948" s="1" t="s">
        <v>25</v>
      </c>
      <c r="C1948" s="1" t="s">
        <v>76</v>
      </c>
      <c r="D1948" s="1" t="s">
        <v>3609</v>
      </c>
      <c r="E1948" s="1" t="s">
        <v>3610</v>
      </c>
      <c r="F1948" s="1">
        <v>40.826707089599999</v>
      </c>
      <c r="G1948" s="1">
        <v>-73.946664800500002</v>
      </c>
      <c r="H1948" s="1" t="s">
        <v>79</v>
      </c>
      <c r="I1948" s="1" t="s">
        <v>80</v>
      </c>
      <c r="J1948" s="1">
        <v>1</v>
      </c>
      <c r="K1948" s="1" t="s">
        <v>41</v>
      </c>
      <c r="L1948" s="1" t="s">
        <v>214</v>
      </c>
      <c r="M1948" s="1">
        <v>10031</v>
      </c>
    </row>
    <row r="1949" spans="1:13" ht="13" x14ac:dyDescent="0.15">
      <c r="A1949" s="1">
        <v>11802</v>
      </c>
      <c r="B1949" s="1" t="s">
        <v>25</v>
      </c>
      <c r="C1949" s="1" t="s">
        <v>76</v>
      </c>
      <c r="D1949" s="1" t="s">
        <v>3611</v>
      </c>
      <c r="E1949" s="1" t="s">
        <v>3612</v>
      </c>
      <c r="F1949" s="1">
        <v>40.748252670399999</v>
      </c>
      <c r="G1949" s="1">
        <v>-73.8787156896</v>
      </c>
      <c r="H1949" s="1" t="s">
        <v>79</v>
      </c>
      <c r="I1949" s="1" t="s">
        <v>80</v>
      </c>
      <c r="J1949" s="1">
        <v>4</v>
      </c>
      <c r="K1949" s="1" t="s">
        <v>19</v>
      </c>
      <c r="L1949" s="1" t="s">
        <v>561</v>
      </c>
      <c r="M1949" s="1">
        <v>11372</v>
      </c>
    </row>
    <row r="1950" spans="1:13" ht="13" x14ac:dyDescent="0.15">
      <c r="A1950" s="1">
        <v>11986</v>
      </c>
      <c r="B1950" s="1" t="s">
        <v>25</v>
      </c>
      <c r="C1950" s="1" t="s">
        <v>76</v>
      </c>
      <c r="D1950" s="1" t="s">
        <v>3613</v>
      </c>
      <c r="E1950" s="1" t="s">
        <v>3614</v>
      </c>
      <c r="F1950" s="1">
        <v>40.816751643400004</v>
      </c>
      <c r="G1950" s="1">
        <v>-73.929242848599998</v>
      </c>
      <c r="H1950" s="1" t="s">
        <v>79</v>
      </c>
      <c r="I1950" s="1" t="s">
        <v>80</v>
      </c>
      <c r="J1950" s="1">
        <v>2</v>
      </c>
      <c r="K1950" s="1" t="s">
        <v>66</v>
      </c>
      <c r="L1950" s="1" t="s">
        <v>467</v>
      </c>
      <c r="M1950" s="1">
        <v>10451</v>
      </c>
    </row>
    <row r="1951" spans="1:13" ht="13" x14ac:dyDescent="0.15">
      <c r="A1951" s="1">
        <v>10422</v>
      </c>
      <c r="B1951" s="1" t="s">
        <v>25</v>
      </c>
      <c r="C1951" s="1" t="s">
        <v>33</v>
      </c>
      <c r="D1951" s="1" t="s">
        <v>34</v>
      </c>
      <c r="E1951" s="1" t="s">
        <v>215</v>
      </c>
      <c r="F1951" s="1">
        <v>40.690882999800003</v>
      </c>
      <c r="G1951" s="1">
        <v>-73.989634999499998</v>
      </c>
      <c r="H1951" s="1" t="s">
        <v>36</v>
      </c>
      <c r="I1951" s="1" t="s">
        <v>34</v>
      </c>
      <c r="J1951" s="1">
        <v>3</v>
      </c>
      <c r="K1951" s="1" t="s">
        <v>30</v>
      </c>
      <c r="L1951" s="1" t="s">
        <v>37</v>
      </c>
      <c r="M1951" s="1">
        <v>11201</v>
      </c>
    </row>
    <row r="1952" spans="1:13" ht="13" x14ac:dyDescent="0.15">
      <c r="A1952" s="1">
        <v>9903</v>
      </c>
      <c r="B1952" s="1" t="s">
        <v>25</v>
      </c>
      <c r="C1952" s="1" t="s">
        <v>33</v>
      </c>
      <c r="D1952" s="1" t="s">
        <v>34</v>
      </c>
      <c r="E1952" s="1" t="s">
        <v>2311</v>
      </c>
      <c r="F1952" s="1">
        <v>40.689924000200001</v>
      </c>
      <c r="G1952" s="1">
        <v>-73.988116999699997</v>
      </c>
      <c r="H1952" s="1" t="s">
        <v>36</v>
      </c>
      <c r="I1952" s="1" t="s">
        <v>34</v>
      </c>
      <c r="J1952" s="1">
        <v>3</v>
      </c>
      <c r="K1952" s="1" t="s">
        <v>30</v>
      </c>
      <c r="L1952" s="1" t="s">
        <v>81</v>
      </c>
      <c r="M1952" s="1">
        <v>11201</v>
      </c>
    </row>
    <row r="1953" spans="1:13" ht="13" x14ac:dyDescent="0.15">
      <c r="A1953" s="1">
        <v>10552</v>
      </c>
      <c r="B1953" s="1" t="s">
        <v>13</v>
      </c>
      <c r="C1953" s="1" t="s">
        <v>14</v>
      </c>
      <c r="D1953" s="1" t="s">
        <v>22</v>
      </c>
      <c r="E1953" s="1" t="s">
        <v>16</v>
      </c>
      <c r="F1953" s="1">
        <v>40.747610000199998</v>
      </c>
      <c r="G1953" s="1">
        <v>-73.811700000499997</v>
      </c>
      <c r="H1953" s="1" t="s">
        <v>17</v>
      </c>
      <c r="I1953" s="1" t="s">
        <v>18</v>
      </c>
      <c r="J1953" s="1">
        <v>4</v>
      </c>
      <c r="K1953" s="1" t="s">
        <v>19</v>
      </c>
      <c r="L1953" s="1" t="s">
        <v>434</v>
      </c>
      <c r="M1953" s="1">
        <v>11365</v>
      </c>
    </row>
    <row r="1954" spans="1:13" ht="13" x14ac:dyDescent="0.15">
      <c r="A1954" s="1">
        <v>12108</v>
      </c>
      <c r="B1954" s="1" t="s">
        <v>25</v>
      </c>
      <c r="C1954" s="1" t="s">
        <v>76</v>
      </c>
      <c r="D1954" s="1" t="s">
        <v>3615</v>
      </c>
      <c r="E1954" s="1" t="s">
        <v>3616</v>
      </c>
      <c r="F1954" s="1">
        <v>40.7530590804</v>
      </c>
      <c r="G1954" s="1">
        <v>-73.9873860302</v>
      </c>
      <c r="H1954" s="1" t="s">
        <v>79</v>
      </c>
      <c r="I1954" s="1" t="s">
        <v>80</v>
      </c>
      <c r="J1954" s="1">
        <v>1</v>
      </c>
      <c r="K1954" s="1" t="s">
        <v>41</v>
      </c>
      <c r="L1954" s="1" t="s">
        <v>114</v>
      </c>
      <c r="M1954" s="1">
        <v>10018</v>
      </c>
    </row>
    <row r="1955" spans="1:13" ht="13" x14ac:dyDescent="0.15">
      <c r="A1955" s="1">
        <v>11597</v>
      </c>
      <c r="B1955" s="1" t="s">
        <v>13</v>
      </c>
      <c r="C1955" s="1" t="s">
        <v>14</v>
      </c>
      <c r="D1955" s="1" t="s">
        <v>468</v>
      </c>
      <c r="E1955" s="1" t="s">
        <v>3617</v>
      </c>
      <c r="F1955" s="1">
        <v>40.6438200001</v>
      </c>
      <c r="G1955" s="1">
        <v>-74.102404000199996</v>
      </c>
      <c r="H1955" s="1" t="s">
        <v>36</v>
      </c>
      <c r="I1955" s="1" t="s">
        <v>18</v>
      </c>
      <c r="J1955" s="1">
        <v>5</v>
      </c>
      <c r="K1955" s="1" t="s">
        <v>89</v>
      </c>
      <c r="L1955" s="1" t="s">
        <v>470</v>
      </c>
      <c r="M1955" s="1">
        <v>10310</v>
      </c>
    </row>
    <row r="1956" spans="1:13" ht="13" x14ac:dyDescent="0.15">
      <c r="A1956" s="1">
        <v>10520</v>
      </c>
      <c r="B1956" s="1" t="s">
        <v>13</v>
      </c>
      <c r="C1956" s="1" t="s">
        <v>14</v>
      </c>
      <c r="D1956" s="1" t="s">
        <v>761</v>
      </c>
      <c r="E1956" s="1" t="s">
        <v>3618</v>
      </c>
      <c r="F1956" s="1">
        <v>40.617749999799997</v>
      </c>
      <c r="G1956" s="1">
        <v>-74.108185000299997</v>
      </c>
      <c r="H1956" s="1" t="s">
        <v>246</v>
      </c>
      <c r="I1956" s="1" t="s">
        <v>18</v>
      </c>
      <c r="J1956" s="1">
        <v>5</v>
      </c>
      <c r="K1956" s="1" t="s">
        <v>89</v>
      </c>
      <c r="L1956" s="1" t="s">
        <v>763</v>
      </c>
      <c r="M1956" s="1">
        <v>10301</v>
      </c>
    </row>
    <row r="1957" spans="1:13" ht="13" x14ac:dyDescent="0.15">
      <c r="A1957" s="1">
        <v>12258</v>
      </c>
      <c r="B1957" s="1" t="s">
        <v>25</v>
      </c>
      <c r="C1957" s="1" t="s">
        <v>76</v>
      </c>
      <c r="D1957" s="1" t="s">
        <v>3619</v>
      </c>
      <c r="E1957" s="1" t="s">
        <v>3620</v>
      </c>
      <c r="F1957" s="1">
        <v>40.746538880300001</v>
      </c>
      <c r="G1957" s="1">
        <v>-73.9776875803</v>
      </c>
      <c r="H1957" s="1" t="s">
        <v>79</v>
      </c>
      <c r="I1957" s="1" t="s">
        <v>80</v>
      </c>
      <c r="J1957" s="1">
        <v>1</v>
      </c>
      <c r="K1957" s="1" t="s">
        <v>41</v>
      </c>
      <c r="L1957" s="1" t="s">
        <v>111</v>
      </c>
      <c r="M1957" s="1">
        <v>10016</v>
      </c>
    </row>
    <row r="1958" spans="1:13" ht="13" x14ac:dyDescent="0.15">
      <c r="A1958" s="1">
        <v>10809</v>
      </c>
      <c r="B1958" s="1" t="s">
        <v>25</v>
      </c>
      <c r="C1958" s="1" t="s">
        <v>26</v>
      </c>
      <c r="D1958" s="1" t="s">
        <v>3621</v>
      </c>
      <c r="E1958" s="1" t="s">
        <v>3621</v>
      </c>
      <c r="F1958" s="1">
        <v>40.868071999999998</v>
      </c>
      <c r="G1958" s="1">
        <v>-73.919898999799997</v>
      </c>
      <c r="H1958" s="1" t="s">
        <v>28</v>
      </c>
      <c r="I1958" s="1" t="s">
        <v>3622</v>
      </c>
      <c r="J1958" s="1">
        <v>1</v>
      </c>
      <c r="K1958" s="1" t="s">
        <v>41</v>
      </c>
      <c r="L1958" s="1" t="s">
        <v>3353</v>
      </c>
      <c r="M1958" s="1">
        <v>10034</v>
      </c>
    </row>
    <row r="1959" spans="1:13" ht="13" x14ac:dyDescent="0.15">
      <c r="A1959" s="1">
        <v>10766</v>
      </c>
      <c r="B1959" s="1" t="s">
        <v>13</v>
      </c>
      <c r="C1959" s="1" t="s">
        <v>63</v>
      </c>
      <c r="D1959" s="1" t="s">
        <v>3623</v>
      </c>
      <c r="E1959" s="1" t="s">
        <v>3624</v>
      </c>
      <c r="F1959" s="1">
        <v>40.694836999700001</v>
      </c>
      <c r="G1959" s="1">
        <v>-73.918627000499995</v>
      </c>
      <c r="H1959" s="1" t="s">
        <v>36</v>
      </c>
      <c r="I1959" s="1" t="s">
        <v>18</v>
      </c>
      <c r="J1959" s="1">
        <v>3</v>
      </c>
      <c r="K1959" s="1" t="s">
        <v>30</v>
      </c>
      <c r="L1959" s="1" t="s">
        <v>951</v>
      </c>
      <c r="M1959" s="1">
        <v>11221</v>
      </c>
    </row>
    <row r="1960" spans="1:13" ht="13" x14ac:dyDescent="0.15">
      <c r="A1960" s="1">
        <v>10668</v>
      </c>
      <c r="B1960" s="1" t="s">
        <v>25</v>
      </c>
      <c r="C1960" s="1" t="s">
        <v>76</v>
      </c>
      <c r="D1960" s="1" t="s">
        <v>3625</v>
      </c>
      <c r="E1960" s="1" t="s">
        <v>2313</v>
      </c>
      <c r="F1960" s="1">
        <v>40.781843000000002</v>
      </c>
      <c r="G1960" s="1">
        <v>-73.980833000600001</v>
      </c>
      <c r="H1960" s="1" t="s">
        <v>79</v>
      </c>
      <c r="I1960" s="1" t="s">
        <v>80</v>
      </c>
      <c r="J1960" s="1">
        <v>1</v>
      </c>
      <c r="K1960" s="1" t="s">
        <v>41</v>
      </c>
      <c r="L1960" s="1" t="s">
        <v>178</v>
      </c>
      <c r="M1960" s="1">
        <v>10023</v>
      </c>
    </row>
    <row r="1961" spans="1:13" ht="13" x14ac:dyDescent="0.15">
      <c r="A1961" s="1">
        <v>10616</v>
      </c>
      <c r="B1961" s="1" t="s">
        <v>25</v>
      </c>
      <c r="C1961" s="1" t="s">
        <v>76</v>
      </c>
      <c r="D1961" s="1" t="s">
        <v>3626</v>
      </c>
      <c r="E1961" s="1" t="s">
        <v>3627</v>
      </c>
      <c r="F1961" s="1">
        <v>40.71903975</v>
      </c>
      <c r="G1961" s="1">
        <v>-73.996630870399997</v>
      </c>
      <c r="H1961" s="1" t="s">
        <v>79</v>
      </c>
      <c r="I1961" s="1" t="s">
        <v>80</v>
      </c>
      <c r="J1961" s="1">
        <v>1</v>
      </c>
      <c r="K1961" s="1" t="s">
        <v>41</v>
      </c>
      <c r="L1961" s="1" t="s">
        <v>400</v>
      </c>
      <c r="M1961" s="1">
        <v>10013</v>
      </c>
    </row>
    <row r="1962" spans="1:13" ht="13" x14ac:dyDescent="0.15">
      <c r="A1962" s="1">
        <v>12927</v>
      </c>
      <c r="B1962" s="1" t="s">
        <v>25</v>
      </c>
      <c r="C1962" s="1" t="s">
        <v>76</v>
      </c>
      <c r="D1962" s="1" t="s">
        <v>3628</v>
      </c>
      <c r="E1962" s="1" t="s">
        <v>3629</v>
      </c>
      <c r="F1962" s="1">
        <v>40.742919339799997</v>
      </c>
      <c r="G1962" s="1">
        <v>-73.952126659499996</v>
      </c>
      <c r="H1962" s="1" t="s">
        <v>79</v>
      </c>
      <c r="I1962" s="1" t="s">
        <v>80</v>
      </c>
      <c r="J1962" s="1">
        <v>4</v>
      </c>
      <c r="K1962" s="1" t="s">
        <v>19</v>
      </c>
      <c r="L1962" s="1" t="s">
        <v>96</v>
      </c>
      <c r="M1962" s="1">
        <v>11101</v>
      </c>
    </row>
    <row r="1963" spans="1:13" ht="13" x14ac:dyDescent="0.15">
      <c r="A1963" s="1">
        <v>9886</v>
      </c>
      <c r="B1963" s="1" t="s">
        <v>25</v>
      </c>
      <c r="C1963" s="1" t="s">
        <v>33</v>
      </c>
      <c r="D1963" s="1" t="s">
        <v>34</v>
      </c>
      <c r="E1963" s="1" t="s">
        <v>593</v>
      </c>
      <c r="F1963" s="1">
        <v>40.691976000399997</v>
      </c>
      <c r="G1963" s="1">
        <v>-73.988311000099998</v>
      </c>
      <c r="H1963" s="1" t="s">
        <v>36</v>
      </c>
      <c r="I1963" s="1" t="s">
        <v>34</v>
      </c>
      <c r="J1963" s="1">
        <v>3</v>
      </c>
      <c r="K1963" s="1" t="s">
        <v>30</v>
      </c>
      <c r="L1963" s="1" t="s">
        <v>81</v>
      </c>
      <c r="M1963" s="1">
        <v>11201</v>
      </c>
    </row>
    <row r="1964" spans="1:13" ht="13" x14ac:dyDescent="0.15">
      <c r="A1964" s="1">
        <v>10643</v>
      </c>
      <c r="B1964" s="1" t="s">
        <v>25</v>
      </c>
      <c r="C1964" s="1" t="s">
        <v>76</v>
      </c>
      <c r="D1964" s="1" t="s">
        <v>3630</v>
      </c>
      <c r="E1964" s="1" t="s">
        <v>3631</v>
      </c>
      <c r="F1964" s="1">
        <v>40.773805999799997</v>
      </c>
      <c r="G1964" s="1">
        <v>-73.981930000299997</v>
      </c>
      <c r="H1964" s="1" t="s">
        <v>79</v>
      </c>
      <c r="I1964" s="1" t="s">
        <v>80</v>
      </c>
      <c r="J1964" s="1">
        <v>1</v>
      </c>
      <c r="K1964" s="1" t="s">
        <v>41</v>
      </c>
      <c r="L1964" s="1" t="s">
        <v>185</v>
      </c>
      <c r="M1964" s="1">
        <v>10023</v>
      </c>
    </row>
    <row r="1965" spans="1:13" ht="13" x14ac:dyDescent="0.15">
      <c r="A1965" s="1">
        <v>11092</v>
      </c>
      <c r="B1965" s="1" t="s">
        <v>25</v>
      </c>
      <c r="C1965" s="1" t="s">
        <v>76</v>
      </c>
      <c r="D1965" s="1" t="s">
        <v>3632</v>
      </c>
      <c r="E1965" s="1" t="s">
        <v>3633</v>
      </c>
      <c r="F1965" s="1">
        <v>40.808939000199999</v>
      </c>
      <c r="G1965" s="1">
        <v>-73.948010999700003</v>
      </c>
      <c r="H1965" s="1" t="s">
        <v>79</v>
      </c>
      <c r="I1965" s="1" t="s">
        <v>80</v>
      </c>
      <c r="J1965" s="1">
        <v>1</v>
      </c>
      <c r="K1965" s="1" t="s">
        <v>41</v>
      </c>
      <c r="L1965" s="1" t="s">
        <v>264</v>
      </c>
      <c r="M1965" s="1">
        <v>10027</v>
      </c>
    </row>
    <row r="1966" spans="1:13" ht="13" x14ac:dyDescent="0.15">
      <c r="A1966" s="1">
        <v>12867</v>
      </c>
      <c r="B1966" s="1" t="s">
        <v>25</v>
      </c>
      <c r="C1966" s="1" t="s">
        <v>76</v>
      </c>
      <c r="D1966" s="1" t="s">
        <v>3634</v>
      </c>
      <c r="E1966" s="1" t="s">
        <v>3635</v>
      </c>
      <c r="F1966" s="1">
        <v>40.782158999899998</v>
      </c>
      <c r="G1966" s="1">
        <v>-73.951699000000005</v>
      </c>
      <c r="H1966" s="1" t="s">
        <v>79</v>
      </c>
      <c r="I1966" s="1" t="s">
        <v>80</v>
      </c>
      <c r="J1966" s="1">
        <v>1</v>
      </c>
      <c r="K1966" s="1" t="s">
        <v>41</v>
      </c>
      <c r="L1966" s="1" t="s">
        <v>42</v>
      </c>
      <c r="M1966" s="1">
        <v>10128</v>
      </c>
    </row>
    <row r="1967" spans="1:13" ht="13" x14ac:dyDescent="0.15">
      <c r="A1967" s="1">
        <v>11489</v>
      </c>
      <c r="B1967" s="1" t="s">
        <v>25</v>
      </c>
      <c r="C1967" s="1" t="s">
        <v>76</v>
      </c>
      <c r="D1967" s="1" t="s">
        <v>3636</v>
      </c>
      <c r="E1967" s="1" t="s">
        <v>3637</v>
      </c>
      <c r="F1967" s="1">
        <v>40.7446140001</v>
      </c>
      <c r="G1967" s="1">
        <v>-73.985068999399999</v>
      </c>
      <c r="H1967" s="1" t="s">
        <v>79</v>
      </c>
      <c r="I1967" s="1" t="s">
        <v>80</v>
      </c>
      <c r="J1967" s="1">
        <v>1</v>
      </c>
      <c r="K1967" s="1" t="s">
        <v>41</v>
      </c>
      <c r="L1967" s="1" t="s">
        <v>114</v>
      </c>
      <c r="M1967" s="1">
        <v>10016</v>
      </c>
    </row>
    <row r="1968" spans="1:13" ht="13" x14ac:dyDescent="0.15">
      <c r="A1968" s="1">
        <v>12379</v>
      </c>
      <c r="B1968" s="1" t="s">
        <v>25</v>
      </c>
      <c r="C1968" s="1" t="s">
        <v>26</v>
      </c>
      <c r="D1968" s="1" t="s">
        <v>3638</v>
      </c>
      <c r="E1968" s="1" t="s">
        <v>3638</v>
      </c>
      <c r="F1968" s="1">
        <v>40.692337999599999</v>
      </c>
      <c r="G1968" s="1">
        <v>-73.987342000500007</v>
      </c>
      <c r="H1968" s="1" t="s">
        <v>28</v>
      </c>
      <c r="I1968" s="1" t="s">
        <v>3639</v>
      </c>
      <c r="J1968" s="1">
        <v>3</v>
      </c>
      <c r="K1968" s="1" t="s">
        <v>30</v>
      </c>
      <c r="L1968" s="1" t="s">
        <v>81</v>
      </c>
      <c r="M1968" s="1">
        <v>11201</v>
      </c>
    </row>
    <row r="1969" spans="1:13" ht="13" x14ac:dyDescent="0.15">
      <c r="A1969" s="1">
        <v>12008</v>
      </c>
      <c r="B1969" s="1" t="s">
        <v>25</v>
      </c>
      <c r="C1969" s="1" t="s">
        <v>76</v>
      </c>
      <c r="D1969" s="1" t="s">
        <v>3640</v>
      </c>
      <c r="E1969" s="1" t="s">
        <v>3641</v>
      </c>
      <c r="F1969" s="1">
        <v>40.848729999900002</v>
      </c>
      <c r="G1969" s="1">
        <v>-73.9114700003</v>
      </c>
      <c r="H1969" s="1" t="s">
        <v>79</v>
      </c>
      <c r="I1969" s="1" t="s">
        <v>80</v>
      </c>
      <c r="J1969" s="1">
        <v>2</v>
      </c>
      <c r="K1969" s="1" t="s">
        <v>66</v>
      </c>
      <c r="L1969" s="1" t="s">
        <v>513</v>
      </c>
      <c r="M1969" s="1">
        <v>10453</v>
      </c>
    </row>
    <row r="1970" spans="1:13" ht="13" x14ac:dyDescent="0.15">
      <c r="A1970" s="1">
        <v>12213</v>
      </c>
      <c r="B1970" s="1" t="s">
        <v>25</v>
      </c>
      <c r="C1970" s="1" t="s">
        <v>76</v>
      </c>
      <c r="D1970" s="1" t="s">
        <v>3642</v>
      </c>
      <c r="E1970" s="1" t="s">
        <v>3643</v>
      </c>
      <c r="F1970" s="1">
        <v>40.733106999699999</v>
      </c>
      <c r="G1970" s="1">
        <v>-73.987162000599994</v>
      </c>
      <c r="H1970" s="1" t="s">
        <v>79</v>
      </c>
      <c r="I1970" s="1" t="s">
        <v>80</v>
      </c>
      <c r="J1970" s="1">
        <v>1</v>
      </c>
      <c r="K1970" s="1" t="s">
        <v>41</v>
      </c>
      <c r="L1970" s="1" t="s">
        <v>103</v>
      </c>
      <c r="M1970" s="1">
        <v>10003</v>
      </c>
    </row>
    <row r="1971" spans="1:13" ht="13" x14ac:dyDescent="0.15">
      <c r="A1971" s="1">
        <v>10156</v>
      </c>
      <c r="B1971" s="1" t="s">
        <v>25</v>
      </c>
      <c r="C1971" s="1" t="s">
        <v>46</v>
      </c>
      <c r="D1971" s="1" t="s">
        <v>34</v>
      </c>
      <c r="E1971" s="1" t="s">
        <v>3644</v>
      </c>
      <c r="F1971" s="1">
        <v>40.806229999800003</v>
      </c>
      <c r="G1971" s="1">
        <v>-73.953922000099993</v>
      </c>
      <c r="H1971" s="1" t="s">
        <v>36</v>
      </c>
      <c r="I1971" s="1" t="s">
        <v>34</v>
      </c>
      <c r="J1971" s="1">
        <v>1</v>
      </c>
      <c r="K1971" s="1" t="s">
        <v>41</v>
      </c>
      <c r="L1971" s="1" t="s">
        <v>264</v>
      </c>
      <c r="M1971" s="1">
        <v>10026</v>
      </c>
    </row>
    <row r="1972" spans="1:13" ht="13" x14ac:dyDescent="0.15">
      <c r="A1972" s="1">
        <v>11430</v>
      </c>
      <c r="B1972" s="1" t="s">
        <v>25</v>
      </c>
      <c r="C1972" s="1" t="s">
        <v>76</v>
      </c>
      <c r="D1972" s="1" t="s">
        <v>3645</v>
      </c>
      <c r="E1972" s="1" t="s">
        <v>3646</v>
      </c>
      <c r="F1972" s="1">
        <v>40.766735999600002</v>
      </c>
      <c r="G1972" s="1">
        <v>-73.969308000400005</v>
      </c>
      <c r="H1972" s="1" t="s">
        <v>79</v>
      </c>
      <c r="I1972" s="1" t="s">
        <v>80</v>
      </c>
      <c r="J1972" s="1">
        <v>1</v>
      </c>
      <c r="K1972" s="1" t="s">
        <v>41</v>
      </c>
      <c r="L1972" s="1" t="s">
        <v>42</v>
      </c>
      <c r="M1972" s="1">
        <v>10065</v>
      </c>
    </row>
    <row r="1973" spans="1:13" ht="13" x14ac:dyDescent="0.15">
      <c r="A1973" s="1">
        <v>10961</v>
      </c>
      <c r="B1973" s="1" t="s">
        <v>25</v>
      </c>
      <c r="C1973" s="1" t="s">
        <v>46</v>
      </c>
      <c r="D1973" s="1" t="s">
        <v>34</v>
      </c>
      <c r="E1973" s="1" t="s">
        <v>3647</v>
      </c>
      <c r="F1973" s="1">
        <v>40.799928000400001</v>
      </c>
      <c r="G1973" s="1">
        <v>-73.954549000499995</v>
      </c>
      <c r="H1973" s="1" t="s">
        <v>36</v>
      </c>
      <c r="I1973" s="1" t="s">
        <v>34</v>
      </c>
      <c r="J1973" s="1">
        <v>1</v>
      </c>
      <c r="K1973" s="1" t="s">
        <v>41</v>
      </c>
      <c r="L1973" s="1" t="s">
        <v>264</v>
      </c>
      <c r="M1973" s="1">
        <v>10026</v>
      </c>
    </row>
    <row r="1974" spans="1:13" ht="13" x14ac:dyDescent="0.15">
      <c r="A1974" s="1">
        <v>10189</v>
      </c>
      <c r="B1974" s="1" t="s">
        <v>25</v>
      </c>
      <c r="C1974" s="1" t="s">
        <v>76</v>
      </c>
      <c r="D1974" s="1" t="s">
        <v>3648</v>
      </c>
      <c r="E1974" s="1" t="s">
        <v>3649</v>
      </c>
      <c r="F1974" s="1">
        <v>40.752348174600002</v>
      </c>
      <c r="G1974" s="1">
        <v>-73.926599829300002</v>
      </c>
      <c r="H1974" s="1" t="s">
        <v>79</v>
      </c>
      <c r="I1974" s="1" t="s">
        <v>80</v>
      </c>
      <c r="J1974" s="1">
        <v>4</v>
      </c>
      <c r="K1974" s="1" t="s">
        <v>19</v>
      </c>
      <c r="L1974" s="1" t="s">
        <v>411</v>
      </c>
      <c r="M1974" s="1">
        <v>11101</v>
      </c>
    </row>
    <row r="1975" spans="1:13" ht="13" x14ac:dyDescent="0.15">
      <c r="A1975" s="1">
        <v>12239</v>
      </c>
      <c r="B1975" s="1" t="s">
        <v>25</v>
      </c>
      <c r="C1975" s="1" t="s">
        <v>76</v>
      </c>
      <c r="D1975" s="1" t="s">
        <v>3650</v>
      </c>
      <c r="E1975" s="1" t="s">
        <v>3651</v>
      </c>
      <c r="F1975" s="1">
        <v>40.739975200300002</v>
      </c>
      <c r="G1975" s="1">
        <v>-73.982034840400004</v>
      </c>
      <c r="H1975" s="1" t="s">
        <v>79</v>
      </c>
      <c r="I1975" s="1" t="s">
        <v>80</v>
      </c>
      <c r="J1975" s="1">
        <v>1</v>
      </c>
      <c r="K1975" s="1" t="s">
        <v>41</v>
      </c>
      <c r="L1975" s="1" t="s">
        <v>111</v>
      </c>
      <c r="M1975" s="1">
        <v>10010</v>
      </c>
    </row>
    <row r="1976" spans="1:13" ht="13" x14ac:dyDescent="0.15">
      <c r="A1976" s="1">
        <v>12517</v>
      </c>
      <c r="B1976" s="1" t="s">
        <v>25</v>
      </c>
      <c r="C1976" s="1" t="s">
        <v>76</v>
      </c>
      <c r="D1976" s="1" t="s">
        <v>3652</v>
      </c>
      <c r="E1976" s="1" t="s">
        <v>2148</v>
      </c>
      <c r="F1976" s="1">
        <v>40.756911350000003</v>
      </c>
      <c r="G1976" s="1">
        <v>-73.969816210100007</v>
      </c>
      <c r="H1976" s="1" t="s">
        <v>79</v>
      </c>
      <c r="I1976" s="1" t="s">
        <v>80</v>
      </c>
      <c r="J1976" s="1">
        <v>1</v>
      </c>
      <c r="K1976" s="1" t="s">
        <v>41</v>
      </c>
      <c r="L1976" s="1" t="s">
        <v>125</v>
      </c>
      <c r="M1976" s="1">
        <v>10022</v>
      </c>
    </row>
    <row r="1977" spans="1:13" ht="13" x14ac:dyDescent="0.15">
      <c r="A1977" s="1">
        <v>10846</v>
      </c>
      <c r="B1977" s="1" t="s">
        <v>25</v>
      </c>
      <c r="C1977" s="1" t="s">
        <v>26</v>
      </c>
      <c r="D1977" s="1" t="s">
        <v>3653</v>
      </c>
      <c r="E1977" s="1" t="s">
        <v>3653</v>
      </c>
      <c r="F1977" s="1">
        <v>40.712581999699999</v>
      </c>
      <c r="G1977" s="1">
        <v>-74.009781000299995</v>
      </c>
      <c r="H1977" s="1" t="s">
        <v>28</v>
      </c>
      <c r="I1977" s="1" t="s">
        <v>3654</v>
      </c>
      <c r="J1977" s="1">
        <v>1</v>
      </c>
      <c r="K1977" s="1" t="s">
        <v>41</v>
      </c>
      <c r="L1977" s="1" t="s">
        <v>400</v>
      </c>
      <c r="M1977" s="1">
        <v>10007</v>
      </c>
    </row>
    <row r="1978" spans="1:13" ht="13" x14ac:dyDescent="0.15">
      <c r="A1978" s="1">
        <v>9768</v>
      </c>
      <c r="B1978" s="1" t="s">
        <v>25</v>
      </c>
      <c r="C1978" s="1" t="s">
        <v>76</v>
      </c>
      <c r="D1978" s="1" t="s">
        <v>3655</v>
      </c>
      <c r="E1978" s="1" t="s">
        <v>3656</v>
      </c>
      <c r="F1978" s="1">
        <v>40.854875710000002</v>
      </c>
      <c r="G1978" s="1">
        <v>-73.929389599800004</v>
      </c>
      <c r="H1978" s="1" t="s">
        <v>79</v>
      </c>
      <c r="I1978" s="1" t="s">
        <v>80</v>
      </c>
      <c r="J1978" s="1">
        <v>1</v>
      </c>
      <c r="K1978" s="1" t="s">
        <v>41</v>
      </c>
      <c r="L1978" s="1" t="s">
        <v>502</v>
      </c>
      <c r="M1978" s="1">
        <v>10040</v>
      </c>
    </row>
    <row r="1979" spans="1:13" ht="13" x14ac:dyDescent="0.15">
      <c r="A1979" s="1">
        <v>11824</v>
      </c>
      <c r="B1979" s="1" t="s">
        <v>25</v>
      </c>
      <c r="C1979" s="1" t="s">
        <v>76</v>
      </c>
      <c r="D1979" s="1" t="s">
        <v>3657</v>
      </c>
      <c r="E1979" s="1" t="s">
        <v>3658</v>
      </c>
      <c r="F1979" s="1">
        <v>40.742125649800002</v>
      </c>
      <c r="G1979" s="1">
        <v>-73.993521829399995</v>
      </c>
      <c r="H1979" s="1" t="s">
        <v>79</v>
      </c>
      <c r="I1979" s="1" t="s">
        <v>80</v>
      </c>
      <c r="J1979" s="1">
        <v>1</v>
      </c>
      <c r="K1979" s="1" t="s">
        <v>41</v>
      </c>
      <c r="L1979" s="1" t="s">
        <v>199</v>
      </c>
      <c r="M1979" s="1">
        <v>10011</v>
      </c>
    </row>
    <row r="1980" spans="1:13" ht="13" x14ac:dyDescent="0.15">
      <c r="A1980" s="1">
        <v>10110</v>
      </c>
      <c r="B1980" s="1" t="s">
        <v>25</v>
      </c>
      <c r="C1980" s="1" t="s">
        <v>134</v>
      </c>
      <c r="D1980" s="1">
        <v>25</v>
      </c>
      <c r="E1980" s="1" t="s">
        <v>3659</v>
      </c>
      <c r="F1980" s="1">
        <v>40.705100999899997</v>
      </c>
      <c r="G1980" s="1">
        <v>-74.013900800100004</v>
      </c>
      <c r="H1980" s="1" t="s">
        <v>36</v>
      </c>
      <c r="I1980" s="1" t="s">
        <v>34</v>
      </c>
      <c r="J1980" s="1">
        <v>1</v>
      </c>
      <c r="K1980" s="1" t="s">
        <v>41</v>
      </c>
      <c r="L1980" s="1" t="s">
        <v>136</v>
      </c>
      <c r="M1980" s="1">
        <v>10004</v>
      </c>
    </row>
    <row r="1981" spans="1:13" ht="13" x14ac:dyDescent="0.15">
      <c r="A1981" s="1">
        <v>12519</v>
      </c>
      <c r="B1981" s="1" t="s">
        <v>25</v>
      </c>
      <c r="C1981" s="1" t="s">
        <v>76</v>
      </c>
      <c r="D1981" s="1" t="s">
        <v>3660</v>
      </c>
      <c r="E1981" s="1" t="s">
        <v>3661</v>
      </c>
      <c r="F1981" s="1">
        <v>40.7577290503</v>
      </c>
      <c r="G1981" s="1">
        <v>-73.969614960100003</v>
      </c>
      <c r="H1981" s="1" t="s">
        <v>79</v>
      </c>
      <c r="I1981" s="1" t="s">
        <v>80</v>
      </c>
      <c r="J1981" s="1">
        <v>1</v>
      </c>
      <c r="K1981" s="1" t="s">
        <v>41</v>
      </c>
      <c r="L1981" s="1" t="s">
        <v>125</v>
      </c>
      <c r="M1981" s="1">
        <v>10022</v>
      </c>
    </row>
    <row r="1982" spans="1:13" ht="13" x14ac:dyDescent="0.15">
      <c r="A1982" s="1">
        <v>9674</v>
      </c>
      <c r="B1982" s="1" t="s">
        <v>13</v>
      </c>
      <c r="C1982" s="1" t="s">
        <v>63</v>
      </c>
      <c r="D1982" s="1" t="s">
        <v>624</v>
      </c>
      <c r="E1982" s="1" t="s">
        <v>3662</v>
      </c>
      <c r="F1982" s="1">
        <v>40.658000000299999</v>
      </c>
      <c r="G1982" s="1">
        <v>-73.947230000399998</v>
      </c>
      <c r="H1982" s="1" t="s">
        <v>36</v>
      </c>
      <c r="I1982" s="1" t="s">
        <v>18</v>
      </c>
      <c r="J1982" s="1">
        <v>3</v>
      </c>
      <c r="K1982" s="1" t="s">
        <v>30</v>
      </c>
      <c r="L1982" s="1" t="s">
        <v>603</v>
      </c>
      <c r="M1982" s="1">
        <v>11203</v>
      </c>
    </row>
    <row r="1983" spans="1:13" ht="13" x14ac:dyDescent="0.15">
      <c r="A1983" s="1">
        <v>12367</v>
      </c>
      <c r="B1983" s="1" t="s">
        <v>25</v>
      </c>
      <c r="C1983" s="1" t="s">
        <v>26</v>
      </c>
      <c r="D1983" s="1" t="s">
        <v>3663</v>
      </c>
      <c r="E1983" s="1" t="s">
        <v>3663</v>
      </c>
      <c r="F1983" s="1">
        <v>40.648938999800002</v>
      </c>
      <c r="G1983" s="1">
        <v>-74.010005999599997</v>
      </c>
      <c r="H1983" s="1" t="s">
        <v>28</v>
      </c>
      <c r="I1983" s="1" t="s">
        <v>3664</v>
      </c>
      <c r="J1983" s="1">
        <v>3</v>
      </c>
      <c r="K1983" s="1" t="s">
        <v>30</v>
      </c>
      <c r="L1983" s="1" t="s">
        <v>421</v>
      </c>
      <c r="M1983" s="1">
        <v>11220</v>
      </c>
    </row>
    <row r="1984" spans="1:13" ht="13" x14ac:dyDescent="0.15">
      <c r="A1984" s="1">
        <v>11114</v>
      </c>
      <c r="B1984" s="1" t="s">
        <v>25</v>
      </c>
      <c r="C1984" s="1" t="s">
        <v>76</v>
      </c>
      <c r="D1984" s="1" t="s">
        <v>3665</v>
      </c>
      <c r="E1984" s="1" t="s">
        <v>3666</v>
      </c>
      <c r="F1984" s="1">
        <v>40.868698489800003</v>
      </c>
      <c r="G1984" s="1">
        <v>-73.902100899399997</v>
      </c>
      <c r="H1984" s="1" t="s">
        <v>79</v>
      </c>
      <c r="I1984" s="1" t="s">
        <v>80</v>
      </c>
      <c r="J1984" s="1">
        <v>2</v>
      </c>
      <c r="K1984" s="1" t="s">
        <v>66</v>
      </c>
      <c r="L1984" s="1" t="s">
        <v>1128</v>
      </c>
      <c r="M1984" s="1">
        <v>10468</v>
      </c>
    </row>
    <row r="1985" spans="1:13" ht="13" x14ac:dyDescent="0.15">
      <c r="A1985" s="1">
        <v>9785</v>
      </c>
      <c r="B1985" s="1" t="s">
        <v>25</v>
      </c>
      <c r="C1985" s="1" t="s">
        <v>76</v>
      </c>
      <c r="D1985" s="1" t="s">
        <v>3667</v>
      </c>
      <c r="E1985" s="1" t="s">
        <v>3668</v>
      </c>
      <c r="F1985" s="1">
        <v>40.7545069998</v>
      </c>
      <c r="G1985" s="1">
        <v>-73.893638999999993</v>
      </c>
      <c r="H1985" s="1" t="s">
        <v>79</v>
      </c>
      <c r="I1985" s="1" t="s">
        <v>80</v>
      </c>
      <c r="J1985" s="1">
        <v>4</v>
      </c>
      <c r="K1985" s="1" t="s">
        <v>19</v>
      </c>
      <c r="L1985" s="1" t="s">
        <v>561</v>
      </c>
      <c r="M1985" s="1">
        <v>11372</v>
      </c>
    </row>
    <row r="1986" spans="1:13" ht="13" x14ac:dyDescent="0.15">
      <c r="A1986" s="1">
        <v>12435</v>
      </c>
      <c r="B1986" s="1" t="s">
        <v>25</v>
      </c>
      <c r="C1986" s="1" t="s">
        <v>26</v>
      </c>
      <c r="D1986" s="1" t="s">
        <v>3669</v>
      </c>
      <c r="E1986" s="1" t="s">
        <v>3669</v>
      </c>
      <c r="F1986" s="1">
        <v>40.666270999699996</v>
      </c>
      <c r="G1986" s="1">
        <v>-73.980305000499996</v>
      </c>
      <c r="H1986" s="1" t="s">
        <v>28</v>
      </c>
      <c r="I1986" s="1" t="s">
        <v>3670</v>
      </c>
      <c r="J1986" s="1">
        <v>3</v>
      </c>
      <c r="K1986" s="1" t="s">
        <v>30</v>
      </c>
      <c r="L1986" s="1" t="s">
        <v>85</v>
      </c>
      <c r="M1986" s="1">
        <v>11215</v>
      </c>
    </row>
    <row r="1987" spans="1:13" ht="13" x14ac:dyDescent="0.15">
      <c r="A1987" s="1">
        <v>11812</v>
      </c>
      <c r="B1987" s="1" t="s">
        <v>25</v>
      </c>
      <c r="C1987" s="1" t="s">
        <v>76</v>
      </c>
      <c r="D1987" s="1" t="s">
        <v>3671</v>
      </c>
      <c r="E1987" s="1" t="s">
        <v>3672</v>
      </c>
      <c r="F1987" s="1">
        <v>40.817234999999997</v>
      </c>
      <c r="G1987" s="1">
        <v>-73.915829259899994</v>
      </c>
      <c r="H1987" s="1" t="s">
        <v>79</v>
      </c>
      <c r="I1987" s="1" t="s">
        <v>80</v>
      </c>
      <c r="J1987" s="1">
        <v>2</v>
      </c>
      <c r="K1987" s="1" t="s">
        <v>66</v>
      </c>
      <c r="L1987" s="1" t="s">
        <v>249</v>
      </c>
      <c r="M1987" s="1">
        <v>10455</v>
      </c>
    </row>
    <row r="1988" spans="1:13" ht="13" x14ac:dyDescent="0.15">
      <c r="A1988" s="1">
        <v>10932</v>
      </c>
      <c r="B1988" s="1" t="s">
        <v>25</v>
      </c>
      <c r="C1988" s="1" t="s">
        <v>46</v>
      </c>
      <c r="D1988" s="1" t="s">
        <v>34</v>
      </c>
      <c r="E1988" s="1" t="s">
        <v>3673</v>
      </c>
      <c r="F1988" s="1">
        <v>40.811835000099997</v>
      </c>
      <c r="G1988" s="1">
        <v>-73.941349999799996</v>
      </c>
      <c r="H1988" s="1" t="s">
        <v>36</v>
      </c>
      <c r="I1988" s="1" t="s">
        <v>34</v>
      </c>
      <c r="J1988" s="1">
        <v>1</v>
      </c>
      <c r="K1988" s="1" t="s">
        <v>41</v>
      </c>
      <c r="L1988" s="1" t="s">
        <v>48</v>
      </c>
      <c r="M1988" s="1">
        <v>10037</v>
      </c>
    </row>
    <row r="1989" spans="1:13" ht="13" x14ac:dyDescent="0.15">
      <c r="A1989" s="1">
        <v>12732</v>
      </c>
      <c r="B1989" s="1" t="s">
        <v>25</v>
      </c>
      <c r="C1989" s="1" t="s">
        <v>76</v>
      </c>
      <c r="D1989" s="1" t="s">
        <v>3674</v>
      </c>
      <c r="E1989" s="1" t="s">
        <v>3675</v>
      </c>
      <c r="F1989" s="1">
        <v>40.728755649900002</v>
      </c>
      <c r="G1989" s="1">
        <v>-73.987914439500003</v>
      </c>
      <c r="H1989" s="1" t="s">
        <v>79</v>
      </c>
      <c r="I1989" s="1" t="s">
        <v>80</v>
      </c>
      <c r="J1989" s="1">
        <v>1</v>
      </c>
      <c r="K1989" s="1" t="s">
        <v>41</v>
      </c>
      <c r="L1989" s="1" t="s">
        <v>103</v>
      </c>
      <c r="M1989" s="1">
        <v>10003</v>
      </c>
    </row>
    <row r="1990" spans="1:13" ht="13" x14ac:dyDescent="0.15">
      <c r="A1990" s="1">
        <v>9918</v>
      </c>
      <c r="B1990" s="1" t="s">
        <v>25</v>
      </c>
      <c r="C1990" s="1" t="s">
        <v>333</v>
      </c>
      <c r="D1990" s="1" t="s">
        <v>3676</v>
      </c>
      <c r="E1990" s="1" t="s">
        <v>3677</v>
      </c>
      <c r="F1990" s="1">
        <v>40.745150518199999</v>
      </c>
      <c r="G1990" s="1">
        <v>-73.714837757200002</v>
      </c>
      <c r="H1990" s="1" t="s">
        <v>53</v>
      </c>
      <c r="I1990" s="1" t="s">
        <v>34</v>
      </c>
      <c r="J1990" s="1">
        <v>4</v>
      </c>
      <c r="K1990" s="1" t="s">
        <v>19</v>
      </c>
      <c r="L1990" s="1" t="s">
        <v>3678</v>
      </c>
      <c r="M1990" s="1">
        <v>11004</v>
      </c>
    </row>
    <row r="1991" spans="1:13" ht="13" x14ac:dyDescent="0.15">
      <c r="A1991" s="1">
        <v>12769</v>
      </c>
      <c r="B1991" s="1" t="s">
        <v>25</v>
      </c>
      <c r="C1991" s="1" t="s">
        <v>76</v>
      </c>
      <c r="D1991" s="1" t="s">
        <v>3679</v>
      </c>
      <c r="E1991" s="1" t="s">
        <v>3680</v>
      </c>
      <c r="F1991" s="1">
        <v>40.797390999699999</v>
      </c>
      <c r="G1991" s="1">
        <v>-73.968070000500006</v>
      </c>
      <c r="H1991" s="1" t="s">
        <v>79</v>
      </c>
      <c r="I1991" s="1" t="s">
        <v>80</v>
      </c>
      <c r="J1991" s="1">
        <v>1</v>
      </c>
      <c r="K1991" s="1" t="s">
        <v>41</v>
      </c>
      <c r="L1991" s="1" t="s">
        <v>178</v>
      </c>
      <c r="M1991" s="1">
        <v>10025</v>
      </c>
    </row>
    <row r="1992" spans="1:13" ht="13" x14ac:dyDescent="0.15">
      <c r="A1992" s="1">
        <v>10045</v>
      </c>
      <c r="B1992" s="1" t="s">
        <v>25</v>
      </c>
      <c r="C1992" s="1" t="s">
        <v>333</v>
      </c>
      <c r="D1992" s="1" t="s">
        <v>3681</v>
      </c>
      <c r="E1992" s="1" t="s">
        <v>3682</v>
      </c>
      <c r="F1992" s="1">
        <v>40.663804460599998</v>
      </c>
      <c r="G1992" s="1">
        <v>-73.841796863799999</v>
      </c>
      <c r="H1992" s="1" t="s">
        <v>53</v>
      </c>
      <c r="I1992" s="1" t="s">
        <v>34</v>
      </c>
      <c r="J1992" s="1">
        <v>4</v>
      </c>
      <c r="K1992" s="1" t="s">
        <v>19</v>
      </c>
      <c r="L1992" s="1" t="s">
        <v>3683</v>
      </c>
      <c r="M1992" s="1">
        <v>11414</v>
      </c>
    </row>
    <row r="1993" spans="1:13" ht="13" x14ac:dyDescent="0.15">
      <c r="A1993" s="1">
        <v>11055</v>
      </c>
      <c r="B1993" s="1" t="s">
        <v>25</v>
      </c>
      <c r="C1993" s="1" t="s">
        <v>76</v>
      </c>
      <c r="D1993" s="1" t="s">
        <v>3684</v>
      </c>
      <c r="E1993" s="1" t="s">
        <v>3685</v>
      </c>
      <c r="F1993" s="1">
        <v>40.641858349899998</v>
      </c>
      <c r="G1993" s="1">
        <v>-73.962835849599998</v>
      </c>
      <c r="H1993" s="1" t="s">
        <v>79</v>
      </c>
      <c r="I1993" s="1" t="s">
        <v>80</v>
      </c>
      <c r="J1993" s="1">
        <v>3</v>
      </c>
      <c r="K1993" s="1" t="s">
        <v>30</v>
      </c>
      <c r="L1993" s="1" t="s">
        <v>649</v>
      </c>
      <c r="M1993" s="1">
        <v>11226</v>
      </c>
    </row>
    <row r="1994" spans="1:13" ht="13" x14ac:dyDescent="0.15">
      <c r="A1994" s="1">
        <v>12705</v>
      </c>
      <c r="B1994" s="1" t="s">
        <v>25</v>
      </c>
      <c r="C1994" s="1" t="s">
        <v>76</v>
      </c>
      <c r="D1994" s="1" t="s">
        <v>3686</v>
      </c>
      <c r="E1994" s="1" t="s">
        <v>3687</v>
      </c>
      <c r="F1994" s="1">
        <v>40.750014500200002</v>
      </c>
      <c r="G1994" s="1">
        <v>-73.976518509599998</v>
      </c>
      <c r="H1994" s="1" t="s">
        <v>79</v>
      </c>
      <c r="I1994" s="1" t="s">
        <v>80</v>
      </c>
      <c r="J1994" s="1">
        <v>1</v>
      </c>
      <c r="K1994" s="1" t="s">
        <v>41</v>
      </c>
      <c r="L1994" s="1" t="s">
        <v>111</v>
      </c>
      <c r="M1994" s="1">
        <v>10017</v>
      </c>
    </row>
    <row r="1995" spans="1:13" ht="13" x14ac:dyDescent="0.15">
      <c r="A1995" s="1">
        <v>12710</v>
      </c>
      <c r="B1995" s="1" t="s">
        <v>25</v>
      </c>
      <c r="C1995" s="1" t="s">
        <v>76</v>
      </c>
      <c r="D1995" s="1" t="s">
        <v>3688</v>
      </c>
      <c r="E1995" s="1" t="s">
        <v>3689</v>
      </c>
      <c r="F1995" s="1">
        <v>40.7598006399</v>
      </c>
      <c r="G1995" s="1">
        <v>-73.970071560199997</v>
      </c>
      <c r="H1995" s="1" t="s">
        <v>79</v>
      </c>
      <c r="I1995" s="1" t="s">
        <v>80</v>
      </c>
      <c r="J1995" s="1">
        <v>1</v>
      </c>
      <c r="K1995" s="1" t="s">
        <v>41</v>
      </c>
      <c r="L1995" s="1" t="s">
        <v>125</v>
      </c>
      <c r="M1995" s="1">
        <v>10022</v>
      </c>
    </row>
    <row r="1996" spans="1:13" ht="13" x14ac:dyDescent="0.15">
      <c r="A1996" s="1">
        <v>10727</v>
      </c>
      <c r="B1996" s="1" t="s">
        <v>25</v>
      </c>
      <c r="C1996" s="1" t="s">
        <v>76</v>
      </c>
      <c r="D1996" s="1" t="s">
        <v>3690</v>
      </c>
      <c r="E1996" s="1" t="s">
        <v>3691</v>
      </c>
      <c r="F1996" s="1">
        <v>40.7459684803</v>
      </c>
      <c r="G1996" s="1">
        <v>-73.994039130499999</v>
      </c>
      <c r="H1996" s="1" t="s">
        <v>79</v>
      </c>
      <c r="I1996" s="1" t="s">
        <v>80</v>
      </c>
      <c r="J1996" s="1">
        <v>1</v>
      </c>
      <c r="K1996" s="1" t="s">
        <v>41</v>
      </c>
      <c r="L1996" s="1" t="s">
        <v>114</v>
      </c>
      <c r="M1996" s="1">
        <v>10001</v>
      </c>
    </row>
    <row r="1997" spans="1:13" ht="13" x14ac:dyDescent="0.15">
      <c r="A1997" s="1">
        <v>9632</v>
      </c>
      <c r="B1997" s="1" t="s">
        <v>25</v>
      </c>
      <c r="C1997" s="1" t="s">
        <v>76</v>
      </c>
      <c r="D1997" s="1" t="s">
        <v>3692</v>
      </c>
      <c r="E1997" s="1" t="s">
        <v>3693</v>
      </c>
      <c r="F1997" s="1">
        <v>40.800680999599997</v>
      </c>
      <c r="G1997" s="1">
        <v>-73.968260000000001</v>
      </c>
      <c r="H1997" s="1" t="s">
        <v>79</v>
      </c>
      <c r="I1997" s="1" t="s">
        <v>80</v>
      </c>
      <c r="J1997" s="1">
        <v>1</v>
      </c>
      <c r="K1997" s="1" t="s">
        <v>41</v>
      </c>
      <c r="L1997" s="1" t="s">
        <v>178</v>
      </c>
      <c r="M1997" s="1">
        <v>10025</v>
      </c>
    </row>
    <row r="1998" spans="1:13" ht="13" x14ac:dyDescent="0.15">
      <c r="A1998" s="1">
        <v>11981</v>
      </c>
      <c r="B1998" s="1" t="s">
        <v>25</v>
      </c>
      <c r="C1998" s="1" t="s">
        <v>76</v>
      </c>
      <c r="D1998" s="1" t="s">
        <v>3694</v>
      </c>
      <c r="E1998" s="1" t="s">
        <v>3695</v>
      </c>
      <c r="F1998" s="1">
        <v>40.7433823398</v>
      </c>
      <c r="G1998" s="1">
        <v>-73.950805770000002</v>
      </c>
      <c r="H1998" s="1" t="s">
        <v>79</v>
      </c>
      <c r="I1998" s="1" t="s">
        <v>80</v>
      </c>
      <c r="J1998" s="1">
        <v>4</v>
      </c>
      <c r="K1998" s="1" t="s">
        <v>19</v>
      </c>
      <c r="L1998" s="1" t="s">
        <v>96</v>
      </c>
      <c r="M1998" s="1">
        <v>11101</v>
      </c>
    </row>
    <row r="1999" spans="1:13" ht="13" x14ac:dyDescent="0.15">
      <c r="A1999" s="1">
        <v>10147</v>
      </c>
      <c r="B1999" s="1" t="s">
        <v>25</v>
      </c>
      <c r="C1999" s="1" t="s">
        <v>46</v>
      </c>
      <c r="D1999" s="1" t="s">
        <v>34</v>
      </c>
      <c r="E1999" s="1" t="s">
        <v>3696</v>
      </c>
      <c r="F1999" s="1">
        <v>40.797893000000002</v>
      </c>
      <c r="G1999" s="1">
        <v>-73.948785999799995</v>
      </c>
      <c r="H1999" s="1" t="s">
        <v>36</v>
      </c>
      <c r="I1999" s="1" t="s">
        <v>34</v>
      </c>
      <c r="J1999" s="1">
        <v>1</v>
      </c>
      <c r="K1999" s="1" t="s">
        <v>41</v>
      </c>
      <c r="L1999" s="1" t="s">
        <v>264</v>
      </c>
      <c r="M1999" s="1">
        <v>10026</v>
      </c>
    </row>
    <row r="2000" spans="1:13" ht="13" x14ac:dyDescent="0.15">
      <c r="A2000" s="1">
        <v>9654</v>
      </c>
      <c r="B2000" s="1" t="s">
        <v>25</v>
      </c>
      <c r="C2000" s="1" t="s">
        <v>76</v>
      </c>
      <c r="D2000" s="1" t="s">
        <v>3697</v>
      </c>
      <c r="E2000" s="1" t="s">
        <v>3698</v>
      </c>
      <c r="F2000" s="1">
        <v>40.756298359900001</v>
      </c>
      <c r="G2000" s="1">
        <v>-73.963978009599998</v>
      </c>
      <c r="H2000" s="1" t="s">
        <v>79</v>
      </c>
      <c r="I2000" s="1" t="s">
        <v>80</v>
      </c>
      <c r="J2000" s="1">
        <v>1</v>
      </c>
      <c r="K2000" s="1" t="s">
        <v>41</v>
      </c>
      <c r="L2000" s="1" t="s">
        <v>125</v>
      </c>
      <c r="M2000" s="1">
        <v>10022</v>
      </c>
    </row>
    <row r="2001" spans="1:13" ht="13" x14ac:dyDescent="0.15">
      <c r="A2001" s="1">
        <v>10755</v>
      </c>
      <c r="B2001" s="1" t="s">
        <v>13</v>
      </c>
      <c r="C2001" s="1" t="s">
        <v>63</v>
      </c>
      <c r="D2001" s="1" t="s">
        <v>2678</v>
      </c>
      <c r="E2001" s="1" t="s">
        <v>3699</v>
      </c>
      <c r="F2001" s="1">
        <v>40.623000999699997</v>
      </c>
      <c r="G2001" s="1">
        <v>-73.984688999900001</v>
      </c>
      <c r="H2001" s="1" t="s">
        <v>36</v>
      </c>
      <c r="I2001" s="1" t="s">
        <v>18</v>
      </c>
      <c r="J2001" s="1">
        <v>3</v>
      </c>
      <c r="K2001" s="1" t="s">
        <v>30</v>
      </c>
      <c r="L2001" s="1" t="s">
        <v>1831</v>
      </c>
      <c r="M2001" s="1">
        <v>11204</v>
      </c>
    </row>
    <row r="2002" spans="1:13" ht="13" x14ac:dyDescent="0.15">
      <c r="A2002" s="1">
        <v>12913</v>
      </c>
      <c r="B2002" s="1" t="s">
        <v>25</v>
      </c>
      <c r="C2002" s="1" t="s">
        <v>76</v>
      </c>
      <c r="D2002" s="1" t="s">
        <v>3700</v>
      </c>
      <c r="E2002" s="1" t="s">
        <v>3701</v>
      </c>
      <c r="F2002" s="1">
        <v>40.6791430002</v>
      </c>
      <c r="G2002" s="1">
        <v>-73.925473999700003</v>
      </c>
      <c r="H2002" s="1" t="s">
        <v>79</v>
      </c>
      <c r="I2002" s="1" t="s">
        <v>80</v>
      </c>
      <c r="J2002" s="1">
        <v>3</v>
      </c>
      <c r="K2002" s="1" t="s">
        <v>30</v>
      </c>
      <c r="L2002" s="1" t="s">
        <v>221</v>
      </c>
      <c r="M2002" s="1">
        <v>11233</v>
      </c>
    </row>
    <row r="2003" spans="1:13" ht="13" x14ac:dyDescent="0.15">
      <c r="A2003" s="1">
        <v>9839</v>
      </c>
      <c r="B2003" s="1" t="s">
        <v>25</v>
      </c>
      <c r="C2003" s="1" t="s">
        <v>76</v>
      </c>
      <c r="D2003" s="1" t="s">
        <v>3702</v>
      </c>
      <c r="E2003" s="1" t="s">
        <v>3703</v>
      </c>
      <c r="F2003" s="1">
        <v>40.684798950100003</v>
      </c>
      <c r="G2003" s="1">
        <v>-73.991581040200003</v>
      </c>
      <c r="H2003" s="1" t="s">
        <v>79</v>
      </c>
      <c r="I2003" s="1" t="s">
        <v>80</v>
      </c>
      <c r="J2003" s="1">
        <v>3</v>
      </c>
      <c r="K2003" s="1" t="s">
        <v>30</v>
      </c>
      <c r="L2003" s="1" t="s">
        <v>81</v>
      </c>
      <c r="M2003" s="1">
        <v>11201</v>
      </c>
    </row>
    <row r="2004" spans="1:13" ht="13" x14ac:dyDescent="0.15">
      <c r="A2004" s="1">
        <v>12572</v>
      </c>
      <c r="B2004" s="1" t="s">
        <v>25</v>
      </c>
      <c r="C2004" s="1" t="s">
        <v>76</v>
      </c>
      <c r="D2004" s="1" t="s">
        <v>3704</v>
      </c>
      <c r="E2004" s="1" t="s">
        <v>3705</v>
      </c>
      <c r="F2004" s="1">
        <v>40.749536999599997</v>
      </c>
      <c r="G2004" s="1">
        <v>-73.995244999500002</v>
      </c>
      <c r="H2004" s="1" t="s">
        <v>79</v>
      </c>
      <c r="I2004" s="1" t="s">
        <v>80</v>
      </c>
      <c r="J2004" s="1">
        <v>1</v>
      </c>
      <c r="K2004" s="1" t="s">
        <v>41</v>
      </c>
      <c r="L2004" s="1" t="s">
        <v>114</v>
      </c>
      <c r="M2004" s="1">
        <v>10001</v>
      </c>
    </row>
    <row r="2005" spans="1:13" ht="13" x14ac:dyDescent="0.15">
      <c r="A2005" s="1">
        <v>12466</v>
      </c>
      <c r="B2005" s="1" t="s">
        <v>25</v>
      </c>
      <c r="C2005" s="1" t="s">
        <v>76</v>
      </c>
      <c r="D2005" s="1" t="s">
        <v>3706</v>
      </c>
      <c r="E2005" s="1" t="s">
        <v>3707</v>
      </c>
      <c r="F2005" s="1">
        <v>40.802736000099998</v>
      </c>
      <c r="G2005" s="1">
        <v>-73.967461000200004</v>
      </c>
      <c r="H2005" s="1" t="s">
        <v>79</v>
      </c>
      <c r="I2005" s="1" t="s">
        <v>80</v>
      </c>
      <c r="J2005" s="1">
        <v>1</v>
      </c>
      <c r="K2005" s="1" t="s">
        <v>41</v>
      </c>
      <c r="L2005" s="1" t="s">
        <v>228</v>
      </c>
      <c r="M2005" s="1">
        <v>10025</v>
      </c>
    </row>
    <row r="2006" spans="1:13" ht="13" x14ac:dyDescent="0.15">
      <c r="A2006" s="1">
        <v>9826</v>
      </c>
      <c r="B2006" s="1" t="s">
        <v>25</v>
      </c>
      <c r="C2006" s="1" t="s">
        <v>69</v>
      </c>
      <c r="D2006" s="1" t="s">
        <v>70</v>
      </c>
      <c r="E2006" s="1" t="s">
        <v>3708</v>
      </c>
      <c r="F2006" s="1">
        <v>40.690259999600002</v>
      </c>
      <c r="G2006" s="1">
        <v>-74.0191500002</v>
      </c>
      <c r="H2006" s="1" t="s">
        <v>36</v>
      </c>
      <c r="I2006" s="1" t="s">
        <v>72</v>
      </c>
      <c r="J2006" s="1">
        <v>1</v>
      </c>
      <c r="K2006" s="1" t="s">
        <v>41</v>
      </c>
      <c r="L2006" s="1" t="s">
        <v>70</v>
      </c>
      <c r="M2006" s="1">
        <v>10004</v>
      </c>
    </row>
    <row r="2007" spans="1:13" ht="13" x14ac:dyDescent="0.15">
      <c r="A2007" s="1">
        <v>12601</v>
      </c>
      <c r="B2007" s="1" t="s">
        <v>13</v>
      </c>
      <c r="C2007" s="1" t="s">
        <v>14</v>
      </c>
      <c r="D2007" s="1" t="s">
        <v>3709</v>
      </c>
      <c r="E2007" s="1" t="s">
        <v>3710</v>
      </c>
      <c r="F2007" s="1">
        <v>40.757418000400001</v>
      </c>
      <c r="G2007" s="1">
        <v>-73.965084000000004</v>
      </c>
      <c r="H2007" s="1" t="s">
        <v>246</v>
      </c>
      <c r="I2007" s="1" t="s">
        <v>18</v>
      </c>
      <c r="J2007" s="1">
        <v>1</v>
      </c>
      <c r="K2007" s="1" t="s">
        <v>41</v>
      </c>
      <c r="L2007" s="1" t="s">
        <v>125</v>
      </c>
      <c r="M2007" s="1">
        <v>10022</v>
      </c>
    </row>
    <row r="2008" spans="1:13" ht="13" x14ac:dyDescent="0.15">
      <c r="A2008" s="1">
        <v>12725</v>
      </c>
      <c r="B2008" s="1" t="s">
        <v>25</v>
      </c>
      <c r="C2008" s="1" t="s">
        <v>76</v>
      </c>
      <c r="D2008" s="1" t="s">
        <v>3711</v>
      </c>
      <c r="E2008" s="1" t="s">
        <v>3712</v>
      </c>
      <c r="F2008" s="1">
        <v>40.760963329900001</v>
      </c>
      <c r="G2008" s="1">
        <v>-73.973101419399995</v>
      </c>
      <c r="H2008" s="1" t="s">
        <v>79</v>
      </c>
      <c r="I2008" s="1" t="s">
        <v>80</v>
      </c>
      <c r="J2008" s="1">
        <v>1</v>
      </c>
      <c r="K2008" s="1" t="s">
        <v>41</v>
      </c>
      <c r="L2008" s="1" t="s">
        <v>114</v>
      </c>
      <c r="M2008" s="1">
        <v>10022</v>
      </c>
    </row>
    <row r="2009" spans="1:13" ht="13" x14ac:dyDescent="0.15">
      <c r="A2009" s="1">
        <v>10115</v>
      </c>
      <c r="B2009" s="1" t="s">
        <v>25</v>
      </c>
      <c r="C2009" s="1" t="s">
        <v>134</v>
      </c>
      <c r="D2009" s="1">
        <v>30</v>
      </c>
      <c r="E2009" s="1" t="s">
        <v>3713</v>
      </c>
      <c r="F2009" s="1">
        <v>40.7079009996</v>
      </c>
      <c r="G2009" s="1">
        <v>-74.012199399400004</v>
      </c>
      <c r="H2009" s="1" t="s">
        <v>36</v>
      </c>
      <c r="I2009" s="1" t="s">
        <v>34</v>
      </c>
      <c r="J2009" s="1">
        <v>1</v>
      </c>
      <c r="K2009" s="1" t="s">
        <v>41</v>
      </c>
      <c r="L2009" s="1" t="s">
        <v>136</v>
      </c>
      <c r="M2009" s="1">
        <v>10004</v>
      </c>
    </row>
    <row r="2010" spans="1:13" ht="13" x14ac:dyDescent="0.15">
      <c r="A2010" s="1">
        <v>10427</v>
      </c>
      <c r="B2010" s="1" t="s">
        <v>25</v>
      </c>
      <c r="C2010" s="1" t="s">
        <v>46</v>
      </c>
      <c r="D2010" s="1" t="s">
        <v>34</v>
      </c>
      <c r="E2010" s="1" t="s">
        <v>3714</v>
      </c>
      <c r="F2010" s="1">
        <v>40.798806000100001</v>
      </c>
      <c r="G2010" s="1">
        <v>-73.949974999800006</v>
      </c>
      <c r="H2010" s="1" t="s">
        <v>36</v>
      </c>
      <c r="I2010" s="1" t="s">
        <v>34</v>
      </c>
      <c r="J2010" s="1">
        <v>1</v>
      </c>
      <c r="K2010" s="1" t="s">
        <v>41</v>
      </c>
      <c r="L2010" s="1" t="s">
        <v>264</v>
      </c>
      <c r="M2010" s="1">
        <v>10026</v>
      </c>
    </row>
    <row r="2011" spans="1:13" ht="13" x14ac:dyDescent="0.15">
      <c r="A2011" s="1">
        <v>9896</v>
      </c>
      <c r="B2011" s="1" t="s">
        <v>25</v>
      </c>
      <c r="C2011" s="1" t="s">
        <v>76</v>
      </c>
      <c r="D2011" s="1" t="s">
        <v>3715</v>
      </c>
      <c r="E2011" s="1" t="s">
        <v>3716</v>
      </c>
      <c r="F2011" s="1">
        <v>40.736913489700001</v>
      </c>
      <c r="G2011" s="1">
        <v>-73.955453189599993</v>
      </c>
      <c r="H2011" s="1" t="s">
        <v>79</v>
      </c>
      <c r="I2011" s="1" t="s">
        <v>80</v>
      </c>
      <c r="J2011" s="1">
        <v>3</v>
      </c>
      <c r="K2011" s="1" t="s">
        <v>30</v>
      </c>
      <c r="L2011" s="1" t="s">
        <v>1728</v>
      </c>
      <c r="M2011" s="1">
        <v>11222</v>
      </c>
    </row>
    <row r="2012" spans="1:13" ht="13" x14ac:dyDescent="0.15">
      <c r="A2012" s="1">
        <v>11476</v>
      </c>
      <c r="B2012" s="1" t="s">
        <v>25</v>
      </c>
      <c r="C2012" s="1" t="s">
        <v>76</v>
      </c>
      <c r="D2012" s="1" t="s">
        <v>3717</v>
      </c>
      <c r="E2012" s="1" t="s">
        <v>3718</v>
      </c>
      <c r="F2012" s="1">
        <v>40.739408999799998</v>
      </c>
      <c r="G2012" s="1">
        <v>-73.986712000200001</v>
      </c>
      <c r="H2012" s="1" t="s">
        <v>79</v>
      </c>
      <c r="I2012" s="1" t="s">
        <v>80</v>
      </c>
      <c r="J2012" s="1">
        <v>1</v>
      </c>
      <c r="K2012" s="1" t="s">
        <v>41</v>
      </c>
      <c r="L2012" s="1" t="s">
        <v>108</v>
      </c>
      <c r="M2012" s="1">
        <v>10010</v>
      </c>
    </row>
    <row r="2013" spans="1:13" ht="13" x14ac:dyDescent="0.15">
      <c r="A2013" s="1">
        <v>10773</v>
      </c>
      <c r="B2013" s="1" t="s">
        <v>25</v>
      </c>
      <c r="C2013" s="1" t="s">
        <v>26</v>
      </c>
      <c r="D2013" s="1" t="s">
        <v>3719</v>
      </c>
      <c r="E2013" s="1" t="s">
        <v>3719</v>
      </c>
      <c r="F2013" s="1">
        <v>40.814229000300003</v>
      </c>
      <c r="G2013" s="1">
        <v>-73.940769999899999</v>
      </c>
      <c r="H2013" s="1" t="s">
        <v>28</v>
      </c>
      <c r="I2013" s="1" t="s">
        <v>3720</v>
      </c>
      <c r="J2013" s="1">
        <v>1</v>
      </c>
      <c r="K2013" s="1" t="s">
        <v>41</v>
      </c>
      <c r="L2013" s="1" t="s">
        <v>48</v>
      </c>
      <c r="M2013" s="1">
        <v>10030</v>
      </c>
    </row>
    <row r="2014" spans="1:13" ht="13" x14ac:dyDescent="0.15">
      <c r="A2014" s="1">
        <v>9610</v>
      </c>
      <c r="B2014" s="1" t="s">
        <v>25</v>
      </c>
      <c r="C2014" s="1" t="s">
        <v>890</v>
      </c>
      <c r="D2014" s="1" t="s">
        <v>891</v>
      </c>
      <c r="E2014" s="1" t="s">
        <v>1233</v>
      </c>
      <c r="F2014" s="1">
        <v>40.755636000000003</v>
      </c>
      <c r="G2014" s="1">
        <v>-73.947657000299998</v>
      </c>
      <c r="H2014" s="1" t="s">
        <v>1234</v>
      </c>
      <c r="I2014" s="1" t="s">
        <v>894</v>
      </c>
      <c r="J2014" s="1">
        <v>4</v>
      </c>
      <c r="K2014" s="1" t="s">
        <v>19</v>
      </c>
      <c r="L2014" s="1" t="s">
        <v>411</v>
      </c>
      <c r="M2014" s="1">
        <v>11101</v>
      </c>
    </row>
    <row r="2015" spans="1:13" ht="13" x14ac:dyDescent="0.15">
      <c r="A2015" s="1">
        <v>11222</v>
      </c>
      <c r="B2015" s="1" t="s">
        <v>25</v>
      </c>
      <c r="C2015" s="1" t="s">
        <v>76</v>
      </c>
      <c r="D2015" s="1" t="s">
        <v>3721</v>
      </c>
      <c r="E2015" s="1" t="s">
        <v>3722</v>
      </c>
      <c r="F2015" s="1">
        <v>40.759149149499997</v>
      </c>
      <c r="G2015" s="1">
        <v>-73.965162417100004</v>
      </c>
      <c r="H2015" s="1" t="s">
        <v>79</v>
      </c>
      <c r="I2015" s="1" t="s">
        <v>80</v>
      </c>
      <c r="J2015" s="1">
        <v>1</v>
      </c>
      <c r="K2015" s="1" t="s">
        <v>41</v>
      </c>
      <c r="L2015" s="1" t="s">
        <v>125</v>
      </c>
      <c r="M2015" s="1">
        <v>10022</v>
      </c>
    </row>
    <row r="2016" spans="1:13" ht="13" x14ac:dyDescent="0.15">
      <c r="A2016" s="1">
        <v>12403</v>
      </c>
      <c r="B2016" s="1" t="s">
        <v>25</v>
      </c>
      <c r="C2016" s="1" t="s">
        <v>26</v>
      </c>
      <c r="D2016" s="1" t="s">
        <v>3723</v>
      </c>
      <c r="E2016" s="1" t="s">
        <v>3723</v>
      </c>
      <c r="F2016" s="1">
        <v>40.688872999799997</v>
      </c>
      <c r="G2016" s="1">
        <v>-73.960069999699996</v>
      </c>
      <c r="H2016" s="1" t="s">
        <v>28</v>
      </c>
      <c r="I2016" s="1" t="s">
        <v>3724</v>
      </c>
      <c r="J2016" s="1">
        <v>3</v>
      </c>
      <c r="K2016" s="1" t="s">
        <v>30</v>
      </c>
      <c r="L2016" s="1" t="s">
        <v>54</v>
      </c>
      <c r="M2016" s="1">
        <v>11238</v>
      </c>
    </row>
    <row r="2017" spans="1:13" ht="13" x14ac:dyDescent="0.15">
      <c r="A2017" s="1">
        <v>12807</v>
      </c>
      <c r="B2017" s="1" t="s">
        <v>25</v>
      </c>
      <c r="C2017" s="1" t="s">
        <v>76</v>
      </c>
      <c r="D2017" s="1" t="s">
        <v>3725</v>
      </c>
      <c r="E2017" s="1" t="s">
        <v>3726</v>
      </c>
      <c r="F2017" s="1">
        <v>40.7018269999</v>
      </c>
      <c r="G2017" s="1">
        <v>-73.807661000300001</v>
      </c>
      <c r="H2017" s="1" t="s">
        <v>79</v>
      </c>
      <c r="I2017" s="1" t="s">
        <v>80</v>
      </c>
      <c r="J2017" s="1">
        <v>4</v>
      </c>
      <c r="K2017" s="1" t="s">
        <v>19</v>
      </c>
      <c r="L2017" s="1" t="s">
        <v>299</v>
      </c>
      <c r="M2017" s="1">
        <v>11435</v>
      </c>
    </row>
    <row r="2018" spans="1:13" ht="13" x14ac:dyDescent="0.15">
      <c r="A2018" s="1">
        <v>11559</v>
      </c>
      <c r="B2018" s="1" t="s">
        <v>13</v>
      </c>
      <c r="C2018" s="1" t="s">
        <v>14</v>
      </c>
      <c r="D2018" s="1" t="s">
        <v>764</v>
      </c>
      <c r="E2018" s="1" t="s">
        <v>3727</v>
      </c>
      <c r="F2018" s="1">
        <v>40.579985999900003</v>
      </c>
      <c r="G2018" s="1">
        <v>-73.829854999700004</v>
      </c>
      <c r="H2018" s="1" t="s">
        <v>36</v>
      </c>
      <c r="I2018" s="1" t="s">
        <v>18</v>
      </c>
      <c r="J2018" s="1">
        <v>4</v>
      </c>
      <c r="K2018" s="1" t="s">
        <v>19</v>
      </c>
      <c r="L2018" s="1" t="s">
        <v>766</v>
      </c>
      <c r="M2018" s="1">
        <v>11694</v>
      </c>
    </row>
    <row r="2019" spans="1:13" ht="13" x14ac:dyDescent="0.15">
      <c r="A2019" s="1">
        <v>11553</v>
      </c>
      <c r="B2019" s="1" t="s">
        <v>13</v>
      </c>
      <c r="C2019" s="1" t="s">
        <v>14</v>
      </c>
      <c r="D2019" s="1" t="s">
        <v>244</v>
      </c>
      <c r="E2019" s="1" t="s">
        <v>3728</v>
      </c>
      <c r="F2019" s="1">
        <v>40.805012999699997</v>
      </c>
      <c r="G2019" s="1">
        <v>-73.944908999899994</v>
      </c>
      <c r="H2019" s="1" t="s">
        <v>246</v>
      </c>
      <c r="I2019" s="1" t="s">
        <v>18</v>
      </c>
      <c r="J2019" s="1">
        <v>1</v>
      </c>
      <c r="K2019" s="1" t="s">
        <v>41</v>
      </c>
      <c r="L2019" s="1" t="s">
        <v>193</v>
      </c>
      <c r="M2019" s="1">
        <v>10027</v>
      </c>
    </row>
    <row r="2020" spans="1:13" ht="13" x14ac:dyDescent="0.15">
      <c r="A2020" s="1">
        <v>12311</v>
      </c>
      <c r="B2020" s="1" t="s">
        <v>25</v>
      </c>
      <c r="C2020" s="1" t="s">
        <v>76</v>
      </c>
      <c r="D2020" s="1" t="s">
        <v>3729</v>
      </c>
      <c r="E2020" s="1" t="s">
        <v>3730</v>
      </c>
      <c r="F2020" s="1">
        <v>40.743221000399998</v>
      </c>
      <c r="G2020" s="1">
        <v>-73.921257000599994</v>
      </c>
      <c r="H2020" s="1" t="s">
        <v>79</v>
      </c>
      <c r="I2020" s="1" t="s">
        <v>80</v>
      </c>
      <c r="J2020" s="1">
        <v>4</v>
      </c>
      <c r="K2020" s="1" t="s">
        <v>19</v>
      </c>
      <c r="L2020" s="1" t="s">
        <v>96</v>
      </c>
      <c r="M2020" s="1">
        <v>11104</v>
      </c>
    </row>
    <row r="2021" spans="1:13" ht="13" x14ac:dyDescent="0.15">
      <c r="A2021" s="1">
        <v>12299</v>
      </c>
      <c r="B2021" s="1" t="s">
        <v>25</v>
      </c>
      <c r="C2021" s="1" t="s">
        <v>76</v>
      </c>
      <c r="D2021" s="1" t="s">
        <v>3731</v>
      </c>
      <c r="E2021" s="1" t="s">
        <v>3732</v>
      </c>
      <c r="F2021" s="1">
        <v>40.719293000199997</v>
      </c>
      <c r="G2021" s="1">
        <v>-73.839740999699998</v>
      </c>
      <c r="H2021" s="1" t="s">
        <v>79</v>
      </c>
      <c r="I2021" s="1" t="s">
        <v>80</v>
      </c>
      <c r="J2021" s="1">
        <v>4</v>
      </c>
      <c r="K2021" s="1" t="s">
        <v>19</v>
      </c>
      <c r="L2021" s="1" t="s">
        <v>252</v>
      </c>
      <c r="M2021" s="1">
        <v>11375</v>
      </c>
    </row>
    <row r="2022" spans="1:13" ht="13" x14ac:dyDescent="0.15">
      <c r="A2022" s="1">
        <v>9881</v>
      </c>
      <c r="B2022" s="1" t="s">
        <v>25</v>
      </c>
      <c r="C2022" s="1" t="s">
        <v>33</v>
      </c>
      <c r="D2022" s="1" t="s">
        <v>34</v>
      </c>
      <c r="E2022" s="1" t="s">
        <v>1542</v>
      </c>
      <c r="F2022" s="1">
        <v>40.692416999999999</v>
      </c>
      <c r="G2022" s="1">
        <v>-73.987116999999998</v>
      </c>
      <c r="H2022" s="1" t="s">
        <v>36</v>
      </c>
      <c r="I2022" s="1" t="s">
        <v>34</v>
      </c>
      <c r="J2022" s="1">
        <v>3</v>
      </c>
      <c r="K2022" s="1" t="s">
        <v>30</v>
      </c>
      <c r="L2022" s="1" t="s">
        <v>81</v>
      </c>
      <c r="M2022" s="1">
        <v>11201</v>
      </c>
    </row>
    <row r="2023" spans="1:13" ht="13" x14ac:dyDescent="0.15">
      <c r="A2023" s="1">
        <v>10467</v>
      </c>
      <c r="B2023" s="1" t="s">
        <v>13</v>
      </c>
      <c r="C2023" s="1" t="s">
        <v>63</v>
      </c>
      <c r="D2023" s="1" t="s">
        <v>656</v>
      </c>
      <c r="E2023" s="1" t="s">
        <v>3733</v>
      </c>
      <c r="F2023" s="1">
        <v>40.604067999800002</v>
      </c>
      <c r="G2023" s="1">
        <v>-73.930760000000006</v>
      </c>
      <c r="H2023" s="1" t="s">
        <v>246</v>
      </c>
      <c r="I2023" s="1" t="s">
        <v>18</v>
      </c>
      <c r="J2023" s="1">
        <v>3</v>
      </c>
      <c r="K2023" s="1" t="s">
        <v>30</v>
      </c>
      <c r="L2023" s="1" t="s">
        <v>391</v>
      </c>
      <c r="M2023" s="1">
        <v>11234</v>
      </c>
    </row>
    <row r="2024" spans="1:13" ht="13" x14ac:dyDescent="0.15">
      <c r="A2024" s="1">
        <v>10086</v>
      </c>
      <c r="B2024" s="1" t="s">
        <v>25</v>
      </c>
      <c r="C2024" s="1" t="s">
        <v>208</v>
      </c>
      <c r="D2024" s="1" t="s">
        <v>3734</v>
      </c>
      <c r="E2024" s="1" t="s">
        <v>3735</v>
      </c>
      <c r="F2024" s="1">
        <v>40.719397283799999</v>
      </c>
      <c r="G2024" s="1">
        <v>-73.979605595899997</v>
      </c>
      <c r="H2024" s="1" t="s">
        <v>53</v>
      </c>
      <c r="I2024" s="1" t="s">
        <v>34</v>
      </c>
      <c r="J2024" s="1">
        <v>1</v>
      </c>
      <c r="K2024" s="1" t="s">
        <v>41</v>
      </c>
      <c r="L2024" s="1" t="s">
        <v>833</v>
      </c>
      <c r="M2024" s="1">
        <v>10002</v>
      </c>
    </row>
    <row r="2025" spans="1:13" ht="13" x14ac:dyDescent="0.15">
      <c r="A2025" s="1">
        <v>11340</v>
      </c>
      <c r="B2025" s="1" t="s">
        <v>25</v>
      </c>
      <c r="C2025" s="1" t="s">
        <v>26</v>
      </c>
      <c r="D2025" s="1" t="s">
        <v>3736</v>
      </c>
      <c r="E2025" s="1" t="s">
        <v>3737</v>
      </c>
      <c r="F2025" s="1">
        <v>40.783933999600002</v>
      </c>
      <c r="G2025" s="1">
        <v>-73.979917000599997</v>
      </c>
      <c r="H2025" s="1" t="s">
        <v>28</v>
      </c>
      <c r="I2025" s="1" t="s">
        <v>3738</v>
      </c>
      <c r="J2025" s="1">
        <v>1</v>
      </c>
      <c r="K2025" s="1" t="s">
        <v>41</v>
      </c>
      <c r="L2025" s="1" t="s">
        <v>178</v>
      </c>
      <c r="M2025" s="1">
        <v>10024</v>
      </c>
    </row>
    <row r="2026" spans="1:13" ht="13" x14ac:dyDescent="0.15">
      <c r="A2026" s="1">
        <v>10621</v>
      </c>
      <c r="B2026" s="1" t="s">
        <v>25</v>
      </c>
      <c r="C2026" s="1" t="s">
        <v>76</v>
      </c>
      <c r="D2026" s="1" t="s">
        <v>3739</v>
      </c>
      <c r="E2026" s="1" t="s">
        <v>3740</v>
      </c>
      <c r="F2026" s="1">
        <v>40.790862000099999</v>
      </c>
      <c r="G2026" s="1">
        <v>-73.945348000300001</v>
      </c>
      <c r="H2026" s="1" t="s">
        <v>79</v>
      </c>
      <c r="I2026" s="1" t="s">
        <v>80</v>
      </c>
      <c r="J2026" s="1">
        <v>1</v>
      </c>
      <c r="K2026" s="1" t="s">
        <v>41</v>
      </c>
      <c r="L2026" s="1" t="s">
        <v>449</v>
      </c>
      <c r="M2026" s="1">
        <v>10029</v>
      </c>
    </row>
    <row r="2027" spans="1:13" ht="13" x14ac:dyDescent="0.15">
      <c r="A2027" s="1">
        <v>12148</v>
      </c>
      <c r="B2027" s="1" t="s">
        <v>25</v>
      </c>
      <c r="C2027" s="1" t="s">
        <v>76</v>
      </c>
      <c r="D2027" s="1" t="s">
        <v>3741</v>
      </c>
      <c r="E2027" s="1" t="s">
        <v>3742</v>
      </c>
      <c r="F2027" s="1">
        <v>40.827925070200003</v>
      </c>
      <c r="G2027" s="1">
        <v>-73.945775429700006</v>
      </c>
      <c r="H2027" s="1" t="s">
        <v>79</v>
      </c>
      <c r="I2027" s="1" t="s">
        <v>80</v>
      </c>
      <c r="J2027" s="1">
        <v>1</v>
      </c>
      <c r="K2027" s="1" t="s">
        <v>41</v>
      </c>
      <c r="L2027" s="1" t="s">
        <v>214</v>
      </c>
      <c r="M2027" s="1">
        <v>10031</v>
      </c>
    </row>
    <row r="2028" spans="1:13" ht="13" x14ac:dyDescent="0.15">
      <c r="A2028" s="1">
        <v>10023</v>
      </c>
      <c r="B2028" s="1" t="s">
        <v>25</v>
      </c>
      <c r="C2028" s="1" t="s">
        <v>208</v>
      </c>
      <c r="D2028" s="1" t="s">
        <v>3743</v>
      </c>
      <c r="E2028" s="1" t="s">
        <v>3744</v>
      </c>
      <c r="F2028" s="1">
        <v>40.764915006300001</v>
      </c>
      <c r="G2028" s="1">
        <v>-73.959549945800006</v>
      </c>
      <c r="H2028" s="1" t="s">
        <v>53</v>
      </c>
      <c r="I2028" s="1" t="s">
        <v>34</v>
      </c>
      <c r="J2028" s="1">
        <v>1</v>
      </c>
      <c r="K2028" s="1" t="s">
        <v>41</v>
      </c>
      <c r="L2028" s="1" t="s">
        <v>118</v>
      </c>
      <c r="M2028" s="1">
        <v>10065</v>
      </c>
    </row>
    <row r="2029" spans="1:13" ht="13" x14ac:dyDescent="0.15">
      <c r="A2029" s="1">
        <v>12626</v>
      </c>
      <c r="B2029" s="1" t="s">
        <v>25</v>
      </c>
      <c r="C2029" s="1" t="s">
        <v>76</v>
      </c>
      <c r="D2029" s="1" t="s">
        <v>3745</v>
      </c>
      <c r="E2029" s="1" t="s">
        <v>3746</v>
      </c>
      <c r="F2029" s="1">
        <v>40.680556000300001</v>
      </c>
      <c r="G2029" s="1">
        <v>-73.951380999600005</v>
      </c>
      <c r="H2029" s="1" t="s">
        <v>79</v>
      </c>
      <c r="I2029" s="1" t="s">
        <v>80</v>
      </c>
      <c r="J2029" s="1">
        <v>3</v>
      </c>
      <c r="K2029" s="1" t="s">
        <v>30</v>
      </c>
      <c r="L2029" s="1" t="s">
        <v>1116</v>
      </c>
      <c r="M2029" s="1">
        <v>11216</v>
      </c>
    </row>
    <row r="2030" spans="1:13" ht="13" x14ac:dyDescent="0.15">
      <c r="A2030" s="1">
        <v>9908</v>
      </c>
      <c r="B2030" s="1" t="s">
        <v>25</v>
      </c>
      <c r="C2030" s="1" t="s">
        <v>76</v>
      </c>
      <c r="D2030" s="1" t="s">
        <v>3747</v>
      </c>
      <c r="E2030" s="1" t="s">
        <v>3748</v>
      </c>
      <c r="F2030" s="1">
        <v>40.720110999699997</v>
      </c>
      <c r="G2030" s="1">
        <v>-73.947627000300002</v>
      </c>
      <c r="H2030" s="1" t="s">
        <v>79</v>
      </c>
      <c r="I2030" s="1" t="s">
        <v>80</v>
      </c>
      <c r="J2030" s="1">
        <v>3</v>
      </c>
      <c r="K2030" s="1" t="s">
        <v>30</v>
      </c>
      <c r="L2030" s="1" t="s">
        <v>1728</v>
      </c>
      <c r="M2030" s="1">
        <v>11222</v>
      </c>
    </row>
    <row r="2031" spans="1:13" ht="13" x14ac:dyDescent="0.15">
      <c r="A2031" s="1">
        <v>12784</v>
      </c>
      <c r="B2031" s="1" t="s">
        <v>25</v>
      </c>
      <c r="C2031" s="1" t="s">
        <v>76</v>
      </c>
      <c r="D2031" s="1" t="s">
        <v>3749</v>
      </c>
      <c r="E2031" s="1" t="s">
        <v>3750</v>
      </c>
      <c r="F2031" s="1">
        <v>40.810163000199999</v>
      </c>
      <c r="G2031" s="1">
        <v>-73.958744000500005</v>
      </c>
      <c r="H2031" s="1" t="s">
        <v>79</v>
      </c>
      <c r="I2031" s="1" t="s">
        <v>80</v>
      </c>
      <c r="J2031" s="1">
        <v>1</v>
      </c>
      <c r="K2031" s="1" t="s">
        <v>41</v>
      </c>
      <c r="L2031" s="1" t="s">
        <v>228</v>
      </c>
      <c r="M2031" s="1">
        <v>10027</v>
      </c>
    </row>
    <row r="2032" spans="1:13" ht="13" x14ac:dyDescent="0.15">
      <c r="A2032" s="1">
        <v>10415</v>
      </c>
      <c r="B2032" s="1" t="s">
        <v>25</v>
      </c>
      <c r="C2032" s="1" t="s">
        <v>33</v>
      </c>
      <c r="D2032" s="1" t="s">
        <v>34</v>
      </c>
      <c r="E2032" s="1" t="s">
        <v>1587</v>
      </c>
      <c r="F2032" s="1">
        <v>40.691569000299999</v>
      </c>
      <c r="G2032" s="1">
        <v>-73.988711000199999</v>
      </c>
      <c r="H2032" s="1" t="s">
        <v>36</v>
      </c>
      <c r="I2032" s="1" t="s">
        <v>34</v>
      </c>
      <c r="J2032" s="1">
        <v>3</v>
      </c>
      <c r="K2032" s="1" t="s">
        <v>30</v>
      </c>
      <c r="L2032" s="1" t="s">
        <v>81</v>
      </c>
      <c r="M2032" s="1">
        <v>11201</v>
      </c>
    </row>
    <row r="2033" spans="1:13" ht="13" x14ac:dyDescent="0.15">
      <c r="A2033" s="1">
        <v>12013</v>
      </c>
      <c r="B2033" s="1" t="s">
        <v>25</v>
      </c>
      <c r="C2033" s="1" t="s">
        <v>76</v>
      </c>
      <c r="D2033" s="1" t="s">
        <v>3751</v>
      </c>
      <c r="E2033" s="1" t="s">
        <v>3752</v>
      </c>
      <c r="F2033" s="1">
        <v>40.763620999899999</v>
      </c>
      <c r="G2033" s="1">
        <v>-73.914258999899999</v>
      </c>
      <c r="H2033" s="1" t="s">
        <v>79</v>
      </c>
      <c r="I2033" s="1" t="s">
        <v>80</v>
      </c>
      <c r="J2033" s="1">
        <v>4</v>
      </c>
      <c r="K2033" s="1" t="s">
        <v>19</v>
      </c>
      <c r="L2033" s="1" t="s">
        <v>144</v>
      </c>
      <c r="M2033" s="1">
        <v>11103</v>
      </c>
    </row>
    <row r="2034" spans="1:13" ht="13" x14ac:dyDescent="0.15">
      <c r="A2034" s="1">
        <v>12352</v>
      </c>
      <c r="B2034" s="1" t="s">
        <v>25</v>
      </c>
      <c r="C2034" s="1" t="s">
        <v>26</v>
      </c>
      <c r="D2034" s="1" t="s">
        <v>3753</v>
      </c>
      <c r="E2034" s="1" t="s">
        <v>3753</v>
      </c>
      <c r="F2034" s="1">
        <v>40.714063000000003</v>
      </c>
      <c r="G2034" s="1">
        <v>-73.950275000399998</v>
      </c>
      <c r="H2034" s="1" t="s">
        <v>28</v>
      </c>
      <c r="I2034" s="1" t="s">
        <v>3754</v>
      </c>
      <c r="J2034" s="1">
        <v>3</v>
      </c>
      <c r="K2034" s="1" t="s">
        <v>30</v>
      </c>
      <c r="L2034" s="1" t="s">
        <v>313</v>
      </c>
      <c r="M2034" s="1">
        <v>11211</v>
      </c>
    </row>
    <row r="2035" spans="1:13" ht="13" x14ac:dyDescent="0.15">
      <c r="A2035" s="1">
        <v>9774</v>
      </c>
      <c r="B2035" s="1" t="s">
        <v>25</v>
      </c>
      <c r="C2035" s="1" t="s">
        <v>76</v>
      </c>
      <c r="D2035" s="1" t="s">
        <v>3755</v>
      </c>
      <c r="E2035" s="1" t="s">
        <v>3756</v>
      </c>
      <c r="F2035" s="1">
        <v>40.7623362896</v>
      </c>
      <c r="G2035" s="1">
        <v>-73.993367689899998</v>
      </c>
      <c r="H2035" s="1" t="s">
        <v>79</v>
      </c>
      <c r="I2035" s="1" t="s">
        <v>80</v>
      </c>
      <c r="J2035" s="1">
        <v>1</v>
      </c>
      <c r="K2035" s="1" t="s">
        <v>41</v>
      </c>
      <c r="L2035" s="1" t="s">
        <v>202</v>
      </c>
      <c r="M2035" s="1">
        <v>10036</v>
      </c>
    </row>
    <row r="2036" spans="1:13" ht="13" x14ac:dyDescent="0.15">
      <c r="A2036" s="1">
        <v>10096</v>
      </c>
      <c r="B2036" s="1" t="s">
        <v>25</v>
      </c>
      <c r="C2036" s="1" t="s">
        <v>208</v>
      </c>
      <c r="D2036" s="1" t="s">
        <v>3757</v>
      </c>
      <c r="E2036" s="1" t="s">
        <v>3758</v>
      </c>
      <c r="F2036" s="1">
        <v>40.724096360899999</v>
      </c>
      <c r="G2036" s="1">
        <v>-73.995698993000005</v>
      </c>
      <c r="H2036" s="1" t="s">
        <v>53</v>
      </c>
      <c r="I2036" s="1" t="s">
        <v>34</v>
      </c>
      <c r="J2036" s="1">
        <v>1</v>
      </c>
      <c r="K2036" s="1" t="s">
        <v>41</v>
      </c>
      <c r="L2036" s="1" t="s">
        <v>400</v>
      </c>
      <c r="M2036" s="1">
        <v>10012</v>
      </c>
    </row>
    <row r="2037" spans="1:13" ht="13" x14ac:dyDescent="0.15">
      <c r="A2037" s="1">
        <v>10819</v>
      </c>
      <c r="B2037" s="1" t="s">
        <v>25</v>
      </c>
      <c r="C2037" s="1" t="s">
        <v>26</v>
      </c>
      <c r="D2037" s="1" t="s">
        <v>3759</v>
      </c>
      <c r="E2037" s="1" t="s">
        <v>3760</v>
      </c>
      <c r="F2037" s="1">
        <v>40.850410000399997</v>
      </c>
      <c r="G2037" s="1">
        <v>-73.905226999999996</v>
      </c>
      <c r="H2037" s="1" t="s">
        <v>28</v>
      </c>
      <c r="I2037" s="1" t="s">
        <v>3761</v>
      </c>
      <c r="J2037" s="1">
        <v>2</v>
      </c>
      <c r="K2037" s="1" t="s">
        <v>66</v>
      </c>
      <c r="L2037" s="1" t="s">
        <v>513</v>
      </c>
      <c r="M2037" s="1">
        <v>10457</v>
      </c>
    </row>
    <row r="2038" spans="1:13" ht="13" x14ac:dyDescent="0.15">
      <c r="A2038" s="1">
        <v>9987</v>
      </c>
      <c r="B2038" s="1" t="s">
        <v>25</v>
      </c>
      <c r="C2038" s="1" t="s">
        <v>50</v>
      </c>
      <c r="D2038" s="1" t="s">
        <v>3762</v>
      </c>
      <c r="E2038" s="1" t="s">
        <v>3763</v>
      </c>
      <c r="F2038" s="1">
        <v>40.625893307200002</v>
      </c>
      <c r="G2038" s="1">
        <v>-73.960314492799995</v>
      </c>
      <c r="H2038" s="1" t="s">
        <v>53</v>
      </c>
      <c r="I2038" s="1" t="s">
        <v>34</v>
      </c>
      <c r="J2038" s="1">
        <v>3</v>
      </c>
      <c r="K2038" s="1" t="s">
        <v>30</v>
      </c>
      <c r="L2038" s="1" t="s">
        <v>3764</v>
      </c>
      <c r="M2038" s="1">
        <v>11230</v>
      </c>
    </row>
    <row r="2039" spans="1:13" ht="13" x14ac:dyDescent="0.15">
      <c r="A2039" s="1">
        <v>9811</v>
      </c>
      <c r="B2039" s="1" t="s">
        <v>13</v>
      </c>
      <c r="C2039" s="1" t="s">
        <v>14</v>
      </c>
      <c r="D2039" s="1" t="s">
        <v>302</v>
      </c>
      <c r="E2039" s="1" t="s">
        <v>3765</v>
      </c>
      <c r="F2039" s="1">
        <v>40.824130999799998</v>
      </c>
      <c r="G2039" s="1">
        <v>-73.942464000599998</v>
      </c>
      <c r="H2039" s="1" t="s">
        <v>246</v>
      </c>
      <c r="I2039" s="1" t="s">
        <v>18</v>
      </c>
      <c r="J2039" s="1">
        <v>1</v>
      </c>
      <c r="K2039" s="1" t="s">
        <v>41</v>
      </c>
      <c r="L2039" s="1" t="s">
        <v>214</v>
      </c>
      <c r="M2039" s="1">
        <v>10039</v>
      </c>
    </row>
    <row r="2040" spans="1:13" ht="13" x14ac:dyDescent="0.15">
      <c r="A2040" s="1">
        <v>10387</v>
      </c>
      <c r="B2040" s="1" t="s">
        <v>25</v>
      </c>
      <c r="C2040" s="1" t="s">
        <v>69</v>
      </c>
      <c r="D2040" s="1" t="s">
        <v>70</v>
      </c>
      <c r="E2040" s="1" t="s">
        <v>3766</v>
      </c>
      <c r="F2040" s="1">
        <v>40.685169999800003</v>
      </c>
      <c r="G2040" s="1">
        <v>-74.025260000200007</v>
      </c>
      <c r="H2040" s="1" t="s">
        <v>36</v>
      </c>
      <c r="I2040" s="1" t="s">
        <v>72</v>
      </c>
      <c r="J2040" s="1">
        <v>1</v>
      </c>
      <c r="K2040" s="1" t="s">
        <v>41</v>
      </c>
      <c r="L2040" s="1" t="s">
        <v>70</v>
      </c>
      <c r="M2040" s="1">
        <v>10004</v>
      </c>
    </row>
    <row r="2041" spans="1:13" ht="13" x14ac:dyDescent="0.15">
      <c r="A2041" s="1">
        <v>10734</v>
      </c>
      <c r="B2041" s="1" t="s">
        <v>25</v>
      </c>
      <c r="C2041" s="1" t="s">
        <v>76</v>
      </c>
      <c r="D2041" s="1" t="s">
        <v>3767</v>
      </c>
      <c r="E2041" s="1" t="s">
        <v>3768</v>
      </c>
      <c r="F2041" s="1">
        <v>40.689026000299997</v>
      </c>
      <c r="G2041" s="1">
        <v>-73.980862000000002</v>
      </c>
      <c r="H2041" s="1" t="s">
        <v>79</v>
      </c>
      <c r="I2041" s="1" t="s">
        <v>80</v>
      </c>
      <c r="J2041" s="1">
        <v>3</v>
      </c>
      <c r="K2041" s="1" t="s">
        <v>30</v>
      </c>
      <c r="L2041" s="1" t="s">
        <v>276</v>
      </c>
      <c r="M2041" s="1">
        <v>11201</v>
      </c>
    </row>
    <row r="2042" spans="1:13" ht="13" x14ac:dyDescent="0.15">
      <c r="A2042" s="1">
        <v>10489</v>
      </c>
      <c r="B2042" s="1" t="s">
        <v>25</v>
      </c>
      <c r="C2042" s="1" t="s">
        <v>134</v>
      </c>
      <c r="D2042" s="1">
        <v>4</v>
      </c>
      <c r="E2042" s="1" t="s">
        <v>3769</v>
      </c>
      <c r="F2042" s="1">
        <v>40.706600199900002</v>
      </c>
      <c r="G2042" s="1">
        <v>-74.0031966998</v>
      </c>
      <c r="H2042" s="1" t="s">
        <v>36</v>
      </c>
      <c r="I2042" s="1" t="s">
        <v>34</v>
      </c>
      <c r="J2042" s="1">
        <v>1</v>
      </c>
      <c r="K2042" s="1" t="s">
        <v>41</v>
      </c>
      <c r="L2042" s="1" t="s">
        <v>136</v>
      </c>
      <c r="M2042" s="1">
        <v>10038</v>
      </c>
    </row>
    <row r="2043" spans="1:13" ht="13" x14ac:dyDescent="0.15">
      <c r="A2043" s="1">
        <v>10500</v>
      </c>
      <c r="B2043" s="1" t="s">
        <v>25</v>
      </c>
      <c r="C2043" s="1" t="s">
        <v>284</v>
      </c>
      <c r="D2043" s="1" t="s">
        <v>34</v>
      </c>
      <c r="E2043" s="1" t="s">
        <v>3770</v>
      </c>
      <c r="F2043" s="1">
        <v>40.741839346299997</v>
      </c>
      <c r="G2043" s="1">
        <v>-74.003257155200004</v>
      </c>
      <c r="H2043" s="1" t="s">
        <v>36</v>
      </c>
      <c r="I2043" s="1" t="s">
        <v>34</v>
      </c>
      <c r="J2043" s="1">
        <v>1</v>
      </c>
      <c r="K2043" s="1" t="s">
        <v>41</v>
      </c>
      <c r="L2043" s="1" t="s">
        <v>199</v>
      </c>
      <c r="M2043" s="1">
        <v>10011</v>
      </c>
    </row>
    <row r="2044" spans="1:13" ht="13" x14ac:dyDescent="0.15">
      <c r="A2044" s="1">
        <v>11629</v>
      </c>
      <c r="B2044" s="1" t="s">
        <v>13</v>
      </c>
      <c r="C2044" s="1" t="s">
        <v>14</v>
      </c>
      <c r="D2044" s="1" t="s">
        <v>936</v>
      </c>
      <c r="E2044" s="1" t="s">
        <v>3771</v>
      </c>
      <c r="F2044" s="1">
        <v>40.731844000300001</v>
      </c>
      <c r="G2044" s="1">
        <v>-73.999041999400006</v>
      </c>
      <c r="H2044" s="1" t="s">
        <v>36</v>
      </c>
      <c r="I2044" s="1" t="s">
        <v>18</v>
      </c>
      <c r="J2044" s="1">
        <v>1</v>
      </c>
      <c r="K2044" s="1" t="s">
        <v>41</v>
      </c>
      <c r="L2044" s="1" t="s">
        <v>152</v>
      </c>
      <c r="M2044" s="1">
        <v>10011</v>
      </c>
    </row>
    <row r="2045" spans="1:13" ht="13" x14ac:dyDescent="0.15">
      <c r="A2045" s="1">
        <v>10695</v>
      </c>
      <c r="B2045" s="1" t="s">
        <v>25</v>
      </c>
      <c r="C2045" s="1" t="s">
        <v>76</v>
      </c>
      <c r="D2045" s="1" t="s">
        <v>3772</v>
      </c>
      <c r="E2045" s="1" t="s">
        <v>3773</v>
      </c>
      <c r="F2045" s="1">
        <v>40.755193000200002</v>
      </c>
      <c r="G2045" s="1">
        <v>-73.9684439997</v>
      </c>
      <c r="H2045" s="1" t="s">
        <v>79</v>
      </c>
      <c r="I2045" s="1" t="s">
        <v>80</v>
      </c>
      <c r="J2045" s="1">
        <v>1</v>
      </c>
      <c r="K2045" s="1" t="s">
        <v>41</v>
      </c>
      <c r="L2045" s="1" t="s">
        <v>125</v>
      </c>
      <c r="M2045" s="1">
        <v>10022</v>
      </c>
    </row>
    <row r="2046" spans="1:13" ht="13" x14ac:dyDescent="0.15">
      <c r="A2046" s="1">
        <v>12328</v>
      </c>
      <c r="B2046" s="1" t="s">
        <v>25</v>
      </c>
      <c r="C2046" s="1" t="s">
        <v>76</v>
      </c>
      <c r="D2046" s="1" t="s">
        <v>3774</v>
      </c>
      <c r="E2046" s="1" t="s">
        <v>3775</v>
      </c>
      <c r="F2046" s="1">
        <v>40.790053000100002</v>
      </c>
      <c r="G2046" s="1">
        <v>-73.974767000499995</v>
      </c>
      <c r="H2046" s="1" t="s">
        <v>79</v>
      </c>
      <c r="I2046" s="1" t="s">
        <v>80</v>
      </c>
      <c r="J2046" s="1">
        <v>1</v>
      </c>
      <c r="K2046" s="1" t="s">
        <v>41</v>
      </c>
      <c r="L2046" s="1" t="s">
        <v>178</v>
      </c>
      <c r="M2046" s="1">
        <v>10024</v>
      </c>
    </row>
    <row r="2047" spans="1:13" ht="13" x14ac:dyDescent="0.15">
      <c r="A2047" s="1">
        <v>11041</v>
      </c>
      <c r="B2047" s="1" t="s">
        <v>25</v>
      </c>
      <c r="C2047" s="1" t="s">
        <v>76</v>
      </c>
      <c r="D2047" s="1" t="s">
        <v>3776</v>
      </c>
      <c r="E2047" s="1" t="s">
        <v>3777</v>
      </c>
      <c r="F2047" s="1">
        <v>40.7613410003</v>
      </c>
      <c r="G2047" s="1">
        <v>-73.923869999600001</v>
      </c>
      <c r="H2047" s="1" t="s">
        <v>79</v>
      </c>
      <c r="I2047" s="1" t="s">
        <v>80</v>
      </c>
      <c r="J2047" s="1">
        <v>4</v>
      </c>
      <c r="K2047" s="1" t="s">
        <v>19</v>
      </c>
      <c r="L2047" s="1" t="s">
        <v>144</v>
      </c>
      <c r="M2047" s="1">
        <v>11106</v>
      </c>
    </row>
    <row r="2048" spans="1:13" ht="13" x14ac:dyDescent="0.15">
      <c r="A2048" s="1">
        <v>12812</v>
      </c>
      <c r="B2048" s="1" t="s">
        <v>25</v>
      </c>
      <c r="C2048" s="1" t="s">
        <v>76</v>
      </c>
      <c r="D2048" s="1" t="s">
        <v>3778</v>
      </c>
      <c r="E2048" s="1" t="s">
        <v>3779</v>
      </c>
      <c r="F2048" s="1">
        <v>40.705839060199999</v>
      </c>
      <c r="G2048" s="1">
        <v>-73.793730050299999</v>
      </c>
      <c r="H2048" s="1" t="s">
        <v>79</v>
      </c>
      <c r="I2048" s="1" t="s">
        <v>80</v>
      </c>
      <c r="J2048" s="1">
        <v>4</v>
      </c>
      <c r="K2048" s="1" t="s">
        <v>19</v>
      </c>
      <c r="L2048" s="1" t="s">
        <v>299</v>
      </c>
      <c r="M2048" s="1">
        <v>11433</v>
      </c>
    </row>
    <row r="2049" spans="1:13" ht="13" x14ac:dyDescent="0.15">
      <c r="A2049" s="1">
        <v>12693</v>
      </c>
      <c r="B2049" s="1" t="s">
        <v>25</v>
      </c>
      <c r="C2049" s="1" t="s">
        <v>76</v>
      </c>
      <c r="D2049" s="1" t="s">
        <v>3780</v>
      </c>
      <c r="E2049" s="1" t="s">
        <v>3781</v>
      </c>
      <c r="F2049" s="1">
        <v>40.740092450100001</v>
      </c>
      <c r="G2049" s="1">
        <v>-73.983924529600003</v>
      </c>
      <c r="H2049" s="1" t="s">
        <v>79</v>
      </c>
      <c r="I2049" s="1" t="s">
        <v>80</v>
      </c>
      <c r="J2049" s="1">
        <v>1</v>
      </c>
      <c r="K2049" s="1" t="s">
        <v>41</v>
      </c>
      <c r="L2049" s="1" t="s">
        <v>108</v>
      </c>
      <c r="M2049" s="1">
        <v>10010</v>
      </c>
    </row>
    <row r="2050" spans="1:13" ht="13" x14ac:dyDescent="0.15">
      <c r="A2050" s="1">
        <v>10878</v>
      </c>
      <c r="B2050" s="1" t="s">
        <v>25</v>
      </c>
      <c r="C2050" s="1" t="s">
        <v>190</v>
      </c>
      <c r="D2050" s="1" t="s">
        <v>3782</v>
      </c>
      <c r="E2050" s="1" t="s">
        <v>3783</v>
      </c>
      <c r="F2050" s="1">
        <v>40.692999999599998</v>
      </c>
      <c r="G2050" s="1">
        <v>-74.001900000600003</v>
      </c>
      <c r="H2050" s="1" t="s">
        <v>36</v>
      </c>
      <c r="I2050" s="1" t="s">
        <v>34</v>
      </c>
      <c r="J2050" s="1">
        <v>1</v>
      </c>
      <c r="K2050" s="1" t="s">
        <v>41</v>
      </c>
      <c r="L2050" s="1" t="s">
        <v>381</v>
      </c>
      <c r="M2050" s="1">
        <v>11201</v>
      </c>
    </row>
    <row r="2051" spans="1:13" ht="13" x14ac:dyDescent="0.15">
      <c r="A2051" s="1">
        <v>10194</v>
      </c>
      <c r="B2051" s="1" t="s">
        <v>25</v>
      </c>
      <c r="C2051" s="1" t="s">
        <v>76</v>
      </c>
      <c r="D2051" s="1" t="s">
        <v>3784</v>
      </c>
      <c r="E2051" s="1" t="s">
        <v>3785</v>
      </c>
      <c r="F2051" s="1">
        <v>40.763207000199998</v>
      </c>
      <c r="G2051" s="1">
        <v>-73.921267000100002</v>
      </c>
      <c r="H2051" s="1" t="s">
        <v>79</v>
      </c>
      <c r="I2051" s="1" t="s">
        <v>80</v>
      </c>
      <c r="J2051" s="1">
        <v>4</v>
      </c>
      <c r="K2051" s="1" t="s">
        <v>19</v>
      </c>
      <c r="L2051" s="1" t="s">
        <v>144</v>
      </c>
      <c r="M2051" s="1">
        <v>11106</v>
      </c>
    </row>
    <row r="2052" spans="1:13" ht="13" x14ac:dyDescent="0.15">
      <c r="A2052" s="1">
        <v>11933</v>
      </c>
      <c r="B2052" s="1" t="s">
        <v>25</v>
      </c>
      <c r="C2052" s="1" t="s">
        <v>76</v>
      </c>
      <c r="D2052" s="1" t="s">
        <v>3786</v>
      </c>
      <c r="E2052" s="1" t="s">
        <v>3787</v>
      </c>
      <c r="F2052" s="1">
        <v>40.643940860400001</v>
      </c>
      <c r="G2052" s="1">
        <v>-73.957990259699997</v>
      </c>
      <c r="H2052" s="1" t="s">
        <v>79</v>
      </c>
      <c r="I2052" s="1" t="s">
        <v>80</v>
      </c>
      <c r="J2052" s="1">
        <v>3</v>
      </c>
      <c r="K2052" s="1" t="s">
        <v>30</v>
      </c>
      <c r="L2052" s="1" t="s">
        <v>649</v>
      </c>
      <c r="M2052" s="1">
        <v>11226</v>
      </c>
    </row>
    <row r="2053" spans="1:13" ht="13" x14ac:dyDescent="0.15">
      <c r="A2053" s="1">
        <v>12135</v>
      </c>
      <c r="B2053" s="1" t="s">
        <v>25</v>
      </c>
      <c r="C2053" s="1" t="s">
        <v>76</v>
      </c>
      <c r="D2053" s="1" t="s">
        <v>3788</v>
      </c>
      <c r="E2053" s="1" t="s">
        <v>3789</v>
      </c>
      <c r="F2053" s="1">
        <v>40.7611177506</v>
      </c>
      <c r="G2053" s="1">
        <v>-73.975683647099999</v>
      </c>
      <c r="H2053" s="1" t="s">
        <v>79</v>
      </c>
      <c r="I2053" s="1" t="s">
        <v>80</v>
      </c>
      <c r="J2053" s="1">
        <v>1</v>
      </c>
      <c r="K2053" s="1" t="s">
        <v>41</v>
      </c>
      <c r="L2053" s="1" t="s">
        <v>114</v>
      </c>
      <c r="M2053" s="1">
        <v>10019</v>
      </c>
    </row>
    <row r="2054" spans="1:13" ht="13" x14ac:dyDescent="0.15">
      <c r="A2054" s="1">
        <v>10260</v>
      </c>
      <c r="B2054" s="1" t="s">
        <v>25</v>
      </c>
      <c r="C2054" s="1" t="s">
        <v>76</v>
      </c>
      <c r="D2054" s="1" t="s">
        <v>3790</v>
      </c>
      <c r="E2054" s="1" t="s">
        <v>3791</v>
      </c>
      <c r="F2054" s="1">
        <v>40.719067362700002</v>
      </c>
      <c r="G2054" s="1">
        <v>-73.962765350300003</v>
      </c>
      <c r="H2054" s="1" t="s">
        <v>79</v>
      </c>
      <c r="I2054" s="1" t="s">
        <v>80</v>
      </c>
      <c r="J2054" s="1">
        <v>3</v>
      </c>
      <c r="K2054" s="1" t="s">
        <v>30</v>
      </c>
      <c r="L2054" s="1" t="s">
        <v>313</v>
      </c>
      <c r="M2054" s="1">
        <v>11249</v>
      </c>
    </row>
    <row r="2055" spans="1:13" ht="13" x14ac:dyDescent="0.15">
      <c r="A2055" s="1">
        <v>12065</v>
      </c>
      <c r="B2055" s="1" t="s">
        <v>25</v>
      </c>
      <c r="C2055" s="1" t="s">
        <v>76</v>
      </c>
      <c r="D2055" s="1" t="s">
        <v>3792</v>
      </c>
      <c r="E2055" s="1" t="s">
        <v>3793</v>
      </c>
      <c r="F2055" s="1">
        <v>40.6406662264</v>
      </c>
      <c r="G2055" s="1">
        <v>-73.9559243864</v>
      </c>
      <c r="H2055" s="1" t="s">
        <v>79</v>
      </c>
      <c r="I2055" s="1" t="s">
        <v>80</v>
      </c>
      <c r="J2055" s="1">
        <v>3</v>
      </c>
      <c r="K2055" s="1" t="s">
        <v>30</v>
      </c>
      <c r="L2055" s="1" t="s">
        <v>649</v>
      </c>
      <c r="M2055" s="1">
        <v>11226</v>
      </c>
    </row>
    <row r="2056" spans="1:13" ht="13" x14ac:dyDescent="0.15">
      <c r="A2056" s="1">
        <v>10646</v>
      </c>
      <c r="B2056" s="1" t="s">
        <v>25</v>
      </c>
      <c r="C2056" s="1" t="s">
        <v>76</v>
      </c>
      <c r="D2056" s="1" t="s">
        <v>3794</v>
      </c>
      <c r="E2056" s="1" t="s">
        <v>3631</v>
      </c>
      <c r="F2056" s="1">
        <v>40.774894000400003</v>
      </c>
      <c r="G2056" s="1">
        <v>-73.982571000099995</v>
      </c>
      <c r="H2056" s="1" t="s">
        <v>79</v>
      </c>
      <c r="I2056" s="1" t="s">
        <v>80</v>
      </c>
      <c r="J2056" s="1">
        <v>1</v>
      </c>
      <c r="K2056" s="1" t="s">
        <v>41</v>
      </c>
      <c r="L2056" s="1" t="s">
        <v>185</v>
      </c>
      <c r="M2056" s="1">
        <v>10023</v>
      </c>
    </row>
    <row r="2057" spans="1:13" ht="13" x14ac:dyDescent="0.15">
      <c r="A2057" s="1">
        <v>9913</v>
      </c>
      <c r="B2057" s="1" t="s">
        <v>25</v>
      </c>
      <c r="C2057" s="1" t="s">
        <v>50</v>
      </c>
      <c r="D2057" s="1" t="s">
        <v>3795</v>
      </c>
      <c r="E2057" s="1" t="s">
        <v>3796</v>
      </c>
      <c r="F2057" s="1">
        <v>40.642208453199999</v>
      </c>
      <c r="G2057" s="1">
        <v>-73.899524421199999</v>
      </c>
      <c r="H2057" s="1" t="s">
        <v>53</v>
      </c>
      <c r="I2057" s="1" t="s">
        <v>34</v>
      </c>
      <c r="J2057" s="1">
        <v>3</v>
      </c>
      <c r="K2057" s="1" t="s">
        <v>30</v>
      </c>
      <c r="L2057" s="1" t="s">
        <v>3797</v>
      </c>
      <c r="M2057" s="1">
        <v>11236</v>
      </c>
    </row>
    <row r="2058" spans="1:13" ht="13" x14ac:dyDescent="0.15">
      <c r="A2058" s="1">
        <v>10214</v>
      </c>
      <c r="B2058" s="1" t="s">
        <v>13</v>
      </c>
      <c r="C2058" s="1" t="s">
        <v>14</v>
      </c>
      <c r="D2058" s="1" t="s">
        <v>733</v>
      </c>
      <c r="E2058" s="1" t="s">
        <v>16</v>
      </c>
      <c r="F2058" s="1">
        <v>40.6711669998</v>
      </c>
      <c r="G2058" s="1">
        <v>-74.003688000400004</v>
      </c>
      <c r="H2058" s="1" t="s">
        <v>17</v>
      </c>
      <c r="I2058" s="1" t="s">
        <v>18</v>
      </c>
      <c r="J2058" s="1">
        <v>3</v>
      </c>
      <c r="K2058" s="1" t="s">
        <v>30</v>
      </c>
      <c r="L2058" s="1" t="s">
        <v>159</v>
      </c>
      <c r="M2058" s="1">
        <v>11231</v>
      </c>
    </row>
    <row r="2059" spans="1:13" ht="13" x14ac:dyDescent="0.15">
      <c r="A2059" s="1">
        <v>11060</v>
      </c>
      <c r="B2059" s="1" t="s">
        <v>25</v>
      </c>
      <c r="C2059" s="1" t="s">
        <v>76</v>
      </c>
      <c r="D2059" s="1" t="s">
        <v>3798</v>
      </c>
      <c r="E2059" s="1" t="s">
        <v>3799</v>
      </c>
      <c r="F2059" s="1">
        <v>40.821595510199998</v>
      </c>
      <c r="G2059" s="1">
        <v>-73.942699300000001</v>
      </c>
      <c r="H2059" s="1" t="s">
        <v>79</v>
      </c>
      <c r="I2059" s="1" t="s">
        <v>80</v>
      </c>
      <c r="J2059" s="1">
        <v>1</v>
      </c>
      <c r="K2059" s="1" t="s">
        <v>41</v>
      </c>
      <c r="L2059" s="1" t="s">
        <v>48</v>
      </c>
      <c r="M2059" s="1">
        <v>10030</v>
      </c>
    </row>
    <row r="2060" spans="1:13" ht="13" x14ac:dyDescent="0.15">
      <c r="A2060" s="1">
        <v>12912</v>
      </c>
      <c r="B2060" s="1" t="s">
        <v>25</v>
      </c>
      <c r="C2060" s="1" t="s">
        <v>76</v>
      </c>
      <c r="D2060" s="1" t="s">
        <v>3800</v>
      </c>
      <c r="E2060" s="1" t="s">
        <v>3801</v>
      </c>
      <c r="F2060" s="1">
        <v>40.798538000000001</v>
      </c>
      <c r="G2060" s="1">
        <v>-73.969278859799999</v>
      </c>
      <c r="H2060" s="1" t="s">
        <v>79</v>
      </c>
      <c r="I2060" s="1" t="s">
        <v>80</v>
      </c>
      <c r="J2060" s="1">
        <v>1</v>
      </c>
      <c r="K2060" s="1" t="s">
        <v>41</v>
      </c>
      <c r="L2060" s="1" t="s">
        <v>178</v>
      </c>
      <c r="M2060" s="1">
        <v>10025</v>
      </c>
    </row>
    <row r="2061" spans="1:13" ht="13" x14ac:dyDescent="0.15">
      <c r="A2061" s="1">
        <v>10056</v>
      </c>
      <c r="B2061" s="1" t="s">
        <v>25</v>
      </c>
      <c r="C2061" s="1" t="s">
        <v>50</v>
      </c>
      <c r="D2061" s="1" t="s">
        <v>3802</v>
      </c>
      <c r="E2061" s="1" t="s">
        <v>3803</v>
      </c>
      <c r="F2061" s="1">
        <v>40.616373110600001</v>
      </c>
      <c r="G2061" s="1">
        <v>-74.0313694054</v>
      </c>
      <c r="H2061" s="1" t="s">
        <v>53</v>
      </c>
      <c r="I2061" s="1" t="s">
        <v>34</v>
      </c>
      <c r="J2061" s="1">
        <v>3</v>
      </c>
      <c r="K2061" s="1" t="s">
        <v>30</v>
      </c>
      <c r="L2061" s="1" t="s">
        <v>790</v>
      </c>
      <c r="M2061" s="1">
        <v>11209</v>
      </c>
    </row>
    <row r="2062" spans="1:13" ht="13" x14ac:dyDescent="0.15">
      <c r="A2062" s="1">
        <v>11688</v>
      </c>
      <c r="B2062" s="1" t="s">
        <v>13</v>
      </c>
      <c r="C2062" s="1" t="s">
        <v>63</v>
      </c>
      <c r="D2062" s="1" t="s">
        <v>319</v>
      </c>
      <c r="E2062" s="1" t="s">
        <v>325</v>
      </c>
      <c r="F2062" s="1">
        <v>40.573491000200001</v>
      </c>
      <c r="G2062" s="1">
        <v>-73.977862999500005</v>
      </c>
      <c r="H2062" s="1" t="s">
        <v>36</v>
      </c>
      <c r="I2062" s="1" t="s">
        <v>18</v>
      </c>
      <c r="J2062" s="1">
        <v>3</v>
      </c>
      <c r="K2062" s="1" t="s">
        <v>30</v>
      </c>
      <c r="L2062" s="1" t="s">
        <v>321</v>
      </c>
      <c r="M2062" s="1">
        <v>11224</v>
      </c>
    </row>
    <row r="2063" spans="1:13" ht="13" x14ac:dyDescent="0.15">
      <c r="A2063" s="1">
        <v>12888</v>
      </c>
      <c r="B2063" s="1" t="s">
        <v>25</v>
      </c>
      <c r="C2063" s="1" t="s">
        <v>76</v>
      </c>
      <c r="D2063" s="1" t="s">
        <v>3804</v>
      </c>
      <c r="E2063" s="1" t="s">
        <v>3805</v>
      </c>
      <c r="F2063" s="1">
        <v>40.824578000199999</v>
      </c>
      <c r="G2063" s="1">
        <v>-73.952133999899999</v>
      </c>
      <c r="H2063" s="1" t="s">
        <v>79</v>
      </c>
      <c r="I2063" s="1" t="s">
        <v>80</v>
      </c>
      <c r="J2063" s="1">
        <v>1</v>
      </c>
      <c r="K2063" s="1" t="s">
        <v>41</v>
      </c>
      <c r="L2063" s="1" t="s">
        <v>214</v>
      </c>
      <c r="M2063" s="1">
        <v>10031</v>
      </c>
    </row>
    <row r="2064" spans="1:13" ht="13" x14ac:dyDescent="0.15">
      <c r="A2064" s="1">
        <v>12547</v>
      </c>
      <c r="B2064" s="1" t="s">
        <v>25</v>
      </c>
      <c r="C2064" s="1" t="s">
        <v>76</v>
      </c>
      <c r="D2064" s="1" t="s">
        <v>3806</v>
      </c>
      <c r="E2064" s="1" t="s">
        <v>3807</v>
      </c>
      <c r="F2064" s="1">
        <v>40.742046479800003</v>
      </c>
      <c r="G2064" s="1">
        <v>-74.000710859999998</v>
      </c>
      <c r="H2064" s="1" t="s">
        <v>79</v>
      </c>
      <c r="I2064" s="1" t="s">
        <v>80</v>
      </c>
      <c r="J2064" s="1">
        <v>1</v>
      </c>
      <c r="K2064" s="1" t="s">
        <v>41</v>
      </c>
      <c r="L2064" s="1" t="s">
        <v>199</v>
      </c>
      <c r="M2064" s="1">
        <v>10011</v>
      </c>
    </row>
    <row r="2065" spans="1:13" ht="13" x14ac:dyDescent="0.15">
      <c r="A2065" s="1">
        <v>12747</v>
      </c>
      <c r="B2065" s="1" t="s">
        <v>25</v>
      </c>
      <c r="C2065" s="1" t="s">
        <v>76</v>
      </c>
      <c r="D2065" s="1" t="s">
        <v>3808</v>
      </c>
      <c r="E2065" s="1" t="s">
        <v>3809</v>
      </c>
      <c r="F2065" s="1">
        <v>40.759713000399998</v>
      </c>
      <c r="G2065" s="1">
        <v>-73.984130999499996</v>
      </c>
      <c r="H2065" s="1" t="s">
        <v>79</v>
      </c>
      <c r="I2065" s="1" t="s">
        <v>80</v>
      </c>
      <c r="J2065" s="1">
        <v>1</v>
      </c>
      <c r="K2065" s="1" t="s">
        <v>41</v>
      </c>
      <c r="L2065" s="1" t="s">
        <v>114</v>
      </c>
      <c r="M2065" s="1">
        <v>10036</v>
      </c>
    </row>
    <row r="2066" spans="1:13" ht="13" x14ac:dyDescent="0.15">
      <c r="A2066" s="1">
        <v>10242</v>
      </c>
      <c r="B2066" s="1" t="s">
        <v>25</v>
      </c>
      <c r="C2066" s="1" t="s">
        <v>76</v>
      </c>
      <c r="D2066" s="1" t="s">
        <v>3810</v>
      </c>
      <c r="E2066" s="1" t="s">
        <v>3811</v>
      </c>
      <c r="F2066" s="1">
        <v>40.754135517599998</v>
      </c>
      <c r="G2066" s="1">
        <v>-73.919818707199994</v>
      </c>
      <c r="H2066" s="1" t="s">
        <v>79</v>
      </c>
      <c r="I2066" s="1" t="s">
        <v>80</v>
      </c>
      <c r="J2066" s="1">
        <v>4</v>
      </c>
      <c r="K2066" s="1" t="s">
        <v>19</v>
      </c>
      <c r="L2066" s="1" t="s">
        <v>144</v>
      </c>
      <c r="M2066" s="1">
        <v>11101</v>
      </c>
    </row>
    <row r="2067" spans="1:13" ht="13" x14ac:dyDescent="0.15">
      <c r="A2067" s="1">
        <v>10318</v>
      </c>
      <c r="B2067" s="1" t="s">
        <v>25</v>
      </c>
      <c r="C2067" s="1" t="s">
        <v>76</v>
      </c>
      <c r="D2067" s="1" t="s">
        <v>3812</v>
      </c>
      <c r="E2067" s="1" t="s">
        <v>3813</v>
      </c>
      <c r="F2067" s="1">
        <v>40.691021430200003</v>
      </c>
      <c r="G2067" s="1">
        <v>-73.868094859600006</v>
      </c>
      <c r="H2067" s="1" t="s">
        <v>79</v>
      </c>
      <c r="I2067" s="1" t="s">
        <v>80</v>
      </c>
      <c r="J2067" s="1">
        <v>3</v>
      </c>
      <c r="K2067" s="1" t="s">
        <v>30</v>
      </c>
      <c r="L2067" s="1" t="s">
        <v>166</v>
      </c>
      <c r="M2067" s="1">
        <v>11208</v>
      </c>
    </row>
    <row r="2068" spans="1:13" ht="13" x14ac:dyDescent="0.15">
      <c r="A2068" s="1">
        <v>11544</v>
      </c>
      <c r="B2068" s="1" t="s">
        <v>13</v>
      </c>
      <c r="C2068" s="1" t="s">
        <v>14</v>
      </c>
      <c r="D2068" s="1" t="s">
        <v>371</v>
      </c>
      <c r="E2068" s="1" t="s">
        <v>3814</v>
      </c>
      <c r="F2068" s="1">
        <v>40.732686000199998</v>
      </c>
      <c r="G2068" s="1">
        <v>-73.865119000000007</v>
      </c>
      <c r="H2068" s="1" t="s">
        <v>17</v>
      </c>
      <c r="I2068" s="1" t="s">
        <v>18</v>
      </c>
      <c r="J2068" s="1">
        <v>4</v>
      </c>
      <c r="K2068" s="1" t="s">
        <v>19</v>
      </c>
      <c r="L2068" s="1" t="s">
        <v>373</v>
      </c>
      <c r="M2068" s="1">
        <v>11374</v>
      </c>
    </row>
    <row r="2069" spans="1:13" ht="13" x14ac:dyDescent="0.15">
      <c r="A2069" s="1">
        <v>11737</v>
      </c>
      <c r="B2069" s="1" t="s">
        <v>25</v>
      </c>
      <c r="C2069" s="1" t="s">
        <v>76</v>
      </c>
      <c r="D2069" s="1" t="s">
        <v>3815</v>
      </c>
      <c r="E2069" s="1" t="s">
        <v>3816</v>
      </c>
      <c r="F2069" s="1">
        <v>40.746966380300002</v>
      </c>
      <c r="G2069" s="1">
        <v>-73.889705449999994</v>
      </c>
      <c r="H2069" s="1" t="s">
        <v>79</v>
      </c>
      <c r="I2069" s="1" t="s">
        <v>80</v>
      </c>
      <c r="J2069" s="1">
        <v>4</v>
      </c>
      <c r="K2069" s="1" t="s">
        <v>19</v>
      </c>
      <c r="L2069" s="1" t="s">
        <v>541</v>
      </c>
      <c r="M2069" s="1">
        <v>11373</v>
      </c>
    </row>
    <row r="2070" spans="1:13" ht="13" x14ac:dyDescent="0.15">
      <c r="A2070" s="1">
        <v>12199</v>
      </c>
      <c r="B2070" s="1" t="s">
        <v>25</v>
      </c>
      <c r="C2070" s="1" t="s">
        <v>76</v>
      </c>
      <c r="D2070" s="1" t="s">
        <v>3817</v>
      </c>
      <c r="E2070" s="1" t="s">
        <v>3818</v>
      </c>
      <c r="F2070" s="1">
        <v>40.746850050200003</v>
      </c>
      <c r="G2070" s="1">
        <v>-73.977158839699996</v>
      </c>
      <c r="H2070" s="1" t="s">
        <v>79</v>
      </c>
      <c r="I2070" s="1" t="s">
        <v>80</v>
      </c>
      <c r="J2070" s="1">
        <v>1</v>
      </c>
      <c r="K2070" s="1" t="s">
        <v>41</v>
      </c>
      <c r="L2070" s="1" t="s">
        <v>111</v>
      </c>
      <c r="M2070" s="1">
        <v>10016</v>
      </c>
    </row>
    <row r="2071" spans="1:13" ht="13" x14ac:dyDescent="0.15">
      <c r="A2071" s="1">
        <v>12536</v>
      </c>
      <c r="B2071" s="1" t="s">
        <v>25</v>
      </c>
      <c r="C2071" s="1" t="s">
        <v>76</v>
      </c>
      <c r="D2071" s="1" t="s">
        <v>3819</v>
      </c>
      <c r="E2071" s="1" t="s">
        <v>3820</v>
      </c>
      <c r="F2071" s="1">
        <v>40.741487090200003</v>
      </c>
      <c r="G2071" s="1">
        <v>-73.981480389799998</v>
      </c>
      <c r="H2071" s="1" t="s">
        <v>79</v>
      </c>
      <c r="I2071" s="1" t="s">
        <v>80</v>
      </c>
      <c r="J2071" s="1">
        <v>1</v>
      </c>
      <c r="K2071" s="1" t="s">
        <v>41</v>
      </c>
      <c r="L2071" s="1" t="s">
        <v>108</v>
      </c>
      <c r="M2071" s="1">
        <v>10016</v>
      </c>
    </row>
    <row r="2072" spans="1:13" ht="13" x14ac:dyDescent="0.15">
      <c r="A2072" s="1">
        <v>11699</v>
      </c>
      <c r="B2072" s="1" t="s">
        <v>13</v>
      </c>
      <c r="C2072" s="1" t="s">
        <v>63</v>
      </c>
      <c r="D2072" s="1" t="s">
        <v>319</v>
      </c>
      <c r="E2072" s="1" t="s">
        <v>3821</v>
      </c>
      <c r="F2072" s="1">
        <v>40.573276000100002</v>
      </c>
      <c r="G2072" s="1">
        <v>-73.979854999799997</v>
      </c>
      <c r="H2072" s="1" t="s">
        <v>36</v>
      </c>
      <c r="I2072" s="1" t="s">
        <v>18</v>
      </c>
      <c r="J2072" s="1">
        <v>3</v>
      </c>
      <c r="K2072" s="1" t="s">
        <v>30</v>
      </c>
      <c r="L2072" s="1" t="s">
        <v>321</v>
      </c>
      <c r="M2072" s="1">
        <v>11224</v>
      </c>
    </row>
    <row r="2073" spans="1:13" ht="13" x14ac:dyDescent="0.15">
      <c r="A2073" s="1">
        <v>9955</v>
      </c>
      <c r="B2073" s="1" t="s">
        <v>25</v>
      </c>
      <c r="C2073" s="1" t="s">
        <v>333</v>
      </c>
      <c r="D2073" s="1" t="s">
        <v>3822</v>
      </c>
      <c r="E2073" s="1" t="s">
        <v>3823</v>
      </c>
      <c r="F2073" s="1">
        <v>40.786249136000002</v>
      </c>
      <c r="G2073" s="1">
        <v>-73.846013278399994</v>
      </c>
      <c r="H2073" s="1" t="s">
        <v>53</v>
      </c>
      <c r="I2073" s="1" t="s">
        <v>34</v>
      </c>
      <c r="J2073" s="1">
        <v>4</v>
      </c>
      <c r="K2073" s="1" t="s">
        <v>19</v>
      </c>
      <c r="L2073" s="1" t="s">
        <v>3824</v>
      </c>
      <c r="M2073" s="1">
        <v>11356</v>
      </c>
    </row>
    <row r="2074" spans="1:13" ht="13" x14ac:dyDescent="0.15">
      <c r="A2074" s="1">
        <v>10563</v>
      </c>
      <c r="B2074" s="1" t="s">
        <v>13</v>
      </c>
      <c r="C2074" s="1" t="s">
        <v>14</v>
      </c>
      <c r="D2074" s="1" t="s">
        <v>1472</v>
      </c>
      <c r="E2074" s="1" t="s">
        <v>1473</v>
      </c>
      <c r="F2074" s="1">
        <v>40.663018999800002</v>
      </c>
      <c r="G2074" s="1">
        <v>-73.976292000200004</v>
      </c>
      <c r="H2074" s="1" t="s">
        <v>17</v>
      </c>
      <c r="I2074" s="1" t="s">
        <v>18</v>
      </c>
      <c r="J2074" s="1">
        <v>3</v>
      </c>
      <c r="K2074" s="1" t="s">
        <v>30</v>
      </c>
      <c r="L2074" s="1" t="s">
        <v>391</v>
      </c>
      <c r="M2074" s="1">
        <v>11215</v>
      </c>
    </row>
    <row r="2075" spans="1:13" ht="13" x14ac:dyDescent="0.15">
      <c r="A2075" s="1">
        <v>9995</v>
      </c>
      <c r="B2075" s="1" t="s">
        <v>25</v>
      </c>
      <c r="C2075" s="1" t="s">
        <v>208</v>
      </c>
      <c r="D2075" s="1" t="s">
        <v>3825</v>
      </c>
      <c r="E2075" s="1" t="s">
        <v>3826</v>
      </c>
      <c r="F2075" s="1">
        <v>40.756857177599997</v>
      </c>
      <c r="G2075" s="1">
        <v>-73.972632471699995</v>
      </c>
      <c r="H2075" s="1" t="s">
        <v>53</v>
      </c>
      <c r="I2075" s="1" t="s">
        <v>34</v>
      </c>
      <c r="J2075" s="1">
        <v>1</v>
      </c>
      <c r="K2075" s="1" t="s">
        <v>41</v>
      </c>
      <c r="L2075" s="1" t="s">
        <v>125</v>
      </c>
      <c r="M2075" s="1">
        <v>10022</v>
      </c>
    </row>
    <row r="2076" spans="1:13" ht="13" x14ac:dyDescent="0.15">
      <c r="A2076" s="1">
        <v>10700</v>
      </c>
      <c r="B2076" s="1" t="s">
        <v>25</v>
      </c>
      <c r="C2076" s="1" t="s">
        <v>76</v>
      </c>
      <c r="D2076" s="1" t="s">
        <v>3827</v>
      </c>
      <c r="E2076" s="1" t="s">
        <v>3828</v>
      </c>
      <c r="F2076" s="1">
        <v>40.757974900199997</v>
      </c>
      <c r="G2076" s="1">
        <v>-73.966421359700007</v>
      </c>
      <c r="H2076" s="1" t="s">
        <v>79</v>
      </c>
      <c r="I2076" s="1" t="s">
        <v>80</v>
      </c>
      <c r="J2076" s="1">
        <v>1</v>
      </c>
      <c r="K2076" s="1" t="s">
        <v>41</v>
      </c>
      <c r="L2076" s="1" t="s">
        <v>125</v>
      </c>
      <c r="M2076" s="1">
        <v>10022</v>
      </c>
    </row>
    <row r="2077" spans="1:13" ht="13" x14ac:dyDescent="0.15">
      <c r="A2077" s="1">
        <v>10606</v>
      </c>
      <c r="B2077" s="1" t="s">
        <v>13</v>
      </c>
      <c r="C2077" s="1" t="s">
        <v>14</v>
      </c>
      <c r="D2077" s="1" t="s">
        <v>15</v>
      </c>
      <c r="E2077" s="1" t="s">
        <v>16</v>
      </c>
      <c r="F2077" s="1">
        <v>40.675059999799998</v>
      </c>
      <c r="G2077" s="1">
        <v>-73.787439999599997</v>
      </c>
      <c r="H2077" s="1" t="s">
        <v>17</v>
      </c>
      <c r="I2077" s="1" t="s">
        <v>18</v>
      </c>
      <c r="J2077" s="1">
        <v>4</v>
      </c>
      <c r="K2077" s="1" t="s">
        <v>19</v>
      </c>
      <c r="L2077" s="1" t="s">
        <v>1009</v>
      </c>
      <c r="M2077" s="1">
        <v>11434</v>
      </c>
    </row>
    <row r="2078" spans="1:13" ht="13" x14ac:dyDescent="0.15">
      <c r="A2078" s="1">
        <v>10965</v>
      </c>
      <c r="B2078" s="1" t="s">
        <v>25</v>
      </c>
      <c r="C2078" s="1" t="s">
        <v>46</v>
      </c>
      <c r="D2078" s="1" t="s">
        <v>34</v>
      </c>
      <c r="E2078" s="1" t="s">
        <v>3829</v>
      </c>
      <c r="F2078" s="1">
        <v>40.800592000400002</v>
      </c>
      <c r="G2078" s="1">
        <v>-73.946684999699997</v>
      </c>
      <c r="H2078" s="1" t="s">
        <v>36</v>
      </c>
      <c r="I2078" s="1" t="s">
        <v>34</v>
      </c>
      <c r="J2078" s="1">
        <v>1</v>
      </c>
      <c r="K2078" s="1" t="s">
        <v>41</v>
      </c>
      <c r="L2078" s="1" t="s">
        <v>264</v>
      </c>
      <c r="M2078" s="1">
        <v>10026</v>
      </c>
    </row>
    <row r="2079" spans="1:13" ht="13" x14ac:dyDescent="0.15">
      <c r="A2079" s="1">
        <v>11097</v>
      </c>
      <c r="B2079" s="1" t="s">
        <v>25</v>
      </c>
      <c r="C2079" s="1" t="s">
        <v>76</v>
      </c>
      <c r="D2079" s="1" t="s">
        <v>3830</v>
      </c>
      <c r="E2079" s="1" t="s">
        <v>3831</v>
      </c>
      <c r="F2079" s="1">
        <v>40.808544259999998</v>
      </c>
      <c r="G2079" s="1">
        <v>-73.929073780400003</v>
      </c>
      <c r="H2079" s="1" t="s">
        <v>79</v>
      </c>
      <c r="I2079" s="1" t="s">
        <v>80</v>
      </c>
      <c r="J2079" s="1">
        <v>2</v>
      </c>
      <c r="K2079" s="1" t="s">
        <v>66</v>
      </c>
      <c r="L2079" s="1" t="s">
        <v>350</v>
      </c>
      <c r="M2079" s="1">
        <v>10454</v>
      </c>
    </row>
    <row r="2080" spans="1:13" ht="13" x14ac:dyDescent="0.15">
      <c r="A2080" s="1">
        <v>12641</v>
      </c>
      <c r="B2080" s="1" t="s">
        <v>25</v>
      </c>
      <c r="C2080" s="1" t="s">
        <v>76</v>
      </c>
      <c r="D2080" s="1" t="s">
        <v>3832</v>
      </c>
      <c r="E2080" s="1" t="s">
        <v>3833</v>
      </c>
      <c r="F2080" s="1">
        <v>40.665617999600002</v>
      </c>
      <c r="G2080" s="1">
        <v>-73.989159000000001</v>
      </c>
      <c r="H2080" s="1" t="s">
        <v>79</v>
      </c>
      <c r="I2080" s="1" t="s">
        <v>80</v>
      </c>
      <c r="J2080" s="1">
        <v>3</v>
      </c>
      <c r="K2080" s="1" t="s">
        <v>30</v>
      </c>
      <c r="L2080" s="1" t="s">
        <v>85</v>
      </c>
      <c r="M2080" s="1">
        <v>11215</v>
      </c>
    </row>
    <row r="2081" spans="1:13" ht="13" x14ac:dyDescent="0.15">
      <c r="A2081" s="1">
        <v>11901</v>
      </c>
      <c r="B2081" s="1" t="s">
        <v>25</v>
      </c>
      <c r="C2081" s="1" t="s">
        <v>76</v>
      </c>
      <c r="D2081" s="1" t="s">
        <v>3834</v>
      </c>
      <c r="E2081" s="1" t="s">
        <v>3835</v>
      </c>
      <c r="F2081" s="1">
        <v>40.702935999799998</v>
      </c>
      <c r="G2081" s="1">
        <v>-73.942563000199996</v>
      </c>
      <c r="H2081" s="1" t="s">
        <v>79</v>
      </c>
      <c r="I2081" s="1" t="s">
        <v>80</v>
      </c>
      <c r="J2081" s="1">
        <v>3</v>
      </c>
      <c r="K2081" s="1" t="s">
        <v>30</v>
      </c>
      <c r="L2081" s="1" t="s">
        <v>31</v>
      </c>
      <c r="M2081" s="1">
        <v>11206</v>
      </c>
    </row>
    <row r="2082" spans="1:13" ht="13" x14ac:dyDescent="0.15">
      <c r="A2082" s="1">
        <v>10435</v>
      </c>
      <c r="B2082" s="1" t="s">
        <v>13</v>
      </c>
      <c r="C2082" s="1" t="s">
        <v>14</v>
      </c>
      <c r="D2082" s="1" t="s">
        <v>2425</v>
      </c>
      <c r="E2082" s="1" t="s">
        <v>2835</v>
      </c>
      <c r="F2082" s="1">
        <v>40.677192999699997</v>
      </c>
      <c r="G2082" s="1">
        <v>-74.008722999599996</v>
      </c>
      <c r="H2082" s="1" t="s">
        <v>36</v>
      </c>
      <c r="I2082" s="1" t="s">
        <v>18</v>
      </c>
      <c r="J2082" s="1">
        <v>3</v>
      </c>
      <c r="K2082" s="1" t="s">
        <v>30</v>
      </c>
      <c r="L2082" s="1" t="s">
        <v>159</v>
      </c>
      <c r="M2082" s="1">
        <v>11231</v>
      </c>
    </row>
    <row r="2083" spans="1:13" ht="13" x14ac:dyDescent="0.15">
      <c r="A2083" s="1">
        <v>9617</v>
      </c>
      <c r="B2083" s="1" t="s">
        <v>25</v>
      </c>
      <c r="C2083" s="1" t="s">
        <v>76</v>
      </c>
      <c r="D2083" s="1" t="s">
        <v>3836</v>
      </c>
      <c r="E2083" s="1" t="s">
        <v>3837</v>
      </c>
      <c r="F2083" s="1">
        <v>40.800095730400002</v>
      </c>
      <c r="G2083" s="1">
        <v>-73.938605140099995</v>
      </c>
      <c r="H2083" s="1" t="s">
        <v>79</v>
      </c>
      <c r="I2083" s="1" t="s">
        <v>80</v>
      </c>
      <c r="J2083" s="1">
        <v>1</v>
      </c>
      <c r="K2083" s="1" t="s">
        <v>41</v>
      </c>
      <c r="L2083" s="1" t="s">
        <v>193</v>
      </c>
      <c r="M2083" s="1">
        <v>10035</v>
      </c>
    </row>
    <row r="2084" spans="1:13" ht="13" x14ac:dyDescent="0.15">
      <c r="A2084" s="1">
        <v>11998</v>
      </c>
      <c r="B2084" s="1" t="s">
        <v>25</v>
      </c>
      <c r="C2084" s="1" t="s">
        <v>76</v>
      </c>
      <c r="D2084" s="1" t="s">
        <v>3838</v>
      </c>
      <c r="E2084" s="1" t="s">
        <v>3839</v>
      </c>
      <c r="F2084" s="1">
        <v>40.6956027998</v>
      </c>
      <c r="G2084" s="1">
        <v>-73.839606589599995</v>
      </c>
      <c r="H2084" s="1" t="s">
        <v>79</v>
      </c>
      <c r="I2084" s="1" t="s">
        <v>80</v>
      </c>
      <c r="J2084" s="1">
        <v>4</v>
      </c>
      <c r="K2084" s="1" t="s">
        <v>19</v>
      </c>
      <c r="L2084" s="1" t="s">
        <v>307</v>
      </c>
      <c r="M2084" s="1">
        <v>11418</v>
      </c>
    </row>
    <row r="2085" spans="1:13" ht="13" x14ac:dyDescent="0.15">
      <c r="A2085" s="1">
        <v>12587</v>
      </c>
      <c r="B2085" s="1" t="s">
        <v>25</v>
      </c>
      <c r="C2085" s="1" t="s">
        <v>76</v>
      </c>
      <c r="D2085" s="1" t="s">
        <v>3840</v>
      </c>
      <c r="E2085" s="1" t="s">
        <v>3841</v>
      </c>
      <c r="F2085" s="1">
        <v>40.715758000299999</v>
      </c>
      <c r="G2085" s="1">
        <v>-73.833513000300002</v>
      </c>
      <c r="H2085" s="1" t="s">
        <v>79</v>
      </c>
      <c r="I2085" s="1" t="s">
        <v>80</v>
      </c>
      <c r="J2085" s="1">
        <v>4</v>
      </c>
      <c r="K2085" s="1" t="s">
        <v>19</v>
      </c>
      <c r="L2085" s="1" t="s">
        <v>252</v>
      </c>
      <c r="M2085" s="1">
        <v>11375</v>
      </c>
    </row>
    <row r="2086" spans="1:13" ht="13" x14ac:dyDescent="0.15">
      <c r="A2086" s="1">
        <v>11842</v>
      </c>
      <c r="B2086" s="1" t="s">
        <v>25</v>
      </c>
      <c r="C2086" s="1" t="s">
        <v>76</v>
      </c>
      <c r="D2086" s="1" t="s">
        <v>3842</v>
      </c>
      <c r="E2086" s="1" t="s">
        <v>3843</v>
      </c>
      <c r="F2086" s="1">
        <v>40.727094999899997</v>
      </c>
      <c r="G2086" s="1">
        <v>-73.854788999999997</v>
      </c>
      <c r="H2086" s="1" t="s">
        <v>79</v>
      </c>
      <c r="I2086" s="1" t="s">
        <v>80</v>
      </c>
      <c r="J2086" s="1">
        <v>4</v>
      </c>
      <c r="K2086" s="1" t="s">
        <v>19</v>
      </c>
      <c r="L2086" s="1" t="s">
        <v>252</v>
      </c>
      <c r="M2086" s="1">
        <v>11374</v>
      </c>
    </row>
    <row r="2087" spans="1:13" ht="13" x14ac:dyDescent="0.15">
      <c r="A2087" s="1">
        <v>9749</v>
      </c>
      <c r="B2087" s="1" t="s">
        <v>25</v>
      </c>
      <c r="C2087" s="1" t="s">
        <v>274</v>
      </c>
      <c r="D2087" s="1">
        <v>0</v>
      </c>
      <c r="E2087" s="1" t="s">
        <v>3844</v>
      </c>
      <c r="F2087" s="1">
        <v>40.693740000399998</v>
      </c>
      <c r="G2087" s="1">
        <v>-73.977796199500006</v>
      </c>
      <c r="H2087" s="1" t="s">
        <v>36</v>
      </c>
      <c r="I2087" s="1" t="s">
        <v>34</v>
      </c>
      <c r="J2087" s="1">
        <v>3</v>
      </c>
      <c r="K2087" s="1" t="s">
        <v>30</v>
      </c>
      <c r="L2087" s="1" t="s">
        <v>276</v>
      </c>
      <c r="M2087" s="1">
        <v>11205</v>
      </c>
    </row>
    <row r="2088" spans="1:13" ht="13" x14ac:dyDescent="0.15">
      <c r="A2088" s="1">
        <v>10231</v>
      </c>
      <c r="B2088" s="1" t="s">
        <v>13</v>
      </c>
      <c r="C2088" s="1" t="s">
        <v>14</v>
      </c>
      <c r="D2088" s="1" t="s">
        <v>764</v>
      </c>
      <c r="E2088" s="1" t="s">
        <v>3845</v>
      </c>
      <c r="F2088" s="1">
        <v>40.583098999900002</v>
      </c>
      <c r="G2088" s="1">
        <v>-73.816688999999997</v>
      </c>
      <c r="H2088" s="1" t="s">
        <v>36</v>
      </c>
      <c r="I2088" s="1" t="s">
        <v>18</v>
      </c>
      <c r="J2088" s="1">
        <v>4</v>
      </c>
      <c r="K2088" s="1" t="s">
        <v>19</v>
      </c>
      <c r="L2088" s="1" t="s">
        <v>766</v>
      </c>
      <c r="M2088" s="1">
        <v>11693</v>
      </c>
    </row>
    <row r="2089" spans="1:13" ht="13" x14ac:dyDescent="0.15">
      <c r="A2089" s="1">
        <v>10910</v>
      </c>
      <c r="B2089" s="1" t="s">
        <v>25</v>
      </c>
      <c r="C2089" s="1" t="s">
        <v>46</v>
      </c>
      <c r="D2089" s="1" t="s">
        <v>34</v>
      </c>
      <c r="E2089" s="1" t="s">
        <v>3846</v>
      </c>
      <c r="F2089" s="1">
        <v>40.807263000100001</v>
      </c>
      <c r="G2089" s="1">
        <v>-73.946636999999996</v>
      </c>
      <c r="H2089" s="1" t="s">
        <v>36</v>
      </c>
      <c r="I2089" s="1" t="s">
        <v>34</v>
      </c>
      <c r="J2089" s="1">
        <v>1</v>
      </c>
      <c r="K2089" s="1" t="s">
        <v>41</v>
      </c>
      <c r="L2089" s="1" t="s">
        <v>264</v>
      </c>
      <c r="M2089" s="1">
        <v>10027</v>
      </c>
    </row>
    <row r="2090" spans="1:13" ht="13" x14ac:dyDescent="0.15">
      <c r="A2090" s="1">
        <v>11397</v>
      </c>
      <c r="B2090" s="1" t="s">
        <v>25</v>
      </c>
      <c r="C2090" s="1" t="s">
        <v>26</v>
      </c>
      <c r="D2090" s="1" t="s">
        <v>3847</v>
      </c>
      <c r="E2090" s="1" t="s">
        <v>3848</v>
      </c>
      <c r="F2090" s="1">
        <v>40.7378259997</v>
      </c>
      <c r="G2090" s="1">
        <v>-74.000200999499995</v>
      </c>
      <c r="H2090" s="1" t="s">
        <v>28</v>
      </c>
      <c r="I2090" s="1" t="s">
        <v>3849</v>
      </c>
      <c r="J2090" s="1">
        <v>1</v>
      </c>
      <c r="K2090" s="1" t="s">
        <v>41</v>
      </c>
      <c r="L2090" s="1" t="s">
        <v>152</v>
      </c>
      <c r="M2090" s="1">
        <v>10011</v>
      </c>
    </row>
    <row r="2091" spans="1:13" ht="13" x14ac:dyDescent="0.15">
      <c r="A2091" s="1">
        <v>11783</v>
      </c>
      <c r="B2091" s="1" t="s">
        <v>25</v>
      </c>
      <c r="C2091" s="1" t="s">
        <v>76</v>
      </c>
      <c r="D2091" s="1" t="s">
        <v>3850</v>
      </c>
      <c r="E2091" s="1" t="s">
        <v>3851</v>
      </c>
      <c r="F2091" s="1">
        <v>40.7448470402</v>
      </c>
      <c r="G2091" s="1">
        <v>-73.991677049700002</v>
      </c>
      <c r="H2091" s="1" t="s">
        <v>79</v>
      </c>
      <c r="I2091" s="1" t="s">
        <v>80</v>
      </c>
      <c r="J2091" s="1">
        <v>1</v>
      </c>
      <c r="K2091" s="1" t="s">
        <v>41</v>
      </c>
      <c r="L2091" s="1" t="s">
        <v>199</v>
      </c>
      <c r="M2091" s="1">
        <v>10001</v>
      </c>
    </row>
    <row r="2092" spans="1:13" ht="13" x14ac:dyDescent="0.15">
      <c r="A2092" s="1">
        <v>10683</v>
      </c>
      <c r="B2092" s="1" t="s">
        <v>25</v>
      </c>
      <c r="C2092" s="1" t="s">
        <v>76</v>
      </c>
      <c r="D2092" s="1" t="s">
        <v>3852</v>
      </c>
      <c r="E2092" s="1" t="s">
        <v>3853</v>
      </c>
      <c r="F2092" s="1">
        <v>40.785066460000003</v>
      </c>
      <c r="G2092" s="1">
        <v>-73.978658150300006</v>
      </c>
      <c r="H2092" s="1" t="s">
        <v>79</v>
      </c>
      <c r="I2092" s="1" t="s">
        <v>80</v>
      </c>
      <c r="J2092" s="1">
        <v>1</v>
      </c>
      <c r="K2092" s="1" t="s">
        <v>41</v>
      </c>
      <c r="L2092" s="1" t="s">
        <v>178</v>
      </c>
      <c r="M2092" s="1">
        <v>10024</v>
      </c>
    </row>
    <row r="2093" spans="1:13" ht="13" x14ac:dyDescent="0.15">
      <c r="A2093" s="1">
        <v>12310</v>
      </c>
      <c r="B2093" s="1" t="s">
        <v>25</v>
      </c>
      <c r="C2093" s="1" t="s">
        <v>76</v>
      </c>
      <c r="D2093" s="1" t="s">
        <v>3854</v>
      </c>
      <c r="E2093" s="1" t="s">
        <v>3855</v>
      </c>
      <c r="F2093" s="1">
        <v>40.743062709599997</v>
      </c>
      <c r="G2093" s="1">
        <v>-73.920681500000001</v>
      </c>
      <c r="H2093" s="1" t="s">
        <v>79</v>
      </c>
      <c r="I2093" s="1" t="s">
        <v>80</v>
      </c>
      <c r="J2093" s="1">
        <v>4</v>
      </c>
      <c r="K2093" s="1" t="s">
        <v>19</v>
      </c>
      <c r="L2093" s="1" t="s">
        <v>96</v>
      </c>
      <c r="M2093" s="1">
        <v>11104</v>
      </c>
    </row>
    <row r="2094" spans="1:13" ht="13" x14ac:dyDescent="0.15">
      <c r="A2094" s="1">
        <v>12098</v>
      </c>
      <c r="B2094" s="1" t="s">
        <v>25</v>
      </c>
      <c r="C2094" s="1" t="s">
        <v>76</v>
      </c>
      <c r="D2094" s="1" t="s">
        <v>3856</v>
      </c>
      <c r="E2094" s="1" t="s">
        <v>3857</v>
      </c>
      <c r="F2094" s="1">
        <v>40.765829619599998</v>
      </c>
      <c r="G2094" s="1">
        <v>-73.983367870400002</v>
      </c>
      <c r="H2094" s="1" t="s">
        <v>79</v>
      </c>
      <c r="I2094" s="1" t="s">
        <v>80</v>
      </c>
      <c r="J2094" s="1">
        <v>1</v>
      </c>
      <c r="K2094" s="1" t="s">
        <v>41</v>
      </c>
      <c r="L2094" s="1" t="s">
        <v>114</v>
      </c>
      <c r="M2094" s="1">
        <v>10019</v>
      </c>
    </row>
    <row r="2095" spans="1:13" ht="13" x14ac:dyDescent="0.15">
      <c r="A2095" s="1">
        <v>12678</v>
      </c>
      <c r="B2095" s="1" t="s">
        <v>25</v>
      </c>
      <c r="C2095" s="1" t="s">
        <v>76</v>
      </c>
      <c r="D2095" s="1" t="s">
        <v>3858</v>
      </c>
      <c r="E2095" s="1" t="s">
        <v>3859</v>
      </c>
      <c r="F2095" s="1">
        <v>40.764743999799997</v>
      </c>
      <c r="G2095" s="1">
        <v>-73.984469999599995</v>
      </c>
      <c r="H2095" s="1" t="s">
        <v>79</v>
      </c>
      <c r="I2095" s="1" t="s">
        <v>80</v>
      </c>
      <c r="J2095" s="1">
        <v>1</v>
      </c>
      <c r="K2095" s="1" t="s">
        <v>41</v>
      </c>
      <c r="L2095" s="1" t="s">
        <v>202</v>
      </c>
      <c r="M2095" s="1">
        <v>10019</v>
      </c>
    </row>
    <row r="2096" spans="1:13" ht="13" x14ac:dyDescent="0.15">
      <c r="A2096" s="1">
        <v>12233</v>
      </c>
      <c r="B2096" s="1" t="s">
        <v>25</v>
      </c>
      <c r="C2096" s="1" t="s">
        <v>76</v>
      </c>
      <c r="D2096" s="1" t="s">
        <v>3860</v>
      </c>
      <c r="E2096" s="1" t="s">
        <v>366</v>
      </c>
      <c r="F2096" s="1">
        <v>40.735838999800002</v>
      </c>
      <c r="G2096" s="1">
        <v>-73.985171000199998</v>
      </c>
      <c r="H2096" s="1" t="s">
        <v>79</v>
      </c>
      <c r="I2096" s="1" t="s">
        <v>80</v>
      </c>
      <c r="J2096" s="1">
        <v>1</v>
      </c>
      <c r="K2096" s="1" t="s">
        <v>41</v>
      </c>
      <c r="L2096" s="1" t="s">
        <v>108</v>
      </c>
      <c r="M2096" s="1">
        <v>10003</v>
      </c>
    </row>
    <row r="2097" spans="1:13" ht="13" x14ac:dyDescent="0.15">
      <c r="A2097" s="1">
        <v>10211</v>
      </c>
      <c r="B2097" s="1" t="s">
        <v>13</v>
      </c>
      <c r="C2097" s="1" t="s">
        <v>14</v>
      </c>
      <c r="D2097" s="1" t="s">
        <v>733</v>
      </c>
      <c r="E2097" s="1" t="s">
        <v>16</v>
      </c>
      <c r="F2097" s="1">
        <v>40.673030999700003</v>
      </c>
      <c r="G2097" s="1">
        <v>-74.004849999599998</v>
      </c>
      <c r="H2097" s="1" t="s">
        <v>17</v>
      </c>
      <c r="I2097" s="1" t="s">
        <v>18</v>
      </c>
      <c r="J2097" s="1">
        <v>3</v>
      </c>
      <c r="K2097" s="1" t="s">
        <v>30</v>
      </c>
      <c r="L2097" s="1" t="s">
        <v>159</v>
      </c>
      <c r="M2097" s="1">
        <v>11231</v>
      </c>
    </row>
    <row r="2098" spans="1:13" ht="13" x14ac:dyDescent="0.15">
      <c r="A2098" s="1">
        <v>9972</v>
      </c>
      <c r="B2098" s="1" t="s">
        <v>25</v>
      </c>
      <c r="C2098" s="1" t="s">
        <v>333</v>
      </c>
      <c r="D2098" s="1" t="s">
        <v>561</v>
      </c>
      <c r="E2098" s="1" t="s">
        <v>3861</v>
      </c>
      <c r="F2098" s="1">
        <v>40.750196085600003</v>
      </c>
      <c r="G2098" s="1">
        <v>-73.885069324699998</v>
      </c>
      <c r="H2098" s="1" t="s">
        <v>53</v>
      </c>
      <c r="I2098" s="1" t="s">
        <v>34</v>
      </c>
      <c r="J2098" s="1">
        <v>4</v>
      </c>
      <c r="K2098" s="1" t="s">
        <v>19</v>
      </c>
      <c r="L2098" s="1" t="s">
        <v>561</v>
      </c>
      <c r="M2098" s="1">
        <v>11372</v>
      </c>
    </row>
    <row r="2099" spans="1:13" ht="13" x14ac:dyDescent="0.15">
      <c r="A2099" s="1">
        <v>9812</v>
      </c>
      <c r="B2099" s="1" t="s">
        <v>13</v>
      </c>
      <c r="C2099" s="1" t="s">
        <v>14</v>
      </c>
      <c r="D2099" s="1" t="s">
        <v>302</v>
      </c>
      <c r="E2099" s="1" t="s">
        <v>3862</v>
      </c>
      <c r="F2099" s="1">
        <v>40.824130999799998</v>
      </c>
      <c r="G2099" s="1">
        <v>-73.942464000599998</v>
      </c>
      <c r="H2099" s="1" t="s">
        <v>246</v>
      </c>
      <c r="I2099" s="1" t="s">
        <v>18</v>
      </c>
      <c r="J2099" s="1">
        <v>1</v>
      </c>
      <c r="K2099" s="1" t="s">
        <v>41</v>
      </c>
      <c r="L2099" s="1" t="s">
        <v>214</v>
      </c>
      <c r="M2099" s="1">
        <v>10039</v>
      </c>
    </row>
    <row r="2100" spans="1:13" ht="13" x14ac:dyDescent="0.15">
      <c r="A2100" s="1">
        <v>12157</v>
      </c>
      <c r="B2100" s="1" t="s">
        <v>25</v>
      </c>
      <c r="C2100" s="1" t="s">
        <v>76</v>
      </c>
      <c r="D2100" s="1" t="s">
        <v>3863</v>
      </c>
      <c r="E2100" s="1" t="s">
        <v>3864</v>
      </c>
      <c r="F2100" s="1">
        <v>40.740232909900001</v>
      </c>
      <c r="G2100" s="1">
        <v>-73.9790481597</v>
      </c>
      <c r="H2100" s="1" t="s">
        <v>79</v>
      </c>
      <c r="I2100" s="1" t="s">
        <v>80</v>
      </c>
      <c r="J2100" s="1">
        <v>1</v>
      </c>
      <c r="K2100" s="1" t="s">
        <v>41</v>
      </c>
      <c r="L2100" s="1" t="s">
        <v>111</v>
      </c>
      <c r="M2100" s="1">
        <v>10016</v>
      </c>
    </row>
    <row r="2101" spans="1:13" ht="13" x14ac:dyDescent="0.15">
      <c r="A2101" s="1">
        <v>12797</v>
      </c>
      <c r="B2101" s="1" t="s">
        <v>25</v>
      </c>
      <c r="C2101" s="1" t="s">
        <v>76</v>
      </c>
      <c r="D2101" s="1" t="s">
        <v>3865</v>
      </c>
      <c r="E2101" s="1" t="s">
        <v>3866</v>
      </c>
      <c r="F2101" s="1">
        <v>40.824645999799998</v>
      </c>
      <c r="G2101" s="1">
        <v>-73.947909000099997</v>
      </c>
      <c r="H2101" s="1" t="s">
        <v>79</v>
      </c>
      <c r="I2101" s="1" t="s">
        <v>80</v>
      </c>
      <c r="J2101" s="1">
        <v>1</v>
      </c>
      <c r="K2101" s="1" t="s">
        <v>41</v>
      </c>
      <c r="L2101" s="1" t="s">
        <v>214</v>
      </c>
      <c r="M2101" s="1">
        <v>10031</v>
      </c>
    </row>
    <row r="2102" spans="1:13" ht="13" x14ac:dyDescent="0.15">
      <c r="A2102" s="1">
        <v>10279</v>
      </c>
      <c r="B2102" s="1" t="s">
        <v>25</v>
      </c>
      <c r="C2102" s="1" t="s">
        <v>76</v>
      </c>
      <c r="D2102" s="1" t="s">
        <v>3867</v>
      </c>
      <c r="E2102" s="1" t="s">
        <v>3868</v>
      </c>
      <c r="F2102" s="1">
        <v>40.694675949999997</v>
      </c>
      <c r="G2102" s="1">
        <v>-73.848587430500004</v>
      </c>
      <c r="H2102" s="1" t="s">
        <v>79</v>
      </c>
      <c r="I2102" s="1" t="s">
        <v>80</v>
      </c>
      <c r="J2102" s="1">
        <v>4</v>
      </c>
      <c r="K2102" s="1" t="s">
        <v>19</v>
      </c>
      <c r="L2102" s="1" t="s">
        <v>520</v>
      </c>
      <c r="M2102" s="1">
        <v>11421</v>
      </c>
    </row>
    <row r="2103" spans="1:13" ht="13" x14ac:dyDescent="0.15">
      <c r="A2103" s="1">
        <v>11440</v>
      </c>
      <c r="B2103" s="1" t="s">
        <v>25</v>
      </c>
      <c r="C2103" s="1" t="s">
        <v>76</v>
      </c>
      <c r="D2103" s="1" t="s">
        <v>3869</v>
      </c>
      <c r="E2103" s="1" t="s">
        <v>3870</v>
      </c>
      <c r="F2103" s="1">
        <v>40.753660599699998</v>
      </c>
      <c r="G2103" s="1">
        <v>-73.969648710300007</v>
      </c>
      <c r="H2103" s="1" t="s">
        <v>79</v>
      </c>
      <c r="I2103" s="1" t="s">
        <v>80</v>
      </c>
      <c r="J2103" s="1">
        <v>1</v>
      </c>
      <c r="K2103" s="1" t="s">
        <v>41</v>
      </c>
      <c r="L2103" s="1" t="s">
        <v>125</v>
      </c>
      <c r="M2103" s="1">
        <v>10017</v>
      </c>
    </row>
    <row r="2104" spans="1:13" ht="13" x14ac:dyDescent="0.15">
      <c r="A2104" s="1">
        <v>11637</v>
      </c>
      <c r="B2104" s="1" t="s">
        <v>13</v>
      </c>
      <c r="C2104" s="1" t="s">
        <v>14</v>
      </c>
      <c r="D2104" s="1" t="s">
        <v>2000</v>
      </c>
      <c r="E2104" s="1" t="s">
        <v>3871</v>
      </c>
      <c r="F2104" s="1">
        <v>40.747449999600001</v>
      </c>
      <c r="G2104" s="1">
        <v>-73.909531999899997</v>
      </c>
      <c r="H2104" s="1" t="s">
        <v>17</v>
      </c>
      <c r="I2104" s="1" t="s">
        <v>18</v>
      </c>
      <c r="J2104" s="1">
        <v>4</v>
      </c>
      <c r="K2104" s="1" t="s">
        <v>19</v>
      </c>
      <c r="L2104" s="1" t="s">
        <v>341</v>
      </c>
      <c r="M2104" s="1">
        <v>11377</v>
      </c>
    </row>
    <row r="2105" spans="1:13" ht="13" x14ac:dyDescent="0.15">
      <c r="A2105" s="1">
        <v>10986</v>
      </c>
      <c r="B2105" s="1" t="s">
        <v>13</v>
      </c>
      <c r="C2105" s="1" t="s">
        <v>14</v>
      </c>
      <c r="D2105" s="1" t="s">
        <v>481</v>
      </c>
      <c r="E2105" s="1" t="s">
        <v>1630</v>
      </c>
      <c r="F2105" s="1">
        <v>40.739908999900003</v>
      </c>
      <c r="G2105" s="1">
        <v>-73.734580000400001</v>
      </c>
      <c r="H2105" s="1" t="s">
        <v>36</v>
      </c>
      <c r="I2105" s="1" t="s">
        <v>18</v>
      </c>
      <c r="J2105" s="1">
        <v>4</v>
      </c>
      <c r="K2105" s="1" t="s">
        <v>19</v>
      </c>
      <c r="L2105" s="1" t="s">
        <v>483</v>
      </c>
      <c r="M2105" s="1">
        <v>11426</v>
      </c>
    </row>
    <row r="2106" spans="1:13" ht="13" x14ac:dyDescent="0.15">
      <c r="A2106" s="1">
        <v>10457</v>
      </c>
      <c r="B2106" s="1" t="s">
        <v>13</v>
      </c>
      <c r="C2106" s="1" t="s">
        <v>14</v>
      </c>
      <c r="D2106" s="1" t="s">
        <v>2732</v>
      </c>
      <c r="E2106" s="1" t="s">
        <v>3872</v>
      </c>
      <c r="F2106" s="1">
        <v>40.591847000400001</v>
      </c>
      <c r="G2106" s="1">
        <v>-74.1391530004</v>
      </c>
      <c r="H2106" s="1" t="s">
        <v>246</v>
      </c>
      <c r="I2106" s="1" t="s">
        <v>18</v>
      </c>
      <c r="J2106" s="1">
        <v>5</v>
      </c>
      <c r="K2106" s="1" t="s">
        <v>89</v>
      </c>
      <c r="L2106" s="1" t="s">
        <v>2734</v>
      </c>
      <c r="M2106" s="1">
        <v>10314</v>
      </c>
    </row>
    <row r="2107" spans="1:13" ht="13" x14ac:dyDescent="0.15">
      <c r="A2107" s="1">
        <v>12331</v>
      </c>
      <c r="B2107" s="1" t="s">
        <v>25</v>
      </c>
      <c r="C2107" s="1" t="s">
        <v>76</v>
      </c>
      <c r="D2107" s="1" t="s">
        <v>3873</v>
      </c>
      <c r="E2107" s="1" t="s">
        <v>3874</v>
      </c>
      <c r="F2107" s="1">
        <v>40.790901289600001</v>
      </c>
      <c r="G2107" s="1">
        <v>-73.974302289899995</v>
      </c>
      <c r="H2107" s="1" t="s">
        <v>79</v>
      </c>
      <c r="I2107" s="1" t="s">
        <v>80</v>
      </c>
      <c r="J2107" s="1">
        <v>1</v>
      </c>
      <c r="K2107" s="1" t="s">
        <v>41</v>
      </c>
      <c r="L2107" s="1" t="s">
        <v>178</v>
      </c>
      <c r="M2107" s="1">
        <v>10024</v>
      </c>
    </row>
    <row r="2108" spans="1:13" ht="13" x14ac:dyDescent="0.15">
      <c r="A2108" s="1">
        <v>12824</v>
      </c>
      <c r="B2108" s="1" t="s">
        <v>25</v>
      </c>
      <c r="C2108" s="1" t="s">
        <v>76</v>
      </c>
      <c r="D2108" s="1" t="s">
        <v>3875</v>
      </c>
      <c r="E2108" s="1" t="s">
        <v>3876</v>
      </c>
      <c r="F2108" s="1">
        <v>40.762896000399998</v>
      </c>
      <c r="G2108" s="1">
        <v>-73.965443000400001</v>
      </c>
      <c r="H2108" s="1" t="s">
        <v>79</v>
      </c>
      <c r="I2108" s="1" t="s">
        <v>80</v>
      </c>
      <c r="J2108" s="1">
        <v>1</v>
      </c>
      <c r="K2108" s="1" t="s">
        <v>41</v>
      </c>
      <c r="L2108" s="1" t="s">
        <v>118</v>
      </c>
      <c r="M2108" s="1">
        <v>10065</v>
      </c>
    </row>
    <row r="2109" spans="1:13" ht="13" x14ac:dyDescent="0.15">
      <c r="A2109" s="1">
        <v>12619</v>
      </c>
      <c r="B2109" s="1" t="s">
        <v>25</v>
      </c>
      <c r="C2109" s="1" t="s">
        <v>76</v>
      </c>
      <c r="D2109" s="1" t="s">
        <v>3877</v>
      </c>
      <c r="E2109" s="1" t="s">
        <v>3878</v>
      </c>
      <c r="F2109" s="1">
        <v>40.835545999600001</v>
      </c>
      <c r="G2109" s="1">
        <v>-73.944011000200007</v>
      </c>
      <c r="H2109" s="1" t="s">
        <v>79</v>
      </c>
      <c r="I2109" s="1" t="s">
        <v>80</v>
      </c>
      <c r="J2109" s="1">
        <v>1</v>
      </c>
      <c r="K2109" s="1" t="s">
        <v>41</v>
      </c>
      <c r="L2109" s="1" t="s">
        <v>354</v>
      </c>
      <c r="M2109" s="1">
        <v>10032</v>
      </c>
    </row>
    <row r="2110" spans="1:13" ht="13" x14ac:dyDescent="0.15">
      <c r="A2110" s="1">
        <v>11371</v>
      </c>
      <c r="B2110" s="1" t="s">
        <v>25</v>
      </c>
      <c r="C2110" s="1" t="s">
        <v>26</v>
      </c>
      <c r="D2110" s="1" t="s">
        <v>3879</v>
      </c>
      <c r="E2110" s="1" t="s">
        <v>3880</v>
      </c>
      <c r="F2110" s="1">
        <v>40.737015000200003</v>
      </c>
      <c r="G2110" s="1">
        <v>-73.877222999799997</v>
      </c>
      <c r="H2110" s="1" t="s">
        <v>28</v>
      </c>
      <c r="I2110" s="1" t="s">
        <v>3881</v>
      </c>
      <c r="J2110" s="1">
        <v>4</v>
      </c>
      <c r="K2110" s="1" t="s">
        <v>19</v>
      </c>
      <c r="L2110" s="1" t="s">
        <v>541</v>
      </c>
      <c r="M2110" s="1">
        <v>11373</v>
      </c>
    </row>
    <row r="2111" spans="1:13" ht="13" x14ac:dyDescent="0.15">
      <c r="A2111" s="1">
        <v>9686</v>
      </c>
      <c r="B2111" s="1" t="s">
        <v>13</v>
      </c>
      <c r="C2111" s="1" t="s">
        <v>63</v>
      </c>
      <c r="D2111" s="1" t="s">
        <v>2909</v>
      </c>
      <c r="E2111" s="1" t="s">
        <v>3882</v>
      </c>
      <c r="F2111" s="1">
        <v>40.864458000399999</v>
      </c>
      <c r="G2111" s="1">
        <v>-73.895114999599997</v>
      </c>
      <c r="H2111" s="1" t="s">
        <v>36</v>
      </c>
      <c r="I2111" s="1" t="s">
        <v>18</v>
      </c>
      <c r="J2111" s="1">
        <v>2</v>
      </c>
      <c r="K2111" s="1" t="s">
        <v>66</v>
      </c>
      <c r="L2111" s="1" t="s">
        <v>171</v>
      </c>
      <c r="M2111" s="1">
        <v>10458</v>
      </c>
    </row>
    <row r="2112" spans="1:13" ht="13" x14ac:dyDescent="0.15">
      <c r="A2112" s="1">
        <v>11889</v>
      </c>
      <c r="B2112" s="1" t="s">
        <v>25</v>
      </c>
      <c r="C2112" s="1" t="s">
        <v>76</v>
      </c>
      <c r="D2112" s="1" t="s">
        <v>3883</v>
      </c>
      <c r="E2112" s="1" t="s">
        <v>3884</v>
      </c>
      <c r="F2112" s="1">
        <v>40.755763999599999</v>
      </c>
      <c r="G2112" s="1">
        <v>-73.912336000400003</v>
      </c>
      <c r="H2112" s="1" t="s">
        <v>79</v>
      </c>
      <c r="I2112" s="1" t="s">
        <v>80</v>
      </c>
      <c r="J2112" s="1">
        <v>4</v>
      </c>
      <c r="K2112" s="1" t="s">
        <v>19</v>
      </c>
      <c r="L2112" s="1" t="s">
        <v>144</v>
      </c>
      <c r="M2112" s="1">
        <v>11103</v>
      </c>
    </row>
    <row r="2113" spans="1:13" ht="13" x14ac:dyDescent="0.15">
      <c r="A2113" s="1">
        <v>11584</v>
      </c>
      <c r="B2113" s="1" t="s">
        <v>13</v>
      </c>
      <c r="C2113" s="1" t="s">
        <v>14</v>
      </c>
      <c r="D2113" s="1" t="s">
        <v>374</v>
      </c>
      <c r="E2113" s="1" t="s">
        <v>3885</v>
      </c>
      <c r="F2113" s="1">
        <v>40.687190999999999</v>
      </c>
      <c r="G2113" s="1">
        <v>-73.769558999599994</v>
      </c>
      <c r="H2113" s="1" t="s">
        <v>246</v>
      </c>
      <c r="I2113" s="1" t="s">
        <v>18</v>
      </c>
      <c r="J2113" s="1">
        <v>4</v>
      </c>
      <c r="K2113" s="1" t="s">
        <v>19</v>
      </c>
      <c r="L2113" s="1" t="s">
        <v>376</v>
      </c>
      <c r="M2113" s="1">
        <v>11434</v>
      </c>
    </row>
    <row r="2114" spans="1:13" ht="13" x14ac:dyDescent="0.15">
      <c r="A2114" s="1">
        <v>10020</v>
      </c>
      <c r="B2114" s="1" t="s">
        <v>25</v>
      </c>
      <c r="C2114" s="1" t="s">
        <v>50</v>
      </c>
      <c r="D2114" s="1" t="s">
        <v>3886</v>
      </c>
      <c r="E2114" s="1" t="s">
        <v>3887</v>
      </c>
      <c r="F2114" s="1">
        <v>40.661189307699999</v>
      </c>
      <c r="G2114" s="1">
        <v>-73.9481022991</v>
      </c>
      <c r="H2114" s="1" t="s">
        <v>53</v>
      </c>
      <c r="I2114" s="1" t="s">
        <v>34</v>
      </c>
      <c r="J2114" s="1">
        <v>3</v>
      </c>
      <c r="K2114" s="1" t="s">
        <v>30</v>
      </c>
      <c r="L2114" s="1" t="s">
        <v>603</v>
      </c>
      <c r="M2114" s="1">
        <v>11225</v>
      </c>
    </row>
    <row r="2115" spans="1:13" ht="13" x14ac:dyDescent="0.15">
      <c r="A2115" s="1">
        <v>11117</v>
      </c>
      <c r="B2115" s="1" t="s">
        <v>25</v>
      </c>
      <c r="C2115" s="1" t="s">
        <v>76</v>
      </c>
      <c r="D2115" s="1" t="s">
        <v>3888</v>
      </c>
      <c r="E2115" s="1" t="s">
        <v>3889</v>
      </c>
      <c r="F2115" s="1">
        <v>40.598001994500002</v>
      </c>
      <c r="G2115" s="1">
        <v>-74.083050385600004</v>
      </c>
      <c r="H2115" s="1" t="s">
        <v>79</v>
      </c>
      <c r="I2115" s="1" t="s">
        <v>80</v>
      </c>
      <c r="J2115" s="1">
        <v>5</v>
      </c>
      <c r="K2115" s="1" t="s">
        <v>89</v>
      </c>
      <c r="L2115" s="1" t="s">
        <v>3890</v>
      </c>
      <c r="M2115" s="1">
        <v>10305</v>
      </c>
    </row>
    <row r="2116" spans="1:13" ht="13" x14ac:dyDescent="0.15">
      <c r="A2116" s="1">
        <v>11569</v>
      </c>
      <c r="B2116" s="1" t="s">
        <v>13</v>
      </c>
      <c r="C2116" s="1" t="s">
        <v>14</v>
      </c>
      <c r="D2116" s="1" t="s">
        <v>764</v>
      </c>
      <c r="E2116" s="1" t="s">
        <v>794</v>
      </c>
      <c r="F2116" s="1">
        <v>40.595592000099998</v>
      </c>
      <c r="G2116" s="1">
        <v>-73.747612000299995</v>
      </c>
      <c r="H2116" s="1" t="s">
        <v>36</v>
      </c>
      <c r="I2116" s="1" t="s">
        <v>18</v>
      </c>
      <c r="J2116" s="1">
        <v>4</v>
      </c>
      <c r="K2116" s="1" t="s">
        <v>19</v>
      </c>
      <c r="L2116" s="1" t="s">
        <v>795</v>
      </c>
      <c r="M2116" s="1">
        <v>11691</v>
      </c>
    </row>
    <row r="2117" spans="1:13" ht="13" x14ac:dyDescent="0.15">
      <c r="A2117" s="1">
        <v>12752</v>
      </c>
      <c r="B2117" s="1" t="s">
        <v>25</v>
      </c>
      <c r="C2117" s="1" t="s">
        <v>76</v>
      </c>
      <c r="D2117" s="1" t="s">
        <v>3891</v>
      </c>
      <c r="E2117" s="1" t="s">
        <v>3892</v>
      </c>
      <c r="F2117" s="1">
        <v>40.762365999799997</v>
      </c>
      <c r="G2117" s="1">
        <v>-73.9825520001</v>
      </c>
      <c r="H2117" s="1" t="s">
        <v>79</v>
      </c>
      <c r="I2117" s="1" t="s">
        <v>80</v>
      </c>
      <c r="J2117" s="1">
        <v>1</v>
      </c>
      <c r="K2117" s="1" t="s">
        <v>41</v>
      </c>
      <c r="L2117" s="1" t="s">
        <v>114</v>
      </c>
      <c r="M2117" s="1">
        <v>10019</v>
      </c>
    </row>
    <row r="2118" spans="1:13" ht="13" x14ac:dyDescent="0.15">
      <c r="A2118" s="1">
        <v>11620</v>
      </c>
      <c r="B2118" s="1" t="s">
        <v>13</v>
      </c>
      <c r="C2118" s="1" t="s">
        <v>14</v>
      </c>
      <c r="D2118" s="1" t="s">
        <v>901</v>
      </c>
      <c r="E2118" s="1" t="s">
        <v>3893</v>
      </c>
      <c r="F2118" s="1">
        <v>40.729564000000003</v>
      </c>
      <c r="G2118" s="1">
        <v>-74.005461999800005</v>
      </c>
      <c r="H2118" s="1" t="s">
        <v>246</v>
      </c>
      <c r="I2118" s="1" t="s">
        <v>18</v>
      </c>
      <c r="J2118" s="1">
        <v>1</v>
      </c>
      <c r="K2118" s="1" t="s">
        <v>41</v>
      </c>
      <c r="L2118" s="1" t="s">
        <v>152</v>
      </c>
      <c r="M2118" s="1">
        <v>10014</v>
      </c>
    </row>
    <row r="2119" spans="1:13" ht="13" x14ac:dyDescent="0.15">
      <c r="A2119" s="1">
        <v>11186</v>
      </c>
      <c r="B2119" s="1" t="s">
        <v>25</v>
      </c>
      <c r="C2119" s="1" t="s">
        <v>76</v>
      </c>
      <c r="D2119" s="1" t="s">
        <v>3894</v>
      </c>
      <c r="E2119" s="1" t="s">
        <v>3895</v>
      </c>
      <c r="F2119" s="1">
        <v>40.7594900004</v>
      </c>
      <c r="G2119" s="1">
        <v>-73.919926000399997</v>
      </c>
      <c r="H2119" s="1" t="s">
        <v>79</v>
      </c>
      <c r="I2119" s="1" t="s">
        <v>80</v>
      </c>
      <c r="J2119" s="1">
        <v>4</v>
      </c>
      <c r="K2119" s="1" t="s">
        <v>19</v>
      </c>
      <c r="L2119" s="1" t="s">
        <v>144</v>
      </c>
      <c r="M2119" s="1">
        <v>11103</v>
      </c>
    </row>
    <row r="2120" spans="1:13" ht="13" x14ac:dyDescent="0.15">
      <c r="A2120" s="1">
        <v>12267</v>
      </c>
      <c r="B2120" s="1" t="s">
        <v>25</v>
      </c>
      <c r="C2120" s="1" t="s">
        <v>76</v>
      </c>
      <c r="D2120" s="1" t="s">
        <v>3896</v>
      </c>
      <c r="E2120" s="1" t="s">
        <v>3897</v>
      </c>
      <c r="F2120" s="1">
        <v>40.749657549699997</v>
      </c>
      <c r="G2120" s="1">
        <v>-73.975104419999994</v>
      </c>
      <c r="H2120" s="1" t="s">
        <v>79</v>
      </c>
      <c r="I2120" s="1" t="s">
        <v>80</v>
      </c>
      <c r="J2120" s="1">
        <v>1</v>
      </c>
      <c r="K2120" s="1" t="s">
        <v>41</v>
      </c>
      <c r="L2120" s="1" t="s">
        <v>125</v>
      </c>
      <c r="M2120" s="1">
        <v>10017</v>
      </c>
    </row>
    <row r="2121" spans="1:13" ht="13" x14ac:dyDescent="0.15">
      <c r="A2121" s="1">
        <v>11504</v>
      </c>
      <c r="B2121" s="1" t="s">
        <v>13</v>
      </c>
      <c r="C2121" s="1" t="s">
        <v>14</v>
      </c>
      <c r="D2121" s="1" t="s">
        <v>422</v>
      </c>
      <c r="E2121" s="1" t="s">
        <v>423</v>
      </c>
      <c r="F2121" s="1">
        <v>40.579986000399998</v>
      </c>
      <c r="G2121" s="1">
        <v>-74.0758989996</v>
      </c>
      <c r="H2121" s="1" t="s">
        <v>36</v>
      </c>
      <c r="I2121" s="1" t="s">
        <v>18</v>
      </c>
      <c r="J2121" s="1">
        <v>5</v>
      </c>
      <c r="K2121" s="1" t="s">
        <v>89</v>
      </c>
      <c r="L2121" s="1" t="s">
        <v>90</v>
      </c>
      <c r="M2121" s="1">
        <v>10305</v>
      </c>
    </row>
    <row r="2122" spans="1:13" ht="13" x14ac:dyDescent="0.15">
      <c r="A2122" s="1">
        <v>10255</v>
      </c>
      <c r="B2122" s="1" t="s">
        <v>25</v>
      </c>
      <c r="C2122" s="1" t="s">
        <v>76</v>
      </c>
      <c r="D2122" s="1" t="s">
        <v>3898</v>
      </c>
      <c r="E2122" s="1" t="s">
        <v>3899</v>
      </c>
      <c r="F2122" s="1">
        <v>40.7230135004</v>
      </c>
      <c r="G2122" s="1">
        <v>-73.9532335504</v>
      </c>
      <c r="H2122" s="1" t="s">
        <v>79</v>
      </c>
      <c r="I2122" s="1" t="s">
        <v>80</v>
      </c>
      <c r="J2122" s="1">
        <v>3</v>
      </c>
      <c r="K2122" s="1" t="s">
        <v>30</v>
      </c>
      <c r="L2122" s="1" t="s">
        <v>1728</v>
      </c>
      <c r="M2122" s="1">
        <v>11222</v>
      </c>
    </row>
    <row r="2123" spans="1:13" ht="13" x14ac:dyDescent="0.15">
      <c r="A2123" s="1">
        <v>12508</v>
      </c>
      <c r="B2123" s="1" t="s">
        <v>25</v>
      </c>
      <c r="C2123" s="1" t="s">
        <v>76</v>
      </c>
      <c r="D2123" s="1" t="s">
        <v>3900</v>
      </c>
      <c r="E2123" s="1" t="s">
        <v>3901</v>
      </c>
      <c r="F2123" s="1">
        <v>40.853042979599998</v>
      </c>
      <c r="G2123" s="1">
        <v>-73.905552219800001</v>
      </c>
      <c r="H2123" s="1" t="s">
        <v>79</v>
      </c>
      <c r="I2123" s="1" t="s">
        <v>80</v>
      </c>
      <c r="J2123" s="1">
        <v>2</v>
      </c>
      <c r="K2123" s="1" t="s">
        <v>66</v>
      </c>
      <c r="L2123" s="1" t="s">
        <v>513</v>
      </c>
      <c r="M2123" s="1">
        <v>10453</v>
      </c>
    </row>
    <row r="2124" spans="1:13" ht="13" x14ac:dyDescent="0.15">
      <c r="A2124" s="1">
        <v>11001</v>
      </c>
      <c r="B2124" s="1" t="s">
        <v>25</v>
      </c>
      <c r="C2124" s="1" t="s">
        <v>50</v>
      </c>
      <c r="D2124" s="1" t="s">
        <v>3902</v>
      </c>
      <c r="E2124" s="1" t="s">
        <v>3903</v>
      </c>
      <c r="F2124" s="1">
        <v>40.623064534400001</v>
      </c>
      <c r="G2124" s="1">
        <v>-73.989446767199993</v>
      </c>
      <c r="H2124" s="1" t="s">
        <v>53</v>
      </c>
      <c r="I2124" s="1" t="s">
        <v>34</v>
      </c>
      <c r="J2124" s="1">
        <v>3</v>
      </c>
      <c r="K2124" s="1" t="s">
        <v>30</v>
      </c>
      <c r="L2124" s="1" t="s">
        <v>1831</v>
      </c>
      <c r="M2124" s="1">
        <v>11204</v>
      </c>
    </row>
    <row r="2125" spans="1:13" ht="13" x14ac:dyDescent="0.15">
      <c r="A2125" s="1">
        <v>10055</v>
      </c>
      <c r="B2125" s="1" t="s">
        <v>25</v>
      </c>
      <c r="C2125" s="1" t="s">
        <v>50</v>
      </c>
      <c r="D2125" s="1" t="s">
        <v>3904</v>
      </c>
      <c r="E2125" s="1" t="s">
        <v>3905</v>
      </c>
      <c r="F2125" s="1">
        <v>40.6159160785</v>
      </c>
      <c r="G2125" s="1">
        <v>-73.976040489400006</v>
      </c>
      <c r="H2125" s="1" t="s">
        <v>53</v>
      </c>
      <c r="I2125" s="1" t="s">
        <v>34</v>
      </c>
      <c r="J2125" s="1">
        <v>3</v>
      </c>
      <c r="K2125" s="1" t="s">
        <v>30</v>
      </c>
      <c r="L2125" s="1" t="s">
        <v>1831</v>
      </c>
      <c r="M2125" s="1">
        <v>11204</v>
      </c>
    </row>
    <row r="2126" spans="1:13" ht="13" x14ac:dyDescent="0.15">
      <c r="A2126" s="1">
        <v>10126</v>
      </c>
      <c r="B2126" s="1" t="s">
        <v>25</v>
      </c>
      <c r="C2126" s="1" t="s">
        <v>46</v>
      </c>
      <c r="D2126" s="1" t="s">
        <v>34</v>
      </c>
      <c r="E2126" s="1" t="s">
        <v>3906</v>
      </c>
      <c r="F2126" s="1">
        <v>40.801845999900003</v>
      </c>
      <c r="G2126" s="1">
        <v>-73.945137000100004</v>
      </c>
      <c r="H2126" s="1" t="s">
        <v>36</v>
      </c>
      <c r="I2126" s="1" t="s">
        <v>34</v>
      </c>
      <c r="J2126" s="1">
        <v>1</v>
      </c>
      <c r="K2126" s="1" t="s">
        <v>41</v>
      </c>
      <c r="L2126" s="1" t="s">
        <v>193</v>
      </c>
      <c r="M2126" s="1">
        <v>10035</v>
      </c>
    </row>
    <row r="2127" spans="1:13" ht="13" x14ac:dyDescent="0.15">
      <c r="A2127" s="1">
        <v>11835</v>
      </c>
      <c r="B2127" s="1" t="s">
        <v>25</v>
      </c>
      <c r="C2127" s="1" t="s">
        <v>76</v>
      </c>
      <c r="D2127" s="1" t="s">
        <v>3907</v>
      </c>
      <c r="E2127" s="1" t="s">
        <v>3908</v>
      </c>
      <c r="F2127" s="1">
        <v>40.822307799999997</v>
      </c>
      <c r="G2127" s="1">
        <v>-73.942444530299994</v>
      </c>
      <c r="H2127" s="1" t="s">
        <v>79</v>
      </c>
      <c r="I2127" s="1" t="s">
        <v>80</v>
      </c>
      <c r="J2127" s="1">
        <v>1</v>
      </c>
      <c r="K2127" s="1" t="s">
        <v>41</v>
      </c>
      <c r="L2127" s="1" t="s">
        <v>48</v>
      </c>
      <c r="M2127" s="1">
        <v>10030</v>
      </c>
    </row>
    <row r="2128" spans="1:13" ht="13" x14ac:dyDescent="0.15">
      <c r="A2128" s="1">
        <v>11416</v>
      </c>
      <c r="B2128" s="1" t="s">
        <v>25</v>
      </c>
      <c r="C2128" s="1" t="s">
        <v>26</v>
      </c>
      <c r="D2128" s="1" t="s">
        <v>3909</v>
      </c>
      <c r="E2128" s="1" t="s">
        <v>3910</v>
      </c>
      <c r="F2128" s="1">
        <v>40.759900999899997</v>
      </c>
      <c r="G2128" s="1">
        <v>-73.984138999600006</v>
      </c>
      <c r="H2128" s="1" t="s">
        <v>28</v>
      </c>
      <c r="I2128" s="1" t="s">
        <v>3911</v>
      </c>
      <c r="J2128" s="1">
        <v>1</v>
      </c>
      <c r="K2128" s="1" t="s">
        <v>41</v>
      </c>
      <c r="L2128" s="1" t="s">
        <v>114</v>
      </c>
      <c r="M2128" s="1">
        <v>10019</v>
      </c>
    </row>
    <row r="2129" spans="1:13" ht="13" x14ac:dyDescent="0.15">
      <c r="A2129" s="1">
        <v>12792</v>
      </c>
      <c r="B2129" s="1" t="s">
        <v>25</v>
      </c>
      <c r="C2129" s="1" t="s">
        <v>76</v>
      </c>
      <c r="D2129" s="1" t="s">
        <v>3912</v>
      </c>
      <c r="E2129" s="1" t="s">
        <v>3913</v>
      </c>
      <c r="F2129" s="1">
        <v>40.8209600004</v>
      </c>
      <c r="G2129" s="1">
        <v>-73.950862999400002</v>
      </c>
      <c r="H2129" s="1" t="s">
        <v>79</v>
      </c>
      <c r="I2129" s="1" t="s">
        <v>80</v>
      </c>
      <c r="J2129" s="1">
        <v>1</v>
      </c>
      <c r="K2129" s="1" t="s">
        <v>41</v>
      </c>
      <c r="L2129" s="1" t="s">
        <v>214</v>
      </c>
      <c r="M2129" s="1">
        <v>10031</v>
      </c>
    </row>
    <row r="2130" spans="1:13" ht="13" x14ac:dyDescent="0.15">
      <c r="A2130" s="1">
        <v>9923</v>
      </c>
      <c r="B2130" s="1" t="s">
        <v>25</v>
      </c>
      <c r="C2130" s="1" t="s">
        <v>50</v>
      </c>
      <c r="D2130" s="1" t="s">
        <v>3914</v>
      </c>
      <c r="E2130" s="1" t="s">
        <v>3915</v>
      </c>
      <c r="F2130" s="1">
        <v>40.726050662299997</v>
      </c>
      <c r="G2130" s="1">
        <v>-73.950690293500003</v>
      </c>
      <c r="H2130" s="1" t="s">
        <v>53</v>
      </c>
      <c r="I2130" s="1" t="s">
        <v>34</v>
      </c>
      <c r="J2130" s="1">
        <v>3</v>
      </c>
      <c r="K2130" s="1" t="s">
        <v>30</v>
      </c>
      <c r="L2130" s="1" t="s">
        <v>1728</v>
      </c>
      <c r="M2130" s="1">
        <v>11222</v>
      </c>
    </row>
    <row r="2131" spans="1:13" ht="13" x14ac:dyDescent="0.15">
      <c r="A2131" s="1">
        <v>10893</v>
      </c>
      <c r="B2131" s="1" t="s">
        <v>25</v>
      </c>
      <c r="C2131" s="1" t="s">
        <v>76</v>
      </c>
      <c r="D2131" s="1" t="s">
        <v>3916</v>
      </c>
      <c r="E2131" s="1" t="s">
        <v>3917</v>
      </c>
      <c r="F2131" s="1">
        <v>40.850548410400002</v>
      </c>
      <c r="G2131" s="1">
        <v>-73.900954110200004</v>
      </c>
      <c r="H2131" s="1" t="s">
        <v>79</v>
      </c>
      <c r="I2131" s="1" t="s">
        <v>80</v>
      </c>
      <c r="J2131" s="1">
        <v>2</v>
      </c>
      <c r="K2131" s="1" t="s">
        <v>66</v>
      </c>
      <c r="L2131" s="1" t="s">
        <v>513</v>
      </c>
      <c r="M2131" s="1">
        <v>10457</v>
      </c>
    </row>
    <row r="2132" spans="1:13" ht="13" x14ac:dyDescent="0.15">
      <c r="A2132" s="1">
        <v>11696</v>
      </c>
      <c r="B2132" s="1" t="s">
        <v>13</v>
      </c>
      <c r="C2132" s="1" t="s">
        <v>63</v>
      </c>
      <c r="D2132" s="1" t="s">
        <v>319</v>
      </c>
      <c r="E2132" s="1" t="s">
        <v>528</v>
      </c>
      <c r="F2132" s="1">
        <v>40.573384000099999</v>
      </c>
      <c r="G2132" s="1">
        <v>-73.978936999699997</v>
      </c>
      <c r="H2132" s="1" t="s">
        <v>36</v>
      </c>
      <c r="I2132" s="1" t="s">
        <v>18</v>
      </c>
      <c r="J2132" s="1">
        <v>3</v>
      </c>
      <c r="K2132" s="1" t="s">
        <v>30</v>
      </c>
      <c r="L2132" s="1" t="s">
        <v>321</v>
      </c>
      <c r="M2132" s="1">
        <v>11224</v>
      </c>
    </row>
    <row r="2133" spans="1:13" ht="13" x14ac:dyDescent="0.15">
      <c r="A2133" s="1">
        <v>9982</v>
      </c>
      <c r="B2133" s="1" t="s">
        <v>25</v>
      </c>
      <c r="C2133" s="1" t="s">
        <v>208</v>
      </c>
      <c r="D2133" s="1" t="s">
        <v>3918</v>
      </c>
      <c r="E2133" s="1" t="s">
        <v>3919</v>
      </c>
      <c r="F2133" s="1">
        <v>40.846042324899997</v>
      </c>
      <c r="G2133" s="1">
        <v>-73.898340255600004</v>
      </c>
      <c r="H2133" s="1" t="s">
        <v>53</v>
      </c>
      <c r="I2133" s="1" t="s">
        <v>34</v>
      </c>
      <c r="J2133" s="1">
        <v>2</v>
      </c>
      <c r="K2133" s="1" t="s">
        <v>66</v>
      </c>
      <c r="L2133" s="1" t="s">
        <v>67</v>
      </c>
      <c r="M2133" s="1">
        <v>10457</v>
      </c>
    </row>
    <row r="2134" spans="1:13" ht="13" x14ac:dyDescent="0.15">
      <c r="A2134" s="1">
        <v>11033</v>
      </c>
      <c r="B2134" s="1" t="s">
        <v>25</v>
      </c>
      <c r="C2134" s="1" t="s">
        <v>76</v>
      </c>
      <c r="D2134" s="1" t="s">
        <v>3920</v>
      </c>
      <c r="E2134" s="1" t="s">
        <v>3921</v>
      </c>
      <c r="F2134" s="1">
        <v>40.724613999600003</v>
      </c>
      <c r="G2134" s="1">
        <v>-73.987336369600001</v>
      </c>
      <c r="H2134" s="1" t="s">
        <v>79</v>
      </c>
      <c r="I2134" s="1" t="s">
        <v>80</v>
      </c>
      <c r="J2134" s="1">
        <v>1</v>
      </c>
      <c r="K2134" s="1" t="s">
        <v>41</v>
      </c>
      <c r="L2134" s="1" t="s">
        <v>103</v>
      </c>
      <c r="M2134" s="1">
        <v>10009</v>
      </c>
    </row>
    <row r="2135" spans="1:13" ht="13" x14ac:dyDescent="0.15">
      <c r="A2135" s="1">
        <v>12661</v>
      </c>
      <c r="B2135" s="1" t="s">
        <v>25</v>
      </c>
      <c r="C2135" s="1" t="s">
        <v>76</v>
      </c>
      <c r="D2135" s="1" t="s">
        <v>3922</v>
      </c>
      <c r="E2135" s="1" t="s">
        <v>3923</v>
      </c>
      <c r="F2135" s="1">
        <v>40.755878089699998</v>
      </c>
      <c r="G2135" s="1">
        <v>-73.990932849999993</v>
      </c>
      <c r="H2135" s="1" t="s">
        <v>79</v>
      </c>
      <c r="I2135" s="1" t="s">
        <v>80</v>
      </c>
      <c r="J2135" s="1">
        <v>1</v>
      </c>
      <c r="K2135" s="1" t="s">
        <v>41</v>
      </c>
      <c r="L2135" s="1" t="s">
        <v>202</v>
      </c>
      <c r="M2135" s="1">
        <v>10018</v>
      </c>
    </row>
    <row r="2136" spans="1:13" ht="13" x14ac:dyDescent="0.15">
      <c r="A2136" s="1">
        <v>10916</v>
      </c>
      <c r="B2136" s="1" t="s">
        <v>25</v>
      </c>
      <c r="C2136" s="1" t="s">
        <v>46</v>
      </c>
      <c r="D2136" s="1" t="s">
        <v>34</v>
      </c>
      <c r="E2136" s="1" t="s">
        <v>3924</v>
      </c>
      <c r="F2136" s="1">
        <v>40.806413000100001</v>
      </c>
      <c r="G2136" s="1">
        <v>-73.940149000399998</v>
      </c>
      <c r="H2136" s="1" t="s">
        <v>36</v>
      </c>
      <c r="I2136" s="1" t="s">
        <v>34</v>
      </c>
      <c r="J2136" s="1">
        <v>1</v>
      </c>
      <c r="K2136" s="1" t="s">
        <v>41</v>
      </c>
      <c r="L2136" s="1" t="s">
        <v>48</v>
      </c>
      <c r="M2136" s="1">
        <v>10035</v>
      </c>
    </row>
    <row r="2137" spans="1:13" ht="13" x14ac:dyDescent="0.15">
      <c r="A2137" s="1">
        <v>10527</v>
      </c>
      <c r="B2137" s="1" t="s">
        <v>13</v>
      </c>
      <c r="C2137" s="1" t="s">
        <v>14</v>
      </c>
      <c r="D2137" s="1" t="s">
        <v>1517</v>
      </c>
      <c r="E2137" s="1" t="s">
        <v>3925</v>
      </c>
      <c r="F2137" s="1">
        <v>40.625312999800002</v>
      </c>
      <c r="G2137" s="1">
        <v>-74.017343999600001</v>
      </c>
      <c r="H2137" s="1" t="s">
        <v>17</v>
      </c>
      <c r="I2137" s="1" t="s">
        <v>18</v>
      </c>
      <c r="J2137" s="1">
        <v>3</v>
      </c>
      <c r="K2137" s="1" t="s">
        <v>30</v>
      </c>
      <c r="L2137" s="1" t="s">
        <v>1519</v>
      </c>
      <c r="M2137" s="1">
        <v>11228</v>
      </c>
    </row>
    <row r="2138" spans="1:13" ht="13" x14ac:dyDescent="0.15">
      <c r="A2138" s="1">
        <v>12873</v>
      </c>
      <c r="B2138" s="1" t="s">
        <v>25</v>
      </c>
      <c r="C2138" s="1" t="s">
        <v>76</v>
      </c>
      <c r="D2138" s="1" t="s">
        <v>3926</v>
      </c>
      <c r="E2138" s="1" t="s">
        <v>3927</v>
      </c>
      <c r="F2138" s="1">
        <v>40.789607999899999</v>
      </c>
      <c r="G2138" s="1">
        <v>-73.946262000100006</v>
      </c>
      <c r="H2138" s="1" t="s">
        <v>79</v>
      </c>
      <c r="I2138" s="1" t="s">
        <v>80</v>
      </c>
      <c r="J2138" s="1">
        <v>1</v>
      </c>
      <c r="K2138" s="1" t="s">
        <v>41</v>
      </c>
      <c r="L2138" s="1" t="s">
        <v>449</v>
      </c>
      <c r="M2138" s="1">
        <v>10029</v>
      </c>
    </row>
    <row r="2139" spans="1:13" ht="13" x14ac:dyDescent="0.15">
      <c r="A2139" s="1">
        <v>11171</v>
      </c>
      <c r="B2139" s="1" t="s">
        <v>25</v>
      </c>
      <c r="C2139" s="1" t="s">
        <v>76</v>
      </c>
      <c r="D2139" s="1" t="s">
        <v>3928</v>
      </c>
      <c r="E2139" s="1" t="s">
        <v>3929</v>
      </c>
      <c r="F2139" s="1">
        <v>40.851620179900003</v>
      </c>
      <c r="G2139" s="1">
        <v>-73.932186519599995</v>
      </c>
      <c r="H2139" s="1" t="s">
        <v>79</v>
      </c>
      <c r="I2139" s="1" t="s">
        <v>80</v>
      </c>
      <c r="J2139" s="1">
        <v>1</v>
      </c>
      <c r="K2139" s="1" t="s">
        <v>41</v>
      </c>
      <c r="L2139" s="1" t="s">
        <v>502</v>
      </c>
      <c r="M2139" s="1">
        <v>10033</v>
      </c>
    </row>
    <row r="2140" spans="1:13" ht="13" x14ac:dyDescent="0.15">
      <c r="A2140" s="1">
        <v>12720</v>
      </c>
      <c r="B2140" s="1" t="s">
        <v>25</v>
      </c>
      <c r="C2140" s="1" t="s">
        <v>76</v>
      </c>
      <c r="D2140" s="1" t="s">
        <v>3930</v>
      </c>
      <c r="E2140" s="1" t="s">
        <v>3931</v>
      </c>
      <c r="F2140" s="1">
        <v>40.756742180400003</v>
      </c>
      <c r="G2140" s="1">
        <v>-73.976529760099993</v>
      </c>
      <c r="H2140" s="1" t="s">
        <v>79</v>
      </c>
      <c r="I2140" s="1" t="s">
        <v>80</v>
      </c>
      <c r="J2140" s="1">
        <v>1</v>
      </c>
      <c r="K2140" s="1" t="s">
        <v>41</v>
      </c>
      <c r="L2140" s="1" t="s">
        <v>114</v>
      </c>
      <c r="M2140" s="1">
        <v>10017</v>
      </c>
    </row>
    <row r="2141" spans="1:13" ht="13" x14ac:dyDescent="0.15">
      <c r="A2141" s="1">
        <v>10164</v>
      </c>
      <c r="B2141" s="1" t="s">
        <v>25</v>
      </c>
      <c r="C2141" s="1" t="s">
        <v>46</v>
      </c>
      <c r="D2141" s="1" t="s">
        <v>34</v>
      </c>
      <c r="E2141" s="1" t="s">
        <v>3932</v>
      </c>
      <c r="F2141" s="1">
        <v>40.806568999900001</v>
      </c>
      <c r="G2141" s="1">
        <v>-73.9449769995</v>
      </c>
      <c r="H2141" s="1" t="s">
        <v>36</v>
      </c>
      <c r="I2141" s="1" t="s">
        <v>34</v>
      </c>
      <c r="J2141" s="1">
        <v>1</v>
      </c>
      <c r="K2141" s="1" t="s">
        <v>41</v>
      </c>
      <c r="L2141" s="1" t="s">
        <v>264</v>
      </c>
      <c r="M2141" s="1">
        <v>10027</v>
      </c>
    </row>
    <row r="2142" spans="1:13" ht="13" x14ac:dyDescent="0.15">
      <c r="A2142" s="1">
        <v>11958</v>
      </c>
      <c r="B2142" s="1" t="s">
        <v>25</v>
      </c>
      <c r="C2142" s="1" t="s">
        <v>76</v>
      </c>
      <c r="D2142" s="1" t="s">
        <v>3933</v>
      </c>
      <c r="E2142" s="1" t="s">
        <v>3934</v>
      </c>
      <c r="F2142" s="1">
        <v>40.736272999900002</v>
      </c>
      <c r="G2142" s="1">
        <v>-73.877364</v>
      </c>
      <c r="H2142" s="1" t="s">
        <v>79</v>
      </c>
      <c r="I2142" s="1" t="s">
        <v>80</v>
      </c>
      <c r="J2142" s="1">
        <v>4</v>
      </c>
      <c r="K2142" s="1" t="s">
        <v>19</v>
      </c>
      <c r="L2142" s="1" t="s">
        <v>541</v>
      </c>
      <c r="M2142" s="1">
        <v>11373</v>
      </c>
    </row>
    <row r="2143" spans="1:13" ht="13" x14ac:dyDescent="0.15">
      <c r="A2143" s="1">
        <v>11451</v>
      </c>
      <c r="B2143" s="1" t="s">
        <v>25</v>
      </c>
      <c r="C2143" s="1" t="s">
        <v>76</v>
      </c>
      <c r="D2143" s="1" t="s">
        <v>3935</v>
      </c>
      <c r="E2143" s="1" t="s">
        <v>3936</v>
      </c>
      <c r="F2143" s="1">
        <v>40.738797829600003</v>
      </c>
      <c r="G2143" s="1">
        <v>-74.005285459800007</v>
      </c>
      <c r="H2143" s="1" t="s">
        <v>79</v>
      </c>
      <c r="I2143" s="1" t="s">
        <v>80</v>
      </c>
      <c r="J2143" s="1">
        <v>1</v>
      </c>
      <c r="K2143" s="1" t="s">
        <v>41</v>
      </c>
      <c r="L2143" s="1" t="s">
        <v>152</v>
      </c>
      <c r="M2143" s="1">
        <v>10014</v>
      </c>
    </row>
    <row r="2144" spans="1:13" ht="13" x14ac:dyDescent="0.15">
      <c r="A2144" s="1">
        <v>10067</v>
      </c>
      <c r="B2144" s="1" t="s">
        <v>25</v>
      </c>
      <c r="C2144" s="1" t="s">
        <v>333</v>
      </c>
      <c r="D2144" s="1" t="s">
        <v>307</v>
      </c>
      <c r="E2144" s="1" t="s">
        <v>3937</v>
      </c>
      <c r="F2144" s="1">
        <v>40.700765267999998</v>
      </c>
      <c r="G2144" s="1">
        <v>-73.831625416899996</v>
      </c>
      <c r="H2144" s="1" t="s">
        <v>53</v>
      </c>
      <c r="I2144" s="1" t="s">
        <v>34</v>
      </c>
      <c r="J2144" s="1">
        <v>4</v>
      </c>
      <c r="K2144" s="1" t="s">
        <v>19</v>
      </c>
      <c r="L2144" s="1" t="s">
        <v>307</v>
      </c>
      <c r="M2144" s="1">
        <v>11418</v>
      </c>
    </row>
    <row r="2145" spans="1:13" ht="13" x14ac:dyDescent="0.15">
      <c r="A2145" s="1">
        <v>11235</v>
      </c>
      <c r="B2145" s="1" t="s">
        <v>25</v>
      </c>
      <c r="C2145" s="1" t="s">
        <v>76</v>
      </c>
      <c r="D2145" s="1" t="s">
        <v>3938</v>
      </c>
      <c r="E2145" s="1" t="s">
        <v>3939</v>
      </c>
      <c r="F2145" s="1">
        <v>40.742722740200001</v>
      </c>
      <c r="G2145" s="1">
        <v>-73.992799500100006</v>
      </c>
      <c r="H2145" s="1" t="s">
        <v>79</v>
      </c>
      <c r="I2145" s="1" t="s">
        <v>80</v>
      </c>
      <c r="J2145" s="1">
        <v>1</v>
      </c>
      <c r="K2145" s="1" t="s">
        <v>41</v>
      </c>
      <c r="L2145" s="1" t="s">
        <v>199</v>
      </c>
      <c r="M2145" s="1">
        <v>10010</v>
      </c>
    </row>
    <row r="2146" spans="1:13" ht="13" x14ac:dyDescent="0.15">
      <c r="A2146" s="1">
        <v>12476</v>
      </c>
      <c r="B2146" s="1" t="s">
        <v>25</v>
      </c>
      <c r="C2146" s="1" t="s">
        <v>76</v>
      </c>
      <c r="D2146" s="1" t="s">
        <v>3940</v>
      </c>
      <c r="E2146" s="1" t="s">
        <v>3941</v>
      </c>
      <c r="F2146" s="1">
        <v>40.820279589999998</v>
      </c>
      <c r="G2146" s="1">
        <v>-73.955268040099995</v>
      </c>
      <c r="H2146" s="1" t="s">
        <v>79</v>
      </c>
      <c r="I2146" s="1" t="s">
        <v>80</v>
      </c>
      <c r="J2146" s="1">
        <v>1</v>
      </c>
      <c r="K2146" s="1" t="s">
        <v>41</v>
      </c>
      <c r="L2146" s="1" t="s">
        <v>267</v>
      </c>
      <c r="M2146" s="1">
        <v>10031</v>
      </c>
    </row>
    <row r="2147" spans="1:13" ht="13" x14ac:dyDescent="0.15">
      <c r="A2147" s="1">
        <v>9742</v>
      </c>
      <c r="B2147" s="1" t="s">
        <v>25</v>
      </c>
      <c r="C2147" s="1" t="s">
        <v>274</v>
      </c>
      <c r="D2147" s="1">
        <v>0</v>
      </c>
      <c r="E2147" s="1" t="s">
        <v>2210</v>
      </c>
      <c r="F2147" s="1">
        <v>40.694892000099998</v>
      </c>
      <c r="G2147" s="1">
        <v>-73.9754162001</v>
      </c>
      <c r="H2147" s="1" t="s">
        <v>36</v>
      </c>
      <c r="I2147" s="1" t="s">
        <v>34</v>
      </c>
      <c r="J2147" s="1">
        <v>3</v>
      </c>
      <c r="K2147" s="1" t="s">
        <v>30</v>
      </c>
      <c r="L2147" s="1" t="s">
        <v>276</v>
      </c>
      <c r="M2147" s="1">
        <v>11205</v>
      </c>
    </row>
    <row r="2148" spans="1:13" ht="13" x14ac:dyDescent="0.15">
      <c r="A2148" s="1">
        <v>10182</v>
      </c>
      <c r="B2148" s="1" t="s">
        <v>25</v>
      </c>
      <c r="C2148" s="1" t="s">
        <v>782</v>
      </c>
      <c r="D2148" s="1">
        <v>0</v>
      </c>
      <c r="E2148" s="1" t="s">
        <v>783</v>
      </c>
      <c r="F2148" s="1">
        <v>40.695110100400001</v>
      </c>
      <c r="G2148" s="1">
        <v>-73.988482100300004</v>
      </c>
      <c r="H2148" s="1" t="s">
        <v>36</v>
      </c>
      <c r="I2148" s="1" t="s">
        <v>34</v>
      </c>
      <c r="J2148" s="1">
        <v>3</v>
      </c>
      <c r="K2148" s="1" t="s">
        <v>30</v>
      </c>
      <c r="L2148" s="1" t="s">
        <v>81</v>
      </c>
      <c r="M2148" s="1">
        <v>11201</v>
      </c>
    </row>
    <row r="2149" spans="1:13" ht="13" x14ac:dyDescent="0.15">
      <c r="A2149" s="1">
        <v>12007</v>
      </c>
      <c r="B2149" s="1" t="s">
        <v>25</v>
      </c>
      <c r="C2149" s="1" t="s">
        <v>76</v>
      </c>
      <c r="D2149" s="1" t="s">
        <v>3942</v>
      </c>
      <c r="E2149" s="1" t="s">
        <v>3943</v>
      </c>
      <c r="F2149" s="1">
        <v>40.853842030300001</v>
      </c>
      <c r="G2149" s="1">
        <v>-73.909387980199995</v>
      </c>
      <c r="H2149" s="1" t="s">
        <v>79</v>
      </c>
      <c r="I2149" s="1" t="s">
        <v>80</v>
      </c>
      <c r="J2149" s="1">
        <v>2</v>
      </c>
      <c r="K2149" s="1" t="s">
        <v>66</v>
      </c>
      <c r="L2149" s="1" t="s">
        <v>917</v>
      </c>
      <c r="M2149" s="1">
        <v>10453</v>
      </c>
    </row>
    <row r="2150" spans="1:13" ht="13" x14ac:dyDescent="0.15">
      <c r="A2150" s="1">
        <v>11429</v>
      </c>
      <c r="B2150" s="1" t="s">
        <v>25</v>
      </c>
      <c r="C2150" s="1" t="s">
        <v>76</v>
      </c>
      <c r="D2150" s="1" t="s">
        <v>3944</v>
      </c>
      <c r="E2150" s="1" t="s">
        <v>3945</v>
      </c>
      <c r="F2150" s="1">
        <v>40.770516570300003</v>
      </c>
      <c r="G2150" s="1">
        <v>-73.966604460100001</v>
      </c>
      <c r="H2150" s="1" t="s">
        <v>79</v>
      </c>
      <c r="I2150" s="1" t="s">
        <v>80</v>
      </c>
      <c r="J2150" s="1">
        <v>1</v>
      </c>
      <c r="K2150" s="1" t="s">
        <v>41</v>
      </c>
      <c r="L2150" s="1" t="s">
        <v>42</v>
      </c>
      <c r="M2150" s="1">
        <v>10021</v>
      </c>
    </row>
    <row r="2151" spans="1:13" ht="13" x14ac:dyDescent="0.15">
      <c r="A2151" s="1">
        <v>11588</v>
      </c>
      <c r="B2151" s="1" t="s">
        <v>13</v>
      </c>
      <c r="C2151" s="1" t="s">
        <v>14</v>
      </c>
      <c r="D2151" s="1" t="s">
        <v>1506</v>
      </c>
      <c r="E2151" s="1" t="s">
        <v>3946</v>
      </c>
      <c r="F2151" s="1">
        <v>40.624698000099997</v>
      </c>
      <c r="G2151" s="1">
        <v>-74.114210999799994</v>
      </c>
      <c r="H2151" s="1" t="s">
        <v>17</v>
      </c>
      <c r="I2151" s="1" t="s">
        <v>18</v>
      </c>
      <c r="J2151" s="1">
        <v>5</v>
      </c>
      <c r="K2151" s="1" t="s">
        <v>89</v>
      </c>
      <c r="L2151" s="1" t="s">
        <v>470</v>
      </c>
      <c r="M2151" s="1">
        <v>10310</v>
      </c>
    </row>
    <row r="2152" spans="1:13" ht="13" x14ac:dyDescent="0.15">
      <c r="A2152" s="1">
        <v>10311</v>
      </c>
      <c r="B2152" s="1" t="s">
        <v>25</v>
      </c>
      <c r="C2152" s="1" t="s">
        <v>76</v>
      </c>
      <c r="D2152" s="1" t="s">
        <v>3947</v>
      </c>
      <c r="E2152" s="1" t="s">
        <v>3948</v>
      </c>
      <c r="F2152" s="1">
        <v>40.681038720300002</v>
      </c>
      <c r="G2152" s="1">
        <v>-73.975730170099993</v>
      </c>
      <c r="H2152" s="1" t="s">
        <v>79</v>
      </c>
      <c r="I2152" s="1" t="s">
        <v>80</v>
      </c>
      <c r="J2152" s="1">
        <v>3</v>
      </c>
      <c r="K2152" s="1" t="s">
        <v>30</v>
      </c>
      <c r="L2152" s="1" t="s">
        <v>85</v>
      </c>
      <c r="M2152" s="1">
        <v>11217</v>
      </c>
    </row>
    <row r="2153" spans="1:13" ht="13" x14ac:dyDescent="0.15">
      <c r="A2153" s="1">
        <v>10963</v>
      </c>
      <c r="B2153" s="1" t="s">
        <v>25</v>
      </c>
      <c r="C2153" s="1" t="s">
        <v>46</v>
      </c>
      <c r="D2153" s="1" t="s">
        <v>34</v>
      </c>
      <c r="E2153" s="1" t="s">
        <v>3949</v>
      </c>
      <c r="F2153" s="1">
        <v>40.796527999600002</v>
      </c>
      <c r="G2153" s="1">
        <v>-73.948492000499996</v>
      </c>
      <c r="H2153" s="1" t="s">
        <v>36</v>
      </c>
      <c r="I2153" s="1" t="s">
        <v>34</v>
      </c>
      <c r="J2153" s="1">
        <v>1</v>
      </c>
      <c r="K2153" s="1" t="s">
        <v>41</v>
      </c>
      <c r="L2153" s="1" t="s">
        <v>449</v>
      </c>
      <c r="M2153" s="1">
        <v>10029</v>
      </c>
    </row>
    <row r="2154" spans="1:13" ht="13" x14ac:dyDescent="0.15">
      <c r="A2154" s="1">
        <v>10631</v>
      </c>
      <c r="B2154" s="1" t="s">
        <v>25</v>
      </c>
      <c r="C2154" s="1" t="s">
        <v>76</v>
      </c>
      <c r="D2154" s="1" t="s">
        <v>3950</v>
      </c>
      <c r="E2154" s="1" t="s">
        <v>3951</v>
      </c>
      <c r="F2154" s="1">
        <v>40.797709000399998</v>
      </c>
      <c r="G2154" s="1">
        <v>-73.940034999700003</v>
      </c>
      <c r="H2154" s="1" t="s">
        <v>79</v>
      </c>
      <c r="I2154" s="1" t="s">
        <v>80</v>
      </c>
      <c r="J2154" s="1">
        <v>1</v>
      </c>
      <c r="K2154" s="1" t="s">
        <v>41</v>
      </c>
      <c r="L2154" s="1" t="s">
        <v>193</v>
      </c>
      <c r="M2154" s="1">
        <v>10029</v>
      </c>
    </row>
    <row r="2155" spans="1:13" ht="13" x14ac:dyDescent="0.15">
      <c r="A2155" s="1">
        <v>9895</v>
      </c>
      <c r="B2155" s="1" t="s">
        <v>25</v>
      </c>
      <c r="C2155" s="1" t="s">
        <v>76</v>
      </c>
      <c r="D2155" s="1" t="s">
        <v>3952</v>
      </c>
      <c r="E2155" s="1" t="s">
        <v>3953</v>
      </c>
      <c r="F2155" s="1">
        <v>40.682409869600001</v>
      </c>
      <c r="G2155" s="1">
        <v>-73.993467129699994</v>
      </c>
      <c r="H2155" s="1" t="s">
        <v>79</v>
      </c>
      <c r="I2155" s="1" t="s">
        <v>80</v>
      </c>
      <c r="J2155" s="1">
        <v>3</v>
      </c>
      <c r="K2155" s="1" t="s">
        <v>30</v>
      </c>
      <c r="L2155" s="1" t="s">
        <v>159</v>
      </c>
      <c r="M2155" s="1">
        <v>11231</v>
      </c>
    </row>
    <row r="2156" spans="1:13" ht="13" x14ac:dyDescent="0.15">
      <c r="A2156" s="1">
        <v>10703</v>
      </c>
      <c r="B2156" s="1" t="s">
        <v>25</v>
      </c>
      <c r="C2156" s="1" t="s">
        <v>76</v>
      </c>
      <c r="D2156" s="1" t="s">
        <v>3954</v>
      </c>
      <c r="E2156" s="1" t="s">
        <v>3955</v>
      </c>
      <c r="F2156" s="1">
        <v>40.726888999700002</v>
      </c>
      <c r="G2156" s="1">
        <v>-74.007486999700006</v>
      </c>
      <c r="H2156" s="1" t="s">
        <v>79</v>
      </c>
      <c r="I2156" s="1" t="s">
        <v>80</v>
      </c>
      <c r="J2156" s="1">
        <v>1</v>
      </c>
      <c r="K2156" s="1" t="s">
        <v>41</v>
      </c>
      <c r="L2156" s="1" t="s">
        <v>400</v>
      </c>
      <c r="M2156" s="1">
        <v>10013</v>
      </c>
    </row>
    <row r="2157" spans="1:13" ht="13" x14ac:dyDescent="0.15">
      <c r="A2157" s="1">
        <v>9681</v>
      </c>
      <c r="B2157" s="1" t="s">
        <v>13</v>
      </c>
      <c r="C2157" s="1" t="s">
        <v>63</v>
      </c>
      <c r="D2157" s="1" t="s">
        <v>1157</v>
      </c>
      <c r="E2157" s="1" t="s">
        <v>3956</v>
      </c>
      <c r="F2157" s="1">
        <v>40.849232999599998</v>
      </c>
      <c r="G2157" s="1">
        <v>-73.821049999500005</v>
      </c>
      <c r="H2157" s="1" t="s">
        <v>36</v>
      </c>
      <c r="I2157" s="1" t="s">
        <v>18</v>
      </c>
      <c r="J2157" s="1">
        <v>2</v>
      </c>
      <c r="K2157" s="1" t="s">
        <v>66</v>
      </c>
      <c r="L2157" s="1" t="s">
        <v>935</v>
      </c>
      <c r="M2157" s="1">
        <v>10465</v>
      </c>
    </row>
    <row r="2158" spans="1:13" ht="13" x14ac:dyDescent="0.15">
      <c r="A2158" s="1">
        <v>10282</v>
      </c>
      <c r="B2158" s="1" t="s">
        <v>25</v>
      </c>
      <c r="C2158" s="1" t="s">
        <v>76</v>
      </c>
      <c r="D2158" s="1" t="s">
        <v>3957</v>
      </c>
      <c r="E2158" s="1" t="s">
        <v>3958</v>
      </c>
      <c r="F2158" s="1">
        <v>40.695419810399997</v>
      </c>
      <c r="G2158" s="1">
        <v>-73.840550559500002</v>
      </c>
      <c r="H2158" s="1" t="s">
        <v>79</v>
      </c>
      <c r="I2158" s="1" t="s">
        <v>80</v>
      </c>
      <c r="J2158" s="1">
        <v>4</v>
      </c>
      <c r="K2158" s="1" t="s">
        <v>19</v>
      </c>
      <c r="L2158" s="1" t="s">
        <v>307</v>
      </c>
      <c r="M2158" s="1">
        <v>11418</v>
      </c>
    </row>
    <row r="2159" spans="1:13" ht="13" x14ac:dyDescent="0.15">
      <c r="A2159" s="1">
        <v>12546</v>
      </c>
      <c r="B2159" s="1" t="s">
        <v>25</v>
      </c>
      <c r="C2159" s="1" t="s">
        <v>76</v>
      </c>
      <c r="D2159" s="1" t="s">
        <v>3959</v>
      </c>
      <c r="E2159" s="1" t="s">
        <v>3960</v>
      </c>
      <c r="F2159" s="1">
        <v>40.741509999800002</v>
      </c>
      <c r="G2159" s="1">
        <v>-74.001088000500005</v>
      </c>
      <c r="H2159" s="1" t="s">
        <v>79</v>
      </c>
      <c r="I2159" s="1" t="s">
        <v>80</v>
      </c>
      <c r="J2159" s="1">
        <v>1</v>
      </c>
      <c r="K2159" s="1" t="s">
        <v>41</v>
      </c>
      <c r="L2159" s="1" t="s">
        <v>199</v>
      </c>
      <c r="M2159" s="1">
        <v>10011</v>
      </c>
    </row>
    <row r="2160" spans="1:13" ht="13" x14ac:dyDescent="0.15">
      <c r="A2160" s="1">
        <v>10462</v>
      </c>
      <c r="B2160" s="1" t="s">
        <v>25</v>
      </c>
      <c r="C2160" s="1" t="s">
        <v>33</v>
      </c>
      <c r="D2160" s="1" t="s">
        <v>34</v>
      </c>
      <c r="E2160" s="1" t="s">
        <v>1066</v>
      </c>
      <c r="F2160" s="1">
        <v>40.689319000300003</v>
      </c>
      <c r="G2160" s="1">
        <v>-73.987161999899996</v>
      </c>
      <c r="H2160" s="1" t="s">
        <v>36</v>
      </c>
      <c r="I2160" s="1" t="s">
        <v>34</v>
      </c>
      <c r="J2160" s="1">
        <v>3</v>
      </c>
      <c r="K2160" s="1" t="s">
        <v>30</v>
      </c>
      <c r="L2160" s="1" t="s">
        <v>81</v>
      </c>
      <c r="M2160" s="1">
        <v>11201</v>
      </c>
    </row>
    <row r="2161" spans="1:13" ht="13" x14ac:dyDescent="0.15">
      <c r="A2161" s="1">
        <v>10868</v>
      </c>
      <c r="B2161" s="1" t="s">
        <v>13</v>
      </c>
      <c r="C2161" s="1" t="s">
        <v>14</v>
      </c>
      <c r="D2161" s="1" t="s">
        <v>1597</v>
      </c>
      <c r="E2161" s="1" t="s">
        <v>3961</v>
      </c>
      <c r="F2161" s="1">
        <v>40.753163999599998</v>
      </c>
      <c r="G2161" s="1">
        <v>-73.983964000200004</v>
      </c>
      <c r="H2161" s="1" t="s">
        <v>36</v>
      </c>
      <c r="I2161" s="1" t="s">
        <v>18</v>
      </c>
      <c r="J2161" s="1">
        <v>1</v>
      </c>
      <c r="K2161" s="1" t="s">
        <v>41</v>
      </c>
      <c r="L2161" s="1" t="s">
        <v>114</v>
      </c>
      <c r="M2161" s="1">
        <v>10018</v>
      </c>
    </row>
    <row r="2162" spans="1:13" ht="13" x14ac:dyDescent="0.15">
      <c r="A2162" s="1">
        <v>12099</v>
      </c>
      <c r="B2162" s="1" t="s">
        <v>25</v>
      </c>
      <c r="C2162" s="1" t="s">
        <v>76</v>
      </c>
      <c r="D2162" s="1" t="s">
        <v>3962</v>
      </c>
      <c r="E2162" s="1" t="s">
        <v>3963</v>
      </c>
      <c r="F2162" s="1">
        <v>40.767007811100001</v>
      </c>
      <c r="G2162" s="1">
        <v>-73.981859290299994</v>
      </c>
      <c r="H2162" s="1" t="s">
        <v>79</v>
      </c>
      <c r="I2162" s="1" t="s">
        <v>80</v>
      </c>
      <c r="J2162" s="1">
        <v>1</v>
      </c>
      <c r="K2162" s="1" t="s">
        <v>41</v>
      </c>
      <c r="L2162" s="1" t="s">
        <v>114</v>
      </c>
      <c r="M2162" s="1">
        <v>10019</v>
      </c>
    </row>
    <row r="2163" spans="1:13" ht="13" x14ac:dyDescent="0.15">
      <c r="A2163" s="1">
        <v>11797</v>
      </c>
      <c r="B2163" s="1" t="s">
        <v>25</v>
      </c>
      <c r="C2163" s="1" t="s">
        <v>76</v>
      </c>
      <c r="D2163" s="1" t="s">
        <v>3964</v>
      </c>
      <c r="E2163" s="1" t="s">
        <v>3965</v>
      </c>
      <c r="F2163" s="1">
        <v>40.6914500002</v>
      </c>
      <c r="G2163" s="1">
        <v>-73.866733999999994</v>
      </c>
      <c r="H2163" s="1" t="s">
        <v>79</v>
      </c>
      <c r="I2163" s="1" t="s">
        <v>80</v>
      </c>
      <c r="J2163" s="1">
        <v>4</v>
      </c>
      <c r="K2163" s="1" t="s">
        <v>19</v>
      </c>
      <c r="L2163" s="1" t="s">
        <v>520</v>
      </c>
      <c r="M2163" s="1">
        <v>11421</v>
      </c>
    </row>
    <row r="2164" spans="1:13" ht="13" x14ac:dyDescent="0.15">
      <c r="A2164" s="1">
        <v>10716</v>
      </c>
      <c r="B2164" s="1" t="s">
        <v>25</v>
      </c>
      <c r="C2164" s="1" t="s">
        <v>76</v>
      </c>
      <c r="D2164" s="1" t="s">
        <v>3966</v>
      </c>
      <c r="E2164" s="1" t="s">
        <v>3967</v>
      </c>
      <c r="F2164" s="1">
        <v>40.7302316504</v>
      </c>
      <c r="G2164" s="1">
        <v>-73.989262170000003</v>
      </c>
      <c r="H2164" s="1" t="s">
        <v>79</v>
      </c>
      <c r="I2164" s="1" t="s">
        <v>80</v>
      </c>
      <c r="J2164" s="1">
        <v>1</v>
      </c>
      <c r="K2164" s="1" t="s">
        <v>41</v>
      </c>
      <c r="L2164" s="1" t="s">
        <v>103</v>
      </c>
      <c r="M2164" s="1">
        <v>10003</v>
      </c>
    </row>
    <row r="2165" spans="1:13" ht="13" x14ac:dyDescent="0.15">
      <c r="A2165" s="1">
        <v>9850</v>
      </c>
      <c r="B2165" s="1" t="s">
        <v>25</v>
      </c>
      <c r="C2165" s="1" t="s">
        <v>33</v>
      </c>
      <c r="D2165" s="1" t="s">
        <v>34</v>
      </c>
      <c r="E2165" s="1" t="s">
        <v>3968</v>
      </c>
      <c r="F2165" s="1">
        <v>40.694692999600001</v>
      </c>
      <c r="G2165" s="1">
        <v>-73.983849000299998</v>
      </c>
      <c r="H2165" s="1" t="s">
        <v>36</v>
      </c>
      <c r="I2165" s="1" t="s">
        <v>34</v>
      </c>
      <c r="J2165" s="1">
        <v>3</v>
      </c>
      <c r="K2165" s="1" t="s">
        <v>30</v>
      </c>
      <c r="L2165" s="1" t="s">
        <v>81</v>
      </c>
      <c r="M2165" s="1">
        <v>11201</v>
      </c>
    </row>
    <row r="2166" spans="1:13" ht="13" x14ac:dyDescent="0.15">
      <c r="A2166" s="1">
        <v>11295</v>
      </c>
      <c r="B2166" s="1" t="s">
        <v>25</v>
      </c>
      <c r="C2166" s="1" t="s">
        <v>50</v>
      </c>
      <c r="D2166" s="1" t="s">
        <v>3969</v>
      </c>
      <c r="E2166" s="1" t="s">
        <v>3970</v>
      </c>
      <c r="F2166" s="1">
        <v>40.683458832500001</v>
      </c>
      <c r="G2166" s="1">
        <v>-73.978541475499995</v>
      </c>
      <c r="H2166" s="1" t="s">
        <v>53</v>
      </c>
      <c r="I2166" s="1" t="s">
        <v>34</v>
      </c>
      <c r="J2166" s="1">
        <v>3</v>
      </c>
      <c r="K2166" s="1" t="s">
        <v>30</v>
      </c>
      <c r="L2166" s="1" t="s">
        <v>85</v>
      </c>
      <c r="M2166" s="1">
        <v>11217</v>
      </c>
    </row>
    <row r="2167" spans="1:13" ht="13" x14ac:dyDescent="0.15">
      <c r="A2167" s="1">
        <v>12692</v>
      </c>
      <c r="B2167" s="1" t="s">
        <v>25</v>
      </c>
      <c r="C2167" s="1" t="s">
        <v>76</v>
      </c>
      <c r="D2167" s="1" t="s">
        <v>3971</v>
      </c>
      <c r="E2167" s="1" t="s">
        <v>3972</v>
      </c>
      <c r="F2167" s="1">
        <v>40.740309800399999</v>
      </c>
      <c r="G2167" s="1">
        <v>-73.984278900500001</v>
      </c>
      <c r="H2167" s="1" t="s">
        <v>79</v>
      </c>
      <c r="I2167" s="1" t="s">
        <v>80</v>
      </c>
      <c r="J2167" s="1">
        <v>1</v>
      </c>
      <c r="K2167" s="1" t="s">
        <v>41</v>
      </c>
      <c r="L2167" s="1" t="s">
        <v>108</v>
      </c>
      <c r="M2167" s="1">
        <v>10010</v>
      </c>
    </row>
    <row r="2168" spans="1:13" ht="13" x14ac:dyDescent="0.15">
      <c r="A2168" s="1">
        <v>11536</v>
      </c>
      <c r="B2168" s="1" t="s">
        <v>13</v>
      </c>
      <c r="C2168" s="1" t="s">
        <v>14</v>
      </c>
      <c r="D2168" s="1" t="s">
        <v>928</v>
      </c>
      <c r="E2168" s="1" t="s">
        <v>3973</v>
      </c>
      <c r="F2168" s="1">
        <v>40.718224000200003</v>
      </c>
      <c r="G2168" s="1">
        <v>-73.882523999599997</v>
      </c>
      <c r="H2168" s="1" t="s">
        <v>17</v>
      </c>
      <c r="I2168" s="1" t="s">
        <v>18</v>
      </c>
      <c r="J2168" s="1">
        <v>4</v>
      </c>
      <c r="K2168" s="1" t="s">
        <v>19</v>
      </c>
      <c r="L2168" s="1" t="s">
        <v>930</v>
      </c>
      <c r="M2168" s="1">
        <v>11379</v>
      </c>
    </row>
    <row r="2169" spans="1:13" ht="13" x14ac:dyDescent="0.15">
      <c r="A2169" s="1">
        <v>10296</v>
      </c>
      <c r="B2169" s="1" t="s">
        <v>25</v>
      </c>
      <c r="C2169" s="1" t="s">
        <v>76</v>
      </c>
      <c r="D2169" s="1" t="s">
        <v>3974</v>
      </c>
      <c r="E2169" s="1" t="s">
        <v>3975</v>
      </c>
      <c r="F2169" s="1">
        <v>40.667873000199997</v>
      </c>
      <c r="G2169" s="1">
        <v>-73.987508999499994</v>
      </c>
      <c r="H2169" s="1" t="s">
        <v>79</v>
      </c>
      <c r="I2169" s="1" t="s">
        <v>80</v>
      </c>
      <c r="J2169" s="1">
        <v>3</v>
      </c>
      <c r="K2169" s="1" t="s">
        <v>30</v>
      </c>
      <c r="L2169" s="1" t="s">
        <v>85</v>
      </c>
      <c r="M2169" s="1">
        <v>11215</v>
      </c>
    </row>
    <row r="2170" spans="1:13" ht="13" x14ac:dyDescent="0.15">
      <c r="A2170" s="1">
        <v>12779</v>
      </c>
      <c r="B2170" s="1" t="s">
        <v>25</v>
      </c>
      <c r="C2170" s="1" t="s">
        <v>76</v>
      </c>
      <c r="D2170" s="1" t="s">
        <v>3976</v>
      </c>
      <c r="E2170" s="1" t="s">
        <v>3977</v>
      </c>
      <c r="F2170" s="1">
        <v>40.827117000400001</v>
      </c>
      <c r="G2170" s="1">
        <v>-73.949737999899995</v>
      </c>
      <c r="H2170" s="1" t="s">
        <v>79</v>
      </c>
      <c r="I2170" s="1" t="s">
        <v>80</v>
      </c>
      <c r="J2170" s="1">
        <v>1</v>
      </c>
      <c r="K2170" s="1" t="s">
        <v>41</v>
      </c>
      <c r="L2170" s="1" t="s">
        <v>214</v>
      </c>
      <c r="M2170" s="1">
        <v>10031</v>
      </c>
    </row>
    <row r="2171" spans="1:13" ht="13" x14ac:dyDescent="0.15">
      <c r="A2171" s="1">
        <v>12863</v>
      </c>
      <c r="B2171" s="1" t="s">
        <v>25</v>
      </c>
      <c r="C2171" s="1" t="s">
        <v>76</v>
      </c>
      <c r="D2171" s="1" t="s">
        <v>3978</v>
      </c>
      <c r="E2171" s="1" t="s">
        <v>3979</v>
      </c>
      <c r="F2171" s="1">
        <v>40.779366999700002</v>
      </c>
      <c r="G2171" s="1">
        <v>-73.953326999599994</v>
      </c>
      <c r="H2171" s="1" t="s">
        <v>79</v>
      </c>
      <c r="I2171" s="1" t="s">
        <v>80</v>
      </c>
      <c r="J2171" s="1">
        <v>1</v>
      </c>
      <c r="K2171" s="1" t="s">
        <v>41</v>
      </c>
      <c r="L2171" s="1" t="s">
        <v>596</v>
      </c>
      <c r="M2171" s="1">
        <v>10028</v>
      </c>
    </row>
    <row r="2172" spans="1:13" ht="13" x14ac:dyDescent="0.15">
      <c r="A2172" s="1">
        <v>12733</v>
      </c>
      <c r="B2172" s="1" t="s">
        <v>25</v>
      </c>
      <c r="C2172" s="1" t="s">
        <v>76</v>
      </c>
      <c r="D2172" s="1" t="s">
        <v>3980</v>
      </c>
      <c r="E2172" s="1" t="s">
        <v>3981</v>
      </c>
      <c r="F2172" s="1">
        <v>40.728480390100003</v>
      </c>
      <c r="G2172" s="1">
        <v>-73.987875920099995</v>
      </c>
      <c r="H2172" s="1" t="s">
        <v>79</v>
      </c>
      <c r="I2172" s="1" t="s">
        <v>80</v>
      </c>
      <c r="J2172" s="1">
        <v>1</v>
      </c>
      <c r="K2172" s="1" t="s">
        <v>41</v>
      </c>
      <c r="L2172" s="1" t="s">
        <v>103</v>
      </c>
      <c r="M2172" s="1">
        <v>10003</v>
      </c>
    </row>
    <row r="2173" spans="1:13" ht="13" x14ac:dyDescent="0.15">
      <c r="A2173" s="1">
        <v>12432</v>
      </c>
      <c r="B2173" s="1" t="s">
        <v>25</v>
      </c>
      <c r="C2173" s="1" t="s">
        <v>26</v>
      </c>
      <c r="D2173" s="1" t="s">
        <v>3982</v>
      </c>
      <c r="E2173" s="1" t="s">
        <v>3982</v>
      </c>
      <c r="F2173" s="1">
        <v>40.6166219996</v>
      </c>
      <c r="G2173" s="1">
        <v>-74.030875999800003</v>
      </c>
      <c r="H2173" s="1" t="s">
        <v>28</v>
      </c>
      <c r="I2173" s="1" t="s">
        <v>3983</v>
      </c>
      <c r="J2173" s="1">
        <v>3</v>
      </c>
      <c r="K2173" s="1" t="s">
        <v>30</v>
      </c>
      <c r="L2173" s="1" t="s">
        <v>790</v>
      </c>
      <c r="M2173" s="1">
        <v>11209</v>
      </c>
    </row>
    <row r="2174" spans="1:13" ht="13" x14ac:dyDescent="0.15">
      <c r="A2174" s="1">
        <v>12077</v>
      </c>
      <c r="B2174" s="1" t="s">
        <v>25</v>
      </c>
      <c r="C2174" s="1" t="s">
        <v>76</v>
      </c>
      <c r="D2174" s="1" t="s">
        <v>3984</v>
      </c>
      <c r="E2174" s="1" t="s">
        <v>3985</v>
      </c>
      <c r="F2174" s="1">
        <v>40.669017999899999</v>
      </c>
      <c r="G2174" s="1">
        <v>-73.986316999500005</v>
      </c>
      <c r="H2174" s="1" t="s">
        <v>79</v>
      </c>
      <c r="I2174" s="1" t="s">
        <v>80</v>
      </c>
      <c r="J2174" s="1">
        <v>3</v>
      </c>
      <c r="K2174" s="1" t="s">
        <v>30</v>
      </c>
      <c r="L2174" s="1" t="s">
        <v>85</v>
      </c>
      <c r="M2174" s="1">
        <v>11215</v>
      </c>
    </row>
    <row r="2175" spans="1:13" ht="13" x14ac:dyDescent="0.15">
      <c r="A2175" s="1">
        <v>10548</v>
      </c>
      <c r="B2175" s="1" t="s">
        <v>13</v>
      </c>
      <c r="C2175" s="1" t="s">
        <v>14</v>
      </c>
      <c r="D2175" s="1" t="s">
        <v>22</v>
      </c>
      <c r="E2175" s="1" t="s">
        <v>16</v>
      </c>
      <c r="F2175" s="1">
        <v>40.747260000099999</v>
      </c>
      <c r="G2175" s="1">
        <v>-73.802859999899994</v>
      </c>
      <c r="H2175" s="1" t="s">
        <v>17</v>
      </c>
      <c r="I2175" s="1" t="s">
        <v>18</v>
      </c>
      <c r="J2175" s="1">
        <v>4</v>
      </c>
      <c r="K2175" s="1" t="s">
        <v>19</v>
      </c>
      <c r="L2175" s="1" t="s">
        <v>880</v>
      </c>
      <c r="M2175" s="1">
        <v>11365</v>
      </c>
    </row>
    <row r="2176" spans="1:13" ht="13" x14ac:dyDescent="0.15">
      <c r="A2176" s="1">
        <v>11120</v>
      </c>
      <c r="B2176" s="1" t="s">
        <v>25</v>
      </c>
      <c r="C2176" s="1" t="s">
        <v>76</v>
      </c>
      <c r="D2176" s="1" t="s">
        <v>3986</v>
      </c>
      <c r="E2176" s="1" t="s">
        <v>3987</v>
      </c>
      <c r="F2176" s="1">
        <v>40.587385230000002</v>
      </c>
      <c r="G2176" s="1">
        <v>-74.103708219500007</v>
      </c>
      <c r="H2176" s="1" t="s">
        <v>79</v>
      </c>
      <c r="I2176" s="1" t="s">
        <v>80</v>
      </c>
      <c r="J2176" s="1">
        <v>5</v>
      </c>
      <c r="K2176" s="1" t="s">
        <v>89</v>
      </c>
      <c r="L2176" s="1" t="s">
        <v>3988</v>
      </c>
      <c r="M2176" s="1">
        <v>10304</v>
      </c>
    </row>
    <row r="2177" spans="1:13" ht="13" x14ac:dyDescent="0.15">
      <c r="A2177" s="1">
        <v>11990</v>
      </c>
      <c r="B2177" s="1" t="s">
        <v>25</v>
      </c>
      <c r="C2177" s="1" t="s">
        <v>76</v>
      </c>
      <c r="D2177" s="1" t="s">
        <v>3989</v>
      </c>
      <c r="E2177" s="1" t="s">
        <v>3990</v>
      </c>
      <c r="F2177" s="1">
        <v>40.821436999699998</v>
      </c>
      <c r="G2177" s="1">
        <v>-73.912326999900003</v>
      </c>
      <c r="H2177" s="1" t="s">
        <v>79</v>
      </c>
      <c r="I2177" s="1" t="s">
        <v>80</v>
      </c>
      <c r="J2177" s="1">
        <v>2</v>
      </c>
      <c r="K2177" s="1" t="s">
        <v>66</v>
      </c>
      <c r="L2177" s="1" t="s">
        <v>249</v>
      </c>
      <c r="M2177" s="1">
        <v>10451</v>
      </c>
    </row>
    <row r="2178" spans="1:13" ht="13" x14ac:dyDescent="0.15">
      <c r="A2178" s="1">
        <v>10006</v>
      </c>
      <c r="B2178" s="1" t="s">
        <v>25</v>
      </c>
      <c r="C2178" s="1" t="s">
        <v>208</v>
      </c>
      <c r="D2178" s="1" t="s">
        <v>3991</v>
      </c>
      <c r="E2178" s="1" t="s">
        <v>3992</v>
      </c>
      <c r="F2178" s="1">
        <v>40.784834636699998</v>
      </c>
      <c r="G2178" s="1">
        <v>-73.977452115899993</v>
      </c>
      <c r="H2178" s="1" t="s">
        <v>53</v>
      </c>
      <c r="I2178" s="1" t="s">
        <v>34</v>
      </c>
      <c r="J2178" s="1">
        <v>1</v>
      </c>
      <c r="K2178" s="1" t="s">
        <v>41</v>
      </c>
      <c r="L2178" s="1" t="s">
        <v>178</v>
      </c>
      <c r="M2178" s="1">
        <v>10024</v>
      </c>
    </row>
    <row r="2179" spans="1:13" ht="13" x14ac:dyDescent="0.15">
      <c r="A2179" s="1">
        <v>11681</v>
      </c>
      <c r="B2179" s="1" t="s">
        <v>13</v>
      </c>
      <c r="C2179" s="1" t="s">
        <v>63</v>
      </c>
      <c r="D2179" s="1" t="s">
        <v>319</v>
      </c>
      <c r="E2179" s="1" t="s">
        <v>3993</v>
      </c>
      <c r="F2179" s="1">
        <v>40.5737390002</v>
      </c>
      <c r="G2179" s="1">
        <v>-73.981893999600004</v>
      </c>
      <c r="H2179" s="1" t="s">
        <v>36</v>
      </c>
      <c r="I2179" s="1" t="s">
        <v>18</v>
      </c>
      <c r="J2179" s="1">
        <v>3</v>
      </c>
      <c r="K2179" s="1" t="s">
        <v>30</v>
      </c>
      <c r="L2179" s="1" t="s">
        <v>321</v>
      </c>
      <c r="M2179" s="1">
        <v>11224</v>
      </c>
    </row>
    <row r="2180" spans="1:13" ht="13" x14ac:dyDescent="0.15">
      <c r="A2180" s="1">
        <v>11466</v>
      </c>
      <c r="B2180" s="1" t="s">
        <v>25</v>
      </c>
      <c r="C2180" s="1" t="s">
        <v>76</v>
      </c>
      <c r="D2180" s="1" t="s">
        <v>3994</v>
      </c>
      <c r="E2180" s="1" t="s">
        <v>3995</v>
      </c>
      <c r="F2180" s="1">
        <v>40.823361000200002</v>
      </c>
      <c r="G2180" s="1">
        <v>-73.948844000400001</v>
      </c>
      <c r="H2180" s="1" t="s">
        <v>79</v>
      </c>
      <c r="I2180" s="1" t="s">
        <v>80</v>
      </c>
      <c r="J2180" s="1">
        <v>1</v>
      </c>
      <c r="K2180" s="1" t="s">
        <v>41</v>
      </c>
      <c r="L2180" s="1" t="s">
        <v>214</v>
      </c>
      <c r="M2180" s="1">
        <v>10031</v>
      </c>
    </row>
    <row r="2181" spans="1:13" ht="13" x14ac:dyDescent="0.15">
      <c r="A2181" s="1">
        <v>10634</v>
      </c>
      <c r="B2181" s="1" t="s">
        <v>25</v>
      </c>
      <c r="C2181" s="1" t="s">
        <v>76</v>
      </c>
      <c r="D2181" s="1" t="s">
        <v>3996</v>
      </c>
      <c r="E2181" s="1" t="s">
        <v>3997</v>
      </c>
      <c r="F2181" s="1">
        <v>40.8018986103</v>
      </c>
      <c r="G2181" s="1">
        <v>-73.937289069800002</v>
      </c>
      <c r="H2181" s="1" t="s">
        <v>79</v>
      </c>
      <c r="I2181" s="1" t="s">
        <v>80</v>
      </c>
      <c r="J2181" s="1">
        <v>1</v>
      </c>
      <c r="K2181" s="1" t="s">
        <v>41</v>
      </c>
      <c r="L2181" s="1" t="s">
        <v>193</v>
      </c>
      <c r="M2181" s="1">
        <v>10035</v>
      </c>
    </row>
    <row r="2182" spans="1:13" ht="13" x14ac:dyDescent="0.15">
      <c r="A2182" s="1">
        <v>10324</v>
      </c>
      <c r="B2182" s="1" t="s">
        <v>25</v>
      </c>
      <c r="C2182" s="1" t="s">
        <v>76</v>
      </c>
      <c r="D2182" s="1" t="s">
        <v>3998</v>
      </c>
      <c r="E2182" s="1" t="s">
        <v>3999</v>
      </c>
      <c r="F2182" s="1">
        <v>40.685130940400001</v>
      </c>
      <c r="G2182" s="1">
        <v>-73.866777329900003</v>
      </c>
      <c r="H2182" s="1" t="s">
        <v>79</v>
      </c>
      <c r="I2182" s="1" t="s">
        <v>80</v>
      </c>
      <c r="J2182" s="1">
        <v>3</v>
      </c>
      <c r="K2182" s="1" t="s">
        <v>30</v>
      </c>
      <c r="L2182" s="1" t="s">
        <v>166</v>
      </c>
      <c r="M2182" s="1">
        <v>11208</v>
      </c>
    </row>
    <row r="2183" spans="1:13" ht="13" x14ac:dyDescent="0.15">
      <c r="A2183" s="1">
        <v>12294</v>
      </c>
      <c r="B2183" s="1" t="s">
        <v>25</v>
      </c>
      <c r="C2183" s="1" t="s">
        <v>76</v>
      </c>
      <c r="D2183" s="1" t="s">
        <v>4000</v>
      </c>
      <c r="E2183" s="1" t="s">
        <v>4001</v>
      </c>
      <c r="F2183" s="1">
        <v>40.700158649899997</v>
      </c>
      <c r="G2183" s="1">
        <v>-73.830913700500005</v>
      </c>
      <c r="H2183" s="1" t="s">
        <v>79</v>
      </c>
      <c r="I2183" s="1" t="s">
        <v>80</v>
      </c>
      <c r="J2183" s="1">
        <v>4</v>
      </c>
      <c r="K2183" s="1" t="s">
        <v>19</v>
      </c>
      <c r="L2183" s="1" t="s">
        <v>307</v>
      </c>
      <c r="M2183" s="1">
        <v>11418</v>
      </c>
    </row>
    <row r="2184" spans="1:13" ht="13" x14ac:dyDescent="0.15">
      <c r="A2184" s="1">
        <v>11080</v>
      </c>
      <c r="B2184" s="1" t="s">
        <v>25</v>
      </c>
      <c r="C2184" s="1" t="s">
        <v>76</v>
      </c>
      <c r="D2184" s="1" t="s">
        <v>4002</v>
      </c>
      <c r="E2184" s="1" t="s">
        <v>4003</v>
      </c>
      <c r="F2184" s="1">
        <v>40.8171412003</v>
      </c>
      <c r="G2184" s="1">
        <v>-73.916208439900004</v>
      </c>
      <c r="H2184" s="1" t="s">
        <v>79</v>
      </c>
      <c r="I2184" s="1" t="s">
        <v>80</v>
      </c>
      <c r="J2184" s="1">
        <v>2</v>
      </c>
      <c r="K2184" s="1" t="s">
        <v>66</v>
      </c>
      <c r="L2184" s="1" t="s">
        <v>249</v>
      </c>
      <c r="M2184" s="1">
        <v>10455</v>
      </c>
    </row>
    <row r="2185" spans="1:13" ht="13" x14ac:dyDescent="0.15">
      <c r="A2185" s="1">
        <v>11894</v>
      </c>
      <c r="B2185" s="1" t="s">
        <v>25</v>
      </c>
      <c r="C2185" s="1" t="s">
        <v>76</v>
      </c>
      <c r="D2185" s="1" t="s">
        <v>4004</v>
      </c>
      <c r="E2185" s="1" t="s">
        <v>4005</v>
      </c>
      <c r="F2185" s="1">
        <v>40.762663279999998</v>
      </c>
      <c r="G2185" s="1">
        <v>-73.912541289499998</v>
      </c>
      <c r="H2185" s="1" t="s">
        <v>79</v>
      </c>
      <c r="I2185" s="1" t="s">
        <v>80</v>
      </c>
      <c r="J2185" s="1">
        <v>4</v>
      </c>
      <c r="K2185" s="1" t="s">
        <v>19</v>
      </c>
      <c r="L2185" s="1" t="s">
        <v>144</v>
      </c>
      <c r="M2185" s="1">
        <v>11103</v>
      </c>
    </row>
    <row r="2186" spans="1:13" ht="13" x14ac:dyDescent="0.15">
      <c r="A2186" s="1">
        <v>11609</v>
      </c>
      <c r="B2186" s="1" t="s">
        <v>13</v>
      </c>
      <c r="C2186" s="1" t="s">
        <v>14</v>
      </c>
      <c r="D2186" s="1" t="s">
        <v>1285</v>
      </c>
      <c r="E2186" s="1" t="s">
        <v>4006</v>
      </c>
      <c r="F2186" s="1">
        <v>40.626579000200003</v>
      </c>
      <c r="G2186" s="1">
        <v>-74.076172999999997</v>
      </c>
      <c r="H2186" s="1" t="s">
        <v>17</v>
      </c>
      <c r="I2186" s="1" t="s">
        <v>18</v>
      </c>
      <c r="J2186" s="1">
        <v>5</v>
      </c>
      <c r="K2186" s="1" t="s">
        <v>89</v>
      </c>
      <c r="L2186" s="1" t="s">
        <v>1287</v>
      </c>
      <c r="M2186" s="1">
        <v>10304</v>
      </c>
    </row>
    <row r="2187" spans="1:13" ht="13" x14ac:dyDescent="0.15">
      <c r="A2187" s="1">
        <v>11038</v>
      </c>
      <c r="B2187" s="1" t="s">
        <v>25</v>
      </c>
      <c r="C2187" s="1" t="s">
        <v>76</v>
      </c>
      <c r="D2187" s="1" t="s">
        <v>4007</v>
      </c>
      <c r="E2187" s="1" t="s">
        <v>4008</v>
      </c>
      <c r="F2187" s="1">
        <v>40.853881000199998</v>
      </c>
      <c r="G2187" s="1">
        <v>-73.908661999399996</v>
      </c>
      <c r="H2187" s="1" t="s">
        <v>79</v>
      </c>
      <c r="I2187" s="1" t="s">
        <v>80</v>
      </c>
      <c r="J2187" s="1">
        <v>2</v>
      </c>
      <c r="K2187" s="1" t="s">
        <v>66</v>
      </c>
      <c r="L2187" s="1" t="s">
        <v>917</v>
      </c>
      <c r="M2187" s="1">
        <v>10453</v>
      </c>
    </row>
    <row r="2188" spans="1:13" ht="13" x14ac:dyDescent="0.15">
      <c r="A2188" s="1">
        <v>11139</v>
      </c>
      <c r="B2188" s="1" t="s">
        <v>25</v>
      </c>
      <c r="C2188" s="1" t="s">
        <v>76</v>
      </c>
      <c r="D2188" s="1" t="s">
        <v>4009</v>
      </c>
      <c r="E2188" s="1" t="s">
        <v>4010</v>
      </c>
      <c r="F2188" s="1">
        <v>40.819549000000002</v>
      </c>
      <c r="G2188" s="1">
        <v>-73.944182999999995</v>
      </c>
      <c r="H2188" s="1" t="s">
        <v>79</v>
      </c>
      <c r="I2188" s="1" t="s">
        <v>80</v>
      </c>
      <c r="J2188" s="1">
        <v>1</v>
      </c>
      <c r="K2188" s="1" t="s">
        <v>41</v>
      </c>
      <c r="L2188" s="1" t="s">
        <v>48</v>
      </c>
      <c r="M2188" s="1">
        <v>10030</v>
      </c>
    </row>
    <row r="2189" spans="1:13" ht="13" x14ac:dyDescent="0.15">
      <c r="A2189" s="1">
        <v>12561</v>
      </c>
      <c r="B2189" s="1" t="s">
        <v>25</v>
      </c>
      <c r="C2189" s="1" t="s">
        <v>76</v>
      </c>
      <c r="D2189" s="1" t="s">
        <v>4011</v>
      </c>
      <c r="E2189" s="1" t="s">
        <v>4012</v>
      </c>
      <c r="F2189" s="1">
        <v>40.757544000400003</v>
      </c>
      <c r="G2189" s="1">
        <v>-73.9894090003</v>
      </c>
      <c r="H2189" s="1" t="s">
        <v>79</v>
      </c>
      <c r="I2189" s="1" t="s">
        <v>80</v>
      </c>
      <c r="J2189" s="1">
        <v>1</v>
      </c>
      <c r="K2189" s="1" t="s">
        <v>41</v>
      </c>
      <c r="L2189" s="1" t="s">
        <v>114</v>
      </c>
      <c r="M2189" s="1">
        <v>10036</v>
      </c>
    </row>
    <row r="2190" spans="1:13" ht="13" x14ac:dyDescent="0.15">
      <c r="A2190" s="1">
        <v>10516</v>
      </c>
      <c r="B2190" s="1" t="s">
        <v>25</v>
      </c>
      <c r="C2190" s="1" t="s">
        <v>284</v>
      </c>
      <c r="D2190" s="1" t="s">
        <v>34</v>
      </c>
      <c r="E2190" s="1" t="s">
        <v>4013</v>
      </c>
      <c r="F2190" s="1">
        <v>40.743241547300002</v>
      </c>
      <c r="G2190" s="1">
        <v>-74.006803035499999</v>
      </c>
      <c r="H2190" s="1" t="s">
        <v>36</v>
      </c>
      <c r="I2190" s="1" t="s">
        <v>34</v>
      </c>
      <c r="J2190" s="1">
        <v>1</v>
      </c>
      <c r="K2190" s="1" t="s">
        <v>41</v>
      </c>
      <c r="L2190" s="1" t="s">
        <v>199</v>
      </c>
      <c r="M2190" s="1">
        <v>10011</v>
      </c>
    </row>
    <row r="2191" spans="1:13" ht="13" x14ac:dyDescent="0.15">
      <c r="A2191" s="1">
        <v>10140</v>
      </c>
      <c r="B2191" s="1" t="s">
        <v>25</v>
      </c>
      <c r="C2191" s="1" t="s">
        <v>46</v>
      </c>
      <c r="D2191" s="1" t="s">
        <v>34</v>
      </c>
      <c r="E2191" s="1" t="s">
        <v>4014</v>
      </c>
      <c r="F2191" s="1">
        <v>40.804278999600001</v>
      </c>
      <c r="G2191" s="1">
        <v>-73.952532999799999</v>
      </c>
      <c r="H2191" s="1" t="s">
        <v>36</v>
      </c>
      <c r="I2191" s="1" t="s">
        <v>34</v>
      </c>
      <c r="J2191" s="1">
        <v>1</v>
      </c>
      <c r="K2191" s="1" t="s">
        <v>41</v>
      </c>
      <c r="L2191" s="1" t="s">
        <v>264</v>
      </c>
      <c r="M2191" s="1">
        <v>10026</v>
      </c>
    </row>
    <row r="2192" spans="1:13" ht="13" x14ac:dyDescent="0.15">
      <c r="A2192" s="1">
        <v>10805</v>
      </c>
      <c r="B2192" s="1" t="s">
        <v>25</v>
      </c>
      <c r="C2192" s="1" t="s">
        <v>26</v>
      </c>
      <c r="D2192" s="1" t="s">
        <v>2474</v>
      </c>
      <c r="E2192" s="1" t="s">
        <v>1275</v>
      </c>
      <c r="F2192" s="1">
        <v>40.710367999699997</v>
      </c>
      <c r="G2192" s="1">
        <v>-74.009508999700003</v>
      </c>
      <c r="H2192" s="1" t="s">
        <v>28</v>
      </c>
      <c r="I2192" s="1" t="s">
        <v>4015</v>
      </c>
      <c r="J2192" s="1">
        <v>1</v>
      </c>
      <c r="K2192" s="1" t="s">
        <v>41</v>
      </c>
      <c r="L2192" s="1" t="s">
        <v>136</v>
      </c>
      <c r="M2192" s="1">
        <v>10038</v>
      </c>
    </row>
    <row r="2193" spans="1:13" ht="13" x14ac:dyDescent="0.15">
      <c r="A2193" s="1">
        <v>12088</v>
      </c>
      <c r="B2193" s="1" t="s">
        <v>25</v>
      </c>
      <c r="C2193" s="1" t="s">
        <v>76</v>
      </c>
      <c r="D2193" s="1" t="s">
        <v>4016</v>
      </c>
      <c r="E2193" s="1" t="s">
        <v>4017</v>
      </c>
      <c r="F2193" s="1">
        <v>40.687648980299997</v>
      </c>
      <c r="G2193" s="1">
        <v>-73.980423550400005</v>
      </c>
      <c r="H2193" s="1" t="s">
        <v>79</v>
      </c>
      <c r="I2193" s="1" t="s">
        <v>80</v>
      </c>
      <c r="J2193" s="1">
        <v>3</v>
      </c>
      <c r="K2193" s="1" t="s">
        <v>30</v>
      </c>
      <c r="L2193" s="1" t="s">
        <v>81</v>
      </c>
      <c r="M2193" s="1">
        <v>11217</v>
      </c>
    </row>
    <row r="2194" spans="1:13" ht="13" x14ac:dyDescent="0.15">
      <c r="A2194" s="1">
        <v>9796</v>
      </c>
      <c r="B2194" s="1" t="s">
        <v>25</v>
      </c>
      <c r="C2194" s="1" t="s">
        <v>76</v>
      </c>
      <c r="D2194" s="1" t="s">
        <v>4018</v>
      </c>
      <c r="E2194" s="1" t="s">
        <v>4019</v>
      </c>
      <c r="F2194" s="1">
        <v>40.701039999899997</v>
      </c>
      <c r="G2194" s="1">
        <v>-73.824718999799998</v>
      </c>
      <c r="H2194" s="1" t="s">
        <v>79</v>
      </c>
      <c r="I2194" s="1" t="s">
        <v>80</v>
      </c>
      <c r="J2194" s="1">
        <v>4</v>
      </c>
      <c r="K2194" s="1" t="s">
        <v>19</v>
      </c>
      <c r="L2194" s="1" t="s">
        <v>307</v>
      </c>
      <c r="M2194" s="1">
        <v>11418</v>
      </c>
    </row>
    <row r="2195" spans="1:13" ht="13" x14ac:dyDescent="0.15">
      <c r="A2195" s="1">
        <v>11926</v>
      </c>
      <c r="B2195" s="1" t="s">
        <v>25</v>
      </c>
      <c r="C2195" s="1" t="s">
        <v>76</v>
      </c>
      <c r="D2195" s="1" t="s">
        <v>4020</v>
      </c>
      <c r="E2195" s="1" t="s">
        <v>4021</v>
      </c>
      <c r="F2195" s="1">
        <v>40.654704330400001</v>
      </c>
      <c r="G2195" s="1">
        <v>-73.9595678795</v>
      </c>
      <c r="H2195" s="1" t="s">
        <v>79</v>
      </c>
      <c r="I2195" s="1" t="s">
        <v>80</v>
      </c>
      <c r="J2195" s="1">
        <v>3</v>
      </c>
      <c r="K2195" s="1" t="s">
        <v>30</v>
      </c>
      <c r="L2195" s="1" t="s">
        <v>603</v>
      </c>
      <c r="M2195" s="1">
        <v>11226</v>
      </c>
    </row>
    <row r="2196" spans="1:13" ht="13" x14ac:dyDescent="0.15">
      <c r="A2196" s="1">
        <v>12493</v>
      </c>
      <c r="B2196" s="1" t="s">
        <v>25</v>
      </c>
      <c r="C2196" s="1" t="s">
        <v>76</v>
      </c>
      <c r="D2196" s="1" t="s">
        <v>4022</v>
      </c>
      <c r="E2196" s="1" t="s">
        <v>4023</v>
      </c>
      <c r="F2196" s="1">
        <v>40.8254190002</v>
      </c>
      <c r="G2196" s="1">
        <v>-73.947604000599995</v>
      </c>
      <c r="H2196" s="1" t="s">
        <v>79</v>
      </c>
      <c r="I2196" s="1" t="s">
        <v>80</v>
      </c>
      <c r="J2196" s="1">
        <v>1</v>
      </c>
      <c r="K2196" s="1" t="s">
        <v>41</v>
      </c>
      <c r="L2196" s="1" t="s">
        <v>214</v>
      </c>
      <c r="M2196" s="1">
        <v>10031</v>
      </c>
    </row>
    <row r="2197" spans="1:13" ht="13" x14ac:dyDescent="0.15">
      <c r="A2197" s="1">
        <v>9725</v>
      </c>
      <c r="B2197" s="1" t="s">
        <v>13</v>
      </c>
      <c r="C2197" s="1" t="s">
        <v>14</v>
      </c>
      <c r="D2197" s="1" t="s">
        <v>1569</v>
      </c>
      <c r="E2197" s="1" t="s">
        <v>4024</v>
      </c>
      <c r="F2197" s="1">
        <v>40.720005000199997</v>
      </c>
      <c r="G2197" s="1">
        <v>-73.981437999500002</v>
      </c>
      <c r="H2197" s="1" t="s">
        <v>246</v>
      </c>
      <c r="I2197" s="1" t="s">
        <v>18</v>
      </c>
      <c r="J2197" s="1">
        <v>1</v>
      </c>
      <c r="K2197" s="1" t="s">
        <v>41</v>
      </c>
      <c r="L2197" s="1" t="s">
        <v>833</v>
      </c>
      <c r="M2197" s="1">
        <v>10002</v>
      </c>
    </row>
    <row r="2198" spans="1:13" ht="13" x14ac:dyDescent="0.15">
      <c r="A2198" s="1">
        <v>11499</v>
      </c>
      <c r="B2198" s="1" t="s">
        <v>13</v>
      </c>
      <c r="C2198" s="1" t="s">
        <v>14</v>
      </c>
      <c r="D2198" s="1" t="s">
        <v>422</v>
      </c>
      <c r="E2198" s="1" t="s">
        <v>423</v>
      </c>
      <c r="F2198" s="1">
        <v>40.576482999900001</v>
      </c>
      <c r="G2198" s="1">
        <v>-74.079624000500004</v>
      </c>
      <c r="H2198" s="1" t="s">
        <v>36</v>
      </c>
      <c r="I2198" s="1" t="s">
        <v>18</v>
      </c>
      <c r="J2198" s="1">
        <v>5</v>
      </c>
      <c r="K2198" s="1" t="s">
        <v>89</v>
      </c>
      <c r="L2198" s="1" t="s">
        <v>90</v>
      </c>
      <c r="M2198" s="1">
        <v>10305</v>
      </c>
    </row>
    <row r="2199" spans="1:13" ht="13" x14ac:dyDescent="0.15">
      <c r="A2199" s="1">
        <v>9718</v>
      </c>
      <c r="B2199" s="1" t="s">
        <v>13</v>
      </c>
      <c r="C2199" s="1" t="s">
        <v>63</v>
      </c>
      <c r="D2199" s="1" t="s">
        <v>1464</v>
      </c>
      <c r="E2199" s="1" t="s">
        <v>4025</v>
      </c>
      <c r="F2199" s="1">
        <v>40.673805000199998</v>
      </c>
      <c r="G2199" s="1">
        <v>-73.934784999800002</v>
      </c>
      <c r="H2199" s="1" t="s">
        <v>246</v>
      </c>
      <c r="I2199" s="1" t="s">
        <v>18</v>
      </c>
      <c r="J2199" s="1">
        <v>3</v>
      </c>
      <c r="K2199" s="1" t="s">
        <v>30</v>
      </c>
      <c r="L2199" s="1" t="s">
        <v>221</v>
      </c>
      <c r="M2199" s="1">
        <v>11213</v>
      </c>
    </row>
    <row r="2200" spans="1:13" ht="13" x14ac:dyDescent="0.15">
      <c r="A2200" s="1">
        <v>10490</v>
      </c>
      <c r="B2200" s="1" t="s">
        <v>25</v>
      </c>
      <c r="C2200" s="1" t="s">
        <v>134</v>
      </c>
      <c r="D2200" s="1">
        <v>5</v>
      </c>
      <c r="E2200" s="1" t="s">
        <v>4026</v>
      </c>
      <c r="F2200" s="1">
        <v>40.705101000299997</v>
      </c>
      <c r="G2200" s="1">
        <v>-74.002601599399995</v>
      </c>
      <c r="H2200" s="1" t="s">
        <v>36</v>
      </c>
      <c r="I2200" s="1" t="s">
        <v>34</v>
      </c>
      <c r="J2200" s="1">
        <v>1</v>
      </c>
      <c r="K2200" s="1" t="s">
        <v>41</v>
      </c>
      <c r="L2200" s="1" t="s">
        <v>136</v>
      </c>
      <c r="M2200" s="1">
        <v>10012</v>
      </c>
    </row>
    <row r="2201" spans="1:13" ht="13" x14ac:dyDescent="0.15">
      <c r="A2201" s="1">
        <v>10404</v>
      </c>
      <c r="B2201" s="1" t="s">
        <v>25</v>
      </c>
      <c r="C2201" s="1" t="s">
        <v>46</v>
      </c>
      <c r="D2201" s="1" t="s">
        <v>34</v>
      </c>
      <c r="E2201" s="1" t="s">
        <v>4027</v>
      </c>
      <c r="F2201" s="1">
        <v>40.809888000400001</v>
      </c>
      <c r="G2201" s="1">
        <v>-73.939012000199995</v>
      </c>
      <c r="H2201" s="1" t="s">
        <v>36</v>
      </c>
      <c r="I2201" s="1" t="s">
        <v>34</v>
      </c>
      <c r="J2201" s="1">
        <v>1</v>
      </c>
      <c r="K2201" s="1" t="s">
        <v>41</v>
      </c>
      <c r="L2201" s="1" t="s">
        <v>48</v>
      </c>
      <c r="M2201" s="1">
        <v>10037</v>
      </c>
    </row>
    <row r="2202" spans="1:13" ht="13" x14ac:dyDescent="0.15">
      <c r="A2202" s="1">
        <v>9940</v>
      </c>
      <c r="B2202" s="1" t="s">
        <v>25</v>
      </c>
      <c r="C2202" s="1" t="s">
        <v>333</v>
      </c>
      <c r="D2202" s="1" t="s">
        <v>4028</v>
      </c>
      <c r="E2202" s="1" t="s">
        <v>4029</v>
      </c>
      <c r="F2202" s="1">
        <v>40.725918485599998</v>
      </c>
      <c r="G2202" s="1">
        <v>-73.820719069600003</v>
      </c>
      <c r="H2202" s="1" t="s">
        <v>53</v>
      </c>
      <c r="I2202" s="1" t="s">
        <v>34</v>
      </c>
      <c r="J2202" s="1">
        <v>4</v>
      </c>
      <c r="K2202" s="1" t="s">
        <v>19</v>
      </c>
      <c r="L2202" s="1" t="s">
        <v>4028</v>
      </c>
      <c r="M2202" s="1">
        <v>11367</v>
      </c>
    </row>
    <row r="2203" spans="1:13" ht="13" x14ac:dyDescent="0.15">
      <c r="A2203" s="1">
        <v>12262</v>
      </c>
      <c r="B2203" s="1" t="s">
        <v>25</v>
      </c>
      <c r="C2203" s="1" t="s">
        <v>76</v>
      </c>
      <c r="D2203" s="1" t="s">
        <v>4030</v>
      </c>
      <c r="E2203" s="1" t="s">
        <v>4031</v>
      </c>
      <c r="F2203" s="1">
        <v>40.7482890004</v>
      </c>
      <c r="G2203" s="1">
        <v>-73.976104999499995</v>
      </c>
      <c r="H2203" s="1" t="s">
        <v>79</v>
      </c>
      <c r="I2203" s="1" t="s">
        <v>80</v>
      </c>
      <c r="J2203" s="1">
        <v>1</v>
      </c>
      <c r="K2203" s="1" t="s">
        <v>41</v>
      </c>
      <c r="L2203" s="1" t="s">
        <v>111</v>
      </c>
      <c r="M2203" s="1">
        <v>10016</v>
      </c>
    </row>
    <row r="2204" spans="1:13" ht="13" x14ac:dyDescent="0.15">
      <c r="A2204" s="1">
        <v>10221</v>
      </c>
      <c r="B2204" s="1" t="s">
        <v>13</v>
      </c>
      <c r="C2204" s="1" t="s">
        <v>14</v>
      </c>
      <c r="D2204" s="1" t="s">
        <v>764</v>
      </c>
      <c r="E2204" s="1" t="s">
        <v>4032</v>
      </c>
      <c r="F2204" s="1">
        <v>40.586556000000002</v>
      </c>
      <c r="G2204" s="1">
        <v>-73.7998939995</v>
      </c>
      <c r="H2204" s="1" t="s">
        <v>36</v>
      </c>
      <c r="I2204" s="1" t="s">
        <v>18</v>
      </c>
      <c r="J2204" s="1">
        <v>4</v>
      </c>
      <c r="K2204" s="1" t="s">
        <v>19</v>
      </c>
      <c r="L2204" s="1" t="s">
        <v>1322</v>
      </c>
      <c r="M2204" s="1">
        <v>11692</v>
      </c>
    </row>
    <row r="2205" spans="1:13" ht="13" x14ac:dyDescent="0.15">
      <c r="A2205" s="1">
        <v>10575</v>
      </c>
      <c r="B2205" s="1" t="s">
        <v>25</v>
      </c>
      <c r="C2205" s="1" t="s">
        <v>76</v>
      </c>
      <c r="D2205" s="1" t="s">
        <v>4033</v>
      </c>
      <c r="E2205" s="1" t="s">
        <v>4034</v>
      </c>
      <c r="F2205" s="1">
        <v>40.709900000200001</v>
      </c>
      <c r="G2205" s="1">
        <v>-73.962440000499996</v>
      </c>
      <c r="H2205" s="1" t="s">
        <v>79</v>
      </c>
      <c r="I2205" s="1" t="s">
        <v>80</v>
      </c>
      <c r="J2205" s="1">
        <v>3</v>
      </c>
      <c r="K2205" s="1" t="s">
        <v>30</v>
      </c>
      <c r="L2205" s="1" t="s">
        <v>313</v>
      </c>
      <c r="M2205" s="1">
        <v>11211</v>
      </c>
    </row>
    <row r="2206" spans="1:13" ht="13" x14ac:dyDescent="0.15">
      <c r="A2206" s="1">
        <v>11766</v>
      </c>
      <c r="B2206" s="1" t="s">
        <v>25</v>
      </c>
      <c r="C2206" s="1" t="s">
        <v>76</v>
      </c>
      <c r="D2206" s="1" t="s">
        <v>4035</v>
      </c>
      <c r="E2206" s="1" t="s">
        <v>4036</v>
      </c>
      <c r="F2206" s="1">
        <v>40.729219870000001</v>
      </c>
      <c r="G2206" s="1">
        <v>-73.983979449900005</v>
      </c>
      <c r="H2206" s="1" t="s">
        <v>79</v>
      </c>
      <c r="I2206" s="1" t="s">
        <v>80</v>
      </c>
      <c r="J2206" s="1">
        <v>1</v>
      </c>
      <c r="K2206" s="1" t="s">
        <v>41</v>
      </c>
      <c r="L2206" s="1" t="s">
        <v>103</v>
      </c>
      <c r="M2206" s="1">
        <v>10009</v>
      </c>
    </row>
    <row r="2207" spans="1:13" ht="13" x14ac:dyDescent="0.15">
      <c r="A2207" s="1">
        <v>11911</v>
      </c>
      <c r="B2207" s="1" t="s">
        <v>25</v>
      </c>
      <c r="C2207" s="1" t="s">
        <v>76</v>
      </c>
      <c r="D2207" s="1" t="s">
        <v>4037</v>
      </c>
      <c r="E2207" s="1" t="s">
        <v>4038</v>
      </c>
      <c r="F2207" s="1">
        <v>40.676751999899999</v>
      </c>
      <c r="G2207" s="1">
        <v>-73.949935000500005</v>
      </c>
      <c r="H2207" s="1" t="s">
        <v>79</v>
      </c>
      <c r="I2207" s="1" t="s">
        <v>80</v>
      </c>
      <c r="J2207" s="1">
        <v>3</v>
      </c>
      <c r="K2207" s="1" t="s">
        <v>30</v>
      </c>
      <c r="L2207" s="1" t="s">
        <v>221</v>
      </c>
      <c r="M2207" s="1">
        <v>11216</v>
      </c>
    </row>
    <row r="2208" spans="1:13" ht="13" x14ac:dyDescent="0.15">
      <c r="A2208" s="1">
        <v>12383</v>
      </c>
      <c r="B2208" s="1" t="s">
        <v>25</v>
      </c>
      <c r="C2208" s="1" t="s">
        <v>26</v>
      </c>
      <c r="D2208" s="1" t="s">
        <v>4039</v>
      </c>
      <c r="E2208" s="1" t="s">
        <v>4039</v>
      </c>
      <c r="F2208" s="1">
        <v>40.681379999800001</v>
      </c>
      <c r="G2208" s="1">
        <v>-73.956847999900006</v>
      </c>
      <c r="H2208" s="1" t="s">
        <v>28</v>
      </c>
      <c r="I2208" s="1" t="s">
        <v>4040</v>
      </c>
      <c r="J2208" s="1">
        <v>3</v>
      </c>
      <c r="K2208" s="1" t="s">
        <v>30</v>
      </c>
      <c r="L2208" s="1" t="s">
        <v>54</v>
      </c>
      <c r="M2208" s="1">
        <v>11238</v>
      </c>
    </row>
    <row r="2209" spans="1:13" ht="13" x14ac:dyDescent="0.15">
      <c r="A2209" s="1">
        <v>10356</v>
      </c>
      <c r="B2209" s="1" t="s">
        <v>25</v>
      </c>
      <c r="C2209" s="1" t="s">
        <v>69</v>
      </c>
      <c r="D2209" s="1" t="s">
        <v>70</v>
      </c>
      <c r="E2209" s="1" t="s">
        <v>4041</v>
      </c>
      <c r="F2209" s="1">
        <v>40.6903199996</v>
      </c>
      <c r="G2209" s="1">
        <v>-74.013309999599997</v>
      </c>
      <c r="H2209" s="1" t="s">
        <v>36</v>
      </c>
      <c r="I2209" s="1" t="s">
        <v>72</v>
      </c>
      <c r="J2209" s="1">
        <v>1</v>
      </c>
      <c r="K2209" s="1" t="s">
        <v>41</v>
      </c>
      <c r="L2209" s="1" t="s">
        <v>70</v>
      </c>
      <c r="M2209" s="1">
        <v>10004</v>
      </c>
    </row>
    <row r="2210" spans="1:13" ht="13" x14ac:dyDescent="0.15">
      <c r="A2210" s="1">
        <v>11325</v>
      </c>
      <c r="B2210" s="1" t="s">
        <v>25</v>
      </c>
      <c r="C2210" s="1" t="s">
        <v>333</v>
      </c>
      <c r="D2210" s="1" t="s">
        <v>541</v>
      </c>
      <c r="E2210" s="1" t="s">
        <v>4042</v>
      </c>
      <c r="F2210" s="1">
        <v>40.738581457400002</v>
      </c>
      <c r="G2210" s="1">
        <v>-73.876758766400002</v>
      </c>
      <c r="H2210" s="1" t="s">
        <v>53</v>
      </c>
      <c r="I2210" s="1" t="s">
        <v>34</v>
      </c>
      <c r="J2210" s="1">
        <v>4</v>
      </c>
      <c r="K2210" s="1" t="s">
        <v>19</v>
      </c>
      <c r="L2210" s="1" t="s">
        <v>541</v>
      </c>
      <c r="M2210" s="1">
        <v>11373</v>
      </c>
    </row>
    <row r="2211" spans="1:13" ht="13" x14ac:dyDescent="0.15">
      <c r="A2211" s="1">
        <v>11434</v>
      </c>
      <c r="B2211" s="1" t="s">
        <v>25</v>
      </c>
      <c r="C2211" s="1" t="s">
        <v>76</v>
      </c>
      <c r="D2211" s="1" t="s">
        <v>4043</v>
      </c>
      <c r="E2211" s="1" t="s">
        <v>4044</v>
      </c>
      <c r="F2211" s="1">
        <v>40.721773000399999</v>
      </c>
      <c r="G2211" s="1">
        <v>-73.989420999399997</v>
      </c>
      <c r="H2211" s="1" t="s">
        <v>79</v>
      </c>
      <c r="I2211" s="1" t="s">
        <v>80</v>
      </c>
      <c r="J2211" s="1">
        <v>1</v>
      </c>
      <c r="K2211" s="1" t="s">
        <v>41</v>
      </c>
      <c r="L2211" s="1" t="s">
        <v>462</v>
      </c>
      <c r="M2211" s="1">
        <v>10002</v>
      </c>
    </row>
    <row r="2212" spans="1:13" ht="13" x14ac:dyDescent="0.15">
      <c r="A2212" s="1">
        <v>11867</v>
      </c>
      <c r="B2212" s="1" t="s">
        <v>25</v>
      </c>
      <c r="C2212" s="1" t="s">
        <v>76</v>
      </c>
      <c r="D2212" s="1" t="s">
        <v>4045</v>
      </c>
      <c r="E2212" s="1" t="s">
        <v>4046</v>
      </c>
      <c r="F2212" s="1">
        <v>40.752278519599997</v>
      </c>
      <c r="G2212" s="1">
        <v>-73.929054629600003</v>
      </c>
      <c r="H2212" s="1" t="s">
        <v>79</v>
      </c>
      <c r="I2212" s="1" t="s">
        <v>80</v>
      </c>
      <c r="J2212" s="1">
        <v>4</v>
      </c>
      <c r="K2212" s="1" t="s">
        <v>19</v>
      </c>
      <c r="L2212" s="1" t="s">
        <v>411</v>
      </c>
      <c r="M2212" s="1">
        <v>11101</v>
      </c>
    </row>
    <row r="2213" spans="1:13" ht="13" x14ac:dyDescent="0.15">
      <c r="A2213" s="1">
        <v>9945</v>
      </c>
      <c r="B2213" s="1" t="s">
        <v>25</v>
      </c>
      <c r="C2213" s="1" t="s">
        <v>208</v>
      </c>
      <c r="D2213" s="1" t="s">
        <v>4047</v>
      </c>
      <c r="E2213" s="1" t="s">
        <v>4048</v>
      </c>
      <c r="F2213" s="1">
        <v>40.751891561699999</v>
      </c>
      <c r="G2213" s="1">
        <v>-73.981698510800001</v>
      </c>
      <c r="H2213" s="1" t="s">
        <v>53</v>
      </c>
      <c r="I2213" s="1" t="s">
        <v>34</v>
      </c>
      <c r="J2213" s="1">
        <v>1</v>
      </c>
      <c r="K2213" s="1" t="s">
        <v>41</v>
      </c>
      <c r="L2213" s="1" t="s">
        <v>111</v>
      </c>
      <c r="M2213" s="1">
        <v>10016</v>
      </c>
    </row>
    <row r="2214" spans="1:13" ht="13" x14ac:dyDescent="0.15">
      <c r="A2214" s="1">
        <v>11652</v>
      </c>
      <c r="B2214" s="1" t="s">
        <v>13</v>
      </c>
      <c r="C2214" s="1" t="s">
        <v>14</v>
      </c>
      <c r="D2214" s="1" t="s">
        <v>1487</v>
      </c>
      <c r="E2214" s="1" t="s">
        <v>1488</v>
      </c>
      <c r="F2214" s="1">
        <v>40.702056999900002</v>
      </c>
      <c r="G2214" s="1">
        <v>-73.784528999399996</v>
      </c>
      <c r="H2214" s="1" t="s">
        <v>17</v>
      </c>
      <c r="I2214" s="1" t="s">
        <v>18</v>
      </c>
      <c r="J2214" s="1">
        <v>4</v>
      </c>
      <c r="K2214" s="1" t="s">
        <v>19</v>
      </c>
      <c r="L2214" s="1" t="s">
        <v>1489</v>
      </c>
      <c r="M2214" s="1">
        <v>11433</v>
      </c>
    </row>
    <row r="2215" spans="1:13" ht="13" x14ac:dyDescent="0.15">
      <c r="A2215" s="1">
        <v>12918</v>
      </c>
      <c r="B2215" s="1" t="s">
        <v>25</v>
      </c>
      <c r="C2215" s="1" t="s">
        <v>76</v>
      </c>
      <c r="D2215" s="1" t="s">
        <v>4049</v>
      </c>
      <c r="E2215" s="1" t="s">
        <v>4050</v>
      </c>
      <c r="F2215" s="1">
        <v>40.718953000200003</v>
      </c>
      <c r="G2215" s="1">
        <v>-73.838976000200006</v>
      </c>
      <c r="H2215" s="1" t="s">
        <v>79</v>
      </c>
      <c r="I2215" s="1" t="s">
        <v>80</v>
      </c>
      <c r="J2215" s="1">
        <v>4</v>
      </c>
      <c r="K2215" s="1" t="s">
        <v>19</v>
      </c>
      <c r="L2215" s="1" t="s">
        <v>252</v>
      </c>
      <c r="M2215" s="1">
        <v>11375</v>
      </c>
    </row>
    <row r="2216" spans="1:13" ht="13" x14ac:dyDescent="0.15">
      <c r="A2216" s="1">
        <v>12415</v>
      </c>
      <c r="B2216" s="1" t="s">
        <v>25</v>
      </c>
      <c r="C2216" s="1" t="s">
        <v>26</v>
      </c>
      <c r="D2216" s="1" t="s">
        <v>4051</v>
      </c>
      <c r="E2216" s="1" t="s">
        <v>4051</v>
      </c>
      <c r="F2216" s="1">
        <v>40.6627419999</v>
      </c>
      <c r="G2216" s="1">
        <v>-73.950849999499994</v>
      </c>
      <c r="H2216" s="1" t="s">
        <v>28</v>
      </c>
      <c r="I2216" s="1" t="s">
        <v>4052</v>
      </c>
      <c r="J2216" s="1">
        <v>3</v>
      </c>
      <c r="K2216" s="1" t="s">
        <v>30</v>
      </c>
      <c r="L2216" s="1" t="s">
        <v>603</v>
      </c>
      <c r="M2216" s="1">
        <v>11225</v>
      </c>
    </row>
    <row r="2217" spans="1:13" ht="13" x14ac:dyDescent="0.15">
      <c r="A2217" s="1">
        <v>12841</v>
      </c>
      <c r="B2217" s="1" t="s">
        <v>25</v>
      </c>
      <c r="C2217" s="1" t="s">
        <v>76</v>
      </c>
      <c r="D2217" s="1" t="s">
        <v>4053</v>
      </c>
      <c r="E2217" s="1" t="s">
        <v>4054</v>
      </c>
      <c r="F2217" s="1">
        <v>40.772357769800003</v>
      </c>
      <c r="G2217" s="1">
        <v>-73.958540219499994</v>
      </c>
      <c r="H2217" s="1" t="s">
        <v>79</v>
      </c>
      <c r="I2217" s="1" t="s">
        <v>80</v>
      </c>
      <c r="J2217" s="1">
        <v>1</v>
      </c>
      <c r="K2217" s="1" t="s">
        <v>41</v>
      </c>
      <c r="L2217" s="1" t="s">
        <v>118</v>
      </c>
      <c r="M2217" s="1">
        <v>10021</v>
      </c>
    </row>
    <row r="2218" spans="1:13" ht="13" x14ac:dyDescent="0.15">
      <c r="A2218" s="1">
        <v>9764</v>
      </c>
      <c r="B2218" s="1" t="s">
        <v>25</v>
      </c>
      <c r="C2218" s="1" t="s">
        <v>76</v>
      </c>
      <c r="D2218" s="1" t="s">
        <v>4055</v>
      </c>
      <c r="E2218" s="1" t="s">
        <v>4056</v>
      </c>
      <c r="F2218" s="1">
        <v>40.806819540399999</v>
      </c>
      <c r="G2218" s="1">
        <v>-73.917657399899994</v>
      </c>
      <c r="H2218" s="1" t="s">
        <v>79</v>
      </c>
      <c r="I2218" s="1" t="s">
        <v>80</v>
      </c>
      <c r="J2218" s="1">
        <v>2</v>
      </c>
      <c r="K2218" s="1" t="s">
        <v>66</v>
      </c>
      <c r="L2218" s="1" t="s">
        <v>350</v>
      </c>
      <c r="M2218" s="1">
        <v>10454</v>
      </c>
    </row>
    <row r="2219" spans="1:13" ht="13" x14ac:dyDescent="0.15">
      <c r="A2219" s="1">
        <v>10927</v>
      </c>
      <c r="B2219" s="1" t="s">
        <v>25</v>
      </c>
      <c r="C2219" s="1" t="s">
        <v>46</v>
      </c>
      <c r="D2219" s="1" t="s">
        <v>34</v>
      </c>
      <c r="E2219" s="1" t="s">
        <v>4057</v>
      </c>
      <c r="F2219" s="1">
        <v>40.812417999899999</v>
      </c>
      <c r="G2219" s="1">
        <v>-73.944689000500006</v>
      </c>
      <c r="H2219" s="1" t="s">
        <v>36</v>
      </c>
      <c r="I2219" s="1" t="s">
        <v>34</v>
      </c>
      <c r="J2219" s="1">
        <v>1</v>
      </c>
      <c r="K2219" s="1" t="s">
        <v>41</v>
      </c>
      <c r="L2219" s="1" t="s">
        <v>48</v>
      </c>
      <c r="M2219" s="1">
        <v>10027</v>
      </c>
    </row>
    <row r="2220" spans="1:13" ht="13" x14ac:dyDescent="0.15">
      <c r="A2220" s="1">
        <v>11218</v>
      </c>
      <c r="B2220" s="1" t="s">
        <v>25</v>
      </c>
      <c r="C2220" s="1" t="s">
        <v>76</v>
      </c>
      <c r="D2220" s="1" t="s">
        <v>4058</v>
      </c>
      <c r="E2220" s="1" t="s">
        <v>4059</v>
      </c>
      <c r="F2220" s="1">
        <v>40.761993239699997</v>
      </c>
      <c r="G2220" s="1">
        <v>-73.959998220100005</v>
      </c>
      <c r="H2220" s="1" t="s">
        <v>79</v>
      </c>
      <c r="I2220" s="1" t="s">
        <v>80</v>
      </c>
      <c r="J2220" s="1">
        <v>1</v>
      </c>
      <c r="K2220" s="1" t="s">
        <v>41</v>
      </c>
      <c r="L2220" s="1" t="s">
        <v>118</v>
      </c>
      <c r="M2220" s="1">
        <v>10065</v>
      </c>
    </row>
    <row r="2221" spans="1:13" ht="13" x14ac:dyDescent="0.15">
      <c r="A2221" s="1">
        <v>11936</v>
      </c>
      <c r="B2221" s="1" t="s">
        <v>25</v>
      </c>
      <c r="C2221" s="1" t="s">
        <v>76</v>
      </c>
      <c r="D2221" s="1" t="s">
        <v>4060</v>
      </c>
      <c r="E2221" s="1" t="s">
        <v>4061</v>
      </c>
      <c r="F2221" s="1">
        <v>40.6757450701</v>
      </c>
      <c r="G2221" s="1">
        <v>-73.956211579699996</v>
      </c>
      <c r="H2221" s="1" t="s">
        <v>79</v>
      </c>
      <c r="I2221" s="1" t="s">
        <v>80</v>
      </c>
      <c r="J2221" s="1">
        <v>3</v>
      </c>
      <c r="K2221" s="1" t="s">
        <v>30</v>
      </c>
      <c r="L2221" s="1" t="s">
        <v>221</v>
      </c>
      <c r="M2221" s="1">
        <v>11238</v>
      </c>
    </row>
    <row r="2222" spans="1:13" ht="13" x14ac:dyDescent="0.15">
      <c r="A2222" s="1">
        <v>11419</v>
      </c>
      <c r="B2222" s="1" t="s">
        <v>25</v>
      </c>
      <c r="C2222" s="1" t="s">
        <v>26</v>
      </c>
      <c r="D2222" s="1" t="s">
        <v>4062</v>
      </c>
      <c r="E2222" s="1" t="s">
        <v>4063</v>
      </c>
      <c r="F2222" s="1">
        <v>40.7646640002</v>
      </c>
      <c r="G2222" s="1">
        <v>-73.980658000199995</v>
      </c>
      <c r="H2222" s="1" t="s">
        <v>28</v>
      </c>
      <c r="I2222" s="1" t="s">
        <v>4064</v>
      </c>
      <c r="J2222" s="1">
        <v>1</v>
      </c>
      <c r="K2222" s="1" t="s">
        <v>41</v>
      </c>
      <c r="L2222" s="1" t="s">
        <v>114</v>
      </c>
      <c r="M2222" s="1">
        <v>10019</v>
      </c>
    </row>
    <row r="2223" spans="1:13" ht="13" x14ac:dyDescent="0.15">
      <c r="A2223" s="1">
        <v>10019</v>
      </c>
      <c r="B2223" s="1" t="s">
        <v>25</v>
      </c>
      <c r="C2223" s="1" t="s">
        <v>50</v>
      </c>
      <c r="D2223" s="1" t="s">
        <v>4065</v>
      </c>
      <c r="E2223" s="1" t="s">
        <v>4066</v>
      </c>
      <c r="F2223" s="1">
        <v>40.671526655900003</v>
      </c>
      <c r="G2223" s="1">
        <v>-73.908603432899994</v>
      </c>
      <c r="H2223" s="1" t="s">
        <v>53</v>
      </c>
      <c r="I2223" s="1" t="s">
        <v>34</v>
      </c>
      <c r="J2223" s="1">
        <v>3</v>
      </c>
      <c r="K2223" s="1" t="s">
        <v>30</v>
      </c>
      <c r="L2223" s="1" t="s">
        <v>495</v>
      </c>
      <c r="M2223" s="1">
        <v>11212</v>
      </c>
    </row>
    <row r="2224" spans="1:13" ht="13" x14ac:dyDescent="0.15">
      <c r="A2224" s="1">
        <v>11393</v>
      </c>
      <c r="B2224" s="1" t="s">
        <v>25</v>
      </c>
      <c r="C2224" s="1" t="s">
        <v>26</v>
      </c>
      <c r="D2224" s="1" t="s">
        <v>4067</v>
      </c>
      <c r="E2224" s="1" t="s">
        <v>4068</v>
      </c>
      <c r="F2224" s="1">
        <v>40.8104760003</v>
      </c>
      <c r="G2224" s="1">
        <v>-73.926138000099996</v>
      </c>
      <c r="H2224" s="1" t="s">
        <v>28</v>
      </c>
      <c r="I2224" s="1" t="s">
        <v>4069</v>
      </c>
      <c r="J2224" s="1">
        <v>2</v>
      </c>
      <c r="K2224" s="1" t="s">
        <v>66</v>
      </c>
      <c r="L2224" s="1" t="s">
        <v>350</v>
      </c>
      <c r="M2224" s="1">
        <v>10454</v>
      </c>
    </row>
    <row r="2225" spans="1:13" ht="13" x14ac:dyDescent="0.15">
      <c r="A2225" s="1">
        <v>10883</v>
      </c>
      <c r="B2225" s="1" t="s">
        <v>13</v>
      </c>
      <c r="C2225" s="1" t="s">
        <v>14</v>
      </c>
      <c r="D2225" s="1" t="s">
        <v>22</v>
      </c>
      <c r="E2225" s="1" t="s">
        <v>16</v>
      </c>
      <c r="F2225" s="1">
        <v>40.741909999999997</v>
      </c>
      <c r="G2225" s="1">
        <v>-73.808160000000001</v>
      </c>
      <c r="H2225" s="1" t="s">
        <v>17</v>
      </c>
      <c r="I2225" s="1" t="s">
        <v>18</v>
      </c>
      <c r="J2225" s="1">
        <v>4</v>
      </c>
      <c r="K2225" s="1" t="s">
        <v>19</v>
      </c>
      <c r="L2225" s="1" t="s">
        <v>44</v>
      </c>
      <c r="M2225" s="1">
        <v>11365</v>
      </c>
    </row>
    <row r="2226" spans="1:13" ht="13" x14ac:dyDescent="0.15">
      <c r="A2226" s="1">
        <v>11531</v>
      </c>
      <c r="B2226" s="1" t="s">
        <v>25</v>
      </c>
      <c r="C2226" s="1" t="s">
        <v>33</v>
      </c>
      <c r="D2226" s="1" t="s">
        <v>34</v>
      </c>
      <c r="E2226" s="1" t="s">
        <v>4070</v>
      </c>
      <c r="F2226" s="1">
        <v>40.693069000000001</v>
      </c>
      <c r="G2226" s="1">
        <v>-73.990088999700006</v>
      </c>
      <c r="H2226" s="1" t="s">
        <v>36</v>
      </c>
      <c r="I2226" s="1" t="s">
        <v>34</v>
      </c>
      <c r="J2226" s="1">
        <v>3</v>
      </c>
      <c r="K2226" s="1" t="s">
        <v>30</v>
      </c>
      <c r="L2226" s="1" t="s">
        <v>81</v>
      </c>
      <c r="M2226" s="1">
        <v>11201</v>
      </c>
    </row>
    <row r="2227" spans="1:13" ht="13" x14ac:dyDescent="0.15">
      <c r="A2227" s="1">
        <v>9781</v>
      </c>
      <c r="B2227" s="1" t="s">
        <v>25</v>
      </c>
      <c r="C2227" s="1" t="s">
        <v>76</v>
      </c>
      <c r="D2227" s="1" t="s">
        <v>4071</v>
      </c>
      <c r="E2227" s="1" t="s">
        <v>4072</v>
      </c>
      <c r="F2227" s="1">
        <v>40.804705520399999</v>
      </c>
      <c r="G2227" s="1">
        <v>-73.91293263</v>
      </c>
      <c r="H2227" s="1" t="s">
        <v>79</v>
      </c>
      <c r="I2227" s="1" t="s">
        <v>80</v>
      </c>
      <c r="J2227" s="1">
        <v>2</v>
      </c>
      <c r="K2227" s="1" t="s">
        <v>66</v>
      </c>
      <c r="L2227" s="1" t="s">
        <v>350</v>
      </c>
      <c r="M2227" s="1">
        <v>10454</v>
      </c>
    </row>
    <row r="2228" spans="1:13" ht="13" x14ac:dyDescent="0.15">
      <c r="A2228" s="1">
        <v>9962</v>
      </c>
      <c r="B2228" s="1" t="s">
        <v>25</v>
      </c>
      <c r="C2228" s="1" t="s">
        <v>50</v>
      </c>
      <c r="D2228" s="1" t="s">
        <v>4073</v>
      </c>
      <c r="E2228" s="1" t="s">
        <v>4074</v>
      </c>
      <c r="F2228" s="1">
        <v>40.694816699999997</v>
      </c>
      <c r="G2228" s="1">
        <v>-73.928398667400003</v>
      </c>
      <c r="H2228" s="1" t="s">
        <v>53</v>
      </c>
      <c r="I2228" s="1" t="s">
        <v>34</v>
      </c>
      <c r="J2228" s="1">
        <v>3</v>
      </c>
      <c r="K2228" s="1" t="s">
        <v>30</v>
      </c>
      <c r="L2228" s="1" t="s">
        <v>951</v>
      </c>
      <c r="M2228" s="1">
        <v>11221</v>
      </c>
    </row>
    <row r="2229" spans="1:13" ht="13" x14ac:dyDescent="0.15">
      <c r="A2229" s="1">
        <v>10686</v>
      </c>
      <c r="B2229" s="1" t="s">
        <v>25</v>
      </c>
      <c r="C2229" s="1" t="s">
        <v>76</v>
      </c>
      <c r="D2229" s="1" t="s">
        <v>4075</v>
      </c>
      <c r="E2229" s="1" t="s">
        <v>4076</v>
      </c>
      <c r="F2229" s="1">
        <v>40.785813049600002</v>
      </c>
      <c r="G2229" s="1">
        <v>-73.978293119499995</v>
      </c>
      <c r="H2229" s="1" t="s">
        <v>79</v>
      </c>
      <c r="I2229" s="1" t="s">
        <v>80</v>
      </c>
      <c r="J2229" s="1">
        <v>1</v>
      </c>
      <c r="K2229" s="1" t="s">
        <v>41</v>
      </c>
      <c r="L2229" s="1" t="s">
        <v>178</v>
      </c>
      <c r="M2229" s="1">
        <v>10024</v>
      </c>
    </row>
    <row r="2230" spans="1:13" ht="13" x14ac:dyDescent="0.15">
      <c r="A2230" s="1">
        <v>10731</v>
      </c>
      <c r="B2230" s="1" t="s">
        <v>25</v>
      </c>
      <c r="C2230" s="1" t="s">
        <v>76</v>
      </c>
      <c r="D2230" s="1" t="s">
        <v>4077</v>
      </c>
      <c r="E2230" s="1" t="s">
        <v>4078</v>
      </c>
      <c r="F2230" s="1">
        <v>40.746708869700001</v>
      </c>
      <c r="G2230" s="1">
        <v>-73.986207110099997</v>
      </c>
      <c r="H2230" s="1" t="s">
        <v>79</v>
      </c>
      <c r="I2230" s="1" t="s">
        <v>80</v>
      </c>
      <c r="J2230" s="1">
        <v>1</v>
      </c>
      <c r="K2230" s="1" t="s">
        <v>41</v>
      </c>
      <c r="L2230" s="1" t="s">
        <v>114</v>
      </c>
      <c r="M2230" s="1">
        <v>10001</v>
      </c>
    </row>
    <row r="2231" spans="1:13" ht="13" x14ac:dyDescent="0.15">
      <c r="A2231" s="1">
        <v>11816</v>
      </c>
      <c r="B2231" s="1" t="s">
        <v>25</v>
      </c>
      <c r="C2231" s="1" t="s">
        <v>76</v>
      </c>
      <c r="D2231" s="1" t="s">
        <v>4079</v>
      </c>
      <c r="E2231" s="1" t="s">
        <v>4080</v>
      </c>
      <c r="F2231" s="1">
        <v>40.746623816899998</v>
      </c>
      <c r="G2231" s="1">
        <v>-73.892355653500005</v>
      </c>
      <c r="H2231" s="1" t="s">
        <v>79</v>
      </c>
      <c r="I2231" s="1" t="s">
        <v>80</v>
      </c>
      <c r="J2231" s="1">
        <v>4</v>
      </c>
      <c r="K2231" s="1" t="s">
        <v>19</v>
      </c>
      <c r="L2231" s="1" t="s">
        <v>128</v>
      </c>
      <c r="M2231" s="1">
        <v>11377</v>
      </c>
    </row>
    <row r="2232" spans="1:13" ht="13" x14ac:dyDescent="0.15">
      <c r="A2232" s="1">
        <v>12939</v>
      </c>
      <c r="B2232" s="1" t="s">
        <v>25</v>
      </c>
      <c r="C2232" s="1" t="s">
        <v>76</v>
      </c>
      <c r="D2232" s="1" t="s">
        <v>4081</v>
      </c>
      <c r="E2232" s="1" t="s">
        <v>4082</v>
      </c>
      <c r="F2232" s="1">
        <v>40.748578530400003</v>
      </c>
      <c r="G2232" s="1">
        <v>-73.972961410500005</v>
      </c>
      <c r="H2232" s="1" t="s">
        <v>79</v>
      </c>
      <c r="I2232" s="1" t="s">
        <v>80</v>
      </c>
      <c r="J2232" s="1">
        <v>1</v>
      </c>
      <c r="K2232" s="1" t="s">
        <v>41</v>
      </c>
      <c r="L2232" s="1" t="s">
        <v>125</v>
      </c>
      <c r="M2232" s="1">
        <v>10017</v>
      </c>
    </row>
    <row r="2233" spans="1:13" ht="13" x14ac:dyDescent="0.15">
      <c r="A2233" s="1">
        <v>11329</v>
      </c>
      <c r="B2233" s="1" t="s">
        <v>13</v>
      </c>
      <c r="C2233" s="1" t="s">
        <v>14</v>
      </c>
      <c r="D2233" s="1" t="s">
        <v>764</v>
      </c>
      <c r="E2233" s="1" t="s">
        <v>4083</v>
      </c>
      <c r="F2233" s="1">
        <v>40.584485000400001</v>
      </c>
      <c r="G2233" s="1">
        <v>-73.811216999600006</v>
      </c>
      <c r="H2233" s="1" t="s">
        <v>36</v>
      </c>
      <c r="I2233" s="1" t="s">
        <v>18</v>
      </c>
      <c r="J2233" s="1">
        <v>4</v>
      </c>
      <c r="K2233" s="1" t="s">
        <v>19</v>
      </c>
      <c r="L2233" s="1" t="s">
        <v>1322</v>
      </c>
      <c r="M2233" s="1">
        <v>11693</v>
      </c>
    </row>
    <row r="2234" spans="1:13" ht="13" x14ac:dyDescent="0.15">
      <c r="A2234" s="1">
        <v>10062</v>
      </c>
      <c r="B2234" s="1" t="s">
        <v>25</v>
      </c>
      <c r="C2234" s="1" t="s">
        <v>333</v>
      </c>
      <c r="D2234" s="1" t="s">
        <v>4084</v>
      </c>
      <c r="E2234" s="1" t="s">
        <v>4085</v>
      </c>
      <c r="F2234" s="1">
        <v>40.711185629100001</v>
      </c>
      <c r="G2234" s="1">
        <v>-73.853672778499998</v>
      </c>
      <c r="H2234" s="1" t="s">
        <v>53</v>
      </c>
      <c r="I2234" s="1" t="s">
        <v>34</v>
      </c>
      <c r="J2234" s="1">
        <v>4</v>
      </c>
      <c r="K2234" s="1" t="s">
        <v>19</v>
      </c>
      <c r="L2234" s="1" t="s">
        <v>252</v>
      </c>
      <c r="M2234" s="1">
        <v>11375</v>
      </c>
    </row>
    <row r="2235" spans="1:13" ht="13" x14ac:dyDescent="0.15">
      <c r="A2235" s="1">
        <v>11879</v>
      </c>
      <c r="B2235" s="1" t="s">
        <v>25</v>
      </c>
      <c r="C2235" s="1" t="s">
        <v>76</v>
      </c>
      <c r="D2235" s="1" t="s">
        <v>4086</v>
      </c>
      <c r="E2235" s="1" t="s">
        <v>4087</v>
      </c>
      <c r="F2235" s="1">
        <v>40.7963604555</v>
      </c>
      <c r="G2235" s="1">
        <v>-73.938107317000004</v>
      </c>
      <c r="H2235" s="1" t="s">
        <v>79</v>
      </c>
      <c r="I2235" s="1" t="s">
        <v>80</v>
      </c>
      <c r="J2235" s="1">
        <v>1</v>
      </c>
      <c r="K2235" s="1" t="s">
        <v>41</v>
      </c>
      <c r="L2235" s="1" t="s">
        <v>193</v>
      </c>
      <c r="M2235" s="1">
        <v>10029</v>
      </c>
    </row>
    <row r="2236" spans="1:13" ht="13" x14ac:dyDescent="0.15">
      <c r="A2236" s="1">
        <v>11254</v>
      </c>
      <c r="B2236" s="1" t="s">
        <v>25</v>
      </c>
      <c r="C2236" s="1" t="s">
        <v>76</v>
      </c>
      <c r="D2236" s="1" t="s">
        <v>4088</v>
      </c>
      <c r="E2236" s="1" t="s">
        <v>4089</v>
      </c>
      <c r="F2236" s="1">
        <v>40.747538820099997</v>
      </c>
      <c r="G2236" s="1">
        <v>-73.885497610200005</v>
      </c>
      <c r="H2236" s="1" t="s">
        <v>79</v>
      </c>
      <c r="I2236" s="1" t="s">
        <v>80</v>
      </c>
      <c r="J2236" s="1">
        <v>4</v>
      </c>
      <c r="K2236" s="1" t="s">
        <v>19</v>
      </c>
      <c r="L2236" s="1" t="s">
        <v>561</v>
      </c>
      <c r="M2236" s="1">
        <v>11372</v>
      </c>
    </row>
    <row r="2237" spans="1:13" ht="13" x14ac:dyDescent="0.15">
      <c r="A2237" s="1">
        <v>12714</v>
      </c>
      <c r="B2237" s="1" t="s">
        <v>25</v>
      </c>
      <c r="C2237" s="1" t="s">
        <v>76</v>
      </c>
      <c r="D2237" s="1" t="s">
        <v>4090</v>
      </c>
      <c r="E2237" s="1" t="s">
        <v>4091</v>
      </c>
      <c r="F2237" s="1">
        <v>40.762324369700004</v>
      </c>
      <c r="G2237" s="1">
        <v>-73.972203169899998</v>
      </c>
      <c r="H2237" s="1" t="s">
        <v>79</v>
      </c>
      <c r="I2237" s="1" t="s">
        <v>80</v>
      </c>
      <c r="J2237" s="1">
        <v>1</v>
      </c>
      <c r="K2237" s="1" t="s">
        <v>41</v>
      </c>
      <c r="L2237" s="1" t="s">
        <v>114</v>
      </c>
      <c r="M2237" s="1">
        <v>10022</v>
      </c>
    </row>
    <row r="2238" spans="1:13" ht="13" x14ac:dyDescent="0.15">
      <c r="A2238" s="1">
        <v>11461</v>
      </c>
      <c r="B2238" s="1" t="s">
        <v>25</v>
      </c>
      <c r="C2238" s="1" t="s">
        <v>76</v>
      </c>
      <c r="D2238" s="1" t="s">
        <v>4092</v>
      </c>
      <c r="E2238" s="1" t="s">
        <v>4093</v>
      </c>
      <c r="F2238" s="1">
        <v>40.847270160000001</v>
      </c>
      <c r="G2238" s="1">
        <v>-73.935362110499995</v>
      </c>
      <c r="H2238" s="1" t="s">
        <v>79</v>
      </c>
      <c r="I2238" s="1" t="s">
        <v>80</v>
      </c>
      <c r="J2238" s="1">
        <v>1</v>
      </c>
      <c r="K2238" s="1" t="s">
        <v>41</v>
      </c>
      <c r="L2238" s="1" t="s">
        <v>354</v>
      </c>
      <c r="M2238" s="1">
        <v>10033</v>
      </c>
    </row>
    <row r="2239" spans="1:13" ht="13" x14ac:dyDescent="0.15">
      <c r="A2239" s="1">
        <v>12210</v>
      </c>
      <c r="B2239" s="1" t="s">
        <v>25</v>
      </c>
      <c r="C2239" s="1" t="s">
        <v>76</v>
      </c>
      <c r="D2239" s="1" t="s">
        <v>4094</v>
      </c>
      <c r="E2239" s="1" t="s">
        <v>4095</v>
      </c>
      <c r="F2239" s="1">
        <v>40.742803140299998</v>
      </c>
      <c r="G2239" s="1">
        <v>-74.004169709999999</v>
      </c>
      <c r="H2239" s="1" t="s">
        <v>79</v>
      </c>
      <c r="I2239" s="1" t="s">
        <v>80</v>
      </c>
      <c r="J2239" s="1">
        <v>1</v>
      </c>
      <c r="K2239" s="1" t="s">
        <v>41</v>
      </c>
      <c r="L2239" s="1" t="s">
        <v>199</v>
      </c>
      <c r="M2239" s="1">
        <v>10011</v>
      </c>
    </row>
    <row r="2240" spans="1:13" ht="13" x14ac:dyDescent="0.15">
      <c r="A2240" s="1">
        <v>12363</v>
      </c>
      <c r="B2240" s="1" t="s">
        <v>25</v>
      </c>
      <c r="C2240" s="1" t="s">
        <v>26</v>
      </c>
      <c r="D2240" s="1" t="s">
        <v>2367</v>
      </c>
      <c r="E2240" s="1" t="s">
        <v>2367</v>
      </c>
      <c r="F2240" s="1">
        <v>40.683665999600002</v>
      </c>
      <c r="G2240" s="1">
        <v>-73.978809999500001</v>
      </c>
      <c r="H2240" s="1" t="s">
        <v>28</v>
      </c>
      <c r="I2240" s="1" t="s">
        <v>4096</v>
      </c>
      <c r="J2240" s="1">
        <v>3</v>
      </c>
      <c r="K2240" s="1" t="s">
        <v>30</v>
      </c>
      <c r="L2240" s="1" t="s">
        <v>85</v>
      </c>
      <c r="M2240" s="1">
        <v>11217</v>
      </c>
    </row>
    <row r="2241" spans="1:13" ht="13" x14ac:dyDescent="0.15">
      <c r="A2241" s="1">
        <v>10820</v>
      </c>
      <c r="B2241" s="1" t="s">
        <v>25</v>
      </c>
      <c r="C2241" s="1" t="s">
        <v>26</v>
      </c>
      <c r="D2241" s="1" t="s">
        <v>4097</v>
      </c>
      <c r="E2241" s="1" t="s">
        <v>4098</v>
      </c>
      <c r="F2241" s="1">
        <v>40.845899999799997</v>
      </c>
      <c r="G2241" s="1">
        <v>-73.910136000500003</v>
      </c>
      <c r="H2241" s="1" t="s">
        <v>28</v>
      </c>
      <c r="I2241" s="1" t="s">
        <v>4099</v>
      </c>
      <c r="J2241" s="1">
        <v>2</v>
      </c>
      <c r="K2241" s="1" t="s">
        <v>66</v>
      </c>
      <c r="L2241" s="1" t="s">
        <v>513</v>
      </c>
      <c r="M2241" s="1">
        <v>10457</v>
      </c>
    </row>
    <row r="2242" spans="1:13" ht="13" x14ac:dyDescent="0.15">
      <c r="A2242" s="1">
        <v>9713</v>
      </c>
      <c r="B2242" s="1" t="s">
        <v>13</v>
      </c>
      <c r="C2242" s="1" t="s">
        <v>63</v>
      </c>
      <c r="D2242" s="1" t="s">
        <v>1464</v>
      </c>
      <c r="E2242" s="1" t="s">
        <v>4100</v>
      </c>
      <c r="F2242" s="1">
        <v>40.674012999600002</v>
      </c>
      <c r="G2242" s="1">
        <v>-73.934697999799994</v>
      </c>
      <c r="H2242" s="1" t="s">
        <v>36</v>
      </c>
      <c r="I2242" s="1" t="s">
        <v>18</v>
      </c>
      <c r="J2242" s="1">
        <v>3</v>
      </c>
      <c r="K2242" s="1" t="s">
        <v>30</v>
      </c>
      <c r="L2242" s="1" t="s">
        <v>221</v>
      </c>
      <c r="M2242" s="1">
        <v>11213</v>
      </c>
    </row>
    <row r="2243" spans="1:13" ht="13" x14ac:dyDescent="0.15">
      <c r="A2243" s="1">
        <v>11277</v>
      </c>
      <c r="B2243" s="1" t="s">
        <v>25</v>
      </c>
      <c r="C2243" s="1" t="s">
        <v>76</v>
      </c>
      <c r="D2243" s="1" t="s">
        <v>4101</v>
      </c>
      <c r="E2243" s="1" t="s">
        <v>4102</v>
      </c>
      <c r="F2243" s="1">
        <v>40.785681849900001</v>
      </c>
      <c r="G2243" s="1">
        <v>-73.9726287095</v>
      </c>
      <c r="H2243" s="1" t="s">
        <v>79</v>
      </c>
      <c r="I2243" s="1" t="s">
        <v>80</v>
      </c>
      <c r="J2243" s="1">
        <v>1</v>
      </c>
      <c r="K2243" s="1" t="s">
        <v>41</v>
      </c>
      <c r="L2243" s="1" t="s">
        <v>178</v>
      </c>
      <c r="M2243" s="1">
        <v>10024</v>
      </c>
    </row>
    <row r="2244" spans="1:13" ht="13" x14ac:dyDescent="0.15">
      <c r="A2244" s="1">
        <v>12152</v>
      </c>
      <c r="B2244" s="1" t="s">
        <v>25</v>
      </c>
      <c r="C2244" s="1" t="s">
        <v>76</v>
      </c>
      <c r="D2244" s="1" t="s">
        <v>4103</v>
      </c>
      <c r="E2244" s="1" t="s">
        <v>4104</v>
      </c>
      <c r="F2244" s="1">
        <v>40.763432960400003</v>
      </c>
      <c r="G2244" s="1">
        <v>-73.959038810300001</v>
      </c>
      <c r="H2244" s="1" t="s">
        <v>79</v>
      </c>
      <c r="I2244" s="1" t="s">
        <v>80</v>
      </c>
      <c r="J2244" s="1">
        <v>1</v>
      </c>
      <c r="K2244" s="1" t="s">
        <v>41</v>
      </c>
      <c r="L2244" s="1" t="s">
        <v>118</v>
      </c>
      <c r="M2244" s="1">
        <v>10065</v>
      </c>
    </row>
    <row r="2245" spans="1:13" ht="13" x14ac:dyDescent="0.15">
      <c r="A2245" s="1">
        <v>11472</v>
      </c>
      <c r="B2245" s="1" t="s">
        <v>25</v>
      </c>
      <c r="C2245" s="1" t="s">
        <v>76</v>
      </c>
      <c r="D2245" s="1" t="s">
        <v>4105</v>
      </c>
      <c r="E2245" s="1" t="s">
        <v>4106</v>
      </c>
      <c r="F2245" s="1">
        <v>40.748772220100001</v>
      </c>
      <c r="G2245" s="1">
        <v>-73.988673029699996</v>
      </c>
      <c r="H2245" s="1" t="s">
        <v>79</v>
      </c>
      <c r="I2245" s="1" t="s">
        <v>80</v>
      </c>
      <c r="J2245" s="1">
        <v>1</v>
      </c>
      <c r="K2245" s="1" t="s">
        <v>41</v>
      </c>
      <c r="L2245" s="1" t="s">
        <v>114</v>
      </c>
      <c r="M2245" s="1">
        <v>10001</v>
      </c>
    </row>
    <row r="2246" spans="1:13" ht="13" x14ac:dyDescent="0.15">
      <c r="A2246" s="1">
        <v>10991</v>
      </c>
      <c r="B2246" s="1" t="s">
        <v>13</v>
      </c>
      <c r="C2246" s="1" t="s">
        <v>14</v>
      </c>
      <c r="D2246" s="1" t="s">
        <v>2834</v>
      </c>
      <c r="E2246" s="1" t="s">
        <v>2835</v>
      </c>
      <c r="F2246" s="1">
        <v>40.758580000099997</v>
      </c>
      <c r="G2246" s="1">
        <v>-73.825078000399998</v>
      </c>
      <c r="H2246" s="1" t="s">
        <v>17</v>
      </c>
      <c r="I2246" s="1" t="s">
        <v>18</v>
      </c>
      <c r="J2246" s="1">
        <v>4</v>
      </c>
      <c r="K2246" s="1" t="s">
        <v>19</v>
      </c>
      <c r="L2246" s="1" t="s">
        <v>23</v>
      </c>
      <c r="M2246" s="1">
        <v>11355</v>
      </c>
    </row>
    <row r="2247" spans="1:13" ht="13" x14ac:dyDescent="0.15">
      <c r="A2247" s="1">
        <v>10996</v>
      </c>
      <c r="B2247" s="1" t="s">
        <v>13</v>
      </c>
      <c r="C2247" s="1" t="s">
        <v>14</v>
      </c>
      <c r="D2247" s="1" t="s">
        <v>544</v>
      </c>
      <c r="E2247" s="1" t="s">
        <v>545</v>
      </c>
      <c r="F2247" s="1">
        <v>40.698103000400003</v>
      </c>
      <c r="G2247" s="1">
        <v>-73.996944000100001</v>
      </c>
      <c r="H2247" s="1" t="s">
        <v>36</v>
      </c>
      <c r="I2247" s="1" t="s">
        <v>18</v>
      </c>
      <c r="J2247" s="1">
        <v>3</v>
      </c>
      <c r="K2247" s="1" t="s">
        <v>30</v>
      </c>
      <c r="L2247" s="1" t="s">
        <v>37</v>
      </c>
      <c r="M2247" s="1">
        <v>11201</v>
      </c>
    </row>
    <row r="2248" spans="1:13" ht="13" x14ac:dyDescent="0.15">
      <c r="A2248" s="1">
        <v>9876</v>
      </c>
      <c r="B2248" s="1" t="s">
        <v>25</v>
      </c>
      <c r="C2248" s="1" t="s">
        <v>33</v>
      </c>
      <c r="D2248" s="1" t="s">
        <v>34</v>
      </c>
      <c r="E2248" s="1" t="s">
        <v>2562</v>
      </c>
      <c r="F2248" s="1">
        <v>40.689942000000002</v>
      </c>
      <c r="G2248" s="1">
        <v>-73.982158000499993</v>
      </c>
      <c r="H2248" s="1" t="s">
        <v>36</v>
      </c>
      <c r="I2248" s="1" t="s">
        <v>34</v>
      </c>
      <c r="J2248" s="1">
        <v>3</v>
      </c>
      <c r="K2248" s="1" t="s">
        <v>30</v>
      </c>
      <c r="L2248" s="1" t="s">
        <v>276</v>
      </c>
      <c r="M2248" s="1">
        <v>11201</v>
      </c>
    </row>
    <row r="2249" spans="1:13" ht="13" x14ac:dyDescent="0.15">
      <c r="A2249" s="1">
        <v>10570</v>
      </c>
      <c r="B2249" s="1" t="s">
        <v>25</v>
      </c>
      <c r="C2249" s="1" t="s">
        <v>76</v>
      </c>
      <c r="D2249" s="1" t="s">
        <v>4107</v>
      </c>
      <c r="E2249" s="1" t="s">
        <v>4108</v>
      </c>
      <c r="F2249" s="1">
        <v>40.851831069799999</v>
      </c>
      <c r="G2249" s="1">
        <v>-73.931772969500003</v>
      </c>
      <c r="H2249" s="1" t="s">
        <v>79</v>
      </c>
      <c r="I2249" s="1" t="s">
        <v>80</v>
      </c>
      <c r="J2249" s="1">
        <v>1</v>
      </c>
      <c r="K2249" s="1" t="s">
        <v>41</v>
      </c>
      <c r="L2249" s="1" t="s">
        <v>502</v>
      </c>
      <c r="M2249" s="1">
        <v>10033</v>
      </c>
    </row>
    <row r="2250" spans="1:13" ht="13" x14ac:dyDescent="0.15">
      <c r="A2250" s="1">
        <v>9822</v>
      </c>
      <c r="B2250" s="1" t="s">
        <v>25</v>
      </c>
      <c r="C2250" s="1" t="s">
        <v>76</v>
      </c>
      <c r="D2250" s="1" t="s">
        <v>4109</v>
      </c>
      <c r="E2250" s="1" t="s">
        <v>4110</v>
      </c>
      <c r="F2250" s="1">
        <v>40.756263599999997</v>
      </c>
      <c r="G2250" s="1">
        <v>-73.964181880599995</v>
      </c>
      <c r="H2250" s="1" t="s">
        <v>79</v>
      </c>
      <c r="I2250" s="1" t="s">
        <v>80</v>
      </c>
      <c r="J2250" s="1">
        <v>1</v>
      </c>
      <c r="K2250" s="1" t="s">
        <v>41</v>
      </c>
      <c r="L2250" s="1" t="s">
        <v>125</v>
      </c>
      <c r="M2250" s="1">
        <v>10022</v>
      </c>
    </row>
    <row r="2251" spans="1:13" ht="13" x14ac:dyDescent="0.15">
      <c r="A2251" s="1">
        <v>10243</v>
      </c>
      <c r="B2251" s="1" t="s">
        <v>25</v>
      </c>
      <c r="C2251" s="1" t="s">
        <v>76</v>
      </c>
      <c r="D2251" s="1" t="s">
        <v>4111</v>
      </c>
      <c r="E2251" s="1" t="s">
        <v>4112</v>
      </c>
      <c r="F2251" s="1">
        <v>40.747793000000001</v>
      </c>
      <c r="G2251" s="1">
        <v>-73.950086000499994</v>
      </c>
      <c r="H2251" s="1" t="s">
        <v>79</v>
      </c>
      <c r="I2251" s="1" t="s">
        <v>80</v>
      </c>
      <c r="J2251" s="1">
        <v>4</v>
      </c>
      <c r="K2251" s="1" t="s">
        <v>19</v>
      </c>
      <c r="L2251" s="1" t="s">
        <v>96</v>
      </c>
      <c r="M2251" s="1">
        <v>11101</v>
      </c>
    </row>
    <row r="2252" spans="1:13" ht="13" x14ac:dyDescent="0.15">
      <c r="A2252" s="1">
        <v>11738</v>
      </c>
      <c r="B2252" s="1" t="s">
        <v>25</v>
      </c>
      <c r="C2252" s="1" t="s">
        <v>76</v>
      </c>
      <c r="D2252" s="1" t="s">
        <v>4113</v>
      </c>
      <c r="E2252" s="1" t="s">
        <v>4114</v>
      </c>
      <c r="F2252" s="1">
        <v>40.846874769599999</v>
      </c>
      <c r="G2252" s="1">
        <v>-73.935652869999998</v>
      </c>
      <c r="H2252" s="1" t="s">
        <v>79</v>
      </c>
      <c r="I2252" s="1" t="s">
        <v>80</v>
      </c>
      <c r="J2252" s="1">
        <v>1</v>
      </c>
      <c r="K2252" s="1" t="s">
        <v>41</v>
      </c>
      <c r="L2252" s="1" t="s">
        <v>354</v>
      </c>
      <c r="M2252" s="1">
        <v>10033</v>
      </c>
    </row>
    <row r="2253" spans="1:13" ht="13" x14ac:dyDescent="0.15">
      <c r="A2253" s="1">
        <v>12895</v>
      </c>
      <c r="B2253" s="1" t="s">
        <v>25</v>
      </c>
      <c r="C2253" s="1" t="s">
        <v>76</v>
      </c>
      <c r="D2253" s="1" t="s">
        <v>4115</v>
      </c>
      <c r="E2253" s="1" t="s">
        <v>4116</v>
      </c>
      <c r="F2253" s="1">
        <v>40.791203039700001</v>
      </c>
      <c r="G2253" s="1">
        <v>-73.944783509999993</v>
      </c>
      <c r="H2253" s="1" t="s">
        <v>79</v>
      </c>
      <c r="I2253" s="1" t="s">
        <v>80</v>
      </c>
      <c r="J2253" s="1">
        <v>1</v>
      </c>
      <c r="K2253" s="1" t="s">
        <v>41</v>
      </c>
      <c r="L2253" s="1" t="s">
        <v>449</v>
      </c>
      <c r="M2253" s="1">
        <v>10029</v>
      </c>
    </row>
    <row r="2254" spans="1:13" ht="13" x14ac:dyDescent="0.15">
      <c r="A2254" s="1">
        <v>11921</v>
      </c>
      <c r="B2254" s="1" t="s">
        <v>25</v>
      </c>
      <c r="C2254" s="1" t="s">
        <v>76</v>
      </c>
      <c r="D2254" s="1" t="s">
        <v>4117</v>
      </c>
      <c r="E2254" s="1" t="s">
        <v>4118</v>
      </c>
      <c r="F2254" s="1">
        <v>40.684549050400001</v>
      </c>
      <c r="G2254" s="1">
        <v>-73.970224619899994</v>
      </c>
      <c r="H2254" s="1" t="s">
        <v>79</v>
      </c>
      <c r="I2254" s="1" t="s">
        <v>80</v>
      </c>
      <c r="J2254" s="1">
        <v>3</v>
      </c>
      <c r="K2254" s="1" t="s">
        <v>30</v>
      </c>
      <c r="L2254" s="1" t="s">
        <v>276</v>
      </c>
      <c r="M2254" s="1">
        <v>11238</v>
      </c>
    </row>
    <row r="2255" spans="1:13" ht="13" x14ac:dyDescent="0.15">
      <c r="A2255" s="1">
        <v>10082</v>
      </c>
      <c r="B2255" s="1" t="s">
        <v>25</v>
      </c>
      <c r="C2255" s="1" t="s">
        <v>333</v>
      </c>
      <c r="D2255" s="1" t="s">
        <v>4119</v>
      </c>
      <c r="E2255" s="1" t="s">
        <v>4120</v>
      </c>
      <c r="F2255" s="1">
        <v>40.758529267</v>
      </c>
      <c r="G2255" s="1">
        <v>-73.918623320400002</v>
      </c>
      <c r="H2255" s="1" t="s">
        <v>53</v>
      </c>
      <c r="I2255" s="1" t="s">
        <v>34</v>
      </c>
      <c r="J2255" s="1">
        <v>4</v>
      </c>
      <c r="K2255" s="1" t="s">
        <v>19</v>
      </c>
      <c r="L2255" s="1" t="s">
        <v>144</v>
      </c>
      <c r="M2255" s="1">
        <v>11103</v>
      </c>
    </row>
    <row r="2256" spans="1:13" ht="13" x14ac:dyDescent="0.15">
      <c r="A2256" s="1">
        <v>12576</v>
      </c>
      <c r="B2256" s="1" t="s">
        <v>25</v>
      </c>
      <c r="C2256" s="1" t="s">
        <v>76</v>
      </c>
      <c r="D2256" s="1" t="s">
        <v>4121</v>
      </c>
      <c r="E2256" s="1" t="s">
        <v>4122</v>
      </c>
      <c r="F2256" s="1">
        <v>40.750226779899997</v>
      </c>
      <c r="G2256" s="1">
        <v>-73.995051369799995</v>
      </c>
      <c r="H2256" s="1" t="s">
        <v>79</v>
      </c>
      <c r="I2256" s="1" t="s">
        <v>80</v>
      </c>
      <c r="J2256" s="1">
        <v>1</v>
      </c>
      <c r="K2256" s="1" t="s">
        <v>41</v>
      </c>
      <c r="L2256" s="1" t="s">
        <v>199</v>
      </c>
      <c r="M2256" s="1">
        <v>10001</v>
      </c>
    </row>
    <row r="2257" spans="1:13" ht="13" x14ac:dyDescent="0.15">
      <c r="A2257" s="1">
        <v>12811</v>
      </c>
      <c r="B2257" s="1" t="s">
        <v>25</v>
      </c>
      <c r="C2257" s="1" t="s">
        <v>76</v>
      </c>
      <c r="D2257" s="1" t="s">
        <v>4123</v>
      </c>
      <c r="E2257" s="1" t="s">
        <v>4124</v>
      </c>
      <c r="F2257" s="1">
        <v>40.703351999900001</v>
      </c>
      <c r="G2257" s="1">
        <v>-73.799922999499998</v>
      </c>
      <c r="H2257" s="1" t="s">
        <v>79</v>
      </c>
      <c r="I2257" s="1" t="s">
        <v>80</v>
      </c>
      <c r="J2257" s="1">
        <v>4</v>
      </c>
      <c r="K2257" s="1" t="s">
        <v>19</v>
      </c>
      <c r="L2257" s="1" t="s">
        <v>299</v>
      </c>
      <c r="M2257" s="1">
        <v>11433</v>
      </c>
    </row>
    <row r="2258" spans="1:13" ht="13" x14ac:dyDescent="0.15">
      <c r="A2258" s="1">
        <v>11563</v>
      </c>
      <c r="B2258" s="1" t="s">
        <v>13</v>
      </c>
      <c r="C2258" s="1" t="s">
        <v>14</v>
      </c>
      <c r="D2258" s="1" t="s">
        <v>764</v>
      </c>
      <c r="E2258" s="1" t="s">
        <v>2406</v>
      </c>
      <c r="F2258" s="1">
        <v>40.577871000199998</v>
      </c>
      <c r="G2258" s="1">
        <v>-73.835664000400001</v>
      </c>
      <c r="H2258" s="1" t="s">
        <v>17</v>
      </c>
      <c r="I2258" s="1" t="s">
        <v>18</v>
      </c>
      <c r="J2258" s="1">
        <v>4</v>
      </c>
      <c r="K2258" s="1" t="s">
        <v>19</v>
      </c>
      <c r="L2258" s="1" t="s">
        <v>766</v>
      </c>
      <c r="M2258" s="1">
        <v>11694</v>
      </c>
    </row>
    <row r="2259" spans="1:13" ht="13" x14ac:dyDescent="0.15">
      <c r="A2259" s="1">
        <v>9967</v>
      </c>
      <c r="B2259" s="1" t="s">
        <v>25</v>
      </c>
      <c r="C2259" s="1" t="s">
        <v>333</v>
      </c>
      <c r="D2259" s="1" t="s">
        <v>4125</v>
      </c>
      <c r="E2259" s="1" t="s">
        <v>4126</v>
      </c>
      <c r="F2259" s="1">
        <v>40.737434137900003</v>
      </c>
      <c r="G2259" s="1">
        <v>-73.861655929299999</v>
      </c>
      <c r="H2259" s="1" t="s">
        <v>53</v>
      </c>
      <c r="I2259" s="1" t="s">
        <v>34</v>
      </c>
      <c r="J2259" s="1">
        <v>4</v>
      </c>
      <c r="K2259" s="1" t="s">
        <v>19</v>
      </c>
      <c r="L2259" s="1" t="s">
        <v>2171</v>
      </c>
      <c r="M2259" s="1">
        <v>11368</v>
      </c>
    </row>
    <row r="2260" spans="1:13" ht="13" x14ac:dyDescent="0.15">
      <c r="A2260" s="1">
        <v>10833</v>
      </c>
      <c r="B2260" s="1" t="s">
        <v>25</v>
      </c>
      <c r="C2260" s="1" t="s">
        <v>26</v>
      </c>
      <c r="D2260" s="1" t="s">
        <v>4127</v>
      </c>
      <c r="E2260" s="1" t="s">
        <v>4127</v>
      </c>
      <c r="F2260" s="1">
        <v>40.728250999799997</v>
      </c>
      <c r="G2260" s="1">
        <v>-74.005366999399996</v>
      </c>
      <c r="H2260" s="1" t="s">
        <v>28</v>
      </c>
      <c r="I2260" s="1" t="s">
        <v>4128</v>
      </c>
      <c r="J2260" s="1">
        <v>1</v>
      </c>
      <c r="K2260" s="1" t="s">
        <v>41</v>
      </c>
      <c r="L2260" s="1" t="s">
        <v>400</v>
      </c>
      <c r="M2260" s="1">
        <v>10014</v>
      </c>
    </row>
    <row r="2261" spans="1:13" ht="13" x14ac:dyDescent="0.15">
      <c r="A2261" s="1">
        <v>9950</v>
      </c>
      <c r="B2261" s="1" t="s">
        <v>25</v>
      </c>
      <c r="C2261" s="1" t="s">
        <v>208</v>
      </c>
      <c r="D2261" s="1" t="s">
        <v>4129</v>
      </c>
      <c r="E2261" s="1" t="s">
        <v>4130</v>
      </c>
      <c r="F2261" s="1">
        <v>40.595818146799999</v>
      </c>
      <c r="G2261" s="1">
        <v>-74.062980465199999</v>
      </c>
      <c r="H2261" s="1" t="s">
        <v>53</v>
      </c>
      <c r="I2261" s="1" t="s">
        <v>34</v>
      </c>
      <c r="J2261" s="1">
        <v>5</v>
      </c>
      <c r="K2261" s="1" t="s">
        <v>89</v>
      </c>
      <c r="L2261" s="1" t="s">
        <v>3890</v>
      </c>
      <c r="M2261" s="1">
        <v>10305</v>
      </c>
    </row>
    <row r="2262" spans="1:13" ht="13" x14ac:dyDescent="0.15">
      <c r="A2262" s="1">
        <v>11725</v>
      </c>
      <c r="B2262" s="1" t="s">
        <v>13</v>
      </c>
      <c r="C2262" s="1" t="s">
        <v>63</v>
      </c>
      <c r="D2262" s="1" t="s">
        <v>64</v>
      </c>
      <c r="E2262" s="1" t="s">
        <v>4131</v>
      </c>
      <c r="F2262" s="1">
        <v>40.840525999800001</v>
      </c>
      <c r="G2262" s="1">
        <v>-73.895167999500003</v>
      </c>
      <c r="H2262" s="1" t="s">
        <v>36</v>
      </c>
      <c r="I2262" s="1" t="s">
        <v>18</v>
      </c>
      <c r="J2262" s="1">
        <v>2</v>
      </c>
      <c r="K2262" s="1" t="s">
        <v>66</v>
      </c>
      <c r="L2262" s="1" t="s">
        <v>935</v>
      </c>
      <c r="M2262" s="1">
        <v>10457</v>
      </c>
    </row>
    <row r="2263" spans="1:13" ht="13" x14ac:dyDescent="0.15">
      <c r="A2263" s="1">
        <v>12060</v>
      </c>
      <c r="B2263" s="1" t="s">
        <v>25</v>
      </c>
      <c r="C2263" s="1" t="s">
        <v>76</v>
      </c>
      <c r="D2263" s="1" t="s">
        <v>4132</v>
      </c>
      <c r="E2263" s="1" t="s">
        <v>4133</v>
      </c>
      <c r="F2263" s="1">
        <v>40.700990000300003</v>
      </c>
      <c r="G2263" s="1">
        <v>-73.942089999700002</v>
      </c>
      <c r="H2263" s="1" t="s">
        <v>79</v>
      </c>
      <c r="I2263" s="1" t="s">
        <v>80</v>
      </c>
      <c r="J2263" s="1">
        <v>3</v>
      </c>
      <c r="K2263" s="1" t="s">
        <v>30</v>
      </c>
      <c r="L2263" s="1" t="s">
        <v>31</v>
      </c>
      <c r="M2263" s="1">
        <v>11206</v>
      </c>
    </row>
    <row r="2264" spans="1:13" ht="13" x14ac:dyDescent="0.15">
      <c r="A2264" s="1">
        <v>12651</v>
      </c>
      <c r="B2264" s="1" t="s">
        <v>25</v>
      </c>
      <c r="C2264" s="1" t="s">
        <v>76</v>
      </c>
      <c r="D2264" s="1" t="s">
        <v>4134</v>
      </c>
      <c r="E2264" s="1" t="s">
        <v>4135</v>
      </c>
      <c r="F2264" s="1">
        <v>40.715484090099999</v>
      </c>
      <c r="G2264" s="1">
        <v>-74.0026667299</v>
      </c>
      <c r="H2264" s="1" t="s">
        <v>79</v>
      </c>
      <c r="I2264" s="1" t="s">
        <v>80</v>
      </c>
      <c r="J2264" s="1">
        <v>1</v>
      </c>
      <c r="K2264" s="1" t="s">
        <v>41</v>
      </c>
      <c r="L2264" s="1" t="s">
        <v>400</v>
      </c>
      <c r="M2264" s="1">
        <v>10013</v>
      </c>
    </row>
    <row r="2265" spans="1:13" ht="13" x14ac:dyDescent="0.15">
      <c r="A2265" s="1">
        <v>9835</v>
      </c>
      <c r="B2265" s="1" t="s">
        <v>25</v>
      </c>
      <c r="C2265" s="1" t="s">
        <v>76</v>
      </c>
      <c r="D2265" s="1" t="s">
        <v>4136</v>
      </c>
      <c r="E2265" s="1" t="s">
        <v>4137</v>
      </c>
      <c r="F2265" s="1">
        <v>40.812078937199999</v>
      </c>
      <c r="G2265" s="1">
        <v>-73.926589620800002</v>
      </c>
      <c r="H2265" s="1" t="s">
        <v>79</v>
      </c>
      <c r="I2265" s="1" t="s">
        <v>80</v>
      </c>
      <c r="J2265" s="1">
        <v>2</v>
      </c>
      <c r="K2265" s="1" t="s">
        <v>66</v>
      </c>
      <c r="L2265" s="1" t="s">
        <v>350</v>
      </c>
      <c r="M2265" s="1">
        <v>10451</v>
      </c>
    </row>
    <row r="2266" spans="1:13" ht="13" x14ac:dyDescent="0.15">
      <c r="A2266" s="1">
        <v>12009</v>
      </c>
      <c r="B2266" s="1" t="s">
        <v>25</v>
      </c>
      <c r="C2266" s="1" t="s">
        <v>76</v>
      </c>
      <c r="D2266" s="1" t="s">
        <v>4138</v>
      </c>
      <c r="E2266" s="1" t="s">
        <v>4139</v>
      </c>
      <c r="F2266" s="1">
        <v>40.818559650300003</v>
      </c>
      <c r="G2266" s="1">
        <v>-73.9143003497</v>
      </c>
      <c r="H2266" s="1" t="s">
        <v>79</v>
      </c>
      <c r="I2266" s="1" t="s">
        <v>80</v>
      </c>
      <c r="J2266" s="1">
        <v>2</v>
      </c>
      <c r="K2266" s="1" t="s">
        <v>66</v>
      </c>
      <c r="L2266" s="1" t="s">
        <v>249</v>
      </c>
      <c r="M2266" s="1">
        <v>10455</v>
      </c>
    </row>
    <row r="2267" spans="1:13" ht="13" x14ac:dyDescent="0.15">
      <c r="A2267" s="1">
        <v>11336</v>
      </c>
      <c r="B2267" s="1" t="s">
        <v>25</v>
      </c>
      <c r="C2267" s="1" t="s">
        <v>26</v>
      </c>
      <c r="D2267" s="1" t="s">
        <v>4140</v>
      </c>
      <c r="E2267" s="1" t="s">
        <v>4140</v>
      </c>
      <c r="F2267" s="1">
        <v>40.687119000400003</v>
      </c>
      <c r="G2267" s="1">
        <v>-73.975374999500005</v>
      </c>
      <c r="H2267" s="1" t="s">
        <v>28</v>
      </c>
      <c r="I2267" s="1" t="s">
        <v>4141</v>
      </c>
      <c r="J2267" s="1">
        <v>3</v>
      </c>
      <c r="K2267" s="1" t="s">
        <v>30</v>
      </c>
      <c r="L2267" s="1" t="s">
        <v>276</v>
      </c>
      <c r="M2267" s="1">
        <v>11217</v>
      </c>
    </row>
    <row r="2268" spans="1:13" ht="13" x14ac:dyDescent="0.15">
      <c r="A2268" s="1">
        <v>12848</v>
      </c>
      <c r="B2268" s="1" t="s">
        <v>25</v>
      </c>
      <c r="C2268" s="1" t="s">
        <v>76</v>
      </c>
      <c r="D2268" s="1" t="s">
        <v>4142</v>
      </c>
      <c r="E2268" s="1" t="s">
        <v>4143</v>
      </c>
      <c r="F2268" s="1">
        <v>40.774349999800002</v>
      </c>
      <c r="G2268" s="1">
        <v>-73.957090000199997</v>
      </c>
      <c r="H2268" s="1" t="s">
        <v>79</v>
      </c>
      <c r="I2268" s="1" t="s">
        <v>80</v>
      </c>
      <c r="J2268" s="1">
        <v>1</v>
      </c>
      <c r="K2268" s="1" t="s">
        <v>41</v>
      </c>
      <c r="L2268" s="1" t="s">
        <v>596</v>
      </c>
      <c r="M2268" s="1">
        <v>10075</v>
      </c>
    </row>
    <row r="2269" spans="1:13" ht="13" x14ac:dyDescent="0.15">
      <c r="A2269" s="1">
        <v>10226</v>
      </c>
      <c r="B2269" s="1" t="s">
        <v>13</v>
      </c>
      <c r="C2269" s="1" t="s">
        <v>14</v>
      </c>
      <c r="D2269" s="1" t="s">
        <v>764</v>
      </c>
      <c r="E2269" s="1" t="s">
        <v>4144</v>
      </c>
      <c r="F2269" s="1">
        <v>40.584726999899999</v>
      </c>
      <c r="G2269" s="1">
        <v>-73.810682999799994</v>
      </c>
      <c r="H2269" s="1" t="s">
        <v>36</v>
      </c>
      <c r="I2269" s="1" t="s">
        <v>18</v>
      </c>
      <c r="J2269" s="1">
        <v>4</v>
      </c>
      <c r="K2269" s="1" t="s">
        <v>19</v>
      </c>
      <c r="L2269" s="1" t="s">
        <v>1322</v>
      </c>
      <c r="M2269" s="1">
        <v>11693</v>
      </c>
    </row>
    <row r="2270" spans="1:13" ht="13" x14ac:dyDescent="0.15">
      <c r="A2270" s="1">
        <v>12447</v>
      </c>
      <c r="B2270" s="1" t="s">
        <v>25</v>
      </c>
      <c r="C2270" s="1" t="s">
        <v>76</v>
      </c>
      <c r="D2270" s="1" t="s">
        <v>4145</v>
      </c>
      <c r="E2270" s="1" t="s">
        <v>4146</v>
      </c>
      <c r="F2270" s="1">
        <v>40.796761249699998</v>
      </c>
      <c r="G2270" s="1">
        <v>-73.970651549699994</v>
      </c>
      <c r="H2270" s="1" t="s">
        <v>79</v>
      </c>
      <c r="I2270" s="1" t="s">
        <v>80</v>
      </c>
      <c r="J2270" s="1">
        <v>1</v>
      </c>
      <c r="K2270" s="1" t="s">
        <v>41</v>
      </c>
      <c r="L2270" s="1" t="s">
        <v>178</v>
      </c>
      <c r="M2270" s="1">
        <v>10025</v>
      </c>
    </row>
    <row r="2271" spans="1:13" ht="13" x14ac:dyDescent="0.15">
      <c r="A2271" s="1">
        <v>9661</v>
      </c>
      <c r="B2271" s="1" t="s">
        <v>25</v>
      </c>
      <c r="C2271" s="1" t="s">
        <v>76</v>
      </c>
      <c r="D2271" s="1" t="s">
        <v>4147</v>
      </c>
      <c r="E2271" s="1" t="s">
        <v>4148</v>
      </c>
      <c r="F2271" s="1">
        <v>40.723013379800001</v>
      </c>
      <c r="G2271" s="1">
        <v>-74.006770649700002</v>
      </c>
      <c r="H2271" s="1" t="s">
        <v>79</v>
      </c>
      <c r="I2271" s="1" t="s">
        <v>80</v>
      </c>
      <c r="J2271" s="1">
        <v>1</v>
      </c>
      <c r="K2271" s="1" t="s">
        <v>41</v>
      </c>
      <c r="L2271" s="1" t="s">
        <v>400</v>
      </c>
      <c r="M2271" s="1">
        <v>10013</v>
      </c>
    </row>
    <row r="2272" spans="1:13" ht="13" x14ac:dyDescent="0.15">
      <c r="A2272" s="1">
        <v>10504</v>
      </c>
      <c r="B2272" s="1" t="s">
        <v>25</v>
      </c>
      <c r="C2272" s="1" t="s">
        <v>284</v>
      </c>
      <c r="D2272" s="1" t="s">
        <v>34</v>
      </c>
      <c r="E2272" s="1" t="s">
        <v>4149</v>
      </c>
      <c r="F2272" s="1">
        <v>40.742607512699998</v>
      </c>
      <c r="G2272" s="1">
        <v>-74.004260301299993</v>
      </c>
      <c r="H2272" s="1" t="s">
        <v>36</v>
      </c>
      <c r="I2272" s="1" t="s">
        <v>34</v>
      </c>
      <c r="J2272" s="1">
        <v>1</v>
      </c>
      <c r="K2272" s="1" t="s">
        <v>41</v>
      </c>
      <c r="L2272" s="1" t="s">
        <v>199</v>
      </c>
      <c r="M2272" s="1">
        <v>10011</v>
      </c>
    </row>
    <row r="2273" spans="1:13" ht="13" x14ac:dyDescent="0.15">
      <c r="A2273" s="1">
        <v>10650</v>
      </c>
      <c r="B2273" s="1" t="s">
        <v>25</v>
      </c>
      <c r="C2273" s="1" t="s">
        <v>76</v>
      </c>
      <c r="D2273" s="1" t="s">
        <v>4150</v>
      </c>
      <c r="E2273" s="1" t="s">
        <v>2450</v>
      </c>
      <c r="F2273" s="1">
        <v>40.7755320001</v>
      </c>
      <c r="G2273" s="1">
        <v>-73.981973000500005</v>
      </c>
      <c r="H2273" s="1" t="s">
        <v>79</v>
      </c>
      <c r="I2273" s="1" t="s">
        <v>80</v>
      </c>
      <c r="J2273" s="1">
        <v>1</v>
      </c>
      <c r="K2273" s="1" t="s">
        <v>41</v>
      </c>
      <c r="L2273" s="1" t="s">
        <v>185</v>
      </c>
      <c r="M2273" s="1">
        <v>10023</v>
      </c>
    </row>
    <row r="2274" spans="1:13" ht="13" x14ac:dyDescent="0.15">
      <c r="A2274" s="1">
        <v>11649</v>
      </c>
      <c r="B2274" s="1" t="s">
        <v>13</v>
      </c>
      <c r="C2274" s="1" t="s">
        <v>14</v>
      </c>
      <c r="D2274" s="1" t="s">
        <v>4151</v>
      </c>
      <c r="E2274" s="1" t="s">
        <v>4152</v>
      </c>
      <c r="F2274" s="1">
        <v>40.7102499999</v>
      </c>
      <c r="G2274" s="1">
        <v>-73.997979999899997</v>
      </c>
      <c r="H2274" s="1" t="s">
        <v>246</v>
      </c>
      <c r="I2274" s="1" t="s">
        <v>18</v>
      </c>
      <c r="J2274" s="1">
        <v>1</v>
      </c>
      <c r="K2274" s="1" t="s">
        <v>41</v>
      </c>
      <c r="L2274" s="1" t="s">
        <v>462</v>
      </c>
      <c r="M2274" s="1">
        <v>10038</v>
      </c>
    </row>
    <row r="2275" spans="1:13" ht="13" x14ac:dyDescent="0.15">
      <c r="A2275" s="1">
        <v>12255</v>
      </c>
      <c r="B2275" s="1" t="s">
        <v>25</v>
      </c>
      <c r="C2275" s="1" t="s">
        <v>76</v>
      </c>
      <c r="D2275" s="1" t="s">
        <v>4153</v>
      </c>
      <c r="E2275" s="1" t="s">
        <v>4154</v>
      </c>
      <c r="F2275" s="1">
        <v>40.745116000000003</v>
      </c>
      <c r="G2275" s="1">
        <v>-73.978415999399999</v>
      </c>
      <c r="H2275" s="1" t="s">
        <v>79</v>
      </c>
      <c r="I2275" s="1" t="s">
        <v>80</v>
      </c>
      <c r="J2275" s="1">
        <v>1</v>
      </c>
      <c r="K2275" s="1" t="s">
        <v>41</v>
      </c>
      <c r="L2275" s="1" t="s">
        <v>111</v>
      </c>
      <c r="M2275" s="1">
        <v>10016</v>
      </c>
    </row>
    <row r="2276" spans="1:13" ht="13" x14ac:dyDescent="0.15">
      <c r="A2276" s="1">
        <v>12183</v>
      </c>
      <c r="B2276" s="1" t="s">
        <v>25</v>
      </c>
      <c r="C2276" s="1" t="s">
        <v>76</v>
      </c>
      <c r="D2276" s="1" t="s">
        <v>4155</v>
      </c>
      <c r="E2276" s="1" t="s">
        <v>4156</v>
      </c>
      <c r="F2276" s="1">
        <v>40.847513319599997</v>
      </c>
      <c r="G2276" s="1">
        <v>-73.935363089700004</v>
      </c>
      <c r="H2276" s="1" t="s">
        <v>79</v>
      </c>
      <c r="I2276" s="1" t="s">
        <v>80</v>
      </c>
      <c r="J2276" s="1">
        <v>1</v>
      </c>
      <c r="K2276" s="1" t="s">
        <v>41</v>
      </c>
      <c r="L2276" s="1" t="s">
        <v>354</v>
      </c>
      <c r="M2276" s="1">
        <v>10033</v>
      </c>
    </row>
    <row r="2277" spans="1:13" ht="13" x14ac:dyDescent="0.15">
      <c r="A2277" s="1">
        <v>12461</v>
      </c>
      <c r="B2277" s="1" t="s">
        <v>25</v>
      </c>
      <c r="C2277" s="1" t="s">
        <v>76</v>
      </c>
      <c r="D2277" s="1" t="s">
        <v>4157</v>
      </c>
      <c r="E2277" s="1" t="s">
        <v>4158</v>
      </c>
      <c r="F2277" s="1">
        <v>40.800475930200001</v>
      </c>
      <c r="G2277" s="1">
        <v>-73.968186309999993</v>
      </c>
      <c r="H2277" s="1" t="s">
        <v>79</v>
      </c>
      <c r="I2277" s="1" t="s">
        <v>80</v>
      </c>
      <c r="J2277" s="1">
        <v>1</v>
      </c>
      <c r="K2277" s="1" t="s">
        <v>41</v>
      </c>
      <c r="L2277" s="1" t="s">
        <v>178</v>
      </c>
      <c r="M2277" s="1">
        <v>10025</v>
      </c>
    </row>
    <row r="2278" spans="1:13" ht="13" x14ac:dyDescent="0.15">
      <c r="A2278" s="1">
        <v>11526</v>
      </c>
      <c r="B2278" s="1" t="s">
        <v>25</v>
      </c>
      <c r="C2278" s="1" t="s">
        <v>33</v>
      </c>
      <c r="D2278" s="1" t="s">
        <v>34</v>
      </c>
      <c r="E2278" s="1" t="s">
        <v>2980</v>
      </c>
      <c r="F2278" s="1">
        <v>40.6888250003</v>
      </c>
      <c r="G2278" s="1">
        <v>-73.982301999399994</v>
      </c>
      <c r="H2278" s="1" t="s">
        <v>36</v>
      </c>
      <c r="I2278" s="1" t="s">
        <v>34</v>
      </c>
      <c r="J2278" s="1">
        <v>3</v>
      </c>
      <c r="K2278" s="1" t="s">
        <v>30</v>
      </c>
      <c r="L2278" s="1" t="s">
        <v>81</v>
      </c>
      <c r="M2278" s="1">
        <v>11201</v>
      </c>
    </row>
    <row r="2279" spans="1:13" ht="13" x14ac:dyDescent="0.15">
      <c r="A2279" s="1">
        <v>12120</v>
      </c>
      <c r="B2279" s="1" t="s">
        <v>25</v>
      </c>
      <c r="C2279" s="1" t="s">
        <v>76</v>
      </c>
      <c r="D2279" s="1" t="s">
        <v>4159</v>
      </c>
      <c r="E2279" s="1" t="s">
        <v>4160</v>
      </c>
      <c r="F2279" s="1">
        <v>40.764671959600001</v>
      </c>
      <c r="G2279" s="1">
        <v>-73.982362640100007</v>
      </c>
      <c r="H2279" s="1" t="s">
        <v>79</v>
      </c>
      <c r="I2279" s="1" t="s">
        <v>80</v>
      </c>
      <c r="J2279" s="1">
        <v>1</v>
      </c>
      <c r="K2279" s="1" t="s">
        <v>41</v>
      </c>
      <c r="L2279" s="1" t="s">
        <v>114</v>
      </c>
      <c r="M2279" s="1">
        <v>10019</v>
      </c>
    </row>
    <row r="2280" spans="1:13" ht="13" x14ac:dyDescent="0.15">
      <c r="A2280" s="1">
        <v>9935</v>
      </c>
      <c r="B2280" s="1" t="s">
        <v>25</v>
      </c>
      <c r="C2280" s="1" t="s">
        <v>208</v>
      </c>
      <c r="D2280" s="1" t="s">
        <v>4161</v>
      </c>
      <c r="E2280" s="1" t="s">
        <v>4162</v>
      </c>
      <c r="F2280" s="1">
        <v>40.825672373800003</v>
      </c>
      <c r="G2280" s="1">
        <v>-73.948032418899999</v>
      </c>
      <c r="H2280" s="1" t="s">
        <v>53</v>
      </c>
      <c r="I2280" s="1" t="s">
        <v>34</v>
      </c>
      <c r="J2280" s="1">
        <v>1</v>
      </c>
      <c r="K2280" s="1" t="s">
        <v>41</v>
      </c>
      <c r="L2280" s="1" t="s">
        <v>214</v>
      </c>
      <c r="M2280" s="1">
        <v>10031</v>
      </c>
    </row>
    <row r="2281" spans="1:13" ht="13" x14ac:dyDescent="0.15">
      <c r="A2281" s="1">
        <v>11994</v>
      </c>
      <c r="B2281" s="1" t="s">
        <v>25</v>
      </c>
      <c r="C2281" s="1" t="s">
        <v>76</v>
      </c>
      <c r="D2281" s="1" t="s">
        <v>4163</v>
      </c>
      <c r="E2281" s="1" t="s">
        <v>4164</v>
      </c>
      <c r="F2281" s="1">
        <v>40.813575029600003</v>
      </c>
      <c r="G2281" s="1">
        <v>-73.919491220400005</v>
      </c>
      <c r="H2281" s="1" t="s">
        <v>79</v>
      </c>
      <c r="I2281" s="1" t="s">
        <v>80</v>
      </c>
      <c r="J2281" s="1">
        <v>2</v>
      </c>
      <c r="K2281" s="1" t="s">
        <v>66</v>
      </c>
      <c r="L2281" s="1" t="s">
        <v>350</v>
      </c>
      <c r="M2281" s="1">
        <v>10455</v>
      </c>
    </row>
    <row r="2282" spans="1:13" ht="13" x14ac:dyDescent="0.15">
      <c r="A2282" s="1">
        <v>10617</v>
      </c>
      <c r="B2282" s="1" t="s">
        <v>25</v>
      </c>
      <c r="C2282" s="1" t="s">
        <v>76</v>
      </c>
      <c r="D2282" s="1" t="s">
        <v>4165</v>
      </c>
      <c r="E2282" s="1" t="s">
        <v>4166</v>
      </c>
      <c r="F2282" s="1">
        <v>40.745070599999998</v>
      </c>
      <c r="G2282" s="1">
        <v>-73.980374049600002</v>
      </c>
      <c r="H2282" s="1" t="s">
        <v>79</v>
      </c>
      <c r="I2282" s="1" t="s">
        <v>80</v>
      </c>
      <c r="J2282" s="1">
        <v>1</v>
      </c>
      <c r="K2282" s="1" t="s">
        <v>41</v>
      </c>
      <c r="L2282" s="1" t="s">
        <v>111</v>
      </c>
      <c r="M2282" s="1">
        <v>10016</v>
      </c>
    </row>
    <row r="2283" spans="1:13" ht="13" x14ac:dyDescent="0.15">
      <c r="A2283" s="1">
        <v>9778</v>
      </c>
      <c r="B2283" s="1" t="s">
        <v>25</v>
      </c>
      <c r="C2283" s="1" t="s">
        <v>76</v>
      </c>
      <c r="D2283" s="1" t="s">
        <v>4167</v>
      </c>
      <c r="E2283" s="1" t="s">
        <v>4168</v>
      </c>
      <c r="F2283" s="1">
        <v>40.715027419800002</v>
      </c>
      <c r="G2283" s="1">
        <v>-74.006772039799998</v>
      </c>
      <c r="H2283" s="1" t="s">
        <v>79</v>
      </c>
      <c r="I2283" s="1" t="s">
        <v>80</v>
      </c>
      <c r="J2283" s="1">
        <v>1</v>
      </c>
      <c r="K2283" s="1" t="s">
        <v>41</v>
      </c>
      <c r="L2283" s="1" t="s">
        <v>400</v>
      </c>
      <c r="M2283" s="1">
        <v>10007</v>
      </c>
    </row>
    <row r="2284" spans="1:13" ht="13" x14ac:dyDescent="0.15">
      <c r="A2284" s="1">
        <v>12629</v>
      </c>
      <c r="B2284" s="1" t="s">
        <v>25</v>
      </c>
      <c r="C2284" s="1" t="s">
        <v>76</v>
      </c>
      <c r="D2284" s="1" t="s">
        <v>4169</v>
      </c>
      <c r="E2284" s="1" t="s">
        <v>4170</v>
      </c>
      <c r="F2284" s="1">
        <v>40.679232000200003</v>
      </c>
      <c r="G2284" s="1">
        <v>-73.927098000100003</v>
      </c>
      <c r="H2284" s="1" t="s">
        <v>79</v>
      </c>
      <c r="I2284" s="1" t="s">
        <v>80</v>
      </c>
      <c r="J2284" s="1">
        <v>3</v>
      </c>
      <c r="K2284" s="1" t="s">
        <v>30</v>
      </c>
      <c r="L2284" s="1" t="s">
        <v>221</v>
      </c>
      <c r="M2284" s="1">
        <v>11233</v>
      </c>
    </row>
    <row r="2285" spans="1:13" ht="13" x14ac:dyDescent="0.15">
      <c r="A2285" s="1">
        <v>10439</v>
      </c>
      <c r="B2285" s="1" t="s">
        <v>13</v>
      </c>
      <c r="C2285" s="1" t="s">
        <v>14</v>
      </c>
      <c r="D2285" s="1" t="s">
        <v>432</v>
      </c>
      <c r="E2285" s="1" t="s">
        <v>433</v>
      </c>
      <c r="F2285" s="1">
        <v>40.730123999600004</v>
      </c>
      <c r="G2285" s="1">
        <v>-73.773856999700001</v>
      </c>
      <c r="H2285" s="1" t="s">
        <v>36</v>
      </c>
      <c r="I2285" s="1" t="s">
        <v>18</v>
      </c>
      <c r="J2285" s="1">
        <v>4</v>
      </c>
      <c r="K2285" s="1" t="s">
        <v>19</v>
      </c>
      <c r="L2285" s="1" t="s">
        <v>434</v>
      </c>
      <c r="M2285" s="1">
        <v>11423</v>
      </c>
    </row>
    <row r="2286" spans="1:13" ht="13" x14ac:dyDescent="0.15">
      <c r="A2286" s="1">
        <v>10111</v>
      </c>
      <c r="B2286" s="1" t="s">
        <v>25</v>
      </c>
      <c r="C2286" s="1" t="s">
        <v>134</v>
      </c>
      <c r="D2286" s="1">
        <v>26</v>
      </c>
      <c r="E2286" s="1" t="s">
        <v>4171</v>
      </c>
      <c r="F2286" s="1">
        <v>40.7041015999</v>
      </c>
      <c r="G2286" s="1">
        <v>-74.010597199700001</v>
      </c>
      <c r="H2286" s="1" t="s">
        <v>36</v>
      </c>
      <c r="I2286" s="1" t="s">
        <v>34</v>
      </c>
      <c r="J2286" s="1">
        <v>1</v>
      </c>
      <c r="K2286" s="1" t="s">
        <v>41</v>
      </c>
      <c r="L2286" s="1" t="s">
        <v>136</v>
      </c>
      <c r="M2286" s="1">
        <v>10004</v>
      </c>
    </row>
    <row r="2287" spans="1:13" ht="13" x14ac:dyDescent="0.15">
      <c r="A2287" s="1">
        <v>11152</v>
      </c>
      <c r="B2287" s="1" t="s">
        <v>25</v>
      </c>
      <c r="C2287" s="1" t="s">
        <v>76</v>
      </c>
      <c r="D2287" s="1" t="s">
        <v>4172</v>
      </c>
      <c r="E2287" s="1" t="s">
        <v>4173</v>
      </c>
      <c r="F2287" s="1">
        <v>40.785350099699997</v>
      </c>
      <c r="G2287" s="1">
        <v>-73.973137410600003</v>
      </c>
      <c r="H2287" s="1" t="s">
        <v>79</v>
      </c>
      <c r="I2287" s="1" t="s">
        <v>80</v>
      </c>
      <c r="J2287" s="1">
        <v>1</v>
      </c>
      <c r="K2287" s="1" t="s">
        <v>41</v>
      </c>
      <c r="L2287" s="1" t="s">
        <v>178</v>
      </c>
      <c r="M2287" s="1">
        <v>10024</v>
      </c>
    </row>
    <row r="2288" spans="1:13" ht="13" x14ac:dyDescent="0.15">
      <c r="A2288" s="1">
        <v>10933</v>
      </c>
      <c r="B2288" s="1" t="s">
        <v>25</v>
      </c>
      <c r="C2288" s="1" t="s">
        <v>46</v>
      </c>
      <c r="D2288" s="1" t="s">
        <v>34</v>
      </c>
      <c r="E2288" s="1" t="s">
        <v>4174</v>
      </c>
      <c r="F2288" s="1">
        <v>40.810794999700001</v>
      </c>
      <c r="G2288" s="1">
        <v>-73.938925000099999</v>
      </c>
      <c r="H2288" s="1" t="s">
        <v>36</v>
      </c>
      <c r="I2288" s="1" t="s">
        <v>34</v>
      </c>
      <c r="J2288" s="1">
        <v>1</v>
      </c>
      <c r="K2288" s="1" t="s">
        <v>41</v>
      </c>
      <c r="L2288" s="1" t="s">
        <v>48</v>
      </c>
      <c r="M2288" s="1">
        <v>10037</v>
      </c>
    </row>
    <row r="2289" spans="1:13" ht="13" x14ac:dyDescent="0.15">
      <c r="A2289" s="1">
        <v>10000</v>
      </c>
      <c r="B2289" s="1" t="s">
        <v>25</v>
      </c>
      <c r="C2289" s="1" t="s">
        <v>333</v>
      </c>
      <c r="D2289" s="1" t="s">
        <v>4175</v>
      </c>
      <c r="E2289" s="1" t="s">
        <v>4176</v>
      </c>
      <c r="F2289" s="1">
        <v>40.741543574600001</v>
      </c>
      <c r="G2289" s="1">
        <v>-73.782274047200005</v>
      </c>
      <c r="H2289" s="1" t="s">
        <v>53</v>
      </c>
      <c r="I2289" s="1" t="s">
        <v>34</v>
      </c>
      <c r="J2289" s="1">
        <v>4</v>
      </c>
      <c r="K2289" s="1" t="s">
        <v>19</v>
      </c>
      <c r="L2289" s="1" t="s">
        <v>1045</v>
      </c>
      <c r="M2289" s="1">
        <v>11365</v>
      </c>
    </row>
    <row r="2290" spans="1:13" ht="13" x14ac:dyDescent="0.15">
      <c r="A2290" s="1">
        <v>10699</v>
      </c>
      <c r="B2290" s="1" t="s">
        <v>25</v>
      </c>
      <c r="C2290" s="1" t="s">
        <v>76</v>
      </c>
      <c r="D2290" s="1" t="s">
        <v>4177</v>
      </c>
      <c r="E2290" s="1" t="s">
        <v>4178</v>
      </c>
      <c r="F2290" s="1">
        <v>40.757417389700002</v>
      </c>
      <c r="G2290" s="1">
        <v>-73.966527519799996</v>
      </c>
      <c r="H2290" s="1" t="s">
        <v>79</v>
      </c>
      <c r="I2290" s="1" t="s">
        <v>80</v>
      </c>
      <c r="J2290" s="1">
        <v>1</v>
      </c>
      <c r="K2290" s="1" t="s">
        <v>41</v>
      </c>
      <c r="L2290" s="1" t="s">
        <v>125</v>
      </c>
      <c r="M2290" s="1">
        <v>10022</v>
      </c>
    </row>
    <row r="2291" spans="1:13" ht="13" x14ac:dyDescent="0.15">
      <c r="A2291" s="1">
        <v>12729</v>
      </c>
      <c r="B2291" s="1" t="s">
        <v>25</v>
      </c>
      <c r="C2291" s="1" t="s">
        <v>76</v>
      </c>
      <c r="D2291" s="1" t="s">
        <v>4179</v>
      </c>
      <c r="E2291" s="1" t="s">
        <v>4180</v>
      </c>
      <c r="F2291" s="1">
        <v>40.730880999699998</v>
      </c>
      <c r="G2291" s="1">
        <v>-73.985882000399997</v>
      </c>
      <c r="H2291" s="1" t="s">
        <v>79</v>
      </c>
      <c r="I2291" s="1" t="s">
        <v>80</v>
      </c>
      <c r="J2291" s="1">
        <v>1</v>
      </c>
      <c r="K2291" s="1" t="s">
        <v>41</v>
      </c>
      <c r="L2291" s="1" t="s">
        <v>103</v>
      </c>
      <c r="M2291" s="1">
        <v>10003</v>
      </c>
    </row>
    <row r="2292" spans="1:13" ht="13" x14ac:dyDescent="0.15">
      <c r="A2292" s="1">
        <v>12400</v>
      </c>
      <c r="B2292" s="1" t="s">
        <v>25</v>
      </c>
      <c r="C2292" s="1" t="s">
        <v>26</v>
      </c>
      <c r="D2292" s="1" t="s">
        <v>4181</v>
      </c>
      <c r="E2292" s="1" t="s">
        <v>4181</v>
      </c>
      <c r="F2292" s="1">
        <v>40.700377000300001</v>
      </c>
      <c r="G2292" s="1">
        <v>-73.950233999600002</v>
      </c>
      <c r="H2292" s="1" t="s">
        <v>28</v>
      </c>
      <c r="I2292" s="1" t="s">
        <v>4182</v>
      </c>
      <c r="J2292" s="1">
        <v>3</v>
      </c>
      <c r="K2292" s="1" t="s">
        <v>30</v>
      </c>
      <c r="L2292" s="1" t="s">
        <v>1116</v>
      </c>
      <c r="M2292" s="1">
        <v>11206</v>
      </c>
    </row>
    <row r="2293" spans="1:13" ht="13" x14ac:dyDescent="0.15">
      <c r="A2293" s="1">
        <v>10748</v>
      </c>
      <c r="B2293" s="1" t="s">
        <v>13</v>
      </c>
      <c r="C2293" s="1" t="s">
        <v>63</v>
      </c>
      <c r="D2293" s="1" t="s">
        <v>203</v>
      </c>
      <c r="E2293" s="1" t="s">
        <v>4183</v>
      </c>
      <c r="F2293" s="1">
        <v>40.818062999799999</v>
      </c>
      <c r="G2293" s="1">
        <v>-73.823869999400003</v>
      </c>
      <c r="H2293" s="1" t="s">
        <v>36</v>
      </c>
      <c r="I2293" s="1" t="s">
        <v>18</v>
      </c>
      <c r="J2293" s="1">
        <v>2</v>
      </c>
      <c r="K2293" s="1" t="s">
        <v>66</v>
      </c>
      <c r="L2293" s="1" t="s">
        <v>205</v>
      </c>
      <c r="M2293" s="1">
        <v>10465</v>
      </c>
    </row>
    <row r="2294" spans="1:13" ht="13" x14ac:dyDescent="0.15">
      <c r="A2294" s="1">
        <v>9904</v>
      </c>
      <c r="B2294" s="1" t="s">
        <v>25</v>
      </c>
      <c r="C2294" s="1" t="s">
        <v>33</v>
      </c>
      <c r="D2294" s="1" t="s">
        <v>34</v>
      </c>
      <c r="E2294" s="1" t="s">
        <v>3013</v>
      </c>
      <c r="F2294" s="1">
        <v>40.689319000300003</v>
      </c>
      <c r="G2294" s="1">
        <v>-73.987161999899996</v>
      </c>
      <c r="H2294" s="1" t="s">
        <v>36</v>
      </c>
      <c r="I2294" s="1" t="s">
        <v>34</v>
      </c>
      <c r="J2294" s="1">
        <v>3</v>
      </c>
      <c r="K2294" s="1" t="s">
        <v>30</v>
      </c>
      <c r="L2294" s="1" t="s">
        <v>81</v>
      </c>
      <c r="M2294" s="1">
        <v>11201</v>
      </c>
    </row>
    <row r="2295" spans="1:13" ht="13" x14ac:dyDescent="0.15">
      <c r="A2295" s="1">
        <v>9807</v>
      </c>
      <c r="B2295" s="1" t="s">
        <v>13</v>
      </c>
      <c r="C2295" s="1" t="s">
        <v>14</v>
      </c>
      <c r="D2295" s="1" t="s">
        <v>2639</v>
      </c>
      <c r="E2295" s="1" t="s">
        <v>4184</v>
      </c>
      <c r="F2295" s="1">
        <v>40.846383000199999</v>
      </c>
      <c r="G2295" s="1">
        <v>-73.940706000199995</v>
      </c>
      <c r="H2295" s="1" t="s">
        <v>246</v>
      </c>
      <c r="I2295" s="1" t="s">
        <v>18</v>
      </c>
      <c r="J2295" s="1">
        <v>1</v>
      </c>
      <c r="K2295" s="1" t="s">
        <v>41</v>
      </c>
      <c r="L2295" s="1" t="s">
        <v>354</v>
      </c>
      <c r="M2295" s="1">
        <v>10033</v>
      </c>
    </row>
    <row r="2296" spans="1:13" ht="13" x14ac:dyDescent="0.15">
      <c r="A2296" s="1">
        <v>11757</v>
      </c>
      <c r="B2296" s="1" t="s">
        <v>25</v>
      </c>
      <c r="C2296" s="1" t="s">
        <v>76</v>
      </c>
      <c r="D2296" s="1" t="s">
        <v>4185</v>
      </c>
      <c r="E2296" s="1" t="s">
        <v>4186</v>
      </c>
      <c r="F2296" s="1">
        <v>40.750457559799997</v>
      </c>
      <c r="G2296" s="1">
        <v>-73.971893340400001</v>
      </c>
      <c r="H2296" s="1" t="s">
        <v>79</v>
      </c>
      <c r="I2296" s="1" t="s">
        <v>80</v>
      </c>
      <c r="J2296" s="1">
        <v>1</v>
      </c>
      <c r="K2296" s="1" t="s">
        <v>41</v>
      </c>
      <c r="L2296" s="1" t="s">
        <v>125</v>
      </c>
      <c r="M2296" s="1">
        <v>10017</v>
      </c>
    </row>
    <row r="2297" spans="1:13" ht="13" x14ac:dyDescent="0.15">
      <c r="A2297" s="1">
        <v>11494</v>
      </c>
      <c r="B2297" s="1" t="s">
        <v>25</v>
      </c>
      <c r="C2297" s="1" t="s">
        <v>76</v>
      </c>
      <c r="D2297" s="1" t="s">
        <v>4187</v>
      </c>
      <c r="E2297" s="1" t="s">
        <v>4188</v>
      </c>
      <c r="F2297" s="1">
        <v>40.695256400399998</v>
      </c>
      <c r="G2297" s="1">
        <v>-73.8428399501</v>
      </c>
      <c r="H2297" s="1" t="s">
        <v>79</v>
      </c>
      <c r="I2297" s="1" t="s">
        <v>80</v>
      </c>
      <c r="J2297" s="1">
        <v>4</v>
      </c>
      <c r="K2297" s="1" t="s">
        <v>19</v>
      </c>
      <c r="L2297" s="1" t="s">
        <v>307</v>
      </c>
      <c r="M2297" s="1">
        <v>11418</v>
      </c>
    </row>
    <row r="2298" spans="1:13" ht="13" x14ac:dyDescent="0.15">
      <c r="A2298" s="1">
        <v>10238</v>
      </c>
      <c r="B2298" s="1" t="s">
        <v>25</v>
      </c>
      <c r="C2298" s="1" t="s">
        <v>26</v>
      </c>
      <c r="D2298" s="1" t="s">
        <v>2452</v>
      </c>
      <c r="E2298" s="1" t="s">
        <v>2452</v>
      </c>
      <c r="F2298" s="1">
        <v>40.734673000100003</v>
      </c>
      <c r="G2298" s="1">
        <v>-73.989951000000005</v>
      </c>
      <c r="H2298" s="1" t="s">
        <v>28</v>
      </c>
      <c r="I2298" s="1" t="s">
        <v>4189</v>
      </c>
      <c r="J2298" s="1">
        <v>1</v>
      </c>
      <c r="K2298" s="1" t="s">
        <v>41</v>
      </c>
      <c r="L2298" s="1" t="s">
        <v>199</v>
      </c>
      <c r="M2298" s="1">
        <v>10003</v>
      </c>
    </row>
    <row r="2299" spans="1:13" ht="13" x14ac:dyDescent="0.15">
      <c r="A2299" s="1">
        <v>11056</v>
      </c>
      <c r="B2299" s="1" t="s">
        <v>25</v>
      </c>
      <c r="C2299" s="1" t="s">
        <v>76</v>
      </c>
      <c r="D2299" s="1" t="s">
        <v>4190</v>
      </c>
      <c r="E2299" s="1" t="s">
        <v>4191</v>
      </c>
      <c r="F2299" s="1">
        <v>40.674265999600003</v>
      </c>
      <c r="G2299" s="1">
        <v>-73.950233999700004</v>
      </c>
      <c r="H2299" s="1" t="s">
        <v>79</v>
      </c>
      <c r="I2299" s="1" t="s">
        <v>80</v>
      </c>
      <c r="J2299" s="1">
        <v>3</v>
      </c>
      <c r="K2299" s="1" t="s">
        <v>30</v>
      </c>
      <c r="L2299" s="1" t="s">
        <v>221</v>
      </c>
      <c r="M2299" s="1">
        <v>11216</v>
      </c>
    </row>
    <row r="2300" spans="1:13" ht="13" x14ac:dyDescent="0.15">
      <c r="A2300" s="1">
        <v>9629</v>
      </c>
      <c r="B2300" s="1" t="s">
        <v>25</v>
      </c>
      <c r="C2300" s="1" t="s">
        <v>76</v>
      </c>
      <c r="D2300" s="1" t="s">
        <v>4192</v>
      </c>
      <c r="E2300" s="1" t="s">
        <v>4193</v>
      </c>
      <c r="F2300" s="1">
        <v>40.717725750200003</v>
      </c>
      <c r="G2300" s="1">
        <v>-74.005609689500005</v>
      </c>
      <c r="H2300" s="1" t="s">
        <v>79</v>
      </c>
      <c r="I2300" s="1" t="s">
        <v>80</v>
      </c>
      <c r="J2300" s="1">
        <v>1</v>
      </c>
      <c r="K2300" s="1" t="s">
        <v>41</v>
      </c>
      <c r="L2300" s="1" t="s">
        <v>400</v>
      </c>
      <c r="M2300" s="1">
        <v>10013</v>
      </c>
    </row>
    <row r="2301" spans="1:13" ht="13" x14ac:dyDescent="0.15">
      <c r="A2301" s="1">
        <v>10450</v>
      </c>
      <c r="B2301" s="1" t="s">
        <v>13</v>
      </c>
      <c r="C2301" s="1" t="s">
        <v>14</v>
      </c>
      <c r="D2301" s="1" t="s">
        <v>1079</v>
      </c>
      <c r="E2301" s="1" t="s">
        <v>4194</v>
      </c>
      <c r="F2301" s="1">
        <v>40.7714420004</v>
      </c>
      <c r="G2301" s="1">
        <v>-73.988108999600001</v>
      </c>
      <c r="H2301" s="1" t="s">
        <v>246</v>
      </c>
      <c r="I2301" s="1" t="s">
        <v>18</v>
      </c>
      <c r="J2301" s="1">
        <v>1</v>
      </c>
      <c r="K2301" s="1" t="s">
        <v>41</v>
      </c>
      <c r="L2301" s="1" t="s">
        <v>185</v>
      </c>
      <c r="M2301" s="1">
        <v>10023</v>
      </c>
    </row>
    <row r="2302" spans="1:13" ht="13" x14ac:dyDescent="0.15">
      <c r="A2302" s="1">
        <v>11115</v>
      </c>
      <c r="B2302" s="1" t="s">
        <v>25</v>
      </c>
      <c r="C2302" s="1" t="s">
        <v>76</v>
      </c>
      <c r="D2302" s="1" t="s">
        <v>4195</v>
      </c>
      <c r="E2302" s="1" t="s">
        <v>4196</v>
      </c>
      <c r="F2302" s="1">
        <v>40.866765189900001</v>
      </c>
      <c r="G2302" s="1">
        <v>-73.897802779599999</v>
      </c>
      <c r="H2302" s="1" t="s">
        <v>79</v>
      </c>
      <c r="I2302" s="1" t="s">
        <v>80</v>
      </c>
      <c r="J2302" s="1">
        <v>2</v>
      </c>
      <c r="K2302" s="1" t="s">
        <v>66</v>
      </c>
      <c r="L2302" s="1" t="s">
        <v>171</v>
      </c>
      <c r="M2302" s="1">
        <v>10468</v>
      </c>
    </row>
    <row r="2303" spans="1:13" ht="13" x14ac:dyDescent="0.15">
      <c r="A2303" s="1">
        <v>12591</v>
      </c>
      <c r="B2303" s="1" t="s">
        <v>25</v>
      </c>
      <c r="C2303" s="1" t="s">
        <v>284</v>
      </c>
      <c r="D2303" s="1" t="s">
        <v>34</v>
      </c>
      <c r="E2303" s="1" t="s">
        <v>4197</v>
      </c>
      <c r="F2303" s="1">
        <v>40.7431196183</v>
      </c>
      <c r="G2303" s="1">
        <v>-74.008305073100004</v>
      </c>
      <c r="H2303" s="1" t="s">
        <v>36</v>
      </c>
      <c r="I2303" s="1" t="s">
        <v>34</v>
      </c>
      <c r="J2303" s="1">
        <v>1</v>
      </c>
      <c r="K2303" s="1" t="s">
        <v>41</v>
      </c>
      <c r="L2303" s="1" t="s">
        <v>199</v>
      </c>
      <c r="M2303" s="1">
        <v>10011</v>
      </c>
    </row>
    <row r="2304" spans="1:13" ht="13" x14ac:dyDescent="0.15">
      <c r="A2304" s="1">
        <v>12131</v>
      </c>
      <c r="B2304" s="1" t="s">
        <v>25</v>
      </c>
      <c r="C2304" s="1" t="s">
        <v>76</v>
      </c>
      <c r="D2304" s="1" t="s">
        <v>4198</v>
      </c>
      <c r="E2304" s="1" t="s">
        <v>4199</v>
      </c>
      <c r="F2304" s="1">
        <v>40.738996609799997</v>
      </c>
      <c r="G2304" s="1">
        <v>-74.000946099900005</v>
      </c>
      <c r="H2304" s="1" t="s">
        <v>79</v>
      </c>
      <c r="I2304" s="1" t="s">
        <v>80</v>
      </c>
      <c r="J2304" s="1">
        <v>1</v>
      </c>
      <c r="K2304" s="1" t="s">
        <v>41</v>
      </c>
      <c r="L2304" s="1" t="s">
        <v>152</v>
      </c>
      <c r="M2304" s="1">
        <v>10011</v>
      </c>
    </row>
    <row r="2305" spans="1:13" ht="13" x14ac:dyDescent="0.15">
      <c r="A2305" s="1">
        <v>11846</v>
      </c>
      <c r="B2305" s="1" t="s">
        <v>25</v>
      </c>
      <c r="C2305" s="1" t="s">
        <v>76</v>
      </c>
      <c r="D2305" s="1" t="s">
        <v>4200</v>
      </c>
      <c r="E2305" s="1" t="s">
        <v>4201</v>
      </c>
      <c r="F2305" s="1">
        <v>40.7406856598</v>
      </c>
      <c r="G2305" s="1">
        <v>-73.997999480000004</v>
      </c>
      <c r="H2305" s="1" t="s">
        <v>79</v>
      </c>
      <c r="I2305" s="1" t="s">
        <v>80</v>
      </c>
      <c r="J2305" s="1">
        <v>1</v>
      </c>
      <c r="K2305" s="1" t="s">
        <v>41</v>
      </c>
      <c r="L2305" s="1" t="s">
        <v>199</v>
      </c>
      <c r="M2305" s="1">
        <v>10011</v>
      </c>
    </row>
    <row r="2306" spans="1:13" ht="13" x14ac:dyDescent="0.15">
      <c r="A2306" s="1">
        <v>10314</v>
      </c>
      <c r="B2306" s="1" t="s">
        <v>25</v>
      </c>
      <c r="C2306" s="1" t="s">
        <v>76</v>
      </c>
      <c r="D2306" s="1" t="s">
        <v>4202</v>
      </c>
      <c r="E2306" s="1" t="s">
        <v>4203</v>
      </c>
      <c r="F2306" s="1">
        <v>40.680238050200003</v>
      </c>
      <c r="G2306" s="1">
        <v>-73.964510719800003</v>
      </c>
      <c r="H2306" s="1" t="s">
        <v>79</v>
      </c>
      <c r="I2306" s="1" t="s">
        <v>80</v>
      </c>
      <c r="J2306" s="1">
        <v>3</v>
      </c>
      <c r="K2306" s="1" t="s">
        <v>30</v>
      </c>
      <c r="L2306" s="1" t="s">
        <v>140</v>
      </c>
      <c r="M2306" s="1">
        <v>11238</v>
      </c>
    </row>
    <row r="2307" spans="1:13" ht="13" x14ac:dyDescent="0.15">
      <c r="A2307" s="1">
        <v>11548</v>
      </c>
      <c r="B2307" s="1" t="s">
        <v>13</v>
      </c>
      <c r="C2307" s="1" t="s">
        <v>14</v>
      </c>
      <c r="D2307" s="1" t="s">
        <v>450</v>
      </c>
      <c r="E2307" s="1" t="s">
        <v>451</v>
      </c>
      <c r="F2307" s="1">
        <v>40.7200789997</v>
      </c>
      <c r="G2307" s="1">
        <v>-73.949510999799998</v>
      </c>
      <c r="H2307" s="1" t="s">
        <v>36</v>
      </c>
      <c r="I2307" s="1" t="s">
        <v>18</v>
      </c>
      <c r="J2307" s="1">
        <v>3</v>
      </c>
      <c r="K2307" s="1" t="s">
        <v>30</v>
      </c>
      <c r="L2307" s="1" t="s">
        <v>313</v>
      </c>
      <c r="M2307" s="1">
        <v>11222</v>
      </c>
    </row>
    <row r="2308" spans="1:13" ht="13" x14ac:dyDescent="0.15">
      <c r="A2308" s="1">
        <v>11710</v>
      </c>
      <c r="B2308" s="1" t="s">
        <v>13</v>
      </c>
      <c r="C2308" s="1" t="s">
        <v>63</v>
      </c>
      <c r="D2308" s="1" t="s">
        <v>64</v>
      </c>
      <c r="E2308" s="1" t="s">
        <v>4204</v>
      </c>
      <c r="F2308" s="1">
        <v>40.834623000400001</v>
      </c>
      <c r="G2308" s="1">
        <v>-73.898171000000005</v>
      </c>
      <c r="H2308" s="1" t="s">
        <v>36</v>
      </c>
      <c r="I2308" s="1" t="s">
        <v>18</v>
      </c>
      <c r="J2308" s="1">
        <v>2</v>
      </c>
      <c r="K2308" s="1" t="s">
        <v>66</v>
      </c>
      <c r="L2308" s="1" t="s">
        <v>1747</v>
      </c>
      <c r="M2308" s="1">
        <v>10456</v>
      </c>
    </row>
    <row r="2309" spans="1:13" ht="13" x14ac:dyDescent="0.15">
      <c r="A2309" s="1">
        <v>12045</v>
      </c>
      <c r="B2309" s="1" t="s">
        <v>25</v>
      </c>
      <c r="C2309" s="1" t="s">
        <v>76</v>
      </c>
      <c r="D2309" s="1" t="s">
        <v>4205</v>
      </c>
      <c r="E2309" s="1" t="s">
        <v>4206</v>
      </c>
      <c r="F2309" s="1">
        <v>40.763419000100001</v>
      </c>
      <c r="G2309" s="1">
        <v>-73.966994999500002</v>
      </c>
      <c r="H2309" s="1" t="s">
        <v>79</v>
      </c>
      <c r="I2309" s="1" t="s">
        <v>80</v>
      </c>
      <c r="J2309" s="1">
        <v>1</v>
      </c>
      <c r="K2309" s="1" t="s">
        <v>41</v>
      </c>
      <c r="L2309" s="1" t="s">
        <v>42</v>
      </c>
      <c r="M2309" s="1">
        <v>10065</v>
      </c>
    </row>
    <row r="2310" spans="1:13" ht="13" x14ac:dyDescent="0.15">
      <c r="A2310" s="1">
        <v>12697</v>
      </c>
      <c r="B2310" s="1" t="s">
        <v>25</v>
      </c>
      <c r="C2310" s="1" t="s">
        <v>76</v>
      </c>
      <c r="D2310" s="1" t="s">
        <v>4207</v>
      </c>
      <c r="E2310" s="1" t="s">
        <v>4208</v>
      </c>
      <c r="F2310" s="1">
        <v>40.7598074004</v>
      </c>
      <c r="G2310" s="1">
        <v>-73.970369179499997</v>
      </c>
      <c r="H2310" s="1" t="s">
        <v>79</v>
      </c>
      <c r="I2310" s="1" t="s">
        <v>80</v>
      </c>
      <c r="J2310" s="1">
        <v>1</v>
      </c>
      <c r="K2310" s="1" t="s">
        <v>41</v>
      </c>
      <c r="L2310" s="1" t="s">
        <v>125</v>
      </c>
      <c r="M2310" s="1">
        <v>10022</v>
      </c>
    </row>
    <row r="2311" spans="1:13" ht="13" x14ac:dyDescent="0.15">
      <c r="A2311" s="1">
        <v>11403</v>
      </c>
      <c r="B2311" s="1" t="s">
        <v>25</v>
      </c>
      <c r="C2311" s="1" t="s">
        <v>26</v>
      </c>
      <c r="D2311" s="1" t="s">
        <v>4209</v>
      </c>
      <c r="E2311" s="1" t="s">
        <v>4210</v>
      </c>
      <c r="F2311" s="1">
        <v>40.745906000300003</v>
      </c>
      <c r="G2311" s="1">
        <v>-73.998041000000001</v>
      </c>
      <c r="H2311" s="1" t="s">
        <v>28</v>
      </c>
      <c r="I2311" s="1" t="s">
        <v>4211</v>
      </c>
      <c r="J2311" s="1">
        <v>1</v>
      </c>
      <c r="K2311" s="1" t="s">
        <v>41</v>
      </c>
      <c r="L2311" s="1" t="s">
        <v>199</v>
      </c>
      <c r="M2311" s="1">
        <v>10011</v>
      </c>
    </row>
    <row r="2312" spans="1:13" ht="13" x14ac:dyDescent="0.15">
      <c r="A2312" s="1">
        <v>9642</v>
      </c>
      <c r="B2312" s="1" t="s">
        <v>25</v>
      </c>
      <c r="C2312" s="1" t="s">
        <v>76</v>
      </c>
      <c r="D2312" s="1" t="s">
        <v>4212</v>
      </c>
      <c r="E2312" s="1" t="s">
        <v>4213</v>
      </c>
      <c r="F2312" s="1">
        <v>40.770359889700003</v>
      </c>
      <c r="G2312" s="1">
        <v>-73.918894679700003</v>
      </c>
      <c r="H2312" s="1" t="s">
        <v>79</v>
      </c>
      <c r="I2312" s="1" t="s">
        <v>80</v>
      </c>
      <c r="J2312" s="1">
        <v>4</v>
      </c>
      <c r="K2312" s="1" t="s">
        <v>19</v>
      </c>
      <c r="L2312" s="1" t="s">
        <v>486</v>
      </c>
      <c r="M2312" s="1">
        <v>11102</v>
      </c>
    </row>
    <row r="2313" spans="1:13" ht="13" x14ac:dyDescent="0.15">
      <c r="A2313" s="1">
        <v>10005</v>
      </c>
      <c r="B2313" s="1" t="s">
        <v>25</v>
      </c>
      <c r="C2313" s="1" t="s">
        <v>50</v>
      </c>
      <c r="D2313" s="1" t="s">
        <v>4214</v>
      </c>
      <c r="E2313" s="1" t="s">
        <v>2820</v>
      </c>
      <c r="F2313" s="1">
        <v>40.695682555200001</v>
      </c>
      <c r="G2313" s="1">
        <v>-73.991347988100003</v>
      </c>
      <c r="H2313" s="1" t="s">
        <v>53</v>
      </c>
      <c r="I2313" s="1" t="s">
        <v>34</v>
      </c>
      <c r="J2313" s="1">
        <v>3</v>
      </c>
      <c r="K2313" s="1" t="s">
        <v>30</v>
      </c>
      <c r="L2313" s="1" t="s">
        <v>37</v>
      </c>
      <c r="M2313" s="1">
        <v>11201</v>
      </c>
    </row>
    <row r="2314" spans="1:13" ht="13" x14ac:dyDescent="0.15">
      <c r="A2314" s="1">
        <v>9840</v>
      </c>
      <c r="B2314" s="1" t="s">
        <v>25</v>
      </c>
      <c r="C2314" s="1" t="s">
        <v>76</v>
      </c>
      <c r="D2314" s="1" t="s">
        <v>4215</v>
      </c>
      <c r="E2314" s="1" t="s">
        <v>4216</v>
      </c>
      <c r="F2314" s="1">
        <v>40.684303739800001</v>
      </c>
      <c r="G2314" s="1">
        <v>-73.992184499499999</v>
      </c>
      <c r="H2314" s="1" t="s">
        <v>79</v>
      </c>
      <c r="I2314" s="1" t="s">
        <v>80</v>
      </c>
      <c r="J2314" s="1">
        <v>3</v>
      </c>
      <c r="K2314" s="1" t="s">
        <v>30</v>
      </c>
      <c r="L2314" s="1" t="s">
        <v>81</v>
      </c>
      <c r="M2314" s="1">
        <v>11201</v>
      </c>
    </row>
    <row r="2315" spans="1:13" ht="13" x14ac:dyDescent="0.15">
      <c r="A2315" s="1">
        <v>12059</v>
      </c>
      <c r="B2315" s="1" t="s">
        <v>25</v>
      </c>
      <c r="C2315" s="1" t="s">
        <v>76</v>
      </c>
      <c r="D2315" s="1" t="s">
        <v>4217</v>
      </c>
      <c r="E2315" s="1" t="s">
        <v>4218</v>
      </c>
      <c r="F2315" s="1">
        <v>40.850248499800003</v>
      </c>
      <c r="G2315" s="1">
        <v>-73.932926440399996</v>
      </c>
      <c r="H2315" s="1" t="s">
        <v>79</v>
      </c>
      <c r="I2315" s="1" t="s">
        <v>80</v>
      </c>
      <c r="J2315" s="1">
        <v>1</v>
      </c>
      <c r="K2315" s="1" t="s">
        <v>41</v>
      </c>
      <c r="L2315" s="1" t="s">
        <v>502</v>
      </c>
      <c r="M2315" s="1">
        <v>10033</v>
      </c>
    </row>
    <row r="2316" spans="1:13" ht="13" x14ac:dyDescent="0.15">
      <c r="A2316" s="1">
        <v>10671</v>
      </c>
      <c r="B2316" s="1" t="s">
        <v>25</v>
      </c>
      <c r="C2316" s="1" t="s">
        <v>76</v>
      </c>
      <c r="D2316" s="1" t="s">
        <v>4219</v>
      </c>
      <c r="E2316" s="1" t="s">
        <v>2685</v>
      </c>
      <c r="F2316" s="1">
        <v>40.783121360199999</v>
      </c>
      <c r="G2316" s="1">
        <v>-73.980708780000001</v>
      </c>
      <c r="H2316" s="1" t="s">
        <v>79</v>
      </c>
      <c r="I2316" s="1" t="s">
        <v>80</v>
      </c>
      <c r="J2316" s="1">
        <v>1</v>
      </c>
      <c r="K2316" s="1" t="s">
        <v>41</v>
      </c>
      <c r="L2316" s="1" t="s">
        <v>178</v>
      </c>
      <c r="M2316" s="1">
        <v>10024</v>
      </c>
    </row>
    <row r="2317" spans="1:13" ht="13" x14ac:dyDescent="0.15">
      <c r="A2317" s="1">
        <v>10264</v>
      </c>
      <c r="B2317" s="1" t="s">
        <v>25</v>
      </c>
      <c r="C2317" s="1" t="s">
        <v>76</v>
      </c>
      <c r="D2317" s="1" t="s">
        <v>4220</v>
      </c>
      <c r="E2317" s="1" t="s">
        <v>4221</v>
      </c>
      <c r="F2317" s="1">
        <v>40.714497710099998</v>
      </c>
      <c r="G2317" s="1">
        <v>-73.961095498899994</v>
      </c>
      <c r="H2317" s="1" t="s">
        <v>79</v>
      </c>
      <c r="I2317" s="1" t="s">
        <v>80</v>
      </c>
      <c r="J2317" s="1">
        <v>3</v>
      </c>
      <c r="K2317" s="1" t="s">
        <v>30</v>
      </c>
      <c r="L2317" s="1" t="s">
        <v>313</v>
      </c>
      <c r="M2317" s="1">
        <v>11211</v>
      </c>
    </row>
    <row r="2318" spans="1:13" ht="13" x14ac:dyDescent="0.15">
      <c r="A2318" s="1">
        <v>9745</v>
      </c>
      <c r="B2318" s="1" t="s">
        <v>25</v>
      </c>
      <c r="C2318" s="1" t="s">
        <v>274</v>
      </c>
      <c r="D2318" s="1">
        <v>0</v>
      </c>
      <c r="E2318" s="1" t="s">
        <v>4222</v>
      </c>
      <c r="F2318" s="1">
        <v>40.694557000300001</v>
      </c>
      <c r="G2318" s="1">
        <v>-73.975336200300006</v>
      </c>
      <c r="H2318" s="1" t="s">
        <v>36</v>
      </c>
      <c r="I2318" s="1" t="s">
        <v>34</v>
      </c>
      <c r="J2318" s="1">
        <v>3</v>
      </c>
      <c r="K2318" s="1" t="s">
        <v>30</v>
      </c>
      <c r="L2318" s="1" t="s">
        <v>276</v>
      </c>
      <c r="M2318" s="1">
        <v>11205</v>
      </c>
    </row>
    <row r="2319" spans="1:13" ht="13" x14ac:dyDescent="0.15">
      <c r="A2319" s="1">
        <v>10969</v>
      </c>
      <c r="B2319" s="1" t="s">
        <v>25</v>
      </c>
      <c r="C2319" s="1" t="s">
        <v>190</v>
      </c>
      <c r="D2319" s="1" t="s">
        <v>3445</v>
      </c>
      <c r="E2319" s="1" t="s">
        <v>4223</v>
      </c>
      <c r="F2319" s="1">
        <v>40.768000000199997</v>
      </c>
      <c r="G2319" s="1">
        <v>-73.971199999800007</v>
      </c>
      <c r="H2319" s="1" t="s">
        <v>36</v>
      </c>
      <c r="I2319" s="1" t="s">
        <v>34</v>
      </c>
      <c r="J2319" s="1">
        <v>1</v>
      </c>
      <c r="K2319" s="1" t="s">
        <v>41</v>
      </c>
      <c r="L2319" s="1" t="s">
        <v>381</v>
      </c>
      <c r="M2319" s="1">
        <v>10065</v>
      </c>
    </row>
    <row r="2320" spans="1:13" ht="13" x14ac:dyDescent="0.15">
      <c r="A2320" s="1">
        <v>10122</v>
      </c>
      <c r="B2320" s="1" t="s">
        <v>13</v>
      </c>
      <c r="C2320" s="1" t="s">
        <v>14</v>
      </c>
      <c r="D2320" s="1" t="s">
        <v>1893</v>
      </c>
      <c r="E2320" s="1" t="s">
        <v>4224</v>
      </c>
      <c r="F2320" s="1">
        <v>40.618237000199997</v>
      </c>
      <c r="G2320" s="1">
        <v>-74.107213000399994</v>
      </c>
      <c r="H2320" s="1" t="s">
        <v>246</v>
      </c>
      <c r="I2320" s="1" t="s">
        <v>18</v>
      </c>
      <c r="J2320" s="1">
        <v>5</v>
      </c>
      <c r="K2320" s="1" t="s">
        <v>89</v>
      </c>
      <c r="L2320" s="1" t="s">
        <v>763</v>
      </c>
      <c r="M2320" s="1">
        <v>10301</v>
      </c>
    </row>
    <row r="2321" spans="1:13" ht="13" x14ac:dyDescent="0.15">
      <c r="A2321" s="1">
        <v>10131</v>
      </c>
      <c r="B2321" s="1" t="s">
        <v>25</v>
      </c>
      <c r="C2321" s="1" t="s">
        <v>46</v>
      </c>
      <c r="D2321" s="1" t="s">
        <v>34</v>
      </c>
      <c r="E2321" s="1" t="s">
        <v>4225</v>
      </c>
      <c r="F2321" s="1">
        <v>40.806296999899999</v>
      </c>
      <c r="G2321" s="1">
        <v>-73.943911999600004</v>
      </c>
      <c r="H2321" s="1" t="s">
        <v>36</v>
      </c>
      <c r="I2321" s="1" t="s">
        <v>34</v>
      </c>
      <c r="J2321" s="1">
        <v>1</v>
      </c>
      <c r="K2321" s="1" t="s">
        <v>41</v>
      </c>
      <c r="L2321" s="1" t="s">
        <v>264</v>
      </c>
      <c r="M2321" s="1">
        <v>10027</v>
      </c>
    </row>
    <row r="2322" spans="1:13" ht="13" x14ac:dyDescent="0.15">
      <c r="A2322" s="1">
        <v>12907</v>
      </c>
      <c r="B2322" s="1" t="s">
        <v>25</v>
      </c>
      <c r="C2322" s="1" t="s">
        <v>76</v>
      </c>
      <c r="D2322" s="1" t="s">
        <v>4226</v>
      </c>
      <c r="E2322" s="1" t="s">
        <v>4227</v>
      </c>
      <c r="F2322" s="1">
        <v>40.834815140400003</v>
      </c>
      <c r="G2322" s="1">
        <v>-73.940477309900004</v>
      </c>
      <c r="H2322" s="1" t="s">
        <v>79</v>
      </c>
      <c r="I2322" s="1" t="s">
        <v>80</v>
      </c>
      <c r="J2322" s="1">
        <v>1</v>
      </c>
      <c r="K2322" s="1" t="s">
        <v>41</v>
      </c>
      <c r="L2322" s="1" t="s">
        <v>354</v>
      </c>
      <c r="M2322" s="1">
        <v>10032</v>
      </c>
    </row>
    <row r="2323" spans="1:13" ht="13" x14ac:dyDescent="0.15">
      <c r="A2323" s="1">
        <v>12682</v>
      </c>
      <c r="B2323" s="1" t="s">
        <v>25</v>
      </c>
      <c r="C2323" s="1" t="s">
        <v>76</v>
      </c>
      <c r="D2323" s="1" t="s">
        <v>4228</v>
      </c>
      <c r="E2323" s="1" t="s">
        <v>4229</v>
      </c>
      <c r="F2323" s="1">
        <v>40.765600720000002</v>
      </c>
      <c r="G2323" s="1">
        <v>-73.983845189799993</v>
      </c>
      <c r="H2323" s="1" t="s">
        <v>79</v>
      </c>
      <c r="I2323" s="1" t="s">
        <v>80</v>
      </c>
      <c r="J2323" s="1">
        <v>1</v>
      </c>
      <c r="K2323" s="1" t="s">
        <v>41</v>
      </c>
      <c r="L2323" s="1" t="s">
        <v>202</v>
      </c>
      <c r="M2323" s="1">
        <v>10019</v>
      </c>
    </row>
    <row r="2324" spans="1:13" ht="13" x14ac:dyDescent="0.15">
      <c r="A2324" s="1">
        <v>10602</v>
      </c>
      <c r="B2324" s="1" t="s">
        <v>13</v>
      </c>
      <c r="C2324" s="1" t="s">
        <v>14</v>
      </c>
      <c r="D2324" s="1" t="s">
        <v>15</v>
      </c>
      <c r="E2324" s="1" t="s">
        <v>16</v>
      </c>
      <c r="F2324" s="1">
        <v>40.6731799999</v>
      </c>
      <c r="G2324" s="1">
        <v>-73.785170000500003</v>
      </c>
      <c r="H2324" s="1" t="s">
        <v>17</v>
      </c>
      <c r="I2324" s="1" t="s">
        <v>18</v>
      </c>
      <c r="J2324" s="1">
        <v>4</v>
      </c>
      <c r="K2324" s="1" t="s">
        <v>19</v>
      </c>
      <c r="L2324" s="1" t="s">
        <v>20</v>
      </c>
      <c r="M2324" s="1">
        <v>11434</v>
      </c>
    </row>
    <row r="2325" spans="1:13" ht="13" x14ac:dyDescent="0.15">
      <c r="A2325" s="1">
        <v>10472</v>
      </c>
      <c r="B2325" s="1" t="s">
        <v>13</v>
      </c>
      <c r="C2325" s="1" t="s">
        <v>63</v>
      </c>
      <c r="D2325" s="1" t="s">
        <v>3346</v>
      </c>
      <c r="E2325" s="1" t="s">
        <v>4230</v>
      </c>
      <c r="F2325" s="1">
        <v>40.840657000199997</v>
      </c>
      <c r="G2325" s="1">
        <v>-73.842668000200007</v>
      </c>
      <c r="H2325" s="1" t="s">
        <v>36</v>
      </c>
      <c r="I2325" s="1" t="s">
        <v>18</v>
      </c>
      <c r="J2325" s="1">
        <v>2</v>
      </c>
      <c r="K2325" s="1" t="s">
        <v>66</v>
      </c>
      <c r="L2325" s="1" t="s">
        <v>844</v>
      </c>
      <c r="M2325" s="1">
        <v>10461</v>
      </c>
    </row>
    <row r="2326" spans="1:13" ht="13" x14ac:dyDescent="0.15">
      <c r="A2326" s="1">
        <v>10898</v>
      </c>
      <c r="B2326" s="1" t="s">
        <v>25</v>
      </c>
      <c r="C2326" s="1" t="s">
        <v>76</v>
      </c>
      <c r="D2326" s="1" t="s">
        <v>4231</v>
      </c>
      <c r="E2326" s="1" t="s">
        <v>4232</v>
      </c>
      <c r="F2326" s="1">
        <v>40.812655659599997</v>
      </c>
      <c r="G2326" s="1">
        <v>-73.949489439900006</v>
      </c>
      <c r="H2326" s="1" t="s">
        <v>79</v>
      </c>
      <c r="I2326" s="1" t="s">
        <v>80</v>
      </c>
      <c r="J2326" s="1">
        <v>1</v>
      </c>
      <c r="K2326" s="1" t="s">
        <v>41</v>
      </c>
      <c r="L2326" s="1" t="s">
        <v>48</v>
      </c>
      <c r="M2326" s="1">
        <v>10027</v>
      </c>
    </row>
    <row r="2327" spans="1:13" ht="13" x14ac:dyDescent="0.15">
      <c r="A2327" s="1">
        <v>11869</v>
      </c>
      <c r="B2327" s="1" t="s">
        <v>25</v>
      </c>
      <c r="C2327" s="1" t="s">
        <v>76</v>
      </c>
      <c r="D2327" s="1" t="s">
        <v>4233</v>
      </c>
      <c r="E2327" s="1" t="s">
        <v>4234</v>
      </c>
      <c r="F2327" s="1">
        <v>40.766436899699997</v>
      </c>
      <c r="G2327" s="1">
        <v>-73.9902617698</v>
      </c>
      <c r="H2327" s="1" t="s">
        <v>79</v>
      </c>
      <c r="I2327" s="1" t="s">
        <v>80</v>
      </c>
      <c r="J2327" s="1">
        <v>1</v>
      </c>
      <c r="K2327" s="1" t="s">
        <v>41</v>
      </c>
      <c r="L2327" s="1" t="s">
        <v>202</v>
      </c>
      <c r="M2327" s="1">
        <v>10019</v>
      </c>
    </row>
    <row r="2328" spans="1:13" ht="13" x14ac:dyDescent="0.15">
      <c r="A2328" s="1">
        <v>11659</v>
      </c>
      <c r="B2328" s="1" t="s">
        <v>13</v>
      </c>
      <c r="C2328" s="1" t="s">
        <v>63</v>
      </c>
      <c r="D2328" s="1" t="s">
        <v>405</v>
      </c>
      <c r="E2328" s="1" t="s">
        <v>4235</v>
      </c>
      <c r="F2328" s="1">
        <v>40.597176000200001</v>
      </c>
      <c r="G2328" s="1">
        <v>-74.0002820001</v>
      </c>
      <c r="H2328" s="1" t="s">
        <v>36</v>
      </c>
      <c r="I2328" s="1" t="s">
        <v>18</v>
      </c>
      <c r="J2328" s="1">
        <v>3</v>
      </c>
      <c r="K2328" s="1" t="s">
        <v>30</v>
      </c>
      <c r="L2328" s="1" t="s">
        <v>407</v>
      </c>
      <c r="M2328" s="1">
        <v>11214</v>
      </c>
    </row>
    <row r="2329" spans="1:13" ht="13" x14ac:dyDescent="0.15">
      <c r="A2329" s="1">
        <v>11713</v>
      </c>
      <c r="B2329" s="1" t="s">
        <v>13</v>
      </c>
      <c r="C2329" s="1" t="s">
        <v>63</v>
      </c>
      <c r="D2329" s="1" t="s">
        <v>64</v>
      </c>
      <c r="E2329" s="1" t="s">
        <v>4236</v>
      </c>
      <c r="F2329" s="1">
        <v>40.837117000299997</v>
      </c>
      <c r="G2329" s="1">
        <v>-73.893309999699994</v>
      </c>
      <c r="H2329" s="1" t="s">
        <v>36</v>
      </c>
      <c r="I2329" s="1" t="s">
        <v>18</v>
      </c>
      <c r="J2329" s="1">
        <v>2</v>
      </c>
      <c r="K2329" s="1" t="s">
        <v>66</v>
      </c>
      <c r="L2329" s="1" t="s">
        <v>935</v>
      </c>
      <c r="M2329" s="1">
        <v>10457</v>
      </c>
    </row>
    <row r="2330" spans="1:13" ht="13" x14ac:dyDescent="0.15">
      <c r="A2330" s="1">
        <v>12335</v>
      </c>
      <c r="B2330" s="1" t="s">
        <v>25</v>
      </c>
      <c r="C2330" s="1" t="s">
        <v>76</v>
      </c>
      <c r="D2330" s="1" t="s">
        <v>4237</v>
      </c>
      <c r="E2330" s="1" t="s">
        <v>4238</v>
      </c>
      <c r="F2330" s="1">
        <v>40.792254999800001</v>
      </c>
      <c r="G2330" s="1">
        <v>-73.973760999999996</v>
      </c>
      <c r="H2330" s="1" t="s">
        <v>79</v>
      </c>
      <c r="I2330" s="1" t="s">
        <v>80</v>
      </c>
      <c r="J2330" s="1">
        <v>1</v>
      </c>
      <c r="K2330" s="1" t="s">
        <v>41</v>
      </c>
      <c r="L2330" s="1" t="s">
        <v>178</v>
      </c>
      <c r="M2330" s="1">
        <v>10025</v>
      </c>
    </row>
    <row r="2331" spans="1:13" ht="13" x14ac:dyDescent="0.15">
      <c r="A2331" s="1">
        <v>12903</v>
      </c>
      <c r="B2331" s="1" t="s">
        <v>25</v>
      </c>
      <c r="C2331" s="1" t="s">
        <v>76</v>
      </c>
      <c r="D2331" s="1" t="s">
        <v>4239</v>
      </c>
      <c r="E2331" s="1" t="s">
        <v>4240</v>
      </c>
      <c r="F2331" s="1">
        <v>40.8334469996</v>
      </c>
      <c r="G2331" s="1">
        <v>-73.941739999600003</v>
      </c>
      <c r="H2331" s="1" t="s">
        <v>79</v>
      </c>
      <c r="I2331" s="1" t="s">
        <v>80</v>
      </c>
      <c r="J2331" s="1">
        <v>1</v>
      </c>
      <c r="K2331" s="1" t="s">
        <v>41</v>
      </c>
      <c r="L2331" s="1" t="s">
        <v>354</v>
      </c>
      <c r="M2331" s="1">
        <v>10032</v>
      </c>
    </row>
    <row r="2332" spans="1:13" ht="13" x14ac:dyDescent="0.15">
      <c r="A2332" s="1">
        <v>10063</v>
      </c>
      <c r="B2332" s="1" t="s">
        <v>25</v>
      </c>
      <c r="C2332" s="1" t="s">
        <v>208</v>
      </c>
      <c r="D2332" s="1" t="s">
        <v>4241</v>
      </c>
      <c r="E2332" s="1" t="s">
        <v>4242</v>
      </c>
      <c r="F2332" s="1">
        <v>40.734605525500001</v>
      </c>
      <c r="G2332" s="1">
        <v>-73.999169284299995</v>
      </c>
      <c r="H2332" s="1" t="s">
        <v>53</v>
      </c>
      <c r="I2332" s="1" t="s">
        <v>34</v>
      </c>
      <c r="J2332" s="1">
        <v>1</v>
      </c>
      <c r="K2332" s="1" t="s">
        <v>41</v>
      </c>
      <c r="L2332" s="1" t="s">
        <v>152</v>
      </c>
      <c r="M2332" s="1">
        <v>10011</v>
      </c>
    </row>
    <row r="2333" spans="1:13" ht="13" x14ac:dyDescent="0.15">
      <c r="A2333" s="1">
        <v>11267</v>
      </c>
      <c r="B2333" s="1" t="s">
        <v>25</v>
      </c>
      <c r="C2333" s="1" t="s">
        <v>76</v>
      </c>
      <c r="D2333" s="1" t="s">
        <v>4243</v>
      </c>
      <c r="E2333" s="1" t="s">
        <v>4244</v>
      </c>
      <c r="F2333" s="1">
        <v>40.751969129700001</v>
      </c>
      <c r="G2333" s="1">
        <v>-74.004912169799994</v>
      </c>
      <c r="H2333" s="1" t="s">
        <v>79</v>
      </c>
      <c r="I2333" s="1" t="s">
        <v>80</v>
      </c>
      <c r="J2333" s="1">
        <v>1</v>
      </c>
      <c r="K2333" s="1" t="s">
        <v>41</v>
      </c>
      <c r="L2333" s="1" t="s">
        <v>199</v>
      </c>
      <c r="M2333" s="1">
        <v>10001</v>
      </c>
    </row>
    <row r="2334" spans="1:13" ht="13" x14ac:dyDescent="0.15">
      <c r="A2334" s="1">
        <v>11318</v>
      </c>
      <c r="B2334" s="1" t="s">
        <v>25</v>
      </c>
      <c r="C2334" s="1" t="s">
        <v>26</v>
      </c>
      <c r="D2334" s="1" t="s">
        <v>4245</v>
      </c>
      <c r="E2334" s="1" t="s">
        <v>4245</v>
      </c>
      <c r="F2334" s="1">
        <v>40.656651999799998</v>
      </c>
      <c r="G2334" s="1">
        <v>-73.950200000099997</v>
      </c>
      <c r="H2334" s="1" t="s">
        <v>28</v>
      </c>
      <c r="I2334" s="1" t="s">
        <v>4246</v>
      </c>
      <c r="J2334" s="1">
        <v>3</v>
      </c>
      <c r="K2334" s="1" t="s">
        <v>30</v>
      </c>
      <c r="L2334" s="1" t="s">
        <v>603</v>
      </c>
      <c r="M2334" s="1">
        <v>11225</v>
      </c>
    </row>
    <row r="2335" spans="1:13" ht="13" x14ac:dyDescent="0.15">
      <c r="A2335" s="1">
        <v>12556</v>
      </c>
      <c r="B2335" s="1" t="s">
        <v>25</v>
      </c>
      <c r="C2335" s="1" t="s">
        <v>76</v>
      </c>
      <c r="D2335" s="1" t="s">
        <v>4247</v>
      </c>
      <c r="E2335" s="1" t="s">
        <v>4248</v>
      </c>
      <c r="F2335" s="1">
        <v>40.744750000000003</v>
      </c>
      <c r="G2335" s="1">
        <v>-73.998736000199997</v>
      </c>
      <c r="H2335" s="1" t="s">
        <v>79</v>
      </c>
      <c r="I2335" s="1" t="s">
        <v>80</v>
      </c>
      <c r="J2335" s="1">
        <v>1</v>
      </c>
      <c r="K2335" s="1" t="s">
        <v>41</v>
      </c>
      <c r="L2335" s="1" t="s">
        <v>199</v>
      </c>
      <c r="M2335" s="1">
        <v>10011</v>
      </c>
    </row>
    <row r="2336" spans="1:13" ht="13" x14ac:dyDescent="0.15">
      <c r="A2336" s="1">
        <v>10369</v>
      </c>
      <c r="B2336" s="1" t="s">
        <v>13</v>
      </c>
      <c r="C2336" s="1" t="s">
        <v>63</v>
      </c>
      <c r="D2336" s="1" t="s">
        <v>820</v>
      </c>
      <c r="E2336" s="1" t="s">
        <v>4249</v>
      </c>
      <c r="F2336" s="1">
        <v>40.827069999800003</v>
      </c>
      <c r="G2336" s="1">
        <v>-73.926460999699998</v>
      </c>
      <c r="H2336" s="1" t="s">
        <v>36</v>
      </c>
      <c r="I2336" s="1" t="s">
        <v>18</v>
      </c>
      <c r="J2336" s="1">
        <v>2</v>
      </c>
      <c r="K2336" s="1" t="s">
        <v>66</v>
      </c>
      <c r="L2336" s="1" t="s">
        <v>467</v>
      </c>
      <c r="M2336" s="1">
        <v>10451</v>
      </c>
    </row>
    <row r="2337" spans="1:13" ht="13" x14ac:dyDescent="0.15">
      <c r="A2337" s="1">
        <v>9816</v>
      </c>
      <c r="B2337" s="1" t="s">
        <v>13</v>
      </c>
      <c r="C2337" s="1" t="s">
        <v>190</v>
      </c>
      <c r="D2337" s="1" t="s">
        <v>4250</v>
      </c>
      <c r="E2337" s="1" t="s">
        <v>4251</v>
      </c>
      <c r="F2337" s="1">
        <v>40.743199999700003</v>
      </c>
      <c r="G2337" s="1">
        <v>-73.844300000199993</v>
      </c>
      <c r="H2337" s="1" t="s">
        <v>36</v>
      </c>
      <c r="I2337" s="1" t="s">
        <v>34</v>
      </c>
      <c r="J2337" s="1">
        <v>4</v>
      </c>
      <c r="K2337" s="1" t="s">
        <v>19</v>
      </c>
      <c r="L2337" s="1" t="s">
        <v>434</v>
      </c>
      <c r="M2337" s="1">
        <v>11368</v>
      </c>
    </row>
    <row r="2338" spans="1:13" ht="13" x14ac:dyDescent="0.15">
      <c r="A2338" s="1">
        <v>10009</v>
      </c>
      <c r="B2338" s="1" t="s">
        <v>25</v>
      </c>
      <c r="C2338" s="1" t="s">
        <v>208</v>
      </c>
      <c r="D2338" s="1" t="s">
        <v>4252</v>
      </c>
      <c r="E2338" s="1" t="s">
        <v>4253</v>
      </c>
      <c r="F2338" s="1">
        <v>40.841105087700001</v>
      </c>
      <c r="G2338" s="1">
        <v>-73.846621655099995</v>
      </c>
      <c r="H2338" s="1" t="s">
        <v>53</v>
      </c>
      <c r="I2338" s="1" t="s">
        <v>34</v>
      </c>
      <c r="J2338" s="1">
        <v>2</v>
      </c>
      <c r="K2338" s="1" t="s">
        <v>66</v>
      </c>
      <c r="L2338" s="1" t="s">
        <v>844</v>
      </c>
      <c r="M2338" s="1">
        <v>10461</v>
      </c>
    </row>
    <row r="2339" spans="1:13" ht="13" x14ac:dyDescent="0.15">
      <c r="A2339" s="1">
        <v>9844</v>
      </c>
      <c r="B2339" s="1" t="s">
        <v>13</v>
      </c>
      <c r="C2339" s="1" t="s">
        <v>14</v>
      </c>
      <c r="D2339" s="1" t="s">
        <v>928</v>
      </c>
      <c r="E2339" s="1" t="s">
        <v>4254</v>
      </c>
      <c r="F2339" s="1">
        <v>40.718812000200003</v>
      </c>
      <c r="G2339" s="1">
        <v>-73.885359999599999</v>
      </c>
      <c r="H2339" s="1" t="s">
        <v>17</v>
      </c>
      <c r="I2339" s="1" t="s">
        <v>18</v>
      </c>
      <c r="J2339" s="1">
        <v>4</v>
      </c>
      <c r="K2339" s="1" t="s">
        <v>19</v>
      </c>
      <c r="L2339" s="1" t="s">
        <v>930</v>
      </c>
      <c r="M2339" s="1">
        <v>11379</v>
      </c>
    </row>
    <row r="2340" spans="1:13" ht="13" x14ac:dyDescent="0.15">
      <c r="A2340" s="1">
        <v>10299</v>
      </c>
      <c r="B2340" s="1" t="s">
        <v>25</v>
      </c>
      <c r="C2340" s="1" t="s">
        <v>76</v>
      </c>
      <c r="D2340" s="1" t="s">
        <v>4255</v>
      </c>
      <c r="E2340" s="1" t="s">
        <v>4256</v>
      </c>
      <c r="F2340" s="1">
        <v>40.666904000000002</v>
      </c>
      <c r="G2340" s="1">
        <v>-73.991788999600004</v>
      </c>
      <c r="H2340" s="1" t="s">
        <v>79</v>
      </c>
      <c r="I2340" s="1" t="s">
        <v>80</v>
      </c>
      <c r="J2340" s="1">
        <v>3</v>
      </c>
      <c r="K2340" s="1" t="s">
        <v>30</v>
      </c>
      <c r="L2340" s="1" t="s">
        <v>85</v>
      </c>
      <c r="M2340" s="1">
        <v>11215</v>
      </c>
    </row>
    <row r="2341" spans="1:13" ht="13" x14ac:dyDescent="0.15">
      <c r="A2341" s="1">
        <v>11290</v>
      </c>
      <c r="B2341" s="1" t="s">
        <v>13</v>
      </c>
      <c r="C2341" s="1" t="s">
        <v>14</v>
      </c>
      <c r="D2341" s="1" t="s">
        <v>432</v>
      </c>
      <c r="E2341" s="1" t="s">
        <v>4257</v>
      </c>
      <c r="F2341" s="1">
        <v>40.730423000199998</v>
      </c>
      <c r="G2341" s="1">
        <v>-73.777128999699997</v>
      </c>
      <c r="H2341" s="1" t="s">
        <v>17</v>
      </c>
      <c r="I2341" s="1" t="s">
        <v>18</v>
      </c>
      <c r="J2341" s="1">
        <v>4</v>
      </c>
      <c r="K2341" s="1" t="s">
        <v>19</v>
      </c>
      <c r="L2341" s="1" t="s">
        <v>1045</v>
      </c>
      <c r="M2341" s="1">
        <v>11366</v>
      </c>
    </row>
    <row r="2342" spans="1:13" ht="13" x14ac:dyDescent="0.15">
      <c r="A2342" s="1">
        <v>9867</v>
      </c>
      <c r="B2342" s="1" t="s">
        <v>25</v>
      </c>
      <c r="C2342" s="1" t="s">
        <v>33</v>
      </c>
      <c r="D2342" s="1" t="s">
        <v>34</v>
      </c>
      <c r="E2342" s="1" t="s">
        <v>408</v>
      </c>
      <c r="F2342" s="1">
        <v>40.6936359997</v>
      </c>
      <c r="G2342" s="1">
        <v>-73.988346999599997</v>
      </c>
      <c r="H2342" s="1" t="s">
        <v>36</v>
      </c>
      <c r="I2342" s="1" t="s">
        <v>34</v>
      </c>
      <c r="J2342" s="1">
        <v>3</v>
      </c>
      <c r="K2342" s="1" t="s">
        <v>30</v>
      </c>
      <c r="L2342" s="1" t="s">
        <v>81</v>
      </c>
      <c r="M2342" s="1">
        <v>11201</v>
      </c>
    </row>
    <row r="2343" spans="1:13" ht="13" x14ac:dyDescent="0.15">
      <c r="A2343" s="1">
        <v>10144</v>
      </c>
      <c r="B2343" s="1" t="s">
        <v>25</v>
      </c>
      <c r="C2343" s="1" t="s">
        <v>46</v>
      </c>
      <c r="D2343" s="1" t="s">
        <v>34</v>
      </c>
      <c r="E2343" s="1" t="s">
        <v>4258</v>
      </c>
      <c r="F2343" s="1">
        <v>40.805429000399997</v>
      </c>
      <c r="G2343" s="1">
        <v>-73.942537000100003</v>
      </c>
      <c r="H2343" s="1" t="s">
        <v>36</v>
      </c>
      <c r="I2343" s="1" t="s">
        <v>34</v>
      </c>
      <c r="J2343" s="1">
        <v>1</v>
      </c>
      <c r="K2343" s="1" t="s">
        <v>41</v>
      </c>
      <c r="L2343" s="1" t="s">
        <v>193</v>
      </c>
      <c r="M2343" s="1">
        <v>10035</v>
      </c>
    </row>
    <row r="2344" spans="1:13" ht="13" x14ac:dyDescent="0.15">
      <c r="A2344" s="1">
        <v>11788</v>
      </c>
      <c r="B2344" s="1" t="s">
        <v>25</v>
      </c>
      <c r="C2344" s="1" t="s">
        <v>76</v>
      </c>
      <c r="D2344" s="1" t="s">
        <v>4259</v>
      </c>
      <c r="E2344" s="1" t="s">
        <v>4260</v>
      </c>
      <c r="F2344" s="1">
        <v>40.767432581800001</v>
      </c>
      <c r="G2344" s="1">
        <v>-73.922687479299995</v>
      </c>
      <c r="H2344" s="1" t="s">
        <v>79</v>
      </c>
      <c r="I2344" s="1" t="s">
        <v>80</v>
      </c>
      <c r="J2344" s="1">
        <v>4</v>
      </c>
      <c r="K2344" s="1" t="s">
        <v>19</v>
      </c>
      <c r="L2344" s="1" t="s">
        <v>486</v>
      </c>
      <c r="M2344" s="1">
        <v>11102</v>
      </c>
    </row>
    <row r="2345" spans="1:13" ht="13" x14ac:dyDescent="0.15">
      <c r="A2345" s="1">
        <v>9977</v>
      </c>
      <c r="B2345" s="1" t="s">
        <v>25</v>
      </c>
      <c r="C2345" s="1" t="s">
        <v>333</v>
      </c>
      <c r="D2345" s="1" t="s">
        <v>1077</v>
      </c>
      <c r="E2345" s="1" t="s">
        <v>4261</v>
      </c>
      <c r="F2345" s="1">
        <v>40.773752108799997</v>
      </c>
      <c r="G2345" s="1">
        <v>-73.796343186000001</v>
      </c>
      <c r="H2345" s="1" t="s">
        <v>53</v>
      </c>
      <c r="I2345" s="1" t="s">
        <v>34</v>
      </c>
      <c r="J2345" s="1">
        <v>4</v>
      </c>
      <c r="K2345" s="1" t="s">
        <v>19</v>
      </c>
      <c r="L2345" s="1" t="s">
        <v>2341</v>
      </c>
      <c r="M2345" s="1">
        <v>11358</v>
      </c>
    </row>
    <row r="2346" spans="1:13" ht="13" x14ac:dyDescent="0.15">
      <c r="A2346" s="1">
        <v>11159</v>
      </c>
      <c r="B2346" s="1" t="s">
        <v>25</v>
      </c>
      <c r="C2346" s="1" t="s">
        <v>76</v>
      </c>
      <c r="D2346" s="1" t="s">
        <v>4262</v>
      </c>
      <c r="E2346" s="1" t="s">
        <v>4263</v>
      </c>
      <c r="F2346" s="1">
        <v>40.812840909800002</v>
      </c>
      <c r="G2346" s="1">
        <v>-73.916074349599995</v>
      </c>
      <c r="H2346" s="1" t="s">
        <v>79</v>
      </c>
      <c r="I2346" s="1" t="s">
        <v>80</v>
      </c>
      <c r="J2346" s="1">
        <v>2</v>
      </c>
      <c r="K2346" s="1" t="s">
        <v>66</v>
      </c>
      <c r="L2346" s="1" t="s">
        <v>350</v>
      </c>
      <c r="M2346" s="1">
        <v>10455</v>
      </c>
    </row>
    <row r="2347" spans="1:13" ht="13" x14ac:dyDescent="0.15">
      <c r="A2347" s="1">
        <v>10384</v>
      </c>
      <c r="B2347" s="1" t="s">
        <v>13</v>
      </c>
      <c r="C2347" s="1" t="s">
        <v>63</v>
      </c>
      <c r="D2347" s="1" t="s">
        <v>628</v>
      </c>
      <c r="E2347" s="1" t="s">
        <v>4264</v>
      </c>
      <c r="F2347" s="1">
        <v>40.576220000399999</v>
      </c>
      <c r="G2347" s="1">
        <v>-73.945520000000002</v>
      </c>
      <c r="H2347" s="1" t="s">
        <v>36</v>
      </c>
      <c r="I2347" s="1" t="s">
        <v>18</v>
      </c>
      <c r="J2347" s="1">
        <v>3</v>
      </c>
      <c r="K2347" s="1" t="s">
        <v>30</v>
      </c>
      <c r="L2347" s="1" t="s">
        <v>630</v>
      </c>
      <c r="M2347" s="1">
        <v>11235</v>
      </c>
    </row>
    <row r="2348" spans="1:13" ht="13" x14ac:dyDescent="0.15">
      <c r="A2348" s="1">
        <v>11863</v>
      </c>
      <c r="B2348" s="1" t="s">
        <v>25</v>
      </c>
      <c r="C2348" s="1" t="s">
        <v>76</v>
      </c>
      <c r="D2348" s="1" t="s">
        <v>4265</v>
      </c>
      <c r="E2348" s="1" t="s">
        <v>4266</v>
      </c>
      <c r="F2348" s="1">
        <v>40.747742377000002</v>
      </c>
      <c r="G2348" s="1">
        <v>-73.882270310500004</v>
      </c>
      <c r="H2348" s="1" t="s">
        <v>79</v>
      </c>
      <c r="I2348" s="1" t="s">
        <v>80</v>
      </c>
      <c r="J2348" s="1">
        <v>4</v>
      </c>
      <c r="K2348" s="1" t="s">
        <v>19</v>
      </c>
      <c r="L2348" s="1" t="s">
        <v>541</v>
      </c>
      <c r="M2348" s="1">
        <v>11373</v>
      </c>
    </row>
    <row r="2349" spans="1:13" ht="13" x14ac:dyDescent="0.15">
      <c r="A2349" s="1">
        <v>12082</v>
      </c>
      <c r="B2349" s="1" t="s">
        <v>25</v>
      </c>
      <c r="C2349" s="1" t="s">
        <v>76</v>
      </c>
      <c r="D2349" s="1" t="s">
        <v>4267</v>
      </c>
      <c r="E2349" s="1" t="s">
        <v>4268</v>
      </c>
      <c r="F2349" s="1">
        <v>40.685218329800001</v>
      </c>
      <c r="G2349" s="1">
        <v>-73.980866589599998</v>
      </c>
      <c r="H2349" s="1" t="s">
        <v>79</v>
      </c>
      <c r="I2349" s="1" t="s">
        <v>80</v>
      </c>
      <c r="J2349" s="1">
        <v>3</v>
      </c>
      <c r="K2349" s="1" t="s">
        <v>30</v>
      </c>
      <c r="L2349" s="1" t="s">
        <v>81</v>
      </c>
      <c r="M2349" s="1">
        <v>11217</v>
      </c>
    </row>
    <row r="2350" spans="1:13" ht="13" x14ac:dyDescent="0.15">
      <c r="A2350" s="1">
        <v>11190</v>
      </c>
      <c r="B2350" s="1" t="s">
        <v>25</v>
      </c>
      <c r="C2350" s="1" t="s">
        <v>76</v>
      </c>
      <c r="D2350" s="1" t="s">
        <v>4269</v>
      </c>
      <c r="E2350" s="1" t="s">
        <v>4270</v>
      </c>
      <c r="F2350" s="1">
        <v>40.747728779699997</v>
      </c>
      <c r="G2350" s="1">
        <v>-73.883664750500003</v>
      </c>
      <c r="H2350" s="1" t="s">
        <v>79</v>
      </c>
      <c r="I2350" s="1" t="s">
        <v>80</v>
      </c>
      <c r="J2350" s="1">
        <v>4</v>
      </c>
      <c r="K2350" s="1" t="s">
        <v>19</v>
      </c>
      <c r="L2350" s="1" t="s">
        <v>561</v>
      </c>
      <c r="M2350" s="1">
        <v>11372</v>
      </c>
    </row>
    <row r="2351" spans="1:13" ht="13" x14ac:dyDescent="0.15">
      <c r="A2351" s="1">
        <v>9927</v>
      </c>
      <c r="B2351" s="1" t="s">
        <v>25</v>
      </c>
      <c r="C2351" s="1" t="s">
        <v>208</v>
      </c>
      <c r="D2351" s="1" t="s">
        <v>4271</v>
      </c>
      <c r="E2351" s="1" t="s">
        <v>4272</v>
      </c>
      <c r="F2351" s="1">
        <v>40.770652543499999</v>
      </c>
      <c r="G2351" s="1">
        <v>-73.951341694000007</v>
      </c>
      <c r="H2351" s="1" t="s">
        <v>53</v>
      </c>
      <c r="I2351" s="1" t="s">
        <v>34</v>
      </c>
      <c r="J2351" s="1">
        <v>1</v>
      </c>
      <c r="K2351" s="1" t="s">
        <v>41</v>
      </c>
      <c r="L2351" s="1" t="s">
        <v>118</v>
      </c>
      <c r="M2351" s="1">
        <v>10075</v>
      </c>
    </row>
    <row r="2352" spans="1:13" ht="13" x14ac:dyDescent="0.15">
      <c r="A2352" s="1">
        <v>11406</v>
      </c>
      <c r="B2352" s="1" t="s">
        <v>25</v>
      </c>
      <c r="C2352" s="1" t="s">
        <v>26</v>
      </c>
      <c r="D2352" s="1" t="s">
        <v>4273</v>
      </c>
      <c r="E2352" s="1" t="s">
        <v>4274</v>
      </c>
      <c r="F2352" s="1">
        <v>40.739863999599997</v>
      </c>
      <c r="G2352" s="1">
        <v>-73.986598999700007</v>
      </c>
      <c r="H2352" s="1" t="s">
        <v>28</v>
      </c>
      <c r="I2352" s="1" t="s">
        <v>4275</v>
      </c>
      <c r="J2352" s="1">
        <v>1</v>
      </c>
      <c r="K2352" s="1" t="s">
        <v>41</v>
      </c>
      <c r="L2352" s="1" t="s">
        <v>199</v>
      </c>
      <c r="M2352" s="1">
        <v>10010</v>
      </c>
    </row>
    <row r="2353" spans="1:13" ht="13" x14ac:dyDescent="0.15">
      <c r="A2353" s="1">
        <v>11616</v>
      </c>
      <c r="B2353" s="1" t="s">
        <v>13</v>
      </c>
      <c r="C2353" s="1" t="s">
        <v>14</v>
      </c>
      <c r="D2353" s="1" t="s">
        <v>471</v>
      </c>
      <c r="E2353" s="1" t="s">
        <v>4276</v>
      </c>
      <c r="F2353" s="1">
        <v>40.7933050002</v>
      </c>
      <c r="G2353" s="1">
        <v>-73.936759000400002</v>
      </c>
      <c r="H2353" s="1" t="s">
        <v>17</v>
      </c>
      <c r="I2353" s="1" t="s">
        <v>18</v>
      </c>
      <c r="J2353" s="1">
        <v>1</v>
      </c>
      <c r="K2353" s="1" t="s">
        <v>41</v>
      </c>
      <c r="L2353" s="1" t="s">
        <v>193</v>
      </c>
      <c r="M2353" s="1">
        <v>10029</v>
      </c>
    </row>
    <row r="2354" spans="1:13" ht="13" x14ac:dyDescent="0.15">
      <c r="A2354" s="1">
        <v>10874</v>
      </c>
      <c r="B2354" s="1" t="s">
        <v>13</v>
      </c>
      <c r="C2354" s="1" t="s">
        <v>14</v>
      </c>
      <c r="D2354" s="1" t="s">
        <v>22</v>
      </c>
      <c r="E2354" s="1" t="s">
        <v>16</v>
      </c>
      <c r="F2354" s="1">
        <v>40.750139999699996</v>
      </c>
      <c r="G2354" s="1">
        <v>-73.822839999699994</v>
      </c>
      <c r="H2354" s="1" t="s">
        <v>17</v>
      </c>
      <c r="I2354" s="1" t="s">
        <v>18</v>
      </c>
      <c r="J2354" s="1">
        <v>4</v>
      </c>
      <c r="K2354" s="1" t="s">
        <v>19</v>
      </c>
      <c r="L2354" s="1" t="s">
        <v>44</v>
      </c>
      <c r="M2354" s="1">
        <v>11355</v>
      </c>
    </row>
    <row r="2355" spans="1:13" ht="13" x14ac:dyDescent="0.15">
      <c r="A2355" s="1">
        <v>10544</v>
      </c>
      <c r="B2355" s="1" t="s">
        <v>25</v>
      </c>
      <c r="C2355" s="1" t="s">
        <v>76</v>
      </c>
      <c r="D2355" s="1" t="s">
        <v>4277</v>
      </c>
      <c r="E2355" s="1" t="s">
        <v>4278</v>
      </c>
      <c r="F2355" s="1">
        <v>40.811845000300004</v>
      </c>
      <c r="G2355" s="1">
        <v>-73.957517000500005</v>
      </c>
      <c r="H2355" s="1" t="s">
        <v>79</v>
      </c>
      <c r="I2355" s="1" t="s">
        <v>80</v>
      </c>
      <c r="J2355" s="1">
        <v>1</v>
      </c>
      <c r="K2355" s="1" t="s">
        <v>41</v>
      </c>
      <c r="L2355" s="1" t="s">
        <v>228</v>
      </c>
      <c r="M2355" s="1">
        <v>10027</v>
      </c>
    </row>
    <row r="2356" spans="1:13" ht="13" x14ac:dyDescent="0.15">
      <c r="A2356" s="1">
        <v>10339</v>
      </c>
      <c r="B2356" s="1" t="s">
        <v>25</v>
      </c>
      <c r="C2356" s="1" t="s">
        <v>76</v>
      </c>
      <c r="D2356" s="1" t="s">
        <v>4279</v>
      </c>
      <c r="E2356" s="1" t="s">
        <v>4280</v>
      </c>
      <c r="F2356" s="1">
        <v>40.718187000100002</v>
      </c>
      <c r="G2356" s="1">
        <v>-73.959688410300004</v>
      </c>
      <c r="H2356" s="1" t="s">
        <v>79</v>
      </c>
      <c r="I2356" s="1" t="s">
        <v>80</v>
      </c>
      <c r="J2356" s="1">
        <v>3</v>
      </c>
      <c r="K2356" s="1" t="s">
        <v>30</v>
      </c>
      <c r="L2356" s="1" t="s">
        <v>313</v>
      </c>
      <c r="M2356" s="1">
        <v>11249</v>
      </c>
    </row>
    <row r="2357" spans="1:13" ht="13" x14ac:dyDescent="0.15">
      <c r="A2357" s="1">
        <v>10920</v>
      </c>
      <c r="B2357" s="1" t="s">
        <v>25</v>
      </c>
      <c r="C2357" s="1" t="s">
        <v>46</v>
      </c>
      <c r="D2357" s="1" t="s">
        <v>34</v>
      </c>
      <c r="E2357" s="1" t="s">
        <v>4281</v>
      </c>
      <c r="F2357" s="1">
        <v>40.808296999699998</v>
      </c>
      <c r="G2357" s="1">
        <v>-73.938889999500006</v>
      </c>
      <c r="H2357" s="1" t="s">
        <v>36</v>
      </c>
      <c r="I2357" s="1" t="s">
        <v>34</v>
      </c>
      <c r="J2357" s="1">
        <v>1</v>
      </c>
      <c r="K2357" s="1" t="s">
        <v>41</v>
      </c>
      <c r="L2357" s="1" t="s">
        <v>48</v>
      </c>
      <c r="M2357" s="1">
        <v>10035</v>
      </c>
    </row>
    <row r="2358" spans="1:13" ht="13" x14ac:dyDescent="0.15">
      <c r="A2358" s="1">
        <v>11960</v>
      </c>
      <c r="B2358" s="1" t="s">
        <v>25</v>
      </c>
      <c r="C2358" s="1" t="s">
        <v>76</v>
      </c>
      <c r="D2358" s="1" t="s">
        <v>4282</v>
      </c>
      <c r="E2358" s="1" t="s">
        <v>4283</v>
      </c>
      <c r="F2358" s="1">
        <v>40.737776999899999</v>
      </c>
      <c r="G2358" s="1">
        <v>-73.883978000200003</v>
      </c>
      <c r="H2358" s="1" t="s">
        <v>79</v>
      </c>
      <c r="I2358" s="1" t="s">
        <v>80</v>
      </c>
      <c r="J2358" s="1">
        <v>4</v>
      </c>
      <c r="K2358" s="1" t="s">
        <v>19</v>
      </c>
      <c r="L2358" s="1" t="s">
        <v>128</v>
      </c>
      <c r="M2358" s="1">
        <v>11373</v>
      </c>
    </row>
    <row r="2359" spans="1:13" ht="13" x14ac:dyDescent="0.15">
      <c r="A2359" s="1">
        <v>10168</v>
      </c>
      <c r="B2359" s="1" t="s">
        <v>25</v>
      </c>
      <c r="C2359" s="1" t="s">
        <v>26</v>
      </c>
      <c r="D2359" s="1" t="s">
        <v>4284</v>
      </c>
      <c r="E2359" s="1" t="s">
        <v>4284</v>
      </c>
      <c r="F2359" s="1">
        <v>40.759145000099998</v>
      </c>
      <c r="G2359" s="1">
        <v>-73.953259999699995</v>
      </c>
      <c r="H2359" s="1" t="s">
        <v>28</v>
      </c>
      <c r="I2359" s="1" t="s">
        <v>4285</v>
      </c>
      <c r="J2359" s="1">
        <v>1</v>
      </c>
      <c r="K2359" s="1" t="s">
        <v>41</v>
      </c>
      <c r="L2359" s="1" t="s">
        <v>118</v>
      </c>
      <c r="M2359" s="1">
        <v>10044</v>
      </c>
    </row>
    <row r="2360" spans="1:13" ht="13" x14ac:dyDescent="0.15">
      <c r="A2360" s="1">
        <v>11734</v>
      </c>
      <c r="B2360" s="1" t="s">
        <v>25</v>
      </c>
      <c r="C2360" s="1" t="s">
        <v>76</v>
      </c>
      <c r="D2360" s="1" t="s">
        <v>4286</v>
      </c>
      <c r="E2360" s="1" t="s">
        <v>4287</v>
      </c>
      <c r="F2360" s="1">
        <v>40.7457559801</v>
      </c>
      <c r="G2360" s="1">
        <v>-73.984528730199997</v>
      </c>
      <c r="H2360" s="1" t="s">
        <v>79</v>
      </c>
      <c r="I2360" s="1" t="s">
        <v>80</v>
      </c>
      <c r="J2360" s="1">
        <v>1</v>
      </c>
      <c r="K2360" s="1" t="s">
        <v>41</v>
      </c>
      <c r="L2360" s="1" t="s">
        <v>114</v>
      </c>
      <c r="M2360" s="1">
        <v>10016</v>
      </c>
    </row>
    <row r="2361" spans="1:13" ht="13" x14ac:dyDescent="0.15">
      <c r="A2361" s="1">
        <v>9992</v>
      </c>
      <c r="B2361" s="1" t="s">
        <v>25</v>
      </c>
      <c r="C2361" s="1" t="s">
        <v>333</v>
      </c>
      <c r="D2361" s="1" t="s">
        <v>4288</v>
      </c>
      <c r="E2361" s="1" t="s">
        <v>4289</v>
      </c>
      <c r="F2361" s="1">
        <v>40.771125524699997</v>
      </c>
      <c r="G2361" s="1">
        <v>-73.826915809599996</v>
      </c>
      <c r="H2361" s="1" t="s">
        <v>53</v>
      </c>
      <c r="I2361" s="1" t="s">
        <v>34</v>
      </c>
      <c r="J2361" s="1">
        <v>4</v>
      </c>
      <c r="K2361" s="1" t="s">
        <v>19</v>
      </c>
      <c r="L2361" s="1" t="s">
        <v>23</v>
      </c>
      <c r="M2361" s="1">
        <v>11354</v>
      </c>
    </row>
    <row r="2362" spans="1:13" ht="13" x14ac:dyDescent="0.15">
      <c r="A2362" s="1">
        <v>10531</v>
      </c>
      <c r="B2362" s="1" t="s">
        <v>13</v>
      </c>
      <c r="C2362" s="1" t="s">
        <v>14</v>
      </c>
      <c r="D2362" s="1" t="s">
        <v>4290</v>
      </c>
      <c r="E2362" s="1" t="s">
        <v>4291</v>
      </c>
      <c r="F2362" s="1">
        <v>40.715087999700003</v>
      </c>
      <c r="G2362" s="1">
        <v>-73.960502000100007</v>
      </c>
      <c r="H2362" s="1" t="s">
        <v>246</v>
      </c>
      <c r="I2362" s="1" t="s">
        <v>18</v>
      </c>
      <c r="J2362" s="1">
        <v>3</v>
      </c>
      <c r="K2362" s="1" t="s">
        <v>30</v>
      </c>
      <c r="L2362" s="1" t="s">
        <v>313</v>
      </c>
      <c r="M2362" s="1">
        <v>11211</v>
      </c>
    </row>
    <row r="2363" spans="1:13" ht="13" x14ac:dyDescent="0.15">
      <c r="A2363" s="1">
        <v>11904</v>
      </c>
      <c r="B2363" s="1" t="s">
        <v>25</v>
      </c>
      <c r="C2363" s="1" t="s">
        <v>76</v>
      </c>
      <c r="D2363" s="1" t="s">
        <v>4292</v>
      </c>
      <c r="E2363" s="1" t="s">
        <v>4293</v>
      </c>
      <c r="F2363" s="1">
        <v>40.731959570100003</v>
      </c>
      <c r="G2363" s="1">
        <v>-73.983802290200003</v>
      </c>
      <c r="H2363" s="1" t="s">
        <v>79</v>
      </c>
      <c r="I2363" s="1" t="s">
        <v>80</v>
      </c>
      <c r="J2363" s="1">
        <v>1</v>
      </c>
      <c r="K2363" s="1" t="s">
        <v>41</v>
      </c>
      <c r="L2363" s="1" t="s">
        <v>108</v>
      </c>
      <c r="M2363" s="1">
        <v>10003</v>
      </c>
    </row>
    <row r="2364" spans="1:13" ht="13" x14ac:dyDescent="0.15">
      <c r="A2364" s="1">
        <v>11203</v>
      </c>
      <c r="B2364" s="1" t="s">
        <v>25</v>
      </c>
      <c r="C2364" s="1" t="s">
        <v>76</v>
      </c>
      <c r="D2364" s="1" t="s">
        <v>4294</v>
      </c>
      <c r="E2364" s="1" t="s">
        <v>4295</v>
      </c>
      <c r="F2364" s="1">
        <v>40.751181639800002</v>
      </c>
      <c r="G2364" s="1">
        <v>-73.975187780100001</v>
      </c>
      <c r="H2364" s="1" t="s">
        <v>79</v>
      </c>
      <c r="I2364" s="1" t="s">
        <v>80</v>
      </c>
      <c r="J2364" s="1">
        <v>1</v>
      </c>
      <c r="K2364" s="1" t="s">
        <v>41</v>
      </c>
      <c r="L2364" s="1" t="s">
        <v>125</v>
      </c>
      <c r="M2364" s="1">
        <v>10017</v>
      </c>
    </row>
    <row r="2365" spans="1:13" ht="13" x14ac:dyDescent="0.15">
      <c r="A2365" s="1">
        <v>11594</v>
      </c>
      <c r="B2365" s="1" t="s">
        <v>13</v>
      </c>
      <c r="C2365" s="1" t="s">
        <v>14</v>
      </c>
      <c r="D2365" s="1" t="s">
        <v>468</v>
      </c>
      <c r="E2365" s="1" t="s">
        <v>1208</v>
      </c>
      <c r="F2365" s="1">
        <v>40.645453000000003</v>
      </c>
      <c r="G2365" s="1">
        <v>-74.103397999500004</v>
      </c>
      <c r="H2365" s="1" t="s">
        <v>17</v>
      </c>
      <c r="I2365" s="1" t="s">
        <v>18</v>
      </c>
      <c r="J2365" s="1">
        <v>5</v>
      </c>
      <c r="K2365" s="1" t="s">
        <v>89</v>
      </c>
      <c r="L2365" s="1" t="s">
        <v>470</v>
      </c>
      <c r="M2365" s="1">
        <v>10310</v>
      </c>
    </row>
    <row r="2366" spans="1:13" ht="13" x14ac:dyDescent="0.15">
      <c r="A2366" s="1">
        <v>10102</v>
      </c>
      <c r="B2366" s="1" t="s">
        <v>25</v>
      </c>
      <c r="C2366" s="1" t="s">
        <v>134</v>
      </c>
      <c r="D2366" s="1">
        <v>17</v>
      </c>
      <c r="E2366" s="1" t="s">
        <v>2860</v>
      </c>
      <c r="F2366" s="1">
        <v>40.703300499800001</v>
      </c>
      <c r="G2366" s="1">
        <v>-74.009300200200002</v>
      </c>
      <c r="H2366" s="1" t="s">
        <v>36</v>
      </c>
      <c r="I2366" s="1" t="s">
        <v>34</v>
      </c>
      <c r="J2366" s="1">
        <v>1</v>
      </c>
      <c r="K2366" s="1" t="s">
        <v>41</v>
      </c>
      <c r="L2366" s="1" t="s">
        <v>136</v>
      </c>
      <c r="M2366" s="1">
        <v>10041</v>
      </c>
    </row>
    <row r="2367" spans="1:13" ht="13" x14ac:dyDescent="0.15">
      <c r="A2367" s="1">
        <v>12142</v>
      </c>
      <c r="B2367" s="1" t="s">
        <v>25</v>
      </c>
      <c r="C2367" s="1" t="s">
        <v>76</v>
      </c>
      <c r="D2367" s="1" t="s">
        <v>4296</v>
      </c>
      <c r="E2367" s="1" t="s">
        <v>4297</v>
      </c>
      <c r="F2367" s="1">
        <v>40.774969881899999</v>
      </c>
      <c r="G2367" s="1">
        <v>-73.981079213900003</v>
      </c>
      <c r="H2367" s="1" t="s">
        <v>79</v>
      </c>
      <c r="I2367" s="1" t="s">
        <v>80</v>
      </c>
      <c r="J2367" s="1">
        <v>1</v>
      </c>
      <c r="K2367" s="1" t="s">
        <v>41</v>
      </c>
      <c r="L2367" s="1" t="s">
        <v>185</v>
      </c>
      <c r="M2367" s="1">
        <v>10023</v>
      </c>
    </row>
    <row r="2368" spans="1:13" ht="13" x14ac:dyDescent="0.15">
      <c r="A2368" s="1">
        <v>11013</v>
      </c>
      <c r="B2368" s="1" t="s">
        <v>25</v>
      </c>
      <c r="C2368" s="1" t="s">
        <v>333</v>
      </c>
      <c r="D2368" s="1" t="s">
        <v>44</v>
      </c>
      <c r="E2368" s="1" t="s">
        <v>4298</v>
      </c>
      <c r="F2368" s="1">
        <v>40.742930946500003</v>
      </c>
      <c r="G2368" s="1">
        <v>-73.825169963899995</v>
      </c>
      <c r="H2368" s="1" t="s">
        <v>53</v>
      </c>
      <c r="I2368" s="1" t="s">
        <v>34</v>
      </c>
      <c r="J2368" s="1">
        <v>4</v>
      </c>
      <c r="K2368" s="1" t="s">
        <v>19</v>
      </c>
      <c r="L2368" s="1" t="s">
        <v>44</v>
      </c>
      <c r="M2368" s="1">
        <v>11355</v>
      </c>
    </row>
    <row r="2369" spans="1:13" ht="13" x14ac:dyDescent="0.15">
      <c r="A2369" s="1">
        <v>10477</v>
      </c>
      <c r="B2369" s="1" t="s">
        <v>13</v>
      </c>
      <c r="C2369" s="1" t="s">
        <v>63</v>
      </c>
      <c r="D2369" s="1" t="s">
        <v>4299</v>
      </c>
      <c r="E2369" s="1" t="s">
        <v>4300</v>
      </c>
      <c r="F2369" s="1">
        <v>40.844467999999999</v>
      </c>
      <c r="G2369" s="1">
        <v>-73.881690000000006</v>
      </c>
      <c r="H2369" s="1" t="s">
        <v>36</v>
      </c>
      <c r="I2369" s="1" t="s">
        <v>18</v>
      </c>
      <c r="J2369" s="1">
        <v>2</v>
      </c>
      <c r="K2369" s="1" t="s">
        <v>66</v>
      </c>
      <c r="L2369" s="1" t="s">
        <v>497</v>
      </c>
      <c r="M2369" s="1">
        <v>10460</v>
      </c>
    </row>
    <row r="2370" spans="1:13" ht="13" x14ac:dyDescent="0.15">
      <c r="A2370" s="1">
        <v>11425</v>
      </c>
      <c r="B2370" s="1" t="s">
        <v>25</v>
      </c>
      <c r="C2370" s="1" t="s">
        <v>76</v>
      </c>
      <c r="D2370" s="1" t="s">
        <v>4301</v>
      </c>
      <c r="E2370" s="1" t="s">
        <v>4302</v>
      </c>
      <c r="F2370" s="1">
        <v>40.801497650400002</v>
      </c>
      <c r="G2370" s="1">
        <v>-73.961081530599998</v>
      </c>
      <c r="H2370" s="1" t="s">
        <v>79</v>
      </c>
      <c r="I2370" s="1" t="s">
        <v>80</v>
      </c>
      <c r="J2370" s="1">
        <v>1</v>
      </c>
      <c r="K2370" s="1" t="s">
        <v>41</v>
      </c>
      <c r="L2370" s="1" t="s">
        <v>228</v>
      </c>
      <c r="M2370" s="1">
        <v>10025</v>
      </c>
    </row>
    <row r="2371" spans="1:13" ht="13" x14ac:dyDescent="0.15">
      <c r="A2371" s="1">
        <v>11262</v>
      </c>
      <c r="B2371" s="1" t="s">
        <v>25</v>
      </c>
      <c r="C2371" s="1" t="s">
        <v>76</v>
      </c>
      <c r="D2371" s="1" t="s">
        <v>4303</v>
      </c>
      <c r="E2371" s="1" t="s">
        <v>4304</v>
      </c>
      <c r="F2371" s="1">
        <v>40.761645780199999</v>
      </c>
      <c r="G2371" s="1">
        <v>-73.9248555498</v>
      </c>
      <c r="H2371" s="1" t="s">
        <v>79</v>
      </c>
      <c r="I2371" s="1" t="s">
        <v>80</v>
      </c>
      <c r="J2371" s="1">
        <v>4</v>
      </c>
      <c r="K2371" s="1" t="s">
        <v>19</v>
      </c>
      <c r="L2371" s="1" t="s">
        <v>144</v>
      </c>
      <c r="M2371" s="1">
        <v>11106</v>
      </c>
    </row>
    <row r="2372" spans="1:13" ht="13" x14ac:dyDescent="0.15">
      <c r="A2372" s="1">
        <v>12828</v>
      </c>
      <c r="B2372" s="1" t="s">
        <v>25</v>
      </c>
      <c r="C2372" s="1" t="s">
        <v>76</v>
      </c>
      <c r="D2372" s="1" t="s">
        <v>4305</v>
      </c>
      <c r="E2372" s="1" t="s">
        <v>4306</v>
      </c>
      <c r="F2372" s="1">
        <v>40.765901649699998</v>
      </c>
      <c r="G2372" s="1">
        <v>-73.963180250500002</v>
      </c>
      <c r="H2372" s="1" t="s">
        <v>79</v>
      </c>
      <c r="I2372" s="1" t="s">
        <v>80</v>
      </c>
      <c r="J2372" s="1">
        <v>1</v>
      </c>
      <c r="K2372" s="1" t="s">
        <v>41</v>
      </c>
      <c r="L2372" s="1" t="s">
        <v>118</v>
      </c>
      <c r="M2372" s="1">
        <v>10065</v>
      </c>
    </row>
    <row r="2373" spans="1:13" ht="13" x14ac:dyDescent="0.15">
      <c r="A2373" s="1">
        <v>9994</v>
      </c>
      <c r="B2373" s="1" t="s">
        <v>25</v>
      </c>
      <c r="C2373" s="1" t="s">
        <v>333</v>
      </c>
      <c r="D2373" s="1" t="s">
        <v>4307</v>
      </c>
      <c r="E2373" s="1" t="s">
        <v>4308</v>
      </c>
      <c r="F2373" s="1">
        <v>40.734486263699999</v>
      </c>
      <c r="G2373" s="1">
        <v>-73.755681671100007</v>
      </c>
      <c r="H2373" s="1" t="s">
        <v>53</v>
      </c>
      <c r="I2373" s="1" t="s">
        <v>34</v>
      </c>
      <c r="J2373" s="1">
        <v>4</v>
      </c>
      <c r="K2373" s="1" t="s">
        <v>19</v>
      </c>
      <c r="L2373" s="1" t="s">
        <v>4309</v>
      </c>
      <c r="M2373" s="1">
        <v>11364</v>
      </c>
    </row>
    <row r="2374" spans="1:13" ht="13" x14ac:dyDescent="0.15">
      <c r="A2374" s="1">
        <v>10782</v>
      </c>
      <c r="B2374" s="1" t="s">
        <v>25</v>
      </c>
      <c r="C2374" s="1" t="s">
        <v>26</v>
      </c>
      <c r="D2374" s="1" t="s">
        <v>4310</v>
      </c>
      <c r="E2374" s="1" t="s">
        <v>4310</v>
      </c>
      <c r="F2374" s="1">
        <v>40.834041000100001</v>
      </c>
      <c r="G2374" s="1">
        <v>-73.944890000200004</v>
      </c>
      <c r="H2374" s="1" t="s">
        <v>28</v>
      </c>
      <c r="I2374" s="1" t="s">
        <v>4311</v>
      </c>
      <c r="J2374" s="1">
        <v>1</v>
      </c>
      <c r="K2374" s="1" t="s">
        <v>41</v>
      </c>
      <c r="L2374" s="1" t="s">
        <v>354</v>
      </c>
      <c r="M2374" s="1">
        <v>10032</v>
      </c>
    </row>
    <row r="2375" spans="1:13" ht="13" x14ac:dyDescent="0.15">
      <c r="A2375" s="1">
        <v>12529</v>
      </c>
      <c r="B2375" s="1" t="s">
        <v>25</v>
      </c>
      <c r="C2375" s="1" t="s">
        <v>76</v>
      </c>
      <c r="D2375" s="1" t="s">
        <v>4312</v>
      </c>
      <c r="E2375" s="1" t="s">
        <v>4313</v>
      </c>
      <c r="F2375" s="1">
        <v>40.7601348504</v>
      </c>
      <c r="G2375" s="1">
        <v>-73.9677744002</v>
      </c>
      <c r="H2375" s="1" t="s">
        <v>79</v>
      </c>
      <c r="I2375" s="1" t="s">
        <v>80</v>
      </c>
      <c r="J2375" s="1">
        <v>1</v>
      </c>
      <c r="K2375" s="1" t="s">
        <v>41</v>
      </c>
      <c r="L2375" s="1" t="s">
        <v>125</v>
      </c>
      <c r="M2375" s="1">
        <v>10022</v>
      </c>
    </row>
    <row r="2376" spans="1:13" ht="13" x14ac:dyDescent="0.15">
      <c r="A2376" s="1">
        <v>10186</v>
      </c>
      <c r="B2376" s="1" t="s">
        <v>25</v>
      </c>
      <c r="C2376" s="1" t="s">
        <v>76</v>
      </c>
      <c r="D2376" s="1" t="s">
        <v>4314</v>
      </c>
      <c r="E2376" s="1" t="s">
        <v>4315</v>
      </c>
      <c r="F2376" s="1">
        <v>40.762073000299999</v>
      </c>
      <c r="G2376" s="1">
        <v>-73.918518000199995</v>
      </c>
      <c r="H2376" s="1" t="s">
        <v>79</v>
      </c>
      <c r="I2376" s="1" t="s">
        <v>80</v>
      </c>
      <c r="J2376" s="1">
        <v>4</v>
      </c>
      <c r="K2376" s="1" t="s">
        <v>19</v>
      </c>
      <c r="L2376" s="1" t="s">
        <v>144</v>
      </c>
      <c r="M2376" s="1">
        <v>11103</v>
      </c>
    </row>
    <row r="2377" spans="1:13" ht="13" x14ac:dyDescent="0.15">
      <c r="A2377" s="1">
        <v>10841</v>
      </c>
      <c r="B2377" s="1" t="s">
        <v>25</v>
      </c>
      <c r="C2377" s="1" t="s">
        <v>26</v>
      </c>
      <c r="D2377" s="1" t="s">
        <v>4316</v>
      </c>
      <c r="E2377" s="1" t="s">
        <v>4316</v>
      </c>
      <c r="F2377" s="1">
        <v>40.7309530004</v>
      </c>
      <c r="G2377" s="1">
        <v>-73.981627999699995</v>
      </c>
      <c r="H2377" s="1" t="s">
        <v>28</v>
      </c>
      <c r="I2377" s="1" t="s">
        <v>4317</v>
      </c>
      <c r="J2377" s="1">
        <v>1</v>
      </c>
      <c r="K2377" s="1" t="s">
        <v>41</v>
      </c>
      <c r="L2377" s="1" t="s">
        <v>103</v>
      </c>
      <c r="M2377" s="1">
        <v>10009</v>
      </c>
    </row>
    <row r="2378" spans="1:13" ht="13" x14ac:dyDescent="0.15">
      <c r="A2378" s="1">
        <v>9701</v>
      </c>
      <c r="B2378" s="1" t="s">
        <v>13</v>
      </c>
      <c r="C2378" s="1" t="s">
        <v>63</v>
      </c>
      <c r="D2378" s="1" t="s">
        <v>389</v>
      </c>
      <c r="E2378" s="1" t="s">
        <v>2999</v>
      </c>
      <c r="F2378" s="1">
        <v>40.657001000400001</v>
      </c>
      <c r="G2378" s="1">
        <v>-73.963697000099998</v>
      </c>
      <c r="H2378" s="1" t="s">
        <v>246</v>
      </c>
      <c r="I2378" s="1" t="s">
        <v>18</v>
      </c>
      <c r="J2378" s="1">
        <v>3</v>
      </c>
      <c r="K2378" s="1" t="s">
        <v>30</v>
      </c>
      <c r="L2378" s="1" t="s">
        <v>391</v>
      </c>
      <c r="M2378" s="1">
        <v>11215</v>
      </c>
    </row>
    <row r="2379" spans="1:13" ht="13" x14ac:dyDescent="0.15">
      <c r="A2379" s="1">
        <v>10267</v>
      </c>
      <c r="B2379" s="1" t="s">
        <v>25</v>
      </c>
      <c r="C2379" s="1" t="s">
        <v>76</v>
      </c>
      <c r="D2379" s="1" t="s">
        <v>4318</v>
      </c>
      <c r="E2379" s="1" t="s">
        <v>4319</v>
      </c>
      <c r="F2379" s="1">
        <v>40.722504240100001</v>
      </c>
      <c r="G2379" s="1">
        <v>-73.9592022004</v>
      </c>
      <c r="H2379" s="1" t="s">
        <v>79</v>
      </c>
      <c r="I2379" s="1" t="s">
        <v>80</v>
      </c>
      <c r="J2379" s="1">
        <v>3</v>
      </c>
      <c r="K2379" s="1" t="s">
        <v>30</v>
      </c>
      <c r="L2379" s="1" t="s">
        <v>313</v>
      </c>
      <c r="M2379" s="1">
        <v>11249</v>
      </c>
    </row>
    <row r="2380" spans="1:13" ht="13" x14ac:dyDescent="0.15">
      <c r="A2380" s="1">
        <v>10419</v>
      </c>
      <c r="B2380" s="1" t="s">
        <v>25</v>
      </c>
      <c r="C2380" s="1" t="s">
        <v>33</v>
      </c>
      <c r="D2380" s="1" t="s">
        <v>34</v>
      </c>
      <c r="E2380" s="1" t="s">
        <v>2111</v>
      </c>
      <c r="F2380" s="1">
        <v>40.689967000199999</v>
      </c>
      <c r="G2380" s="1">
        <v>-73.981213999800005</v>
      </c>
      <c r="H2380" s="1" t="s">
        <v>36</v>
      </c>
      <c r="I2380" s="1" t="s">
        <v>34</v>
      </c>
      <c r="J2380" s="1">
        <v>3</v>
      </c>
      <c r="K2380" s="1" t="s">
        <v>30</v>
      </c>
      <c r="L2380" s="1" t="s">
        <v>276</v>
      </c>
      <c r="M2380" s="1">
        <v>11201</v>
      </c>
    </row>
    <row r="2381" spans="1:13" ht="13" x14ac:dyDescent="0.15">
      <c r="A2381" s="1">
        <v>12922</v>
      </c>
      <c r="B2381" s="1" t="s">
        <v>25</v>
      </c>
      <c r="C2381" s="1" t="s">
        <v>76</v>
      </c>
      <c r="D2381" s="1" t="s">
        <v>4320</v>
      </c>
      <c r="E2381" s="1" t="s">
        <v>4321</v>
      </c>
      <c r="F2381" s="1">
        <v>40.711071999600001</v>
      </c>
      <c r="G2381" s="1">
        <v>-73.828160000099999</v>
      </c>
      <c r="H2381" s="1" t="s">
        <v>79</v>
      </c>
      <c r="I2381" s="1" t="s">
        <v>80</v>
      </c>
      <c r="J2381" s="1">
        <v>4</v>
      </c>
      <c r="K2381" s="1" t="s">
        <v>19</v>
      </c>
      <c r="L2381" s="1" t="s">
        <v>260</v>
      </c>
      <c r="M2381" s="1">
        <v>11415</v>
      </c>
    </row>
    <row r="2382" spans="1:13" ht="13" x14ac:dyDescent="0.15">
      <c r="A2382" s="1">
        <v>12480</v>
      </c>
      <c r="B2382" s="1" t="s">
        <v>25</v>
      </c>
      <c r="C2382" s="1" t="s">
        <v>76</v>
      </c>
      <c r="D2382" s="1" t="s">
        <v>4322</v>
      </c>
      <c r="E2382" s="1" t="s">
        <v>4323</v>
      </c>
      <c r="F2382" s="1">
        <v>40.823325999600002</v>
      </c>
      <c r="G2382" s="1">
        <v>-73.953041000499994</v>
      </c>
      <c r="H2382" s="1" t="s">
        <v>79</v>
      </c>
      <c r="I2382" s="1" t="s">
        <v>80</v>
      </c>
      <c r="J2382" s="1">
        <v>1</v>
      </c>
      <c r="K2382" s="1" t="s">
        <v>41</v>
      </c>
      <c r="L2382" s="1" t="s">
        <v>214</v>
      </c>
      <c r="M2382" s="1">
        <v>10031</v>
      </c>
    </row>
    <row r="2383" spans="1:13" ht="13" x14ac:dyDescent="0.15">
      <c r="A2383" s="1">
        <v>12422</v>
      </c>
      <c r="B2383" s="1" t="s">
        <v>25</v>
      </c>
      <c r="C2383" s="1" t="s">
        <v>26</v>
      </c>
      <c r="D2383" s="1" t="s">
        <v>4324</v>
      </c>
      <c r="E2383" s="1" t="s">
        <v>4324</v>
      </c>
      <c r="F2383" s="1">
        <v>40.704816999999998</v>
      </c>
      <c r="G2383" s="1">
        <v>-74.014064999799999</v>
      </c>
      <c r="H2383" s="1" t="s">
        <v>28</v>
      </c>
      <c r="I2383" s="1" t="s">
        <v>4325</v>
      </c>
      <c r="J2383" s="1">
        <v>1</v>
      </c>
      <c r="K2383" s="1" t="s">
        <v>41</v>
      </c>
      <c r="L2383" s="1" t="s">
        <v>136</v>
      </c>
      <c r="M2383" s="1">
        <v>10004</v>
      </c>
    </row>
    <row r="2384" spans="1:13" ht="13" x14ac:dyDescent="0.15">
      <c r="A2384" s="1">
        <v>11197</v>
      </c>
      <c r="B2384" s="1" t="s">
        <v>25</v>
      </c>
      <c r="C2384" s="1" t="s">
        <v>76</v>
      </c>
      <c r="D2384" s="1" t="s">
        <v>4326</v>
      </c>
      <c r="E2384" s="1" t="s">
        <v>4327</v>
      </c>
      <c r="F2384" s="1">
        <v>40.77535675</v>
      </c>
      <c r="G2384" s="1">
        <v>-73.980160850499999</v>
      </c>
      <c r="H2384" s="1" t="s">
        <v>79</v>
      </c>
      <c r="I2384" s="1" t="s">
        <v>80</v>
      </c>
      <c r="J2384" s="1">
        <v>1</v>
      </c>
      <c r="K2384" s="1" t="s">
        <v>41</v>
      </c>
      <c r="L2384" s="1" t="s">
        <v>185</v>
      </c>
      <c r="M2384" s="1">
        <v>10023</v>
      </c>
    </row>
    <row r="2385" spans="1:13" ht="13" x14ac:dyDescent="0.15">
      <c r="A2385" s="1">
        <v>12027</v>
      </c>
      <c r="B2385" s="1" t="s">
        <v>25</v>
      </c>
      <c r="C2385" s="1" t="s">
        <v>76</v>
      </c>
      <c r="D2385" s="1" t="s">
        <v>4328</v>
      </c>
      <c r="E2385" s="1" t="s">
        <v>4329</v>
      </c>
      <c r="F2385" s="1">
        <v>40.800070000399998</v>
      </c>
      <c r="G2385" s="1">
        <v>-73.946762000500001</v>
      </c>
      <c r="H2385" s="1" t="s">
        <v>79</v>
      </c>
      <c r="I2385" s="1" t="s">
        <v>80</v>
      </c>
      <c r="J2385" s="1">
        <v>1</v>
      </c>
      <c r="K2385" s="1" t="s">
        <v>41</v>
      </c>
      <c r="L2385" s="1" t="s">
        <v>193</v>
      </c>
      <c r="M2385" s="1">
        <v>10029</v>
      </c>
    </row>
    <row r="2386" spans="1:13" ht="13" x14ac:dyDescent="0.15">
      <c r="A2386" s="1">
        <v>12688</v>
      </c>
      <c r="B2386" s="1" t="s">
        <v>25</v>
      </c>
      <c r="C2386" s="1" t="s">
        <v>76</v>
      </c>
      <c r="D2386" s="1" t="s">
        <v>4330</v>
      </c>
      <c r="E2386" s="1" t="s">
        <v>4331</v>
      </c>
      <c r="F2386" s="1">
        <v>40.7608949997</v>
      </c>
      <c r="G2386" s="1">
        <v>-73.986836000500006</v>
      </c>
      <c r="H2386" s="1" t="s">
        <v>79</v>
      </c>
      <c r="I2386" s="1" t="s">
        <v>80</v>
      </c>
      <c r="J2386" s="1">
        <v>1</v>
      </c>
      <c r="K2386" s="1" t="s">
        <v>41</v>
      </c>
      <c r="L2386" s="1" t="s">
        <v>114</v>
      </c>
      <c r="M2386" s="1">
        <v>10036</v>
      </c>
    </row>
    <row r="2387" spans="1:13" ht="13" x14ac:dyDescent="0.15">
      <c r="A2387" s="1">
        <v>9614</v>
      </c>
      <c r="B2387" s="1" t="s">
        <v>25</v>
      </c>
      <c r="C2387" s="1" t="s">
        <v>76</v>
      </c>
      <c r="D2387" s="1" t="s">
        <v>4332</v>
      </c>
      <c r="E2387" s="1" t="s">
        <v>4333</v>
      </c>
      <c r="F2387" s="1">
        <v>40.577390829999999</v>
      </c>
      <c r="G2387" s="1">
        <v>-74.102670540299997</v>
      </c>
      <c r="H2387" s="1" t="s">
        <v>79</v>
      </c>
      <c r="I2387" s="1" t="s">
        <v>80</v>
      </c>
      <c r="J2387" s="1">
        <v>5</v>
      </c>
      <c r="K2387" s="1" t="s">
        <v>89</v>
      </c>
      <c r="L2387" s="1" t="s">
        <v>877</v>
      </c>
      <c r="M2387" s="1">
        <v>10306</v>
      </c>
    </row>
    <row r="2388" spans="1:13" ht="13" x14ac:dyDescent="0.15">
      <c r="A2388" s="1">
        <v>11239</v>
      </c>
      <c r="B2388" s="1" t="s">
        <v>25</v>
      </c>
      <c r="C2388" s="1" t="s">
        <v>76</v>
      </c>
      <c r="D2388" s="1" t="s">
        <v>4334</v>
      </c>
      <c r="E2388" s="1" t="s">
        <v>4335</v>
      </c>
      <c r="F2388" s="1">
        <v>40.749606299600003</v>
      </c>
      <c r="G2388" s="1">
        <v>-73.885072040200001</v>
      </c>
      <c r="H2388" s="1" t="s">
        <v>79</v>
      </c>
      <c r="I2388" s="1" t="s">
        <v>80</v>
      </c>
      <c r="J2388" s="1">
        <v>4</v>
      </c>
      <c r="K2388" s="1" t="s">
        <v>19</v>
      </c>
      <c r="L2388" s="1" t="s">
        <v>561</v>
      </c>
      <c r="M2388" s="1">
        <v>11372</v>
      </c>
    </row>
    <row r="2389" spans="1:13" ht="13" x14ac:dyDescent="0.15">
      <c r="A2389" s="1">
        <v>12759</v>
      </c>
      <c r="B2389" s="1" t="s">
        <v>25</v>
      </c>
      <c r="C2389" s="1" t="s">
        <v>76</v>
      </c>
      <c r="D2389" s="1" t="s">
        <v>4336</v>
      </c>
      <c r="E2389" s="1" t="s">
        <v>4337</v>
      </c>
      <c r="F2389" s="1">
        <v>40.793962190199998</v>
      </c>
      <c r="G2389" s="1">
        <v>-73.970571169799996</v>
      </c>
      <c r="H2389" s="1" t="s">
        <v>79</v>
      </c>
      <c r="I2389" s="1" t="s">
        <v>80</v>
      </c>
      <c r="J2389" s="1">
        <v>1</v>
      </c>
      <c r="K2389" s="1" t="s">
        <v>41</v>
      </c>
      <c r="L2389" s="1" t="s">
        <v>178</v>
      </c>
      <c r="M2389" s="1">
        <v>10025</v>
      </c>
    </row>
    <row r="2390" spans="1:13" ht="13" x14ac:dyDescent="0.15">
      <c r="A2390" s="1">
        <v>11386</v>
      </c>
      <c r="B2390" s="1" t="s">
        <v>25</v>
      </c>
      <c r="C2390" s="1" t="s">
        <v>26</v>
      </c>
      <c r="D2390" s="1" t="s">
        <v>4338</v>
      </c>
      <c r="E2390" s="1" t="s">
        <v>4339</v>
      </c>
      <c r="F2390" s="1">
        <v>40.795020000100003</v>
      </c>
      <c r="G2390" s="1">
        <v>-73.944250000400004</v>
      </c>
      <c r="H2390" s="1" t="s">
        <v>28</v>
      </c>
      <c r="I2390" s="1" t="s">
        <v>4340</v>
      </c>
      <c r="J2390" s="1">
        <v>1</v>
      </c>
      <c r="K2390" s="1" t="s">
        <v>41</v>
      </c>
      <c r="L2390" s="1" t="s">
        <v>449</v>
      </c>
      <c r="M2390" s="1">
        <v>10029</v>
      </c>
    </row>
    <row r="2391" spans="1:13" ht="13" x14ac:dyDescent="0.15">
      <c r="A2391" s="1">
        <v>10250</v>
      </c>
      <c r="B2391" s="1" t="s">
        <v>25</v>
      </c>
      <c r="C2391" s="1" t="s">
        <v>76</v>
      </c>
      <c r="D2391" s="1" t="s">
        <v>4341</v>
      </c>
      <c r="E2391" s="1" t="s">
        <v>4342</v>
      </c>
      <c r="F2391" s="1">
        <v>40.719246219600002</v>
      </c>
      <c r="G2391" s="1">
        <v>-73.958612480599996</v>
      </c>
      <c r="H2391" s="1" t="s">
        <v>79</v>
      </c>
      <c r="I2391" s="1" t="s">
        <v>80</v>
      </c>
      <c r="J2391" s="1">
        <v>3</v>
      </c>
      <c r="K2391" s="1" t="s">
        <v>30</v>
      </c>
      <c r="L2391" s="1" t="s">
        <v>313</v>
      </c>
      <c r="M2391" s="1">
        <v>11249</v>
      </c>
    </row>
    <row r="2392" spans="1:13" ht="13" x14ac:dyDescent="0.15">
      <c r="A2392" s="1">
        <v>12158</v>
      </c>
      <c r="B2392" s="1" t="s">
        <v>25</v>
      </c>
      <c r="C2392" s="1" t="s">
        <v>76</v>
      </c>
      <c r="D2392" s="1" t="s">
        <v>4343</v>
      </c>
      <c r="E2392" s="1" t="s">
        <v>4344</v>
      </c>
      <c r="F2392" s="1">
        <v>40.7403685604</v>
      </c>
      <c r="G2392" s="1">
        <v>-73.979251799799997</v>
      </c>
      <c r="H2392" s="1" t="s">
        <v>79</v>
      </c>
      <c r="I2392" s="1" t="s">
        <v>80</v>
      </c>
      <c r="J2392" s="1">
        <v>1</v>
      </c>
      <c r="K2392" s="1" t="s">
        <v>41</v>
      </c>
      <c r="L2392" s="1" t="s">
        <v>111</v>
      </c>
      <c r="M2392" s="1">
        <v>10016</v>
      </c>
    </row>
    <row r="2393" spans="1:13" ht="13" x14ac:dyDescent="0.15">
      <c r="A2393" s="1">
        <v>11977</v>
      </c>
      <c r="B2393" s="1" t="s">
        <v>25</v>
      </c>
      <c r="C2393" s="1" t="s">
        <v>76</v>
      </c>
      <c r="D2393" s="1" t="s">
        <v>4345</v>
      </c>
      <c r="E2393" s="1" t="s">
        <v>4346</v>
      </c>
      <c r="F2393" s="1">
        <v>40.746639180300001</v>
      </c>
      <c r="G2393" s="1">
        <v>-73.944138280299995</v>
      </c>
      <c r="H2393" s="1" t="s">
        <v>79</v>
      </c>
      <c r="I2393" s="1" t="s">
        <v>80</v>
      </c>
      <c r="J2393" s="1">
        <v>4</v>
      </c>
      <c r="K2393" s="1" t="s">
        <v>19</v>
      </c>
      <c r="L2393" s="1" t="s">
        <v>96</v>
      </c>
      <c r="M2393" s="1">
        <v>11101</v>
      </c>
    </row>
    <row r="2394" spans="1:13" ht="13" x14ac:dyDescent="0.15">
      <c r="A2394" s="1">
        <v>10036</v>
      </c>
      <c r="B2394" s="1" t="s">
        <v>25</v>
      </c>
      <c r="C2394" s="1" t="s">
        <v>50</v>
      </c>
      <c r="D2394" s="1" t="s">
        <v>4347</v>
      </c>
      <c r="E2394" s="1" t="s">
        <v>4348</v>
      </c>
      <c r="F2394" s="1">
        <v>40.6102566673</v>
      </c>
      <c r="G2394" s="1">
        <v>-73.953105848700005</v>
      </c>
      <c r="H2394" s="1" t="s">
        <v>53</v>
      </c>
      <c r="I2394" s="1" t="s">
        <v>34</v>
      </c>
      <c r="J2394" s="1">
        <v>3</v>
      </c>
      <c r="K2394" s="1" t="s">
        <v>30</v>
      </c>
      <c r="L2394" s="1" t="s">
        <v>4349</v>
      </c>
      <c r="M2394" s="1">
        <v>11229</v>
      </c>
    </row>
    <row r="2395" spans="1:13" ht="13" x14ac:dyDescent="0.15">
      <c r="A2395" s="1">
        <v>11751</v>
      </c>
      <c r="B2395" s="1" t="s">
        <v>25</v>
      </c>
      <c r="C2395" s="1" t="s">
        <v>76</v>
      </c>
      <c r="D2395" s="1" t="s">
        <v>4350</v>
      </c>
      <c r="E2395" s="1" t="s">
        <v>4351</v>
      </c>
      <c r="F2395" s="1">
        <v>40.730767219900002</v>
      </c>
      <c r="G2395" s="1">
        <v>-73.982847090199996</v>
      </c>
      <c r="H2395" s="1" t="s">
        <v>79</v>
      </c>
      <c r="I2395" s="1" t="s">
        <v>80</v>
      </c>
      <c r="J2395" s="1">
        <v>1</v>
      </c>
      <c r="K2395" s="1" t="s">
        <v>41</v>
      </c>
      <c r="L2395" s="1" t="s">
        <v>103</v>
      </c>
      <c r="M2395" s="1">
        <v>10009</v>
      </c>
    </row>
    <row r="2396" spans="1:13" ht="13" x14ac:dyDescent="0.15">
      <c r="A2396" s="1">
        <v>11664</v>
      </c>
      <c r="B2396" s="1" t="s">
        <v>13</v>
      </c>
      <c r="C2396" s="1" t="s">
        <v>63</v>
      </c>
      <c r="D2396" s="1" t="s">
        <v>4352</v>
      </c>
      <c r="E2396" s="1" t="s">
        <v>4353</v>
      </c>
      <c r="F2396" s="1">
        <v>40.853979999800003</v>
      </c>
      <c r="G2396" s="1">
        <v>-73.870471999499998</v>
      </c>
      <c r="H2396" s="1" t="s">
        <v>36</v>
      </c>
      <c r="I2396" s="1" t="s">
        <v>18</v>
      </c>
      <c r="J2396" s="1">
        <v>2</v>
      </c>
      <c r="K2396" s="1" t="s">
        <v>66</v>
      </c>
      <c r="L2396" s="1" t="s">
        <v>935</v>
      </c>
      <c r="M2396" s="1">
        <v>10462</v>
      </c>
    </row>
    <row r="2397" spans="1:13" ht="13" x14ac:dyDescent="0.15">
      <c r="A2397" s="1">
        <v>11084</v>
      </c>
      <c r="B2397" s="1" t="s">
        <v>25</v>
      </c>
      <c r="C2397" s="1" t="s">
        <v>76</v>
      </c>
      <c r="D2397" s="1" t="s">
        <v>4354</v>
      </c>
      <c r="E2397" s="1" t="s">
        <v>4355</v>
      </c>
      <c r="F2397" s="1">
        <v>40.816298019999998</v>
      </c>
      <c r="G2397" s="1">
        <v>-73.946558050299998</v>
      </c>
      <c r="H2397" s="1" t="s">
        <v>79</v>
      </c>
      <c r="I2397" s="1" t="s">
        <v>80</v>
      </c>
      <c r="J2397" s="1">
        <v>1</v>
      </c>
      <c r="K2397" s="1" t="s">
        <v>41</v>
      </c>
      <c r="L2397" s="1" t="s">
        <v>48</v>
      </c>
      <c r="M2397" s="1">
        <v>10030</v>
      </c>
    </row>
    <row r="2398" spans="1:13" ht="13" x14ac:dyDescent="0.15">
      <c r="A2398" s="1">
        <v>10855</v>
      </c>
      <c r="B2398" s="1" t="s">
        <v>13</v>
      </c>
      <c r="C2398" s="1" t="s">
        <v>63</v>
      </c>
      <c r="D2398" s="1" t="s">
        <v>465</v>
      </c>
      <c r="E2398" s="1" t="s">
        <v>4356</v>
      </c>
      <c r="F2398" s="1">
        <v>40.828467999600001</v>
      </c>
      <c r="G2398" s="1">
        <v>-73.922699999900004</v>
      </c>
      <c r="H2398" s="1" t="s">
        <v>36</v>
      </c>
      <c r="I2398" s="1" t="s">
        <v>18</v>
      </c>
      <c r="J2398" s="1">
        <v>2</v>
      </c>
      <c r="K2398" s="1" t="s">
        <v>66</v>
      </c>
      <c r="L2398" s="1" t="s">
        <v>467</v>
      </c>
      <c r="M2398" s="1">
        <v>10451</v>
      </c>
    </row>
    <row r="2399" spans="1:13" ht="13" x14ac:dyDescent="0.15">
      <c r="A2399" s="1">
        <v>12512</v>
      </c>
      <c r="B2399" s="1" t="s">
        <v>25</v>
      </c>
      <c r="C2399" s="1" t="s">
        <v>76</v>
      </c>
      <c r="D2399" s="1" t="s">
        <v>4357</v>
      </c>
      <c r="E2399" s="1" t="s">
        <v>4358</v>
      </c>
      <c r="F2399" s="1">
        <v>40.755233479799998</v>
      </c>
      <c r="G2399" s="1">
        <v>-73.971032279599996</v>
      </c>
      <c r="H2399" s="1" t="s">
        <v>79</v>
      </c>
      <c r="I2399" s="1" t="s">
        <v>80</v>
      </c>
      <c r="J2399" s="1">
        <v>1</v>
      </c>
      <c r="K2399" s="1" t="s">
        <v>41</v>
      </c>
      <c r="L2399" s="1" t="s">
        <v>125</v>
      </c>
      <c r="M2399" s="1">
        <v>10022</v>
      </c>
    </row>
    <row r="2400" spans="1:13" ht="13" x14ac:dyDescent="0.15">
      <c r="A2400" s="1">
        <v>11300</v>
      </c>
      <c r="B2400" s="1" t="s">
        <v>25</v>
      </c>
      <c r="C2400" s="1" t="s">
        <v>208</v>
      </c>
      <c r="D2400" s="1" t="s">
        <v>4359</v>
      </c>
      <c r="E2400" s="1" t="s">
        <v>4360</v>
      </c>
      <c r="F2400" s="1">
        <v>40.837958911699999</v>
      </c>
      <c r="G2400" s="1">
        <v>-73.923539612900001</v>
      </c>
      <c r="H2400" s="1" t="s">
        <v>53</v>
      </c>
      <c r="I2400" s="1" t="s">
        <v>34</v>
      </c>
      <c r="J2400" s="1">
        <v>2</v>
      </c>
      <c r="K2400" s="1" t="s">
        <v>66</v>
      </c>
      <c r="L2400" s="1" t="s">
        <v>1002</v>
      </c>
      <c r="M2400" s="1">
        <v>10452</v>
      </c>
    </row>
    <row r="2401" spans="1:13" ht="13" x14ac:dyDescent="0.15">
      <c r="A2401" s="1">
        <v>11821</v>
      </c>
      <c r="B2401" s="1" t="s">
        <v>25</v>
      </c>
      <c r="C2401" s="1" t="s">
        <v>76</v>
      </c>
      <c r="D2401" s="1" t="s">
        <v>4361</v>
      </c>
      <c r="E2401" s="1" t="s">
        <v>4362</v>
      </c>
      <c r="F2401" s="1">
        <v>40.751295680299997</v>
      </c>
      <c r="G2401" s="1">
        <v>-73.971533600399994</v>
      </c>
      <c r="H2401" s="1" t="s">
        <v>79</v>
      </c>
      <c r="I2401" s="1" t="s">
        <v>80</v>
      </c>
      <c r="J2401" s="1">
        <v>1</v>
      </c>
      <c r="K2401" s="1" t="s">
        <v>41</v>
      </c>
      <c r="L2401" s="1" t="s">
        <v>125</v>
      </c>
      <c r="M2401" s="1">
        <v>10017</v>
      </c>
    </row>
    <row r="2402" spans="1:13" ht="13" x14ac:dyDescent="0.15">
      <c r="A2402" s="1">
        <v>10836</v>
      </c>
      <c r="B2402" s="1" t="s">
        <v>25</v>
      </c>
      <c r="C2402" s="1" t="s">
        <v>26</v>
      </c>
      <c r="D2402" s="1" t="s">
        <v>1056</v>
      </c>
      <c r="E2402" s="1" t="s">
        <v>1056</v>
      </c>
      <c r="F2402" s="1">
        <v>40.718382999799999</v>
      </c>
      <c r="G2402" s="1">
        <v>-74.000459999499995</v>
      </c>
      <c r="H2402" s="1" t="s">
        <v>28</v>
      </c>
      <c r="I2402" s="1" t="s">
        <v>4363</v>
      </c>
      <c r="J2402" s="1">
        <v>1</v>
      </c>
      <c r="K2402" s="1" t="s">
        <v>41</v>
      </c>
      <c r="L2402" s="1" t="s">
        <v>400</v>
      </c>
      <c r="M2402" s="1">
        <v>10013</v>
      </c>
    </row>
    <row r="2403" spans="1:13" ht="13" x14ac:dyDescent="0.15">
      <c r="A2403" s="1">
        <v>11272</v>
      </c>
      <c r="B2403" s="1" t="s">
        <v>25</v>
      </c>
      <c r="C2403" s="1" t="s">
        <v>76</v>
      </c>
      <c r="D2403" s="1" t="s">
        <v>4364</v>
      </c>
      <c r="E2403" s="1" t="s">
        <v>4365</v>
      </c>
      <c r="F2403" s="1">
        <v>40.750745580299998</v>
      </c>
      <c r="G2403" s="1">
        <v>-74.005815549900007</v>
      </c>
      <c r="H2403" s="1" t="s">
        <v>79</v>
      </c>
      <c r="I2403" s="1" t="s">
        <v>80</v>
      </c>
      <c r="J2403" s="1">
        <v>1</v>
      </c>
      <c r="K2403" s="1" t="s">
        <v>41</v>
      </c>
      <c r="L2403" s="1" t="s">
        <v>199</v>
      </c>
      <c r="M2403" s="1">
        <v>10001</v>
      </c>
    </row>
    <row r="2404" spans="1:13" ht="13" x14ac:dyDescent="0.15">
      <c r="A2404" s="1">
        <v>11626</v>
      </c>
      <c r="B2404" s="1" t="s">
        <v>13</v>
      </c>
      <c r="C2404" s="1" t="s">
        <v>14</v>
      </c>
      <c r="D2404" s="1" t="s">
        <v>936</v>
      </c>
      <c r="E2404" s="1" t="s">
        <v>4366</v>
      </c>
      <c r="F2404" s="1">
        <v>40.730975000100003</v>
      </c>
      <c r="G2404" s="1">
        <v>-73.996078999800005</v>
      </c>
      <c r="H2404" s="1" t="s">
        <v>36</v>
      </c>
      <c r="I2404" s="1" t="s">
        <v>18</v>
      </c>
      <c r="J2404" s="1">
        <v>1</v>
      </c>
      <c r="K2404" s="1" t="s">
        <v>41</v>
      </c>
      <c r="L2404" s="1" t="s">
        <v>152</v>
      </c>
      <c r="M2404" s="1">
        <v>10003</v>
      </c>
    </row>
    <row r="2405" spans="1:13" ht="13" x14ac:dyDescent="0.15">
      <c r="A2405" s="1">
        <v>12173</v>
      </c>
      <c r="B2405" s="1" t="s">
        <v>25</v>
      </c>
      <c r="C2405" s="1" t="s">
        <v>76</v>
      </c>
      <c r="D2405" s="1" t="s">
        <v>4367</v>
      </c>
      <c r="E2405" s="1" t="s">
        <v>4368</v>
      </c>
      <c r="F2405" s="1">
        <v>40.743394680400002</v>
      </c>
      <c r="G2405" s="1">
        <v>-73.983878499799999</v>
      </c>
      <c r="H2405" s="1" t="s">
        <v>79</v>
      </c>
      <c r="I2405" s="1" t="s">
        <v>80</v>
      </c>
      <c r="J2405" s="1">
        <v>1</v>
      </c>
      <c r="K2405" s="1" t="s">
        <v>41</v>
      </c>
      <c r="L2405" s="1" t="s">
        <v>111</v>
      </c>
      <c r="M2405" s="1">
        <v>10016</v>
      </c>
    </row>
    <row r="2406" spans="1:13" ht="13" x14ac:dyDescent="0.15">
      <c r="A2406" s="1">
        <v>10758</v>
      </c>
      <c r="B2406" s="1" t="s">
        <v>13</v>
      </c>
      <c r="C2406" s="1" t="s">
        <v>63</v>
      </c>
      <c r="D2406" s="1" t="s">
        <v>2678</v>
      </c>
      <c r="E2406" s="1" t="s">
        <v>4369</v>
      </c>
      <c r="F2406" s="1">
        <v>40.624243999800001</v>
      </c>
      <c r="G2406" s="1">
        <v>-73.984404000200001</v>
      </c>
      <c r="H2406" s="1" t="s">
        <v>36</v>
      </c>
      <c r="I2406" s="1" t="s">
        <v>18</v>
      </c>
      <c r="J2406" s="1">
        <v>3</v>
      </c>
      <c r="K2406" s="1" t="s">
        <v>30</v>
      </c>
      <c r="L2406" s="1" t="s">
        <v>1831</v>
      </c>
      <c r="M2406" s="1">
        <v>11204</v>
      </c>
    </row>
    <row r="2407" spans="1:13" ht="13" x14ac:dyDescent="0.15">
      <c r="A2407" s="1">
        <v>11605</v>
      </c>
      <c r="B2407" s="1" t="s">
        <v>13</v>
      </c>
      <c r="C2407" s="1" t="s">
        <v>14</v>
      </c>
      <c r="D2407" s="1" t="s">
        <v>2686</v>
      </c>
      <c r="E2407" s="1" t="s">
        <v>4370</v>
      </c>
      <c r="F2407" s="1">
        <v>40.602348999699998</v>
      </c>
      <c r="G2407" s="1">
        <v>-73.751402000300004</v>
      </c>
      <c r="H2407" s="1" t="s">
        <v>246</v>
      </c>
      <c r="I2407" s="1" t="s">
        <v>18</v>
      </c>
      <c r="J2407" s="1">
        <v>4</v>
      </c>
      <c r="K2407" s="1" t="s">
        <v>19</v>
      </c>
      <c r="L2407" s="1" t="s">
        <v>795</v>
      </c>
      <c r="M2407" s="1">
        <v>11691</v>
      </c>
    </row>
    <row r="2408" spans="1:13" ht="13" x14ac:dyDescent="0.15">
      <c r="A2408" s="1">
        <v>11793</v>
      </c>
      <c r="B2408" s="1" t="s">
        <v>25</v>
      </c>
      <c r="C2408" s="1" t="s">
        <v>76</v>
      </c>
      <c r="D2408" s="1" t="s">
        <v>4371</v>
      </c>
      <c r="E2408" s="1" t="s">
        <v>4372</v>
      </c>
      <c r="F2408" s="1">
        <v>40.691902290100003</v>
      </c>
      <c r="G2408" s="1">
        <v>-73.863261549599997</v>
      </c>
      <c r="H2408" s="1" t="s">
        <v>79</v>
      </c>
      <c r="I2408" s="1" t="s">
        <v>80</v>
      </c>
      <c r="J2408" s="1">
        <v>4</v>
      </c>
      <c r="K2408" s="1" t="s">
        <v>19</v>
      </c>
      <c r="L2408" s="1" t="s">
        <v>520</v>
      </c>
      <c r="M2408" s="1">
        <v>11421</v>
      </c>
    </row>
    <row r="2409" spans="1:13" ht="13" x14ac:dyDescent="0.15">
      <c r="A2409" s="1">
        <v>11174</v>
      </c>
      <c r="B2409" s="1" t="s">
        <v>25</v>
      </c>
      <c r="C2409" s="1" t="s">
        <v>76</v>
      </c>
      <c r="D2409" s="1" t="s">
        <v>4373</v>
      </c>
      <c r="E2409" s="1" t="s">
        <v>4374</v>
      </c>
      <c r="F2409" s="1">
        <v>40.687210339899998</v>
      </c>
      <c r="G2409" s="1">
        <v>-73.981719399699998</v>
      </c>
      <c r="H2409" s="1" t="s">
        <v>79</v>
      </c>
      <c r="I2409" s="1" t="s">
        <v>80</v>
      </c>
      <c r="J2409" s="1">
        <v>3</v>
      </c>
      <c r="K2409" s="1" t="s">
        <v>30</v>
      </c>
      <c r="L2409" s="1" t="s">
        <v>81</v>
      </c>
      <c r="M2409" s="1">
        <v>11217</v>
      </c>
    </row>
    <row r="2410" spans="1:13" ht="13" x14ac:dyDescent="0.15">
      <c r="A2410" s="1">
        <v>9696</v>
      </c>
      <c r="B2410" s="1" t="s">
        <v>13</v>
      </c>
      <c r="C2410" s="1" t="s">
        <v>63</v>
      </c>
      <c r="D2410" s="1" t="s">
        <v>389</v>
      </c>
      <c r="E2410" s="1" t="s">
        <v>1602</v>
      </c>
      <c r="F2410" s="1">
        <v>40.657451999700001</v>
      </c>
      <c r="G2410" s="1">
        <v>-73.963990999700002</v>
      </c>
      <c r="H2410" s="1" t="s">
        <v>36</v>
      </c>
      <c r="I2410" s="1" t="s">
        <v>18</v>
      </c>
      <c r="J2410" s="1">
        <v>3</v>
      </c>
      <c r="K2410" s="1" t="s">
        <v>30</v>
      </c>
      <c r="L2410" s="1" t="s">
        <v>391</v>
      </c>
      <c r="M2410" s="1">
        <v>11215</v>
      </c>
    </row>
    <row r="2411" spans="1:13" ht="13" x14ac:dyDescent="0.15">
      <c r="A2411" s="1">
        <v>11850</v>
      </c>
      <c r="B2411" s="1" t="s">
        <v>25</v>
      </c>
      <c r="C2411" s="1" t="s">
        <v>76</v>
      </c>
      <c r="D2411" s="1" t="s">
        <v>4375</v>
      </c>
      <c r="E2411" s="1" t="s">
        <v>4376</v>
      </c>
      <c r="F2411" s="1">
        <v>40.737373060300001</v>
      </c>
      <c r="G2411" s="1">
        <v>-73.9811585896</v>
      </c>
      <c r="H2411" s="1" t="s">
        <v>79</v>
      </c>
      <c r="I2411" s="1" t="s">
        <v>80</v>
      </c>
      <c r="J2411" s="1">
        <v>1</v>
      </c>
      <c r="K2411" s="1" t="s">
        <v>41</v>
      </c>
      <c r="L2411" s="1" t="s">
        <v>108</v>
      </c>
      <c r="M2411" s="1">
        <v>10010</v>
      </c>
    </row>
    <row r="2412" spans="1:13" ht="13" x14ac:dyDescent="0.15">
      <c r="A2412" s="1">
        <v>11127</v>
      </c>
      <c r="B2412" s="1" t="s">
        <v>25</v>
      </c>
      <c r="C2412" s="1" t="s">
        <v>76</v>
      </c>
      <c r="D2412" s="1" t="s">
        <v>4377</v>
      </c>
      <c r="E2412" s="1" t="s">
        <v>4378</v>
      </c>
      <c r="F2412" s="1">
        <v>40.672114489800002</v>
      </c>
      <c r="G2412" s="1">
        <v>-73.950213899800005</v>
      </c>
      <c r="H2412" s="1" t="s">
        <v>79</v>
      </c>
      <c r="I2412" s="1" t="s">
        <v>80</v>
      </c>
      <c r="J2412" s="1">
        <v>3</v>
      </c>
      <c r="K2412" s="1" t="s">
        <v>30</v>
      </c>
      <c r="L2412" s="1" t="s">
        <v>221</v>
      </c>
      <c r="M2412" s="1">
        <v>11216</v>
      </c>
    </row>
    <row r="2413" spans="1:13" ht="13" x14ac:dyDescent="0.15">
      <c r="A2413" s="1">
        <v>12497</v>
      </c>
      <c r="B2413" s="1" t="s">
        <v>25</v>
      </c>
      <c r="C2413" s="1" t="s">
        <v>76</v>
      </c>
      <c r="D2413" s="1" t="s">
        <v>4379</v>
      </c>
      <c r="E2413" s="1" t="s">
        <v>4380</v>
      </c>
      <c r="F2413" s="1">
        <v>40.570634999799999</v>
      </c>
      <c r="G2413" s="1">
        <v>-74.109917999900006</v>
      </c>
      <c r="H2413" s="1" t="s">
        <v>79</v>
      </c>
      <c r="I2413" s="1" t="s">
        <v>80</v>
      </c>
      <c r="J2413" s="1">
        <v>5</v>
      </c>
      <c r="K2413" s="1" t="s">
        <v>89</v>
      </c>
      <c r="L2413" s="1" t="s">
        <v>877</v>
      </c>
      <c r="M2413" s="1">
        <v>10306</v>
      </c>
    </row>
    <row r="2414" spans="1:13" ht="13" x14ac:dyDescent="0.15">
      <c r="A2414" s="1">
        <v>10512</v>
      </c>
      <c r="B2414" s="1" t="s">
        <v>25</v>
      </c>
      <c r="C2414" s="1" t="s">
        <v>284</v>
      </c>
      <c r="D2414" s="1" t="s">
        <v>34</v>
      </c>
      <c r="E2414" s="1" t="s">
        <v>4381</v>
      </c>
      <c r="F2414" s="1">
        <v>40.740258278600002</v>
      </c>
      <c r="G2414" s="1">
        <v>-74.006003738000004</v>
      </c>
      <c r="H2414" s="1" t="s">
        <v>36</v>
      </c>
      <c r="I2414" s="1" t="s">
        <v>34</v>
      </c>
      <c r="J2414" s="1">
        <v>1</v>
      </c>
      <c r="K2414" s="1" t="s">
        <v>41</v>
      </c>
      <c r="L2414" s="1" t="s">
        <v>152</v>
      </c>
      <c r="M2414" s="1">
        <v>10014</v>
      </c>
    </row>
    <row r="2415" spans="1:13" ht="13" x14ac:dyDescent="0.15">
      <c r="A2415" s="1">
        <v>10956</v>
      </c>
      <c r="B2415" s="1" t="s">
        <v>25</v>
      </c>
      <c r="C2415" s="1" t="s">
        <v>46</v>
      </c>
      <c r="D2415" s="1" t="s">
        <v>34</v>
      </c>
      <c r="E2415" s="1" t="s">
        <v>4382</v>
      </c>
      <c r="F2415" s="1">
        <v>40.800652000299998</v>
      </c>
      <c r="G2415" s="1">
        <v>-73.954616000499996</v>
      </c>
      <c r="H2415" s="1" t="s">
        <v>36</v>
      </c>
      <c r="I2415" s="1" t="s">
        <v>34</v>
      </c>
      <c r="J2415" s="1">
        <v>1</v>
      </c>
      <c r="K2415" s="1" t="s">
        <v>41</v>
      </c>
      <c r="L2415" s="1" t="s">
        <v>264</v>
      </c>
      <c r="M2415" s="1">
        <v>10026</v>
      </c>
    </row>
    <row r="2416" spans="1:13" ht="13" x14ac:dyDescent="0.15">
      <c r="A2416" s="1">
        <v>10559</v>
      </c>
      <c r="B2416" s="1" t="s">
        <v>13</v>
      </c>
      <c r="C2416" s="1" t="s">
        <v>14</v>
      </c>
      <c r="D2416" s="1" t="s">
        <v>509</v>
      </c>
      <c r="E2416" s="1" t="s">
        <v>4383</v>
      </c>
      <c r="F2416" s="1">
        <v>40.7418749996</v>
      </c>
      <c r="G2416" s="1">
        <v>-73.987363999600007</v>
      </c>
      <c r="H2416" s="1" t="s">
        <v>36</v>
      </c>
      <c r="I2416" s="1" t="s">
        <v>18</v>
      </c>
      <c r="J2416" s="1">
        <v>1</v>
      </c>
      <c r="K2416" s="1" t="s">
        <v>41</v>
      </c>
      <c r="L2416" s="1" t="s">
        <v>199</v>
      </c>
      <c r="M2416" s="1">
        <v>10010</v>
      </c>
    </row>
    <row r="2417" spans="1:13" ht="13" x14ac:dyDescent="0.15">
      <c r="A2417" s="1">
        <v>10660</v>
      </c>
      <c r="B2417" s="1" t="s">
        <v>25</v>
      </c>
      <c r="C2417" s="1" t="s">
        <v>76</v>
      </c>
      <c r="D2417" s="1" t="s">
        <v>4384</v>
      </c>
      <c r="E2417" s="1" t="s">
        <v>4385</v>
      </c>
      <c r="F2417" s="1">
        <v>40.779330830399999</v>
      </c>
      <c r="G2417" s="1">
        <v>-73.981989949899997</v>
      </c>
      <c r="H2417" s="1" t="s">
        <v>79</v>
      </c>
      <c r="I2417" s="1" t="s">
        <v>80</v>
      </c>
      <c r="J2417" s="1">
        <v>1</v>
      </c>
      <c r="K2417" s="1" t="s">
        <v>41</v>
      </c>
      <c r="L2417" s="1" t="s">
        <v>185</v>
      </c>
      <c r="M2417" s="1">
        <v>10023</v>
      </c>
    </row>
    <row r="2418" spans="1:13" ht="13" x14ac:dyDescent="0.15">
      <c r="A2418" s="1">
        <v>10654</v>
      </c>
      <c r="B2418" s="1" t="s">
        <v>25</v>
      </c>
      <c r="C2418" s="1" t="s">
        <v>76</v>
      </c>
      <c r="D2418" s="1" t="s">
        <v>4386</v>
      </c>
      <c r="E2418" s="1" t="s">
        <v>2873</v>
      </c>
      <c r="F2418" s="1">
        <v>40.776522990399997</v>
      </c>
      <c r="G2418" s="1">
        <v>-73.982320790399996</v>
      </c>
      <c r="H2418" s="1" t="s">
        <v>79</v>
      </c>
      <c r="I2418" s="1" t="s">
        <v>80</v>
      </c>
      <c r="J2418" s="1">
        <v>1</v>
      </c>
      <c r="K2418" s="1" t="s">
        <v>41</v>
      </c>
      <c r="L2418" s="1" t="s">
        <v>185</v>
      </c>
      <c r="M2418" s="1">
        <v>10023</v>
      </c>
    </row>
    <row r="2419" spans="1:13" ht="13" x14ac:dyDescent="0.15">
      <c r="A2419" s="1">
        <v>11831</v>
      </c>
      <c r="B2419" s="1" t="s">
        <v>25</v>
      </c>
      <c r="C2419" s="1" t="s">
        <v>76</v>
      </c>
      <c r="D2419" s="1" t="s">
        <v>4387</v>
      </c>
      <c r="E2419" s="1" t="s">
        <v>4388</v>
      </c>
      <c r="F2419" s="1">
        <v>40.816779949800001</v>
      </c>
      <c r="G2419" s="1">
        <v>-73.942842489499995</v>
      </c>
      <c r="H2419" s="1" t="s">
        <v>79</v>
      </c>
      <c r="I2419" s="1" t="s">
        <v>80</v>
      </c>
      <c r="J2419" s="1">
        <v>1</v>
      </c>
      <c r="K2419" s="1" t="s">
        <v>41</v>
      </c>
      <c r="L2419" s="1" t="s">
        <v>48</v>
      </c>
      <c r="M2419" s="1">
        <v>10030</v>
      </c>
    </row>
    <row r="2420" spans="1:13" ht="13" x14ac:dyDescent="0.15">
      <c r="A2420" s="1">
        <v>10289</v>
      </c>
      <c r="B2420" s="1" t="s">
        <v>25</v>
      </c>
      <c r="C2420" s="1" t="s">
        <v>76</v>
      </c>
      <c r="D2420" s="1" t="s">
        <v>4389</v>
      </c>
      <c r="E2420" s="1" t="s">
        <v>4390</v>
      </c>
      <c r="F2420" s="1">
        <v>40.692607239600001</v>
      </c>
      <c r="G2420" s="1">
        <v>-73.856453800099999</v>
      </c>
      <c r="H2420" s="1" t="s">
        <v>79</v>
      </c>
      <c r="I2420" s="1" t="s">
        <v>80</v>
      </c>
      <c r="J2420" s="1">
        <v>4</v>
      </c>
      <c r="K2420" s="1" t="s">
        <v>19</v>
      </c>
      <c r="L2420" s="1" t="s">
        <v>520</v>
      </c>
      <c r="M2420" s="1">
        <v>11421</v>
      </c>
    </row>
    <row r="2421" spans="1:13" ht="13" x14ac:dyDescent="0.15">
      <c r="A2421" s="1">
        <v>11762</v>
      </c>
      <c r="B2421" s="1" t="s">
        <v>25</v>
      </c>
      <c r="C2421" s="1" t="s">
        <v>76</v>
      </c>
      <c r="D2421" s="1" t="s">
        <v>4391</v>
      </c>
      <c r="E2421" s="1" t="s">
        <v>4392</v>
      </c>
      <c r="F2421" s="1">
        <v>40.747626870399998</v>
      </c>
      <c r="G2421" s="1">
        <v>-73.884643520400004</v>
      </c>
      <c r="H2421" s="1" t="s">
        <v>79</v>
      </c>
      <c r="I2421" s="1" t="s">
        <v>80</v>
      </c>
      <c r="J2421" s="1">
        <v>4</v>
      </c>
      <c r="K2421" s="1" t="s">
        <v>19</v>
      </c>
      <c r="L2421" s="1" t="s">
        <v>561</v>
      </c>
      <c r="M2421" s="1">
        <v>11372</v>
      </c>
    </row>
    <row r="2422" spans="1:13" ht="13" x14ac:dyDescent="0.15">
      <c r="A2422" s="1">
        <v>11729</v>
      </c>
      <c r="B2422" s="1" t="s">
        <v>25</v>
      </c>
      <c r="C2422" s="1" t="s">
        <v>76</v>
      </c>
      <c r="D2422" s="1" t="s">
        <v>4393</v>
      </c>
      <c r="E2422" s="1" t="s">
        <v>4394</v>
      </c>
      <c r="F2422" s="1">
        <v>40.748311039599997</v>
      </c>
      <c r="G2422" s="1">
        <v>-73.878165479399996</v>
      </c>
      <c r="H2422" s="1" t="s">
        <v>79</v>
      </c>
      <c r="I2422" s="1" t="s">
        <v>80</v>
      </c>
      <c r="J2422" s="1">
        <v>4</v>
      </c>
      <c r="K2422" s="1" t="s">
        <v>19</v>
      </c>
      <c r="L2422" s="1" t="s">
        <v>561</v>
      </c>
      <c r="M2422" s="1">
        <v>11372</v>
      </c>
    </row>
    <row r="2423" spans="1:13" ht="13" x14ac:dyDescent="0.15">
      <c r="A2423" s="1">
        <v>12279</v>
      </c>
      <c r="B2423" s="1" t="s">
        <v>25</v>
      </c>
      <c r="C2423" s="1" t="s">
        <v>76</v>
      </c>
      <c r="D2423" s="1" t="s">
        <v>4395</v>
      </c>
      <c r="E2423" s="1" t="s">
        <v>4396</v>
      </c>
      <c r="F2423" s="1">
        <v>40.659745440099996</v>
      </c>
      <c r="G2423" s="1">
        <v>-73.998985639699995</v>
      </c>
      <c r="H2423" s="1" t="s">
        <v>79</v>
      </c>
      <c r="I2423" s="1" t="s">
        <v>80</v>
      </c>
      <c r="J2423" s="1">
        <v>3</v>
      </c>
      <c r="K2423" s="1" t="s">
        <v>30</v>
      </c>
      <c r="L2423" s="1" t="s">
        <v>421</v>
      </c>
      <c r="M2423" s="1">
        <v>11232</v>
      </c>
    </row>
    <row r="2424" spans="1:13" ht="13" x14ac:dyDescent="0.15">
      <c r="A2424" s="1">
        <v>10719</v>
      </c>
      <c r="B2424" s="1" t="s">
        <v>25</v>
      </c>
      <c r="C2424" s="1" t="s">
        <v>76</v>
      </c>
      <c r="D2424" s="1" t="s">
        <v>4397</v>
      </c>
      <c r="E2424" s="1" t="s">
        <v>4398</v>
      </c>
      <c r="F2424" s="1">
        <v>40.727793510300003</v>
      </c>
      <c r="G2424" s="1">
        <v>-73.985325029899997</v>
      </c>
      <c r="H2424" s="1" t="s">
        <v>79</v>
      </c>
      <c r="I2424" s="1" t="s">
        <v>80</v>
      </c>
      <c r="J2424" s="1">
        <v>1</v>
      </c>
      <c r="K2424" s="1" t="s">
        <v>41</v>
      </c>
      <c r="L2424" s="1" t="s">
        <v>103</v>
      </c>
      <c r="M2424" s="1">
        <v>10003</v>
      </c>
    </row>
    <row r="2425" spans="1:13" ht="13" x14ac:dyDescent="0.15">
      <c r="A2425" s="1">
        <v>10780</v>
      </c>
      <c r="B2425" s="1" t="s">
        <v>25</v>
      </c>
      <c r="C2425" s="1" t="s">
        <v>26</v>
      </c>
      <c r="D2425" s="1" t="s">
        <v>4399</v>
      </c>
      <c r="E2425" s="1" t="s">
        <v>4399</v>
      </c>
      <c r="F2425" s="1">
        <v>40.830134999999999</v>
      </c>
      <c r="G2425" s="1">
        <v>-73.938209000499995</v>
      </c>
      <c r="H2425" s="1" t="s">
        <v>28</v>
      </c>
      <c r="I2425" s="1" t="s">
        <v>4400</v>
      </c>
      <c r="J2425" s="1">
        <v>1</v>
      </c>
      <c r="K2425" s="1" t="s">
        <v>41</v>
      </c>
      <c r="L2425" s="1" t="s">
        <v>48</v>
      </c>
      <c r="M2425" s="1">
        <v>10039</v>
      </c>
    </row>
    <row r="2426" spans="1:13" ht="13" x14ac:dyDescent="0.15">
      <c r="A2426" s="1">
        <v>12774</v>
      </c>
      <c r="B2426" s="1" t="s">
        <v>25</v>
      </c>
      <c r="C2426" s="1" t="s">
        <v>76</v>
      </c>
      <c r="D2426" s="1" t="s">
        <v>4401</v>
      </c>
      <c r="E2426" s="1" t="s">
        <v>4402</v>
      </c>
      <c r="F2426" s="1">
        <v>40.777920999800003</v>
      </c>
      <c r="G2426" s="1">
        <v>-73.981853000399994</v>
      </c>
      <c r="H2426" s="1" t="s">
        <v>79</v>
      </c>
      <c r="I2426" s="1" t="s">
        <v>80</v>
      </c>
      <c r="J2426" s="1">
        <v>1</v>
      </c>
      <c r="K2426" s="1" t="s">
        <v>41</v>
      </c>
      <c r="L2426" s="1" t="s">
        <v>185</v>
      </c>
      <c r="M2426" s="1">
        <v>10023</v>
      </c>
    </row>
    <row r="2427" spans="1:13" ht="13" x14ac:dyDescent="0.15">
      <c r="A2427" s="1">
        <v>10371</v>
      </c>
      <c r="B2427" s="1" t="s">
        <v>13</v>
      </c>
      <c r="C2427" s="1" t="s">
        <v>63</v>
      </c>
      <c r="D2427" s="1" t="s">
        <v>820</v>
      </c>
      <c r="E2427" s="1" t="s">
        <v>4403</v>
      </c>
      <c r="F2427" s="1">
        <v>40.828149000099998</v>
      </c>
      <c r="G2427" s="1">
        <v>-73.927457000199993</v>
      </c>
      <c r="H2427" s="1" t="s">
        <v>36</v>
      </c>
      <c r="I2427" s="1" t="s">
        <v>18</v>
      </c>
      <c r="J2427" s="1">
        <v>2</v>
      </c>
      <c r="K2427" s="1" t="s">
        <v>66</v>
      </c>
      <c r="L2427" s="1" t="s">
        <v>467</v>
      </c>
      <c r="M2427" s="1">
        <v>10451</v>
      </c>
    </row>
    <row r="2428" spans="1:13" ht="13" x14ac:dyDescent="0.15">
      <c r="A2428" s="1">
        <v>10902</v>
      </c>
      <c r="B2428" s="1" t="s">
        <v>25</v>
      </c>
      <c r="C2428" s="1" t="s">
        <v>76</v>
      </c>
      <c r="D2428" s="1" t="s">
        <v>4404</v>
      </c>
      <c r="E2428" s="1" t="s">
        <v>4405</v>
      </c>
      <c r="F2428" s="1">
        <v>40.854346219599996</v>
      </c>
      <c r="G2428" s="1">
        <v>-73.910217889699993</v>
      </c>
      <c r="H2428" s="1" t="s">
        <v>79</v>
      </c>
      <c r="I2428" s="1" t="s">
        <v>80</v>
      </c>
      <c r="J2428" s="1">
        <v>2</v>
      </c>
      <c r="K2428" s="1" t="s">
        <v>66</v>
      </c>
      <c r="L2428" s="1" t="s">
        <v>917</v>
      </c>
      <c r="M2428" s="1">
        <v>10453</v>
      </c>
    </row>
    <row r="2429" spans="1:13" ht="13" x14ac:dyDescent="0.15">
      <c r="A2429" s="1">
        <v>11142</v>
      </c>
      <c r="B2429" s="1" t="s">
        <v>25</v>
      </c>
      <c r="C2429" s="1" t="s">
        <v>76</v>
      </c>
      <c r="D2429" s="1" t="s">
        <v>4406</v>
      </c>
      <c r="E2429" s="1" t="s">
        <v>4407</v>
      </c>
      <c r="F2429" s="1">
        <v>40.758221000299997</v>
      </c>
      <c r="G2429" s="1">
        <v>-73.917229999900002</v>
      </c>
      <c r="H2429" s="1" t="s">
        <v>79</v>
      </c>
      <c r="I2429" s="1" t="s">
        <v>80</v>
      </c>
      <c r="J2429" s="1">
        <v>4</v>
      </c>
      <c r="K2429" s="1" t="s">
        <v>19</v>
      </c>
      <c r="L2429" s="1" t="s">
        <v>144</v>
      </c>
      <c r="M2429" s="1">
        <v>11103</v>
      </c>
    </row>
    <row r="2430" spans="1:13" ht="13" x14ac:dyDescent="0.15">
      <c r="A2430" s="1">
        <v>11715</v>
      </c>
      <c r="B2430" s="1" t="s">
        <v>13</v>
      </c>
      <c r="C2430" s="1" t="s">
        <v>63</v>
      </c>
      <c r="D2430" s="1" t="s">
        <v>64</v>
      </c>
      <c r="E2430" s="1" t="s">
        <v>4408</v>
      </c>
      <c r="F2430" s="1">
        <v>40.837538999800003</v>
      </c>
      <c r="G2430" s="1">
        <v>-73.893657999400006</v>
      </c>
      <c r="H2430" s="1" t="s">
        <v>36</v>
      </c>
      <c r="I2430" s="1" t="s">
        <v>18</v>
      </c>
      <c r="J2430" s="1">
        <v>2</v>
      </c>
      <c r="K2430" s="1" t="s">
        <v>66</v>
      </c>
      <c r="L2430" s="1" t="s">
        <v>935</v>
      </c>
      <c r="M2430" s="1">
        <v>10457</v>
      </c>
    </row>
    <row r="2431" spans="1:13" ht="13" x14ac:dyDescent="0.15">
      <c r="A2431" s="1">
        <v>10873</v>
      </c>
      <c r="B2431" s="1" t="s">
        <v>13</v>
      </c>
      <c r="C2431" s="1" t="s">
        <v>14</v>
      </c>
      <c r="D2431" s="1" t="s">
        <v>22</v>
      </c>
      <c r="E2431" s="1" t="s">
        <v>16</v>
      </c>
      <c r="F2431" s="1">
        <v>40.751410000100002</v>
      </c>
      <c r="G2431" s="1">
        <v>-73.824720000100001</v>
      </c>
      <c r="H2431" s="1" t="s">
        <v>17</v>
      </c>
      <c r="I2431" s="1" t="s">
        <v>18</v>
      </c>
      <c r="J2431" s="1">
        <v>4</v>
      </c>
      <c r="K2431" s="1" t="s">
        <v>19</v>
      </c>
      <c r="L2431" s="1" t="s">
        <v>44</v>
      </c>
      <c r="M2431" s="1">
        <v>11355</v>
      </c>
    </row>
    <row r="2432" spans="1:13" ht="13" x14ac:dyDescent="0.15">
      <c r="A2432" s="1">
        <v>10388</v>
      </c>
      <c r="B2432" s="1" t="s">
        <v>13</v>
      </c>
      <c r="C2432" s="1" t="s">
        <v>63</v>
      </c>
      <c r="D2432" s="1" t="s">
        <v>628</v>
      </c>
      <c r="E2432" s="1" t="s">
        <v>2070</v>
      </c>
      <c r="F2432" s="1">
        <v>40.576959999800003</v>
      </c>
      <c r="G2432" s="1">
        <v>-73.943589999400004</v>
      </c>
      <c r="H2432" s="1" t="s">
        <v>36</v>
      </c>
      <c r="I2432" s="1" t="s">
        <v>18</v>
      </c>
      <c r="J2432" s="1">
        <v>3</v>
      </c>
      <c r="K2432" s="1" t="s">
        <v>30</v>
      </c>
      <c r="L2432" s="1" t="s">
        <v>630</v>
      </c>
      <c r="M2432" s="1">
        <v>11235</v>
      </c>
    </row>
    <row r="2433" spans="1:13" ht="13" x14ac:dyDescent="0.15">
      <c r="A2433" s="1">
        <v>10607</v>
      </c>
      <c r="B2433" s="1" t="s">
        <v>13</v>
      </c>
      <c r="C2433" s="1" t="s">
        <v>14</v>
      </c>
      <c r="D2433" s="1" t="s">
        <v>15</v>
      </c>
      <c r="E2433" s="1" t="s">
        <v>16</v>
      </c>
      <c r="F2433" s="1">
        <v>40.674539999899999</v>
      </c>
      <c r="G2433" s="1">
        <v>-73.789549999800002</v>
      </c>
      <c r="H2433" s="1" t="s">
        <v>17</v>
      </c>
      <c r="I2433" s="1" t="s">
        <v>18</v>
      </c>
      <c r="J2433" s="1">
        <v>4</v>
      </c>
      <c r="K2433" s="1" t="s">
        <v>19</v>
      </c>
      <c r="L2433" s="1" t="s">
        <v>1009</v>
      </c>
      <c r="M2433" s="1">
        <v>11436</v>
      </c>
    </row>
    <row r="2434" spans="1:13" ht="13" x14ac:dyDescent="0.15">
      <c r="A2434" s="1">
        <v>9960</v>
      </c>
      <c r="B2434" s="1" t="s">
        <v>25</v>
      </c>
      <c r="C2434" s="1" t="s">
        <v>208</v>
      </c>
      <c r="D2434" s="1" t="s">
        <v>4409</v>
      </c>
      <c r="E2434" s="1" t="s">
        <v>4410</v>
      </c>
      <c r="F2434" s="1">
        <v>40.826591926799999</v>
      </c>
      <c r="G2434" s="1">
        <v>-73.917582651299995</v>
      </c>
      <c r="H2434" s="1" t="s">
        <v>53</v>
      </c>
      <c r="I2434" s="1" t="s">
        <v>34</v>
      </c>
      <c r="J2434" s="1">
        <v>2</v>
      </c>
      <c r="K2434" s="1" t="s">
        <v>66</v>
      </c>
      <c r="L2434" s="1" t="s">
        <v>750</v>
      </c>
      <c r="M2434" s="1">
        <v>10451</v>
      </c>
    </row>
    <row r="2435" spans="1:13" ht="13" x14ac:dyDescent="0.15">
      <c r="A2435" s="1">
        <v>11457</v>
      </c>
      <c r="B2435" s="1" t="s">
        <v>25</v>
      </c>
      <c r="C2435" s="1" t="s">
        <v>76</v>
      </c>
      <c r="D2435" s="1" t="s">
        <v>4411</v>
      </c>
      <c r="E2435" s="1" t="s">
        <v>4412</v>
      </c>
      <c r="F2435" s="1">
        <v>40.727649866199997</v>
      </c>
      <c r="G2435" s="1">
        <v>-73.985118988599993</v>
      </c>
      <c r="H2435" s="1" t="s">
        <v>79</v>
      </c>
      <c r="I2435" s="1" t="s">
        <v>80</v>
      </c>
      <c r="J2435" s="1">
        <v>1</v>
      </c>
      <c r="K2435" s="1" t="s">
        <v>41</v>
      </c>
      <c r="L2435" s="1" t="s">
        <v>103</v>
      </c>
      <c r="M2435" s="1">
        <v>10009</v>
      </c>
    </row>
    <row r="2436" spans="1:13" ht="13" x14ac:dyDescent="0.15">
      <c r="A2436" s="1">
        <v>11310</v>
      </c>
      <c r="B2436" s="1" t="s">
        <v>25</v>
      </c>
      <c r="C2436" s="1" t="s">
        <v>50</v>
      </c>
      <c r="D2436" s="1" t="s">
        <v>4413</v>
      </c>
      <c r="E2436" s="1" t="s">
        <v>4414</v>
      </c>
      <c r="F2436" s="1">
        <v>40.634474605199998</v>
      </c>
      <c r="G2436" s="1">
        <v>-73.889304648600003</v>
      </c>
      <c r="H2436" s="1" t="s">
        <v>53</v>
      </c>
      <c r="I2436" s="1" t="s">
        <v>34</v>
      </c>
      <c r="J2436" s="1">
        <v>3</v>
      </c>
      <c r="K2436" s="1" t="s">
        <v>30</v>
      </c>
      <c r="L2436" s="1" t="s">
        <v>3797</v>
      </c>
      <c r="M2436" s="1">
        <v>11236</v>
      </c>
    </row>
    <row r="2437" spans="1:13" ht="13" x14ac:dyDescent="0.15">
      <c r="A2437" s="1">
        <v>12397</v>
      </c>
      <c r="B2437" s="1" t="s">
        <v>25</v>
      </c>
      <c r="C2437" s="1" t="s">
        <v>26</v>
      </c>
      <c r="D2437" s="1" t="s">
        <v>4415</v>
      </c>
      <c r="E2437" s="1" t="s">
        <v>4415</v>
      </c>
      <c r="F2437" s="1">
        <v>40.660364999999999</v>
      </c>
      <c r="G2437" s="1">
        <v>-73.9794929997</v>
      </c>
      <c r="H2437" s="1" t="s">
        <v>28</v>
      </c>
      <c r="I2437" s="1" t="s">
        <v>4416</v>
      </c>
      <c r="J2437" s="1">
        <v>3</v>
      </c>
      <c r="K2437" s="1" t="s">
        <v>30</v>
      </c>
      <c r="L2437" s="1" t="s">
        <v>715</v>
      </c>
      <c r="M2437" s="1">
        <v>11215</v>
      </c>
    </row>
    <row r="2438" spans="1:13" ht="13" x14ac:dyDescent="0.15">
      <c r="A2438" s="1">
        <v>12284</v>
      </c>
      <c r="B2438" s="1" t="s">
        <v>25</v>
      </c>
      <c r="C2438" s="1" t="s">
        <v>76</v>
      </c>
      <c r="D2438" s="1" t="s">
        <v>4417</v>
      </c>
      <c r="E2438" s="1" t="s">
        <v>4418</v>
      </c>
      <c r="F2438" s="1">
        <v>40.660851999800002</v>
      </c>
      <c r="G2438" s="1">
        <v>-73.960580999699999</v>
      </c>
      <c r="H2438" s="1" t="s">
        <v>79</v>
      </c>
      <c r="I2438" s="1" t="s">
        <v>80</v>
      </c>
      <c r="J2438" s="1">
        <v>3</v>
      </c>
      <c r="K2438" s="1" t="s">
        <v>30</v>
      </c>
      <c r="L2438" s="1" t="s">
        <v>603</v>
      </c>
      <c r="M2438" s="1">
        <v>11225</v>
      </c>
    </row>
    <row r="2439" spans="1:13" ht="13" x14ac:dyDescent="0.15">
      <c r="A2439" s="1">
        <v>11516</v>
      </c>
      <c r="B2439" s="1" t="s">
        <v>25</v>
      </c>
      <c r="C2439" s="1" t="s">
        <v>33</v>
      </c>
      <c r="D2439" s="1" t="s">
        <v>34</v>
      </c>
      <c r="E2439" s="1" t="s">
        <v>824</v>
      </c>
      <c r="F2439" s="1">
        <v>40.689633000100002</v>
      </c>
      <c r="G2439" s="1">
        <v>-73.983165000300005</v>
      </c>
      <c r="H2439" s="1" t="s">
        <v>36</v>
      </c>
      <c r="I2439" s="1" t="s">
        <v>34</v>
      </c>
      <c r="J2439" s="1">
        <v>3</v>
      </c>
      <c r="K2439" s="1" t="s">
        <v>30</v>
      </c>
      <c r="L2439" s="1" t="s">
        <v>81</v>
      </c>
      <c r="M2439" s="1">
        <v>11201</v>
      </c>
    </row>
    <row r="2440" spans="1:13" ht="13" x14ac:dyDescent="0.15">
      <c r="A2440" s="1">
        <v>12634</v>
      </c>
      <c r="B2440" s="1" t="s">
        <v>25</v>
      </c>
      <c r="C2440" s="1" t="s">
        <v>76</v>
      </c>
      <c r="D2440" s="1" t="s">
        <v>4419</v>
      </c>
      <c r="E2440" s="1" t="s">
        <v>4420</v>
      </c>
      <c r="F2440" s="1">
        <v>40.668799999599997</v>
      </c>
      <c r="G2440" s="1">
        <v>-73.958717000600004</v>
      </c>
      <c r="H2440" s="1" t="s">
        <v>79</v>
      </c>
      <c r="I2440" s="1" t="s">
        <v>80</v>
      </c>
      <c r="J2440" s="1">
        <v>3</v>
      </c>
      <c r="K2440" s="1" t="s">
        <v>30</v>
      </c>
      <c r="L2440" s="1" t="s">
        <v>1304</v>
      </c>
      <c r="M2440" s="1">
        <v>11225</v>
      </c>
    </row>
    <row r="2441" spans="1:13" ht="13" x14ac:dyDescent="0.15">
      <c r="A2441" s="1">
        <v>12072</v>
      </c>
      <c r="B2441" s="1" t="s">
        <v>25</v>
      </c>
      <c r="C2441" s="1" t="s">
        <v>76</v>
      </c>
      <c r="D2441" s="1" t="s">
        <v>4421</v>
      </c>
      <c r="E2441" s="1" t="s">
        <v>4422</v>
      </c>
      <c r="F2441" s="1">
        <v>40.679567999699998</v>
      </c>
      <c r="G2441" s="1">
        <v>-73.974060000500003</v>
      </c>
      <c r="H2441" s="1" t="s">
        <v>79</v>
      </c>
      <c r="I2441" s="1" t="s">
        <v>80</v>
      </c>
      <c r="J2441" s="1">
        <v>3</v>
      </c>
      <c r="K2441" s="1" t="s">
        <v>30</v>
      </c>
      <c r="L2441" s="1" t="s">
        <v>140</v>
      </c>
      <c r="M2441" s="1">
        <v>11217</v>
      </c>
    </row>
    <row r="2442" spans="1:13" ht="13" x14ac:dyDescent="0.15">
      <c r="A2442" s="1">
        <v>12860</v>
      </c>
      <c r="B2442" s="1" t="s">
        <v>25</v>
      </c>
      <c r="C2442" s="1" t="s">
        <v>76</v>
      </c>
      <c r="D2442" s="1" t="s">
        <v>4423</v>
      </c>
      <c r="E2442" s="1" t="s">
        <v>4424</v>
      </c>
      <c r="F2442" s="1">
        <v>40.779038</v>
      </c>
      <c r="G2442" s="1">
        <v>-73.953980000399994</v>
      </c>
      <c r="H2442" s="1" t="s">
        <v>79</v>
      </c>
      <c r="I2442" s="1" t="s">
        <v>80</v>
      </c>
      <c r="J2442" s="1">
        <v>1</v>
      </c>
      <c r="K2442" s="1" t="s">
        <v>41</v>
      </c>
      <c r="L2442" s="1" t="s">
        <v>42</v>
      </c>
      <c r="M2442" s="1">
        <v>10028</v>
      </c>
    </row>
    <row r="2443" spans="1:13" ht="13" x14ac:dyDescent="0.15">
      <c r="A2443" s="1">
        <v>12502</v>
      </c>
      <c r="B2443" s="1" t="s">
        <v>25</v>
      </c>
      <c r="C2443" s="1" t="s">
        <v>76</v>
      </c>
      <c r="D2443" s="1" t="s">
        <v>4425</v>
      </c>
      <c r="E2443" s="1" t="s">
        <v>4426</v>
      </c>
      <c r="F2443" s="1">
        <v>40.867626999599999</v>
      </c>
      <c r="G2443" s="1">
        <v>-73.898729999500006</v>
      </c>
      <c r="H2443" s="1" t="s">
        <v>79</v>
      </c>
      <c r="I2443" s="1" t="s">
        <v>80</v>
      </c>
      <c r="J2443" s="1">
        <v>2</v>
      </c>
      <c r="K2443" s="1" t="s">
        <v>66</v>
      </c>
      <c r="L2443" s="1" t="s">
        <v>255</v>
      </c>
      <c r="M2443" s="1">
        <v>10468</v>
      </c>
    </row>
    <row r="2444" spans="1:13" ht="13" x14ac:dyDescent="0.15">
      <c r="A2444" s="1">
        <v>11333</v>
      </c>
      <c r="B2444" s="1" t="s">
        <v>13</v>
      </c>
      <c r="C2444" s="1" t="s">
        <v>63</v>
      </c>
      <c r="D2444" s="1" t="s">
        <v>2108</v>
      </c>
      <c r="E2444" s="1" t="s">
        <v>4427</v>
      </c>
      <c r="F2444" s="1">
        <v>40.872935999900001</v>
      </c>
      <c r="G2444" s="1">
        <v>-73.8386710005</v>
      </c>
      <c r="H2444" s="1" t="s">
        <v>36</v>
      </c>
      <c r="I2444" s="1" t="s">
        <v>18</v>
      </c>
      <c r="J2444" s="1">
        <v>2</v>
      </c>
      <c r="K2444" s="1" t="s">
        <v>66</v>
      </c>
      <c r="L2444" s="1" t="s">
        <v>2110</v>
      </c>
      <c r="M2444" s="1">
        <v>10469</v>
      </c>
    </row>
    <row r="2445" spans="1:13" ht="13" x14ac:dyDescent="0.15">
      <c r="A2445" s="1">
        <v>12206</v>
      </c>
      <c r="B2445" s="1" t="s">
        <v>25</v>
      </c>
      <c r="C2445" s="1" t="s">
        <v>76</v>
      </c>
      <c r="D2445" s="1" t="s">
        <v>4428</v>
      </c>
      <c r="E2445" s="1" t="s">
        <v>4429</v>
      </c>
      <c r="F2445" s="1">
        <v>40.73866726</v>
      </c>
      <c r="G2445" s="1">
        <v>-73.999475740400001</v>
      </c>
      <c r="H2445" s="1" t="s">
        <v>79</v>
      </c>
      <c r="I2445" s="1" t="s">
        <v>80</v>
      </c>
      <c r="J2445" s="1">
        <v>1</v>
      </c>
      <c r="K2445" s="1" t="s">
        <v>41</v>
      </c>
      <c r="L2445" s="1" t="s">
        <v>199</v>
      </c>
      <c r="M2445" s="1">
        <v>10011</v>
      </c>
    </row>
    <row r="2446" spans="1:13" ht="13" x14ac:dyDescent="0.15">
      <c r="A2446" s="1">
        <v>12880</v>
      </c>
      <c r="B2446" s="1" t="s">
        <v>25</v>
      </c>
      <c r="C2446" s="1" t="s">
        <v>76</v>
      </c>
      <c r="D2446" s="1" t="s">
        <v>4430</v>
      </c>
      <c r="E2446" s="1" t="s">
        <v>4431</v>
      </c>
      <c r="F2446" s="1">
        <v>40.831543000400004</v>
      </c>
      <c r="G2446" s="1">
        <v>-73.922644989600002</v>
      </c>
      <c r="H2446" s="1" t="s">
        <v>79</v>
      </c>
      <c r="I2446" s="1" t="s">
        <v>80</v>
      </c>
      <c r="J2446" s="1">
        <v>2</v>
      </c>
      <c r="K2446" s="1" t="s">
        <v>66</v>
      </c>
      <c r="L2446" s="1" t="s">
        <v>467</v>
      </c>
      <c r="M2446" s="1">
        <v>10452</v>
      </c>
    </row>
    <row r="2447" spans="1:13" ht="13" x14ac:dyDescent="0.15">
      <c r="A2447" s="1">
        <v>11229</v>
      </c>
      <c r="B2447" s="1" t="s">
        <v>25</v>
      </c>
      <c r="C2447" s="1" t="s">
        <v>76</v>
      </c>
      <c r="D2447" s="1" t="s">
        <v>4432</v>
      </c>
      <c r="E2447" s="1" t="s">
        <v>4433</v>
      </c>
      <c r="F2447" s="1">
        <v>40.730495999600002</v>
      </c>
      <c r="G2447" s="1">
        <v>-73.980767999799994</v>
      </c>
      <c r="H2447" s="1" t="s">
        <v>79</v>
      </c>
      <c r="I2447" s="1" t="s">
        <v>80</v>
      </c>
      <c r="J2447" s="1">
        <v>1</v>
      </c>
      <c r="K2447" s="1" t="s">
        <v>41</v>
      </c>
      <c r="L2447" s="1" t="s">
        <v>103</v>
      </c>
      <c r="M2447" s="1">
        <v>10009</v>
      </c>
    </row>
    <row r="2448" spans="1:13" ht="13" x14ac:dyDescent="0.15">
      <c r="A2448" s="1">
        <v>11962</v>
      </c>
      <c r="B2448" s="1" t="s">
        <v>25</v>
      </c>
      <c r="C2448" s="1" t="s">
        <v>76</v>
      </c>
      <c r="D2448" s="1" t="s">
        <v>4434</v>
      </c>
      <c r="E2448" s="1" t="s">
        <v>4435</v>
      </c>
      <c r="F2448" s="1">
        <v>40.739921999800004</v>
      </c>
      <c r="G2448" s="1">
        <v>-73.895295999699997</v>
      </c>
      <c r="H2448" s="1" t="s">
        <v>79</v>
      </c>
      <c r="I2448" s="1" t="s">
        <v>80</v>
      </c>
      <c r="J2448" s="1">
        <v>4</v>
      </c>
      <c r="K2448" s="1" t="s">
        <v>19</v>
      </c>
      <c r="L2448" s="1" t="s">
        <v>128</v>
      </c>
      <c r="M2448" s="1">
        <v>11377</v>
      </c>
    </row>
    <row r="2449" spans="1:13" ht="13" x14ac:dyDescent="0.15">
      <c r="A2449" s="1">
        <v>11761</v>
      </c>
      <c r="B2449" s="1" t="s">
        <v>25</v>
      </c>
      <c r="C2449" s="1" t="s">
        <v>76</v>
      </c>
      <c r="D2449" s="1" t="s">
        <v>4436</v>
      </c>
      <c r="E2449" s="1" t="s">
        <v>4437</v>
      </c>
      <c r="F2449" s="1">
        <v>40.846623330200003</v>
      </c>
      <c r="G2449" s="1">
        <v>-73.935833330199998</v>
      </c>
      <c r="H2449" s="1" t="s">
        <v>79</v>
      </c>
      <c r="I2449" s="1" t="s">
        <v>80</v>
      </c>
      <c r="J2449" s="1">
        <v>1</v>
      </c>
      <c r="K2449" s="1" t="s">
        <v>41</v>
      </c>
      <c r="L2449" s="1" t="s">
        <v>354</v>
      </c>
      <c r="M2449" s="1">
        <v>10033</v>
      </c>
    </row>
    <row r="2450" spans="1:13" ht="13" x14ac:dyDescent="0.15">
      <c r="A2450" s="1">
        <v>12040</v>
      </c>
      <c r="B2450" s="1" t="s">
        <v>25</v>
      </c>
      <c r="C2450" s="1" t="s">
        <v>76</v>
      </c>
      <c r="D2450" s="1" t="s">
        <v>4438</v>
      </c>
      <c r="E2450" s="1" t="s">
        <v>4439</v>
      </c>
      <c r="F2450" s="1">
        <v>40.761976599999997</v>
      </c>
      <c r="G2450" s="1">
        <v>-73.963213010100006</v>
      </c>
      <c r="H2450" s="1" t="s">
        <v>79</v>
      </c>
      <c r="I2450" s="1" t="s">
        <v>80</v>
      </c>
      <c r="J2450" s="1">
        <v>1</v>
      </c>
      <c r="K2450" s="1" t="s">
        <v>41</v>
      </c>
      <c r="L2450" s="1" t="s">
        <v>118</v>
      </c>
      <c r="M2450" s="1">
        <v>10065</v>
      </c>
    </row>
    <row r="2451" spans="1:13" ht="13" x14ac:dyDescent="0.15">
      <c r="A2451" s="1">
        <v>10585</v>
      </c>
      <c r="B2451" s="1" t="s">
        <v>13</v>
      </c>
      <c r="C2451" s="1" t="s">
        <v>63</v>
      </c>
      <c r="D2451" s="1" t="s">
        <v>3141</v>
      </c>
      <c r="E2451" s="1" t="s">
        <v>4440</v>
      </c>
      <c r="F2451" s="1">
        <v>40.57564</v>
      </c>
      <c r="G2451" s="1">
        <v>-73.985670000300004</v>
      </c>
      <c r="H2451" s="1" t="s">
        <v>36</v>
      </c>
      <c r="I2451" s="1" t="s">
        <v>18</v>
      </c>
      <c r="J2451" s="1">
        <v>3</v>
      </c>
      <c r="K2451" s="1" t="s">
        <v>30</v>
      </c>
      <c r="L2451" s="1" t="s">
        <v>321</v>
      </c>
      <c r="M2451" s="1">
        <v>11224</v>
      </c>
    </row>
    <row r="2452" spans="1:13" ht="13" x14ac:dyDescent="0.15">
      <c r="A2452" s="1">
        <v>10763</v>
      </c>
      <c r="B2452" s="1" t="s">
        <v>13</v>
      </c>
      <c r="C2452" s="1" t="s">
        <v>63</v>
      </c>
      <c r="D2452" s="1" t="s">
        <v>2108</v>
      </c>
      <c r="E2452" s="1" t="s">
        <v>4441</v>
      </c>
      <c r="F2452" s="1">
        <v>40.872676000399998</v>
      </c>
      <c r="G2452" s="1">
        <v>-73.839477999899998</v>
      </c>
      <c r="H2452" s="1" t="s">
        <v>36</v>
      </c>
      <c r="I2452" s="1" t="s">
        <v>18</v>
      </c>
      <c r="J2452" s="1">
        <v>2</v>
      </c>
      <c r="K2452" s="1" t="s">
        <v>66</v>
      </c>
      <c r="L2452" s="1" t="s">
        <v>2110</v>
      </c>
      <c r="M2452" s="1">
        <v>10469</v>
      </c>
    </row>
    <row r="2453" spans="1:13" ht="13" x14ac:dyDescent="0.15">
      <c r="A2453" s="1">
        <v>10692</v>
      </c>
      <c r="B2453" s="1" t="s">
        <v>25</v>
      </c>
      <c r="C2453" s="1" t="s">
        <v>76</v>
      </c>
      <c r="D2453" s="1" t="s">
        <v>4442</v>
      </c>
      <c r="E2453" s="1" t="s">
        <v>4443</v>
      </c>
      <c r="F2453" s="1">
        <v>40.787027999899998</v>
      </c>
      <c r="G2453" s="1">
        <v>-73.977831999700001</v>
      </c>
      <c r="H2453" s="1" t="s">
        <v>79</v>
      </c>
      <c r="I2453" s="1" t="s">
        <v>80</v>
      </c>
      <c r="J2453" s="1">
        <v>1</v>
      </c>
      <c r="K2453" s="1" t="s">
        <v>41</v>
      </c>
      <c r="L2453" s="1" t="s">
        <v>178</v>
      </c>
      <c r="M2453" s="1">
        <v>10024</v>
      </c>
    </row>
    <row r="2454" spans="1:13" ht="13" x14ac:dyDescent="0.15">
      <c r="A2454" s="1">
        <v>10078</v>
      </c>
      <c r="B2454" s="1" t="s">
        <v>25</v>
      </c>
      <c r="C2454" s="1" t="s">
        <v>208</v>
      </c>
      <c r="D2454" s="1" t="s">
        <v>4444</v>
      </c>
      <c r="E2454" s="1" t="s">
        <v>4445</v>
      </c>
      <c r="F2454" s="1">
        <v>40.634508942300002</v>
      </c>
      <c r="G2454" s="1">
        <v>-74.114821873400004</v>
      </c>
      <c r="H2454" s="1" t="s">
        <v>53</v>
      </c>
      <c r="I2454" s="1" t="s">
        <v>34</v>
      </c>
      <c r="J2454" s="1">
        <v>5</v>
      </c>
      <c r="K2454" s="1" t="s">
        <v>89</v>
      </c>
      <c r="L2454" s="1" t="s">
        <v>4446</v>
      </c>
      <c r="M2454" s="1">
        <v>10310</v>
      </c>
    </row>
    <row r="2455" spans="1:13" ht="13" x14ac:dyDescent="0.15">
      <c r="A2455" s="1">
        <v>10590</v>
      </c>
      <c r="B2455" s="1" t="s">
        <v>13</v>
      </c>
      <c r="C2455" s="1" t="s">
        <v>14</v>
      </c>
      <c r="D2455" s="1" t="s">
        <v>15</v>
      </c>
      <c r="E2455" s="1" t="s">
        <v>16</v>
      </c>
      <c r="F2455" s="1">
        <v>40.680530000399997</v>
      </c>
      <c r="G2455" s="1">
        <v>-73.787470000100001</v>
      </c>
      <c r="H2455" s="1" t="s">
        <v>17</v>
      </c>
      <c r="I2455" s="1" t="s">
        <v>18</v>
      </c>
      <c r="J2455" s="1">
        <v>4</v>
      </c>
      <c r="K2455" s="1" t="s">
        <v>19</v>
      </c>
      <c r="L2455" s="1" t="s">
        <v>1009</v>
      </c>
      <c r="M2455" s="1">
        <v>11434</v>
      </c>
    </row>
    <row r="2456" spans="1:13" ht="13" x14ac:dyDescent="0.15">
      <c r="A2456" s="1">
        <v>9618</v>
      </c>
      <c r="B2456" s="1" t="s">
        <v>25</v>
      </c>
      <c r="C2456" s="1" t="s">
        <v>76</v>
      </c>
      <c r="D2456" s="1" t="s">
        <v>4447</v>
      </c>
      <c r="E2456" s="1" t="s">
        <v>4448</v>
      </c>
      <c r="F2456" s="1">
        <v>40.724064999600003</v>
      </c>
      <c r="G2456" s="1">
        <v>-74.007972000199999</v>
      </c>
      <c r="H2456" s="1" t="s">
        <v>79</v>
      </c>
      <c r="I2456" s="1" t="s">
        <v>80</v>
      </c>
      <c r="J2456" s="1">
        <v>1</v>
      </c>
      <c r="K2456" s="1" t="s">
        <v>41</v>
      </c>
      <c r="L2456" s="1" t="s">
        <v>400</v>
      </c>
      <c r="M2456" s="1">
        <v>10013</v>
      </c>
    </row>
    <row r="2457" spans="1:13" ht="13" x14ac:dyDescent="0.15">
      <c r="A2457" s="1">
        <v>10976</v>
      </c>
      <c r="B2457" s="1" t="s">
        <v>13</v>
      </c>
      <c r="C2457" s="1" t="s">
        <v>14</v>
      </c>
      <c r="D2457" s="1" t="s">
        <v>577</v>
      </c>
      <c r="E2457" s="1" t="s">
        <v>4449</v>
      </c>
      <c r="F2457" s="1">
        <v>40.7102499999</v>
      </c>
      <c r="G2457" s="1">
        <v>-73.997979999899997</v>
      </c>
      <c r="H2457" s="1" t="s">
        <v>36</v>
      </c>
      <c r="I2457" s="1" t="s">
        <v>18</v>
      </c>
      <c r="J2457" s="1">
        <v>1</v>
      </c>
      <c r="K2457" s="1" t="s">
        <v>41</v>
      </c>
      <c r="L2457" s="1" t="s">
        <v>462</v>
      </c>
      <c r="M2457" s="1">
        <v>10038</v>
      </c>
    </row>
    <row r="2458" spans="1:13" ht="13" x14ac:dyDescent="0.15">
      <c r="A2458" s="1">
        <v>11773</v>
      </c>
      <c r="B2458" s="1" t="s">
        <v>25</v>
      </c>
      <c r="C2458" s="1" t="s">
        <v>76</v>
      </c>
      <c r="D2458" s="1" t="s">
        <v>4450</v>
      </c>
      <c r="E2458" s="1" t="s">
        <v>4451</v>
      </c>
      <c r="F2458" s="1">
        <v>40.746706690000003</v>
      </c>
      <c r="G2458" s="1">
        <v>-73.893448419999999</v>
      </c>
      <c r="H2458" s="1" t="s">
        <v>79</v>
      </c>
      <c r="I2458" s="1" t="s">
        <v>80</v>
      </c>
      <c r="J2458" s="1">
        <v>4</v>
      </c>
      <c r="K2458" s="1" t="s">
        <v>19</v>
      </c>
      <c r="L2458" s="1" t="s">
        <v>128</v>
      </c>
      <c r="M2458" s="1">
        <v>11372</v>
      </c>
    </row>
    <row r="2459" spans="1:13" ht="13" x14ac:dyDescent="0.15">
      <c r="A2459" s="1">
        <v>10974</v>
      </c>
      <c r="B2459" s="1" t="s">
        <v>13</v>
      </c>
      <c r="C2459" s="1" t="s">
        <v>14</v>
      </c>
      <c r="D2459" s="1" t="s">
        <v>2956</v>
      </c>
      <c r="E2459" s="1" t="s">
        <v>4452</v>
      </c>
      <c r="F2459" s="1">
        <v>40.679963000199997</v>
      </c>
      <c r="G2459" s="1">
        <v>-73.767752000300007</v>
      </c>
      <c r="H2459" s="1" t="s">
        <v>17</v>
      </c>
      <c r="I2459" s="1" t="s">
        <v>18</v>
      </c>
      <c r="J2459" s="1">
        <v>4</v>
      </c>
      <c r="K2459" s="1" t="s">
        <v>19</v>
      </c>
      <c r="L2459" s="1" t="s">
        <v>376</v>
      </c>
      <c r="M2459" s="1">
        <v>11434</v>
      </c>
    </row>
    <row r="2460" spans="1:13" ht="13" x14ac:dyDescent="0.15">
      <c r="A2460" s="1">
        <v>9728</v>
      </c>
      <c r="B2460" s="1" t="s">
        <v>13</v>
      </c>
      <c r="C2460" s="1" t="s">
        <v>14</v>
      </c>
      <c r="D2460" s="1" t="s">
        <v>570</v>
      </c>
      <c r="E2460" s="1" t="s">
        <v>3607</v>
      </c>
      <c r="F2460" s="1">
        <v>40.812680999599998</v>
      </c>
      <c r="G2460" s="1">
        <v>-73.939356999599994</v>
      </c>
      <c r="H2460" s="1" t="s">
        <v>36</v>
      </c>
      <c r="I2460" s="1" t="s">
        <v>18</v>
      </c>
      <c r="J2460" s="1">
        <v>1</v>
      </c>
      <c r="K2460" s="1" t="s">
        <v>41</v>
      </c>
      <c r="L2460" s="1" t="s">
        <v>48</v>
      </c>
      <c r="M2460" s="1">
        <v>10037</v>
      </c>
    </row>
    <row r="2461" spans="1:13" ht="13" x14ac:dyDescent="0.15">
      <c r="A2461" s="1">
        <v>10337</v>
      </c>
      <c r="B2461" s="1" t="s">
        <v>25</v>
      </c>
      <c r="C2461" s="1" t="s">
        <v>76</v>
      </c>
      <c r="D2461" s="1" t="s">
        <v>4453</v>
      </c>
      <c r="E2461" s="1" t="s">
        <v>4454</v>
      </c>
      <c r="F2461" s="1">
        <v>40.648689190399999</v>
      </c>
      <c r="G2461" s="1">
        <v>-73.955961969800001</v>
      </c>
      <c r="H2461" s="1" t="s">
        <v>79</v>
      </c>
      <c r="I2461" s="1" t="s">
        <v>80</v>
      </c>
      <c r="J2461" s="1">
        <v>3</v>
      </c>
      <c r="K2461" s="1" t="s">
        <v>30</v>
      </c>
      <c r="L2461" s="1" t="s">
        <v>148</v>
      </c>
      <c r="M2461" s="1">
        <v>11226</v>
      </c>
    </row>
    <row r="2462" spans="1:13" ht="13" x14ac:dyDescent="0.15">
      <c r="A2462" s="1">
        <v>10887</v>
      </c>
      <c r="B2462" s="1" t="s">
        <v>25</v>
      </c>
      <c r="C2462" s="1" t="s">
        <v>76</v>
      </c>
      <c r="D2462" s="1" t="s">
        <v>4455</v>
      </c>
      <c r="E2462" s="1" t="s">
        <v>4456</v>
      </c>
      <c r="F2462" s="1">
        <v>40.759205200300002</v>
      </c>
      <c r="G2462" s="1">
        <v>-73.976990369700005</v>
      </c>
      <c r="H2462" s="1" t="s">
        <v>79</v>
      </c>
      <c r="I2462" s="1" t="s">
        <v>80</v>
      </c>
      <c r="J2462" s="1">
        <v>1</v>
      </c>
      <c r="K2462" s="1" t="s">
        <v>41</v>
      </c>
      <c r="L2462" s="1" t="s">
        <v>114</v>
      </c>
      <c r="M2462" s="1">
        <v>10111</v>
      </c>
    </row>
    <row r="2463" spans="1:13" ht="13" x14ac:dyDescent="0.15">
      <c r="A2463" s="1">
        <v>9872</v>
      </c>
      <c r="B2463" s="1" t="s">
        <v>25</v>
      </c>
      <c r="C2463" s="1" t="s">
        <v>33</v>
      </c>
      <c r="D2463" s="1" t="s">
        <v>34</v>
      </c>
      <c r="E2463" s="1" t="s">
        <v>1061</v>
      </c>
      <c r="F2463" s="1">
        <v>40.694010499999997</v>
      </c>
      <c r="G2463" s="1">
        <v>-73.986706500500006</v>
      </c>
      <c r="H2463" s="1" t="s">
        <v>36</v>
      </c>
      <c r="I2463" s="1" t="s">
        <v>34</v>
      </c>
      <c r="J2463" s="1">
        <v>3</v>
      </c>
      <c r="K2463" s="1" t="s">
        <v>30</v>
      </c>
      <c r="L2463" s="1" t="s">
        <v>81</v>
      </c>
      <c r="M2463" s="1">
        <v>11201</v>
      </c>
    </row>
    <row r="2464" spans="1:13" ht="13" x14ac:dyDescent="0.15">
      <c r="A2464" s="1">
        <v>9657</v>
      </c>
      <c r="B2464" s="1" t="s">
        <v>25</v>
      </c>
      <c r="C2464" s="1" t="s">
        <v>76</v>
      </c>
      <c r="D2464" s="1" t="s">
        <v>4457</v>
      </c>
      <c r="E2464" s="1" t="s">
        <v>4458</v>
      </c>
      <c r="F2464" s="1">
        <v>40.754371220099998</v>
      </c>
      <c r="G2464" s="1">
        <v>-73.9656502295</v>
      </c>
      <c r="H2464" s="1" t="s">
        <v>79</v>
      </c>
      <c r="I2464" s="1" t="s">
        <v>80</v>
      </c>
      <c r="J2464" s="1">
        <v>1</v>
      </c>
      <c r="K2464" s="1" t="s">
        <v>41</v>
      </c>
      <c r="L2464" s="1" t="s">
        <v>125</v>
      </c>
      <c r="M2464" s="1">
        <v>10022</v>
      </c>
    </row>
    <row r="2465" spans="1:13" ht="13" x14ac:dyDescent="0.15">
      <c r="A2465" s="1">
        <v>10014</v>
      </c>
      <c r="B2465" s="1" t="s">
        <v>25</v>
      </c>
      <c r="C2465" s="1" t="s">
        <v>208</v>
      </c>
      <c r="D2465" s="1" t="s">
        <v>4459</v>
      </c>
      <c r="E2465" s="1" t="s">
        <v>4460</v>
      </c>
      <c r="F2465" s="1">
        <v>40.813773431400001</v>
      </c>
      <c r="G2465" s="1">
        <v>-73.957063905200002</v>
      </c>
      <c r="H2465" s="1" t="s">
        <v>53</v>
      </c>
      <c r="I2465" s="1" t="s">
        <v>34</v>
      </c>
      <c r="J2465" s="1">
        <v>1</v>
      </c>
      <c r="K2465" s="1" t="s">
        <v>41</v>
      </c>
      <c r="L2465" s="1" t="s">
        <v>228</v>
      </c>
      <c r="M2465" s="1">
        <v>10027</v>
      </c>
    </row>
    <row r="2466" spans="1:13" ht="13" x14ac:dyDescent="0.15">
      <c r="A2466" s="1">
        <v>10829</v>
      </c>
      <c r="B2466" s="1" t="s">
        <v>25</v>
      </c>
      <c r="C2466" s="1" t="s">
        <v>26</v>
      </c>
      <c r="D2466" s="1" t="s">
        <v>4461</v>
      </c>
      <c r="E2466" s="1" t="s">
        <v>4461</v>
      </c>
      <c r="F2466" s="1">
        <v>40.731352000100003</v>
      </c>
      <c r="G2466" s="1">
        <v>-73.954448999999997</v>
      </c>
      <c r="H2466" s="1" t="s">
        <v>28</v>
      </c>
      <c r="I2466" s="1" t="s">
        <v>4462</v>
      </c>
      <c r="J2466" s="1">
        <v>3</v>
      </c>
      <c r="K2466" s="1" t="s">
        <v>30</v>
      </c>
      <c r="L2466" s="1" t="s">
        <v>1728</v>
      </c>
      <c r="M2466" s="1">
        <v>11222</v>
      </c>
    </row>
    <row r="2467" spans="1:13" ht="13" x14ac:dyDescent="0.15">
      <c r="A2467" s="1">
        <v>9793</v>
      </c>
      <c r="B2467" s="1" t="s">
        <v>25</v>
      </c>
      <c r="C2467" s="1" t="s">
        <v>76</v>
      </c>
      <c r="D2467" s="1" t="s">
        <v>4463</v>
      </c>
      <c r="E2467" s="1" t="s">
        <v>4464</v>
      </c>
      <c r="F2467" s="1">
        <v>40.742124849699998</v>
      </c>
      <c r="G2467" s="1">
        <v>-74.004363419800001</v>
      </c>
      <c r="H2467" s="1" t="s">
        <v>79</v>
      </c>
      <c r="I2467" s="1" t="s">
        <v>80</v>
      </c>
      <c r="J2467" s="1">
        <v>1</v>
      </c>
      <c r="K2467" s="1" t="s">
        <v>41</v>
      </c>
      <c r="L2467" s="1" t="s">
        <v>199</v>
      </c>
      <c r="M2467" s="1">
        <v>10011</v>
      </c>
    </row>
    <row r="2468" spans="1:13" ht="13" x14ac:dyDescent="0.15">
      <c r="A2468" s="1">
        <v>12359</v>
      </c>
      <c r="B2468" s="1" t="s">
        <v>25</v>
      </c>
      <c r="C2468" s="1" t="s">
        <v>26</v>
      </c>
      <c r="D2468" s="1" t="s">
        <v>1416</v>
      </c>
      <c r="E2468" s="1" t="s">
        <v>1416</v>
      </c>
      <c r="F2468" s="1">
        <v>40.713065000299999</v>
      </c>
      <c r="G2468" s="1">
        <v>-74.004131000599997</v>
      </c>
      <c r="H2468" s="1" t="s">
        <v>28</v>
      </c>
      <c r="I2468" s="1" t="s">
        <v>4465</v>
      </c>
      <c r="J2468" s="1">
        <v>1</v>
      </c>
      <c r="K2468" s="1" t="s">
        <v>41</v>
      </c>
      <c r="L2468" s="1" t="s">
        <v>400</v>
      </c>
      <c r="M2468" s="1">
        <v>10007</v>
      </c>
    </row>
    <row r="2469" spans="1:13" ht="13" x14ac:dyDescent="0.15">
      <c r="A2469" s="1">
        <v>10135</v>
      </c>
      <c r="B2469" s="1" t="s">
        <v>25</v>
      </c>
      <c r="C2469" s="1" t="s">
        <v>46</v>
      </c>
      <c r="D2469" s="1" t="s">
        <v>34</v>
      </c>
      <c r="E2469" s="1" t="s">
        <v>4466</v>
      </c>
      <c r="F2469" s="1">
        <v>40.803489999999996</v>
      </c>
      <c r="G2469" s="1">
        <v>-73.956093999700002</v>
      </c>
      <c r="H2469" s="1" t="s">
        <v>36</v>
      </c>
      <c r="I2469" s="1" t="s">
        <v>34</v>
      </c>
      <c r="J2469" s="1">
        <v>1</v>
      </c>
      <c r="K2469" s="1" t="s">
        <v>41</v>
      </c>
      <c r="L2469" s="1" t="s">
        <v>264</v>
      </c>
      <c r="M2469" s="1">
        <v>10026</v>
      </c>
    </row>
    <row r="2470" spans="1:13" ht="13" x14ac:dyDescent="0.15">
      <c r="A2470" s="1">
        <v>11305</v>
      </c>
      <c r="B2470" s="1" t="s">
        <v>25</v>
      </c>
      <c r="C2470" s="1" t="s">
        <v>46</v>
      </c>
      <c r="D2470" s="1" t="s">
        <v>34</v>
      </c>
      <c r="E2470" s="1" t="s">
        <v>4467</v>
      </c>
      <c r="F2470" s="1">
        <v>40.805302000200001</v>
      </c>
      <c r="G2470" s="1">
        <v>-73.953053999700003</v>
      </c>
      <c r="H2470" s="1" t="s">
        <v>36</v>
      </c>
      <c r="I2470" s="1" t="s">
        <v>34</v>
      </c>
      <c r="J2470" s="1">
        <v>1</v>
      </c>
      <c r="K2470" s="1" t="s">
        <v>41</v>
      </c>
      <c r="L2470" s="1" t="s">
        <v>264</v>
      </c>
      <c r="M2470" s="1">
        <v>10026</v>
      </c>
    </row>
    <row r="2471" spans="1:13" ht="13" x14ac:dyDescent="0.15">
      <c r="A2471" s="1">
        <v>10726</v>
      </c>
      <c r="B2471" s="1" t="s">
        <v>25</v>
      </c>
      <c r="C2471" s="1" t="s">
        <v>76</v>
      </c>
      <c r="D2471" s="1" t="s">
        <v>4468</v>
      </c>
      <c r="E2471" s="1" t="s">
        <v>4469</v>
      </c>
      <c r="F2471" s="1">
        <v>40.744667999999997</v>
      </c>
      <c r="G2471" s="1">
        <v>-73.991375000299996</v>
      </c>
      <c r="H2471" s="1" t="s">
        <v>79</v>
      </c>
      <c r="I2471" s="1" t="s">
        <v>80</v>
      </c>
      <c r="J2471" s="1">
        <v>1</v>
      </c>
      <c r="K2471" s="1" t="s">
        <v>41</v>
      </c>
      <c r="L2471" s="1" t="s">
        <v>199</v>
      </c>
      <c r="M2471" s="1">
        <v>10010</v>
      </c>
    </row>
    <row r="2472" spans="1:13" ht="13" x14ac:dyDescent="0.15">
      <c r="A2472" s="1">
        <v>12609</v>
      </c>
      <c r="B2472" s="1" t="s">
        <v>25</v>
      </c>
      <c r="C2472" s="1" t="s">
        <v>76</v>
      </c>
      <c r="D2472" s="1" t="s">
        <v>4470</v>
      </c>
      <c r="E2472" s="1" t="s">
        <v>4471</v>
      </c>
      <c r="F2472" s="1">
        <v>40.829424000000003</v>
      </c>
      <c r="G2472" s="1">
        <v>-73.948045999499996</v>
      </c>
      <c r="H2472" s="1" t="s">
        <v>79</v>
      </c>
      <c r="I2472" s="1" t="s">
        <v>80</v>
      </c>
      <c r="J2472" s="1">
        <v>1</v>
      </c>
      <c r="K2472" s="1" t="s">
        <v>41</v>
      </c>
      <c r="L2472" s="1" t="s">
        <v>214</v>
      </c>
      <c r="M2472" s="1">
        <v>10031</v>
      </c>
    </row>
    <row r="2473" spans="1:13" ht="13" x14ac:dyDescent="0.15">
      <c r="A2473" s="1">
        <v>12168</v>
      </c>
      <c r="B2473" s="1" t="s">
        <v>25</v>
      </c>
      <c r="C2473" s="1" t="s">
        <v>76</v>
      </c>
      <c r="D2473" s="1" t="s">
        <v>4472</v>
      </c>
      <c r="E2473" s="1" t="s">
        <v>4473</v>
      </c>
      <c r="F2473" s="1">
        <v>40.800093040100002</v>
      </c>
      <c r="G2473" s="1">
        <v>-73.968295199799996</v>
      </c>
      <c r="H2473" s="1" t="s">
        <v>79</v>
      </c>
      <c r="I2473" s="1" t="s">
        <v>80</v>
      </c>
      <c r="J2473" s="1">
        <v>1</v>
      </c>
      <c r="K2473" s="1" t="s">
        <v>41</v>
      </c>
      <c r="L2473" s="1" t="s">
        <v>178</v>
      </c>
      <c r="M2473" s="1">
        <v>10025</v>
      </c>
    </row>
    <row r="2474" spans="1:13" ht="13" x14ac:dyDescent="0.15">
      <c r="A2474" s="1">
        <v>11023</v>
      </c>
      <c r="B2474" s="1" t="s">
        <v>25</v>
      </c>
      <c r="C2474" s="1" t="s">
        <v>76</v>
      </c>
      <c r="D2474" s="1" t="s">
        <v>4474</v>
      </c>
      <c r="E2474" s="1" t="s">
        <v>4475</v>
      </c>
      <c r="F2474" s="1">
        <v>40.748550950199999</v>
      </c>
      <c r="G2474" s="1">
        <v>-73.875774749599998</v>
      </c>
      <c r="H2474" s="1" t="s">
        <v>79</v>
      </c>
      <c r="I2474" s="1" t="s">
        <v>80</v>
      </c>
      <c r="J2474" s="1">
        <v>4</v>
      </c>
      <c r="K2474" s="1" t="s">
        <v>19</v>
      </c>
      <c r="L2474" s="1" t="s">
        <v>561</v>
      </c>
      <c r="M2474" s="1">
        <v>11372</v>
      </c>
    </row>
    <row r="2475" spans="1:13" ht="13" x14ac:dyDescent="0.15">
      <c r="A2475" s="1">
        <v>9750</v>
      </c>
      <c r="B2475" s="1" t="s">
        <v>25</v>
      </c>
      <c r="C2475" s="1" t="s">
        <v>274</v>
      </c>
      <c r="D2475" s="1">
        <v>0</v>
      </c>
      <c r="E2475" s="1" t="s">
        <v>4476</v>
      </c>
      <c r="F2475" s="1">
        <v>40.693679999799997</v>
      </c>
      <c r="G2475" s="1">
        <v>-73.977246000099996</v>
      </c>
      <c r="H2475" s="1" t="s">
        <v>36</v>
      </c>
      <c r="I2475" s="1" t="s">
        <v>34</v>
      </c>
      <c r="J2475" s="1">
        <v>3</v>
      </c>
      <c r="K2475" s="1" t="s">
        <v>30</v>
      </c>
      <c r="L2475" s="1" t="s">
        <v>276</v>
      </c>
      <c r="M2475" s="1">
        <v>11205</v>
      </c>
    </row>
    <row r="2476" spans="1:13" ht="13" x14ac:dyDescent="0.15">
      <c r="A2476" s="1">
        <v>12595</v>
      </c>
      <c r="B2476" s="1" t="s">
        <v>25</v>
      </c>
      <c r="C2476" s="1" t="s">
        <v>33</v>
      </c>
      <c r="D2476" s="1" t="s">
        <v>34</v>
      </c>
      <c r="E2476" s="1" t="s">
        <v>35</v>
      </c>
      <c r="F2476" s="1">
        <v>40.689966999600003</v>
      </c>
      <c r="G2476" s="1">
        <v>-73.992083000500003</v>
      </c>
      <c r="H2476" s="1" t="s">
        <v>36</v>
      </c>
      <c r="I2476" s="1" t="s">
        <v>34</v>
      </c>
      <c r="J2476" s="1">
        <v>3</v>
      </c>
      <c r="K2476" s="1" t="s">
        <v>30</v>
      </c>
      <c r="L2476" s="1" t="s">
        <v>37</v>
      </c>
      <c r="M2476" s="1">
        <v>11201</v>
      </c>
    </row>
    <row r="2477" spans="1:13" ht="13" x14ac:dyDescent="0.15">
      <c r="A2477" s="1">
        <v>12534</v>
      </c>
      <c r="B2477" s="1" t="s">
        <v>25</v>
      </c>
      <c r="C2477" s="1" t="s">
        <v>76</v>
      </c>
      <c r="D2477" s="1" t="s">
        <v>4477</v>
      </c>
      <c r="E2477" s="1" t="s">
        <v>4478</v>
      </c>
      <c r="F2477" s="1">
        <v>40.761095159900002</v>
      </c>
      <c r="G2477" s="1">
        <v>-73.967075780000002</v>
      </c>
      <c r="H2477" s="1" t="s">
        <v>79</v>
      </c>
      <c r="I2477" s="1" t="s">
        <v>80</v>
      </c>
      <c r="J2477" s="1">
        <v>1</v>
      </c>
      <c r="K2477" s="1" t="s">
        <v>41</v>
      </c>
      <c r="L2477" s="1" t="s">
        <v>125</v>
      </c>
      <c r="M2477" s="1">
        <v>10022</v>
      </c>
    </row>
    <row r="2478" spans="1:13" ht="13" x14ac:dyDescent="0.15">
      <c r="A2478" s="1">
        <v>10454</v>
      </c>
      <c r="B2478" s="1" t="s">
        <v>13</v>
      </c>
      <c r="C2478" s="1" t="s">
        <v>14</v>
      </c>
      <c r="D2478" s="1" t="s">
        <v>2732</v>
      </c>
      <c r="E2478" s="1" t="s">
        <v>2733</v>
      </c>
      <c r="F2478" s="1">
        <v>40.592049999899999</v>
      </c>
      <c r="G2478" s="1">
        <v>-74.1390869998</v>
      </c>
      <c r="H2478" s="1" t="s">
        <v>17</v>
      </c>
      <c r="I2478" s="1" t="s">
        <v>18</v>
      </c>
      <c r="J2478" s="1">
        <v>5</v>
      </c>
      <c r="K2478" s="1" t="s">
        <v>89</v>
      </c>
      <c r="L2478" s="1" t="s">
        <v>2734</v>
      </c>
      <c r="M2478" s="1">
        <v>10314</v>
      </c>
    </row>
    <row r="2479" spans="1:13" ht="13" x14ac:dyDescent="0.15">
      <c r="A2479" s="1">
        <v>11511</v>
      </c>
      <c r="B2479" s="1" t="s">
        <v>13</v>
      </c>
      <c r="C2479" s="1" t="s">
        <v>63</v>
      </c>
      <c r="D2479" s="1" t="s">
        <v>2775</v>
      </c>
      <c r="E2479" s="1" t="s">
        <v>4479</v>
      </c>
      <c r="F2479" s="1">
        <v>40.658661999899998</v>
      </c>
      <c r="G2479" s="1">
        <v>-73.887770000200007</v>
      </c>
      <c r="H2479" s="1" t="s">
        <v>36</v>
      </c>
      <c r="I2479" s="1" t="s">
        <v>18</v>
      </c>
      <c r="J2479" s="1">
        <v>3</v>
      </c>
      <c r="K2479" s="1" t="s">
        <v>30</v>
      </c>
      <c r="L2479" s="1" t="s">
        <v>316</v>
      </c>
      <c r="M2479" s="1">
        <v>11207</v>
      </c>
    </row>
    <row r="2480" spans="1:13" ht="13" x14ac:dyDescent="0.15">
      <c r="A2480" s="1">
        <v>12390</v>
      </c>
      <c r="B2480" s="1" t="s">
        <v>25</v>
      </c>
      <c r="C2480" s="1" t="s">
        <v>26</v>
      </c>
      <c r="D2480" s="1" t="s">
        <v>4480</v>
      </c>
      <c r="E2480" s="1" t="s">
        <v>4480</v>
      </c>
      <c r="F2480" s="1">
        <v>40.672710000000002</v>
      </c>
      <c r="G2480" s="1">
        <v>-73.890358000199996</v>
      </c>
      <c r="H2480" s="1" t="s">
        <v>28</v>
      </c>
      <c r="I2480" s="1" t="s">
        <v>4481</v>
      </c>
      <c r="J2480" s="1">
        <v>3</v>
      </c>
      <c r="K2480" s="1" t="s">
        <v>30</v>
      </c>
      <c r="L2480" s="1" t="s">
        <v>316</v>
      </c>
      <c r="M2480" s="1">
        <v>11207</v>
      </c>
    </row>
    <row r="2481" spans="1:13" ht="13" x14ac:dyDescent="0.15">
      <c r="A2481" s="1">
        <v>10121</v>
      </c>
      <c r="B2481" s="1" t="s">
        <v>25</v>
      </c>
      <c r="C2481" s="1" t="s">
        <v>134</v>
      </c>
      <c r="D2481" s="1">
        <v>36</v>
      </c>
      <c r="E2481" s="1" t="s">
        <v>3713</v>
      </c>
      <c r="F2481" s="1">
        <v>40.708000199799997</v>
      </c>
      <c r="G2481" s="1">
        <v>-74.011802700100006</v>
      </c>
      <c r="H2481" s="1" t="s">
        <v>36</v>
      </c>
      <c r="I2481" s="1" t="s">
        <v>34</v>
      </c>
      <c r="J2481" s="1">
        <v>1</v>
      </c>
      <c r="K2481" s="1" t="s">
        <v>41</v>
      </c>
      <c r="L2481" s="1" t="s">
        <v>136</v>
      </c>
      <c r="M2481" s="1">
        <v>10004</v>
      </c>
    </row>
    <row r="2482" spans="1:13" ht="13" x14ac:dyDescent="0.15">
      <c r="A2482" s="1">
        <v>12465</v>
      </c>
      <c r="B2482" s="1" t="s">
        <v>25</v>
      </c>
      <c r="C2482" s="1" t="s">
        <v>76</v>
      </c>
      <c r="D2482" s="1" t="s">
        <v>4482</v>
      </c>
      <c r="E2482" s="1" t="s">
        <v>4483</v>
      </c>
      <c r="F2482" s="1">
        <v>40.802454999699997</v>
      </c>
      <c r="G2482" s="1">
        <v>-73.968149000099999</v>
      </c>
      <c r="H2482" s="1" t="s">
        <v>79</v>
      </c>
      <c r="I2482" s="1" t="s">
        <v>80</v>
      </c>
      <c r="J2482" s="1">
        <v>1</v>
      </c>
      <c r="K2482" s="1" t="s">
        <v>41</v>
      </c>
      <c r="L2482" s="1" t="s">
        <v>228</v>
      </c>
      <c r="M2482" s="1">
        <v>10025</v>
      </c>
    </row>
    <row r="2483" spans="1:13" ht="13" x14ac:dyDescent="0.15">
      <c r="A2483" s="1">
        <v>12223</v>
      </c>
      <c r="B2483" s="1" t="s">
        <v>25</v>
      </c>
      <c r="C2483" s="1" t="s">
        <v>76</v>
      </c>
      <c r="D2483" s="1" t="s">
        <v>4484</v>
      </c>
      <c r="E2483" s="1" t="s">
        <v>4485</v>
      </c>
      <c r="F2483" s="1">
        <v>40.758275049600002</v>
      </c>
      <c r="G2483" s="1">
        <v>-73.969129719600005</v>
      </c>
      <c r="H2483" s="1" t="s">
        <v>79</v>
      </c>
      <c r="I2483" s="1" t="s">
        <v>80</v>
      </c>
      <c r="J2483" s="1">
        <v>1</v>
      </c>
      <c r="K2483" s="1" t="s">
        <v>41</v>
      </c>
      <c r="L2483" s="1" t="s">
        <v>125</v>
      </c>
      <c r="M2483" s="1">
        <v>10022</v>
      </c>
    </row>
    <row r="2484" spans="1:13" ht="13" x14ac:dyDescent="0.15">
      <c r="A2484" s="1">
        <v>12320</v>
      </c>
      <c r="B2484" s="1" t="s">
        <v>25</v>
      </c>
      <c r="C2484" s="1" t="s">
        <v>76</v>
      </c>
      <c r="D2484" s="1" t="s">
        <v>4486</v>
      </c>
      <c r="E2484" s="1" t="s">
        <v>4487</v>
      </c>
      <c r="F2484" s="1">
        <v>40.751910000000002</v>
      </c>
      <c r="G2484" s="1">
        <v>-73.929991999400002</v>
      </c>
      <c r="H2484" s="1" t="s">
        <v>79</v>
      </c>
      <c r="I2484" s="1" t="s">
        <v>80</v>
      </c>
      <c r="J2484" s="1">
        <v>4</v>
      </c>
      <c r="K2484" s="1" t="s">
        <v>19</v>
      </c>
      <c r="L2484" s="1" t="s">
        <v>96</v>
      </c>
      <c r="M2484" s="1">
        <v>11101</v>
      </c>
    </row>
    <row r="2485" spans="1:13" ht="13" x14ac:dyDescent="0.15">
      <c r="A2485" s="1">
        <v>11282</v>
      </c>
      <c r="B2485" s="1" t="s">
        <v>25</v>
      </c>
      <c r="C2485" s="1" t="s">
        <v>76</v>
      </c>
      <c r="D2485" s="1" t="s">
        <v>4488</v>
      </c>
      <c r="E2485" s="1" t="s">
        <v>4489</v>
      </c>
      <c r="F2485" s="1">
        <v>40.763690599999997</v>
      </c>
      <c r="G2485" s="1">
        <v>-73.962235469899994</v>
      </c>
      <c r="H2485" s="1" t="s">
        <v>79</v>
      </c>
      <c r="I2485" s="1" t="s">
        <v>80</v>
      </c>
      <c r="J2485" s="1">
        <v>1</v>
      </c>
      <c r="K2485" s="1" t="s">
        <v>41</v>
      </c>
      <c r="L2485" s="1" t="s">
        <v>118</v>
      </c>
      <c r="M2485" s="1">
        <v>10065</v>
      </c>
    </row>
    <row r="2486" spans="1:13" ht="13" x14ac:dyDescent="0.15">
      <c r="A2486" s="1">
        <v>11975</v>
      </c>
      <c r="B2486" s="1" t="s">
        <v>25</v>
      </c>
      <c r="C2486" s="1" t="s">
        <v>76</v>
      </c>
      <c r="D2486" s="1" t="s">
        <v>4490</v>
      </c>
      <c r="E2486" s="1" t="s">
        <v>4491</v>
      </c>
      <c r="F2486" s="1">
        <v>40.818022859800003</v>
      </c>
      <c r="G2486" s="1">
        <v>-73.956373820500005</v>
      </c>
      <c r="H2486" s="1" t="s">
        <v>79</v>
      </c>
      <c r="I2486" s="1" t="s">
        <v>80</v>
      </c>
      <c r="J2486" s="1">
        <v>1</v>
      </c>
      <c r="K2486" s="1" t="s">
        <v>41</v>
      </c>
      <c r="L2486" s="1" t="s">
        <v>267</v>
      </c>
      <c r="M2486" s="1">
        <v>10027</v>
      </c>
    </row>
    <row r="2487" spans="1:13" ht="13" x14ac:dyDescent="0.15">
      <c r="A2487" s="1">
        <v>9625</v>
      </c>
      <c r="B2487" s="1" t="s">
        <v>25</v>
      </c>
      <c r="C2487" s="1" t="s">
        <v>76</v>
      </c>
      <c r="D2487" s="1" t="s">
        <v>4492</v>
      </c>
      <c r="E2487" s="1" t="s">
        <v>4493</v>
      </c>
      <c r="F2487" s="1">
        <v>40.861762180200003</v>
      </c>
      <c r="G2487" s="1">
        <v>-73.901964719899993</v>
      </c>
      <c r="H2487" s="1" t="s">
        <v>79</v>
      </c>
      <c r="I2487" s="1" t="s">
        <v>80</v>
      </c>
      <c r="J2487" s="1">
        <v>2</v>
      </c>
      <c r="K2487" s="1" t="s">
        <v>66</v>
      </c>
      <c r="L2487" s="1" t="s">
        <v>255</v>
      </c>
      <c r="M2487" s="1">
        <v>10468</v>
      </c>
    </row>
    <row r="2488" spans="1:13" ht="13" x14ac:dyDescent="0.15">
      <c r="A2488" s="1">
        <v>11355</v>
      </c>
      <c r="B2488" s="1" t="s">
        <v>25</v>
      </c>
      <c r="C2488" s="1" t="s">
        <v>26</v>
      </c>
      <c r="D2488" s="1" t="s">
        <v>4494</v>
      </c>
      <c r="E2488" s="1" t="s">
        <v>4495</v>
      </c>
      <c r="F2488" s="1">
        <v>40.754202999699999</v>
      </c>
      <c r="G2488" s="1">
        <v>-73.942836000499994</v>
      </c>
      <c r="H2488" s="1" t="s">
        <v>28</v>
      </c>
      <c r="I2488" s="1" t="s">
        <v>4496</v>
      </c>
      <c r="J2488" s="1">
        <v>4</v>
      </c>
      <c r="K2488" s="1" t="s">
        <v>19</v>
      </c>
      <c r="L2488" s="1" t="s">
        <v>411</v>
      </c>
      <c r="M2488" s="1">
        <v>11101</v>
      </c>
    </row>
    <row r="2489" spans="1:13" ht="13" x14ac:dyDescent="0.15">
      <c r="A2489" s="1">
        <v>10938</v>
      </c>
      <c r="B2489" s="1" t="s">
        <v>25</v>
      </c>
      <c r="C2489" s="1" t="s">
        <v>46</v>
      </c>
      <c r="D2489" s="1" t="s">
        <v>34</v>
      </c>
      <c r="E2489" s="1" t="s">
        <v>4497</v>
      </c>
      <c r="F2489" s="1">
        <v>40.811575000300003</v>
      </c>
      <c r="G2489" s="1">
        <v>-73.938452999999996</v>
      </c>
      <c r="H2489" s="1" t="s">
        <v>36</v>
      </c>
      <c r="I2489" s="1" t="s">
        <v>34</v>
      </c>
      <c r="J2489" s="1">
        <v>1</v>
      </c>
      <c r="K2489" s="1" t="s">
        <v>41</v>
      </c>
      <c r="L2489" s="1" t="s">
        <v>193</v>
      </c>
      <c r="M2489" s="1">
        <v>10037</v>
      </c>
    </row>
    <row r="2490" spans="1:13" ht="13" x14ac:dyDescent="0.15">
      <c r="A2490" s="1">
        <v>9761</v>
      </c>
      <c r="B2490" s="1" t="s">
        <v>25</v>
      </c>
      <c r="C2490" s="1" t="s">
        <v>76</v>
      </c>
      <c r="D2490" s="1" t="s">
        <v>4498</v>
      </c>
      <c r="E2490" s="1" t="s">
        <v>4499</v>
      </c>
      <c r="F2490" s="1">
        <v>40.7550883997</v>
      </c>
      <c r="G2490" s="1">
        <v>-73.973276069700006</v>
      </c>
      <c r="H2490" s="1" t="s">
        <v>79</v>
      </c>
      <c r="I2490" s="1" t="s">
        <v>80</v>
      </c>
      <c r="J2490" s="1">
        <v>1</v>
      </c>
      <c r="K2490" s="1" t="s">
        <v>41</v>
      </c>
      <c r="L2490" s="1" t="s">
        <v>125</v>
      </c>
      <c r="M2490" s="1">
        <v>10017</v>
      </c>
    </row>
    <row r="2491" spans="1:13" ht="13" x14ac:dyDescent="0.15">
      <c r="A2491" s="1">
        <v>9863</v>
      </c>
      <c r="B2491" s="1" t="s">
        <v>25</v>
      </c>
      <c r="C2491" s="1" t="s">
        <v>33</v>
      </c>
      <c r="D2491" s="1" t="s">
        <v>34</v>
      </c>
      <c r="E2491" s="1" t="s">
        <v>1257</v>
      </c>
      <c r="F2491" s="1">
        <v>40.691890000199997</v>
      </c>
      <c r="G2491" s="1">
        <v>-73.982488000199993</v>
      </c>
      <c r="H2491" s="1" t="s">
        <v>36</v>
      </c>
      <c r="I2491" s="1" t="s">
        <v>34</v>
      </c>
      <c r="J2491" s="1">
        <v>3</v>
      </c>
      <c r="K2491" s="1" t="s">
        <v>30</v>
      </c>
      <c r="L2491" s="1" t="s">
        <v>81</v>
      </c>
      <c r="M2491" s="1">
        <v>11201</v>
      </c>
    </row>
    <row r="2492" spans="1:13" ht="13" x14ac:dyDescent="0.15">
      <c r="A2492" s="1">
        <v>11250</v>
      </c>
      <c r="B2492" s="1" t="s">
        <v>25</v>
      </c>
      <c r="C2492" s="1" t="s">
        <v>76</v>
      </c>
      <c r="D2492" s="1" t="s">
        <v>4500</v>
      </c>
      <c r="E2492" s="1" t="s">
        <v>4501</v>
      </c>
      <c r="F2492" s="1">
        <v>40.818768679800002</v>
      </c>
      <c r="G2492" s="1">
        <v>-73.916449850199996</v>
      </c>
      <c r="H2492" s="1" t="s">
        <v>79</v>
      </c>
      <c r="I2492" s="1" t="s">
        <v>80</v>
      </c>
      <c r="J2492" s="1">
        <v>2</v>
      </c>
      <c r="K2492" s="1" t="s">
        <v>66</v>
      </c>
      <c r="L2492" s="1" t="s">
        <v>249</v>
      </c>
      <c r="M2492" s="1">
        <v>10455</v>
      </c>
    </row>
    <row r="2493" spans="1:13" ht="13" x14ac:dyDescent="0.15">
      <c r="A2493" s="1">
        <v>12580</v>
      </c>
      <c r="B2493" s="1" t="s">
        <v>25</v>
      </c>
      <c r="C2493" s="1" t="s">
        <v>76</v>
      </c>
      <c r="D2493" s="1" t="s">
        <v>4502</v>
      </c>
      <c r="E2493" s="1" t="s">
        <v>4503</v>
      </c>
      <c r="F2493" s="1">
        <v>40.753424749899999</v>
      </c>
      <c r="G2493" s="1">
        <v>-73.992718400300006</v>
      </c>
      <c r="H2493" s="1" t="s">
        <v>79</v>
      </c>
      <c r="I2493" s="1" t="s">
        <v>80</v>
      </c>
      <c r="J2493" s="1">
        <v>1</v>
      </c>
      <c r="K2493" s="1" t="s">
        <v>41</v>
      </c>
      <c r="L2493" s="1" t="s">
        <v>199</v>
      </c>
      <c r="M2493" s="1">
        <v>10018</v>
      </c>
    </row>
    <row r="2494" spans="1:13" ht="13" x14ac:dyDescent="0.15">
      <c r="A2494" s="1">
        <v>11181</v>
      </c>
      <c r="B2494" s="1" t="s">
        <v>25</v>
      </c>
      <c r="C2494" s="1" t="s">
        <v>76</v>
      </c>
      <c r="D2494" s="1" t="s">
        <v>4504</v>
      </c>
      <c r="E2494" s="1" t="s">
        <v>4505</v>
      </c>
      <c r="F2494" s="1">
        <v>40.720016999599999</v>
      </c>
      <c r="G2494" s="1">
        <v>-73.844786999899995</v>
      </c>
      <c r="H2494" s="1" t="s">
        <v>79</v>
      </c>
      <c r="I2494" s="1" t="s">
        <v>80</v>
      </c>
      <c r="J2494" s="1">
        <v>4</v>
      </c>
      <c r="K2494" s="1" t="s">
        <v>19</v>
      </c>
      <c r="L2494" s="1" t="s">
        <v>252</v>
      </c>
      <c r="M2494" s="1">
        <v>11375</v>
      </c>
    </row>
    <row r="2495" spans="1:13" ht="13" x14ac:dyDescent="0.15">
      <c r="A2495" s="1">
        <v>11774</v>
      </c>
      <c r="B2495" s="1" t="s">
        <v>25</v>
      </c>
      <c r="C2495" s="1" t="s">
        <v>76</v>
      </c>
      <c r="D2495" s="1" t="s">
        <v>4506</v>
      </c>
      <c r="E2495" s="1" t="s">
        <v>4507</v>
      </c>
      <c r="F2495" s="1">
        <v>40.799472459900002</v>
      </c>
      <c r="G2495" s="1">
        <v>-73.963183200000003</v>
      </c>
      <c r="H2495" s="1" t="s">
        <v>79</v>
      </c>
      <c r="I2495" s="1" t="s">
        <v>80</v>
      </c>
      <c r="J2495" s="1">
        <v>1</v>
      </c>
      <c r="K2495" s="1" t="s">
        <v>41</v>
      </c>
      <c r="L2495" s="1" t="s">
        <v>228</v>
      </c>
      <c r="M2495" s="1">
        <v>10025</v>
      </c>
    </row>
    <row r="2496" spans="1:13" ht="13" x14ac:dyDescent="0.15">
      <c r="A2496" s="1">
        <v>12666</v>
      </c>
      <c r="B2496" s="1" t="s">
        <v>25</v>
      </c>
      <c r="C2496" s="1" t="s">
        <v>76</v>
      </c>
      <c r="D2496" s="1" t="s">
        <v>4508</v>
      </c>
      <c r="E2496" s="1" t="s">
        <v>4509</v>
      </c>
      <c r="F2496" s="1">
        <v>40.739677479999997</v>
      </c>
      <c r="G2496" s="1">
        <v>-74.002735309599998</v>
      </c>
      <c r="H2496" s="1" t="s">
        <v>79</v>
      </c>
      <c r="I2496" s="1" t="s">
        <v>80</v>
      </c>
      <c r="J2496" s="1">
        <v>1</v>
      </c>
      <c r="K2496" s="1" t="s">
        <v>41</v>
      </c>
      <c r="L2496" s="1" t="s">
        <v>152</v>
      </c>
      <c r="M2496" s="1">
        <v>10014</v>
      </c>
    </row>
    <row r="2497" spans="1:13" ht="13" x14ac:dyDescent="0.15">
      <c r="A2497" s="1">
        <v>10174</v>
      </c>
      <c r="B2497" s="1" t="s">
        <v>25</v>
      </c>
      <c r="C2497" s="1" t="s">
        <v>76</v>
      </c>
      <c r="D2497" s="1" t="s">
        <v>4510</v>
      </c>
      <c r="E2497" s="1" t="s">
        <v>4511</v>
      </c>
      <c r="F2497" s="1">
        <v>40.686571347200001</v>
      </c>
      <c r="G2497" s="1">
        <v>-73.993785085200003</v>
      </c>
      <c r="H2497" s="1" t="s">
        <v>79</v>
      </c>
      <c r="I2497" s="1" t="s">
        <v>80</v>
      </c>
      <c r="J2497" s="1">
        <v>3</v>
      </c>
      <c r="K2497" s="1" t="s">
        <v>30</v>
      </c>
      <c r="L2497" s="1" t="s">
        <v>81</v>
      </c>
      <c r="M2497" s="1">
        <v>11201</v>
      </c>
    </row>
    <row r="2498" spans="1:13" ht="13" x14ac:dyDescent="0.15">
      <c r="A2498" s="1">
        <v>11691</v>
      </c>
      <c r="B2498" s="1" t="s">
        <v>13</v>
      </c>
      <c r="C2498" s="1" t="s">
        <v>63</v>
      </c>
      <c r="D2498" s="1" t="s">
        <v>319</v>
      </c>
      <c r="E2498" s="1" t="s">
        <v>325</v>
      </c>
      <c r="F2498" s="1">
        <v>40.5735509999</v>
      </c>
      <c r="G2498" s="1">
        <v>-73.9773659998</v>
      </c>
      <c r="H2498" s="1" t="s">
        <v>36</v>
      </c>
      <c r="I2498" s="1" t="s">
        <v>18</v>
      </c>
      <c r="J2498" s="1">
        <v>3</v>
      </c>
      <c r="K2498" s="1" t="s">
        <v>30</v>
      </c>
      <c r="L2498" s="1" t="s">
        <v>321</v>
      </c>
      <c r="M2498" s="1">
        <v>11224</v>
      </c>
    </row>
    <row r="2499" spans="1:13" ht="13" x14ac:dyDescent="0.15">
      <c r="A2499" s="1">
        <v>12699</v>
      </c>
      <c r="B2499" s="1" t="s">
        <v>25</v>
      </c>
      <c r="C2499" s="1" t="s">
        <v>76</v>
      </c>
      <c r="D2499" s="1" t="s">
        <v>4512</v>
      </c>
      <c r="E2499" s="1" t="s">
        <v>4513</v>
      </c>
      <c r="F2499" s="1">
        <v>40.7606309803</v>
      </c>
      <c r="G2499" s="1">
        <v>-73.968670549899997</v>
      </c>
      <c r="H2499" s="1" t="s">
        <v>79</v>
      </c>
      <c r="I2499" s="1" t="s">
        <v>80</v>
      </c>
      <c r="J2499" s="1">
        <v>1</v>
      </c>
      <c r="K2499" s="1" t="s">
        <v>41</v>
      </c>
      <c r="L2499" s="1" t="s">
        <v>125</v>
      </c>
      <c r="M2499" s="1">
        <v>10022</v>
      </c>
    </row>
    <row r="2500" spans="1:13" ht="13" x14ac:dyDescent="0.15">
      <c r="A2500" s="1">
        <v>10675</v>
      </c>
      <c r="B2500" s="1" t="s">
        <v>25</v>
      </c>
      <c r="C2500" s="1" t="s">
        <v>76</v>
      </c>
      <c r="D2500" s="1" t="s">
        <v>4514</v>
      </c>
      <c r="E2500" s="1" t="s">
        <v>4515</v>
      </c>
      <c r="F2500" s="1">
        <v>40.783648750399998</v>
      </c>
      <c r="G2500" s="1">
        <v>-73.979752179499997</v>
      </c>
      <c r="H2500" s="1" t="s">
        <v>79</v>
      </c>
      <c r="I2500" s="1" t="s">
        <v>80</v>
      </c>
      <c r="J2500" s="1">
        <v>1</v>
      </c>
      <c r="K2500" s="1" t="s">
        <v>41</v>
      </c>
      <c r="L2500" s="1" t="s">
        <v>178</v>
      </c>
      <c r="M2500" s="1">
        <v>10024</v>
      </c>
    </row>
    <row r="2501" spans="1:13" ht="13" x14ac:dyDescent="0.15">
      <c r="A2501" s="1">
        <v>10107</v>
      </c>
      <c r="B2501" s="1" t="s">
        <v>25</v>
      </c>
      <c r="C2501" s="1" t="s">
        <v>134</v>
      </c>
      <c r="D2501" s="1">
        <v>22</v>
      </c>
      <c r="E2501" s="1" t="s">
        <v>4516</v>
      </c>
      <c r="F2501" s="1">
        <v>40.701900500100002</v>
      </c>
      <c r="G2501" s="1">
        <v>-74.012496900499997</v>
      </c>
      <c r="H2501" s="1" t="s">
        <v>36</v>
      </c>
      <c r="I2501" s="1" t="s">
        <v>34</v>
      </c>
      <c r="J2501" s="1">
        <v>1</v>
      </c>
      <c r="K2501" s="1" t="s">
        <v>41</v>
      </c>
      <c r="L2501" s="1" t="s">
        <v>136</v>
      </c>
      <c r="M2501" s="1">
        <v>10004</v>
      </c>
    </row>
    <row r="2502" spans="1:13" ht="13" x14ac:dyDescent="0.15">
      <c r="A2502" s="1">
        <v>12250</v>
      </c>
      <c r="B2502" s="1" t="s">
        <v>25</v>
      </c>
      <c r="C2502" s="1" t="s">
        <v>76</v>
      </c>
      <c r="D2502" s="1" t="s">
        <v>4517</v>
      </c>
      <c r="E2502" s="1" t="s">
        <v>4518</v>
      </c>
      <c r="F2502" s="1">
        <v>40.743035199799998</v>
      </c>
      <c r="G2502" s="1">
        <v>-73.980241729499994</v>
      </c>
      <c r="H2502" s="1" t="s">
        <v>79</v>
      </c>
      <c r="I2502" s="1" t="s">
        <v>80</v>
      </c>
      <c r="J2502" s="1">
        <v>1</v>
      </c>
      <c r="K2502" s="1" t="s">
        <v>41</v>
      </c>
      <c r="L2502" s="1" t="s">
        <v>111</v>
      </c>
      <c r="M2502" s="1">
        <v>10016</v>
      </c>
    </row>
    <row r="2503" spans="1:13" ht="13" x14ac:dyDescent="0.15">
      <c r="A2503" s="1">
        <v>10801</v>
      </c>
      <c r="B2503" s="1" t="s">
        <v>25</v>
      </c>
      <c r="C2503" s="1" t="s">
        <v>26</v>
      </c>
      <c r="D2503" s="1" t="s">
        <v>4519</v>
      </c>
      <c r="E2503" s="1" t="s">
        <v>4519</v>
      </c>
      <c r="F2503" s="1">
        <v>40.713715000100002</v>
      </c>
      <c r="G2503" s="1">
        <v>-73.990173000499993</v>
      </c>
      <c r="H2503" s="1" t="s">
        <v>28</v>
      </c>
      <c r="I2503" s="1" t="s">
        <v>4520</v>
      </c>
      <c r="J2503" s="1">
        <v>1</v>
      </c>
      <c r="K2503" s="1" t="s">
        <v>41</v>
      </c>
      <c r="L2503" s="1" t="s">
        <v>833</v>
      </c>
      <c r="M2503" s="1">
        <v>10002</v>
      </c>
    </row>
    <row r="2504" spans="1:13" ht="13" x14ac:dyDescent="0.15">
      <c r="A2504" s="1">
        <v>12454</v>
      </c>
      <c r="B2504" s="1" t="s">
        <v>25</v>
      </c>
      <c r="C2504" s="1" t="s">
        <v>76</v>
      </c>
      <c r="D2504" s="1" t="s">
        <v>4521</v>
      </c>
      <c r="E2504" s="1" t="s">
        <v>4522</v>
      </c>
      <c r="F2504" s="1">
        <v>40.798650000400002</v>
      </c>
      <c r="G2504" s="1">
        <v>-73.969093000000001</v>
      </c>
      <c r="H2504" s="1" t="s">
        <v>79</v>
      </c>
      <c r="I2504" s="1" t="s">
        <v>80</v>
      </c>
      <c r="J2504" s="1">
        <v>1</v>
      </c>
      <c r="K2504" s="1" t="s">
        <v>41</v>
      </c>
      <c r="L2504" s="1" t="s">
        <v>178</v>
      </c>
      <c r="M2504" s="1">
        <v>10025</v>
      </c>
    </row>
    <row r="2505" spans="1:13" ht="13" x14ac:dyDescent="0.15">
      <c r="A2505" s="1">
        <v>9646</v>
      </c>
      <c r="B2505" s="1" t="s">
        <v>25</v>
      </c>
      <c r="C2505" s="1" t="s">
        <v>76</v>
      </c>
      <c r="D2505" s="1" t="s">
        <v>4523</v>
      </c>
      <c r="E2505" s="1" t="s">
        <v>4524</v>
      </c>
      <c r="F2505" s="1">
        <v>40.714707340300002</v>
      </c>
      <c r="G2505" s="1">
        <v>-73.966524969899993</v>
      </c>
      <c r="H2505" s="1" t="s">
        <v>79</v>
      </c>
      <c r="I2505" s="1" t="s">
        <v>80</v>
      </c>
      <c r="J2505" s="1">
        <v>3</v>
      </c>
      <c r="K2505" s="1" t="s">
        <v>30</v>
      </c>
      <c r="L2505" s="1" t="s">
        <v>313</v>
      </c>
      <c r="M2505" s="1">
        <v>11249</v>
      </c>
    </row>
    <row r="2506" spans="1:13" ht="13" x14ac:dyDescent="0.15">
      <c r="A2506" s="1">
        <v>12116</v>
      </c>
      <c r="B2506" s="1" t="s">
        <v>25</v>
      </c>
      <c r="C2506" s="1" t="s">
        <v>76</v>
      </c>
      <c r="D2506" s="1" t="s">
        <v>4525</v>
      </c>
      <c r="E2506" s="1" t="s">
        <v>4526</v>
      </c>
      <c r="F2506" s="1">
        <v>40.760882769699997</v>
      </c>
      <c r="G2506" s="1">
        <v>-73.984277390299994</v>
      </c>
      <c r="H2506" s="1" t="s">
        <v>79</v>
      </c>
      <c r="I2506" s="1" t="s">
        <v>80</v>
      </c>
      <c r="J2506" s="1">
        <v>1</v>
      </c>
      <c r="K2506" s="1" t="s">
        <v>41</v>
      </c>
      <c r="L2506" s="1" t="s">
        <v>114</v>
      </c>
      <c r="M2506" s="1">
        <v>10019</v>
      </c>
    </row>
    <row r="2507" spans="1:13" ht="13" x14ac:dyDescent="0.15">
      <c r="A2507" s="1">
        <v>12935</v>
      </c>
      <c r="B2507" s="1" t="s">
        <v>25</v>
      </c>
      <c r="C2507" s="1" t="s">
        <v>76</v>
      </c>
      <c r="D2507" s="1" t="s">
        <v>4527</v>
      </c>
      <c r="E2507" s="1" t="s">
        <v>4528</v>
      </c>
      <c r="F2507" s="1">
        <v>40.754144000399997</v>
      </c>
      <c r="G2507" s="1">
        <v>-73.986581000200005</v>
      </c>
      <c r="H2507" s="1" t="s">
        <v>79</v>
      </c>
      <c r="I2507" s="1" t="s">
        <v>80</v>
      </c>
      <c r="J2507" s="1">
        <v>1</v>
      </c>
      <c r="K2507" s="1" t="s">
        <v>41</v>
      </c>
      <c r="L2507" s="1" t="s">
        <v>114</v>
      </c>
      <c r="M2507" s="1">
        <v>10018</v>
      </c>
    </row>
    <row r="2508" spans="1:13" ht="13" x14ac:dyDescent="0.15">
      <c r="A2508" s="1">
        <v>12191</v>
      </c>
      <c r="B2508" s="1" t="s">
        <v>25</v>
      </c>
      <c r="C2508" s="1" t="s">
        <v>76</v>
      </c>
      <c r="D2508" s="1" t="s">
        <v>4529</v>
      </c>
      <c r="E2508" s="1" t="s">
        <v>4530</v>
      </c>
      <c r="F2508" s="1">
        <v>40.738383759900003</v>
      </c>
      <c r="G2508" s="1">
        <v>-73.9803960295</v>
      </c>
      <c r="H2508" s="1" t="s">
        <v>79</v>
      </c>
      <c r="I2508" s="1" t="s">
        <v>80</v>
      </c>
      <c r="J2508" s="1">
        <v>1</v>
      </c>
      <c r="K2508" s="1" t="s">
        <v>41</v>
      </c>
      <c r="L2508" s="1" t="s">
        <v>108</v>
      </c>
      <c r="M2508" s="1">
        <v>10010</v>
      </c>
    </row>
    <row r="2509" spans="1:13" ht="13" x14ac:dyDescent="0.15">
      <c r="A2509" s="1">
        <v>11257</v>
      </c>
      <c r="B2509" s="1" t="s">
        <v>25</v>
      </c>
      <c r="C2509" s="1" t="s">
        <v>76</v>
      </c>
      <c r="D2509" s="1" t="s">
        <v>4531</v>
      </c>
      <c r="E2509" s="1" t="s">
        <v>4532</v>
      </c>
      <c r="F2509" s="1">
        <v>40.701418999600001</v>
      </c>
      <c r="G2509" s="1">
        <v>-73.942908000000003</v>
      </c>
      <c r="H2509" s="1" t="s">
        <v>79</v>
      </c>
      <c r="I2509" s="1" t="s">
        <v>80</v>
      </c>
      <c r="J2509" s="1">
        <v>3</v>
      </c>
      <c r="K2509" s="1" t="s">
        <v>30</v>
      </c>
      <c r="L2509" s="1" t="s">
        <v>31</v>
      </c>
      <c r="M2509" s="1">
        <v>11206</v>
      </c>
    </row>
    <row r="2510" spans="1:13" ht="13" x14ac:dyDescent="0.15">
      <c r="A2510" s="1">
        <v>11006</v>
      </c>
      <c r="B2510" s="1" t="s">
        <v>13</v>
      </c>
      <c r="C2510" s="1" t="s">
        <v>14</v>
      </c>
      <c r="D2510" s="1" t="s">
        <v>1531</v>
      </c>
      <c r="E2510" s="1" t="s">
        <v>4533</v>
      </c>
      <c r="F2510" s="1">
        <v>40.748270000399998</v>
      </c>
      <c r="G2510" s="1">
        <v>-74.002067999700003</v>
      </c>
      <c r="H2510" s="1" t="s">
        <v>246</v>
      </c>
      <c r="I2510" s="1" t="s">
        <v>18</v>
      </c>
      <c r="J2510" s="1">
        <v>1</v>
      </c>
      <c r="K2510" s="1" t="s">
        <v>41</v>
      </c>
      <c r="L2510" s="1" t="s">
        <v>199</v>
      </c>
      <c r="M2510" s="1">
        <v>10001</v>
      </c>
    </row>
    <row r="2511" spans="1:13" ht="13" x14ac:dyDescent="0.15">
      <c r="A2511" s="1">
        <v>10741</v>
      </c>
      <c r="B2511" s="1" t="s">
        <v>13</v>
      </c>
      <c r="C2511" s="1" t="s">
        <v>63</v>
      </c>
      <c r="D2511" s="1" t="s">
        <v>64</v>
      </c>
      <c r="E2511" s="1" t="s">
        <v>4534</v>
      </c>
      <c r="F2511" s="1">
        <v>40.841692999999999</v>
      </c>
      <c r="G2511" s="1">
        <v>-73.894399000000007</v>
      </c>
      <c r="H2511" s="1" t="s">
        <v>36</v>
      </c>
      <c r="I2511" s="1" t="s">
        <v>18</v>
      </c>
      <c r="J2511" s="1">
        <v>2</v>
      </c>
      <c r="K2511" s="1" t="s">
        <v>66</v>
      </c>
      <c r="L2511" s="1" t="s">
        <v>935</v>
      </c>
      <c r="M2511" s="1">
        <v>10457</v>
      </c>
    </row>
    <row r="2512" spans="1:13" ht="13" x14ac:dyDescent="0.15">
      <c r="A2512" s="1">
        <v>11943</v>
      </c>
      <c r="B2512" s="1" t="s">
        <v>25</v>
      </c>
      <c r="C2512" s="1" t="s">
        <v>76</v>
      </c>
      <c r="D2512" s="1" t="s">
        <v>4535</v>
      </c>
      <c r="E2512" s="1" t="s">
        <v>4536</v>
      </c>
      <c r="F2512" s="1">
        <v>40.680272659800004</v>
      </c>
      <c r="G2512" s="1">
        <v>-73.946154929599999</v>
      </c>
      <c r="H2512" s="1" t="s">
        <v>79</v>
      </c>
      <c r="I2512" s="1" t="s">
        <v>80</v>
      </c>
      <c r="J2512" s="1">
        <v>3</v>
      </c>
      <c r="K2512" s="1" t="s">
        <v>30</v>
      </c>
      <c r="L2512" s="1" t="s">
        <v>1116</v>
      </c>
      <c r="M2512" s="1">
        <v>11216</v>
      </c>
    </row>
    <row r="2513" spans="1:13" ht="13" x14ac:dyDescent="0.15">
      <c r="A2513" s="1">
        <v>11052</v>
      </c>
      <c r="B2513" s="1" t="s">
        <v>25</v>
      </c>
      <c r="C2513" s="1" t="s">
        <v>76</v>
      </c>
      <c r="D2513" s="1" t="s">
        <v>4537</v>
      </c>
      <c r="E2513" s="1" t="s">
        <v>4538</v>
      </c>
      <c r="F2513" s="1">
        <v>40.820796110400003</v>
      </c>
      <c r="G2513" s="1">
        <v>-73.943284980100003</v>
      </c>
      <c r="H2513" s="1" t="s">
        <v>79</v>
      </c>
      <c r="I2513" s="1" t="s">
        <v>80</v>
      </c>
      <c r="J2513" s="1">
        <v>1</v>
      </c>
      <c r="K2513" s="1" t="s">
        <v>41</v>
      </c>
      <c r="L2513" s="1" t="s">
        <v>48</v>
      </c>
      <c r="M2513" s="1">
        <v>10030</v>
      </c>
    </row>
    <row r="2514" spans="1:13" ht="13" x14ac:dyDescent="0.15">
      <c r="A2514" s="1">
        <v>9930</v>
      </c>
      <c r="B2514" s="1" t="s">
        <v>25</v>
      </c>
      <c r="C2514" s="1" t="s">
        <v>208</v>
      </c>
      <c r="D2514" s="1" t="s">
        <v>4539</v>
      </c>
      <c r="E2514" s="1" t="s">
        <v>4540</v>
      </c>
      <c r="F2514" s="1">
        <v>40.727307312500002</v>
      </c>
      <c r="G2514" s="1">
        <v>-73.9804076673</v>
      </c>
      <c r="H2514" s="1" t="s">
        <v>53</v>
      </c>
      <c r="I2514" s="1" t="s">
        <v>34</v>
      </c>
      <c r="J2514" s="1">
        <v>1</v>
      </c>
      <c r="K2514" s="1" t="s">
        <v>41</v>
      </c>
      <c r="L2514" s="1" t="s">
        <v>103</v>
      </c>
      <c r="M2514" s="1">
        <v>10009</v>
      </c>
    </row>
    <row r="2515" spans="1:13" ht="13" x14ac:dyDescent="0.15">
      <c r="A2515" s="1">
        <v>12648</v>
      </c>
      <c r="B2515" s="1" t="s">
        <v>25</v>
      </c>
      <c r="C2515" s="1" t="s">
        <v>76</v>
      </c>
      <c r="D2515" s="1" t="s">
        <v>4541</v>
      </c>
      <c r="E2515" s="1" t="s">
        <v>4542</v>
      </c>
      <c r="F2515" s="1">
        <v>40.717241040099999</v>
      </c>
      <c r="G2515" s="1">
        <v>-74.001739289900001</v>
      </c>
      <c r="H2515" s="1" t="s">
        <v>79</v>
      </c>
      <c r="I2515" s="1" t="s">
        <v>80</v>
      </c>
      <c r="J2515" s="1">
        <v>1</v>
      </c>
      <c r="K2515" s="1" t="s">
        <v>41</v>
      </c>
      <c r="L2515" s="1" t="s">
        <v>400</v>
      </c>
      <c r="M2515" s="1">
        <v>10013</v>
      </c>
    </row>
    <row r="2516" spans="1:13" ht="13" x14ac:dyDescent="0.15">
      <c r="A2516" s="1">
        <v>11008</v>
      </c>
      <c r="B2516" s="1" t="s">
        <v>13</v>
      </c>
      <c r="C2516" s="1" t="s">
        <v>14</v>
      </c>
      <c r="D2516" s="1" t="s">
        <v>4543</v>
      </c>
      <c r="E2516" s="1" t="s">
        <v>4544</v>
      </c>
      <c r="F2516" s="1">
        <v>40.712306999699997</v>
      </c>
      <c r="G2516" s="1">
        <v>-74.0069610006</v>
      </c>
      <c r="H2516" s="1" t="s">
        <v>36</v>
      </c>
      <c r="I2516" s="1" t="s">
        <v>18</v>
      </c>
      <c r="J2516" s="1">
        <v>1</v>
      </c>
      <c r="K2516" s="1" t="s">
        <v>41</v>
      </c>
      <c r="L2516" s="1" t="s">
        <v>400</v>
      </c>
      <c r="M2516" s="1">
        <v>10007</v>
      </c>
    </row>
    <row r="2517" spans="1:13" ht="13" x14ac:dyDescent="0.15">
      <c r="A2517" s="1">
        <v>11573</v>
      </c>
      <c r="B2517" s="1" t="s">
        <v>13</v>
      </c>
      <c r="C2517" s="1" t="s">
        <v>14</v>
      </c>
      <c r="D2517" s="1" t="s">
        <v>374</v>
      </c>
      <c r="E2517" s="1" t="s">
        <v>4545</v>
      </c>
      <c r="F2517" s="1">
        <v>40.687190999999999</v>
      </c>
      <c r="G2517" s="1">
        <v>-73.769558999599994</v>
      </c>
      <c r="H2517" s="1" t="s">
        <v>246</v>
      </c>
      <c r="I2517" s="1" t="s">
        <v>18</v>
      </c>
      <c r="J2517" s="1">
        <v>4</v>
      </c>
      <c r="K2517" s="1" t="s">
        <v>19</v>
      </c>
      <c r="L2517" s="1" t="s">
        <v>376</v>
      </c>
      <c r="M2517" s="1">
        <v>11434</v>
      </c>
    </row>
    <row r="2518" spans="1:13" ht="13" x14ac:dyDescent="0.15">
      <c r="A2518" s="1">
        <v>9831</v>
      </c>
      <c r="B2518" s="1" t="s">
        <v>25</v>
      </c>
      <c r="C2518" s="1" t="s">
        <v>76</v>
      </c>
      <c r="D2518" s="1" t="s">
        <v>4546</v>
      </c>
      <c r="E2518" s="1" t="s">
        <v>4547</v>
      </c>
      <c r="F2518" s="1">
        <v>40.817379827800004</v>
      </c>
      <c r="G2518" s="1">
        <v>-73.917078132599997</v>
      </c>
      <c r="H2518" s="1" t="s">
        <v>79</v>
      </c>
      <c r="I2518" s="1" t="s">
        <v>80</v>
      </c>
      <c r="J2518" s="1">
        <v>2</v>
      </c>
      <c r="K2518" s="1" t="s">
        <v>66</v>
      </c>
      <c r="L2518" s="1" t="s">
        <v>249</v>
      </c>
      <c r="M2518" s="1">
        <v>10455</v>
      </c>
    </row>
    <row r="2519" spans="1:13" ht="13" x14ac:dyDescent="0.15">
      <c r="A2519" s="1">
        <v>10206</v>
      </c>
      <c r="B2519" s="1" t="s">
        <v>25</v>
      </c>
      <c r="C2519" s="1" t="s">
        <v>274</v>
      </c>
      <c r="D2519" s="1">
        <v>0</v>
      </c>
      <c r="E2519" s="1" t="s">
        <v>4548</v>
      </c>
      <c r="F2519" s="1">
        <v>40.695543999999998</v>
      </c>
      <c r="G2519" s="1">
        <v>-73.981648200500004</v>
      </c>
      <c r="H2519" s="1" t="s">
        <v>36</v>
      </c>
      <c r="I2519" s="1" t="s">
        <v>34</v>
      </c>
      <c r="J2519" s="1">
        <v>3</v>
      </c>
      <c r="K2519" s="1" t="s">
        <v>30</v>
      </c>
      <c r="L2519" s="1" t="s">
        <v>81</v>
      </c>
      <c r="M2519" s="1">
        <v>11201</v>
      </c>
    </row>
    <row r="2520" spans="1:13" ht="13" x14ac:dyDescent="0.15">
      <c r="A2520" s="1">
        <v>10352</v>
      </c>
      <c r="B2520" s="1" t="s">
        <v>25</v>
      </c>
      <c r="C2520" s="1" t="s">
        <v>69</v>
      </c>
      <c r="D2520" s="1" t="s">
        <v>70</v>
      </c>
      <c r="E2520" s="1" t="s">
        <v>4549</v>
      </c>
      <c r="F2520" s="1">
        <v>40.692310000299997</v>
      </c>
      <c r="G2520" s="1">
        <v>-74.014749999700001</v>
      </c>
      <c r="H2520" s="1" t="s">
        <v>36</v>
      </c>
      <c r="I2520" s="1" t="s">
        <v>72</v>
      </c>
      <c r="J2520" s="1">
        <v>1</v>
      </c>
      <c r="K2520" s="1" t="s">
        <v>41</v>
      </c>
      <c r="L2520" s="1" t="s">
        <v>70</v>
      </c>
      <c r="M2520" s="1">
        <v>10004</v>
      </c>
    </row>
    <row r="2521" spans="1:13" ht="13" x14ac:dyDescent="0.15">
      <c r="A2521" s="1">
        <v>11748</v>
      </c>
      <c r="B2521" s="1" t="s">
        <v>25</v>
      </c>
      <c r="C2521" s="1" t="s">
        <v>76</v>
      </c>
      <c r="D2521" s="1" t="s">
        <v>4550</v>
      </c>
      <c r="E2521" s="1" t="s">
        <v>4551</v>
      </c>
      <c r="F2521" s="1">
        <v>40.758817649800001</v>
      </c>
      <c r="G2521" s="1">
        <v>-73.918494120399998</v>
      </c>
      <c r="H2521" s="1" t="s">
        <v>79</v>
      </c>
      <c r="I2521" s="1" t="s">
        <v>80</v>
      </c>
      <c r="J2521" s="1">
        <v>4</v>
      </c>
      <c r="K2521" s="1" t="s">
        <v>19</v>
      </c>
      <c r="L2521" s="1" t="s">
        <v>144</v>
      </c>
      <c r="M2521" s="1">
        <v>11103</v>
      </c>
    </row>
    <row r="2522" spans="1:13" ht="13" x14ac:dyDescent="0.15">
      <c r="A2522" s="1">
        <v>11421</v>
      </c>
      <c r="B2522" s="1" t="s">
        <v>25</v>
      </c>
      <c r="C2522" s="1" t="s">
        <v>26</v>
      </c>
      <c r="D2522" s="1" t="s">
        <v>4552</v>
      </c>
      <c r="E2522" s="1" t="s">
        <v>3385</v>
      </c>
      <c r="F2522" s="1">
        <v>40.768295999899998</v>
      </c>
      <c r="G2522" s="1">
        <v>-73.981736000300003</v>
      </c>
      <c r="H2522" s="1" t="s">
        <v>28</v>
      </c>
      <c r="I2522" s="1" t="s">
        <v>4553</v>
      </c>
      <c r="J2522" s="1">
        <v>1</v>
      </c>
      <c r="K2522" s="1" t="s">
        <v>41</v>
      </c>
      <c r="L2522" s="1" t="s">
        <v>185</v>
      </c>
      <c r="M2522" s="1">
        <v>10023</v>
      </c>
    </row>
    <row r="2523" spans="1:13" ht="13" x14ac:dyDescent="0.15">
      <c r="A2523" s="1">
        <v>10098</v>
      </c>
      <c r="B2523" s="1" t="s">
        <v>25</v>
      </c>
      <c r="C2523" s="1" t="s">
        <v>134</v>
      </c>
      <c r="D2523" s="1">
        <v>13</v>
      </c>
      <c r="E2523" s="1" t="s">
        <v>4554</v>
      </c>
      <c r="F2523" s="1">
        <v>40.704101599799998</v>
      </c>
      <c r="G2523" s="1">
        <v>-74.007698099999999</v>
      </c>
      <c r="H2523" s="1" t="s">
        <v>36</v>
      </c>
      <c r="I2523" s="1" t="s">
        <v>34</v>
      </c>
      <c r="J2523" s="1">
        <v>1</v>
      </c>
      <c r="K2523" s="1" t="s">
        <v>41</v>
      </c>
      <c r="L2523" s="1" t="s">
        <v>136</v>
      </c>
      <c r="M2523" s="1">
        <v>10005</v>
      </c>
    </row>
    <row r="2524" spans="1:13" ht="13" x14ac:dyDescent="0.15">
      <c r="A2524" s="1">
        <v>12832</v>
      </c>
      <c r="B2524" s="1" t="s">
        <v>25</v>
      </c>
      <c r="C2524" s="1" t="s">
        <v>76</v>
      </c>
      <c r="D2524" s="1" t="s">
        <v>4555</v>
      </c>
      <c r="E2524" s="1" t="s">
        <v>1623</v>
      </c>
      <c r="F2524" s="1">
        <v>40.767234059700002</v>
      </c>
      <c r="G2524" s="1">
        <v>-73.962289819600002</v>
      </c>
      <c r="H2524" s="1" t="s">
        <v>79</v>
      </c>
      <c r="I2524" s="1" t="s">
        <v>80</v>
      </c>
      <c r="J2524" s="1">
        <v>1</v>
      </c>
      <c r="K2524" s="1" t="s">
        <v>41</v>
      </c>
      <c r="L2524" s="1" t="s">
        <v>118</v>
      </c>
      <c r="M2524" s="1">
        <v>10065</v>
      </c>
    </row>
    <row r="2525" spans="1:13" ht="13" x14ac:dyDescent="0.15">
      <c r="A2525" s="1">
        <v>11074</v>
      </c>
      <c r="B2525" s="1" t="s">
        <v>25</v>
      </c>
      <c r="C2525" s="1" t="s">
        <v>76</v>
      </c>
      <c r="D2525" s="1" t="s">
        <v>4556</v>
      </c>
      <c r="E2525" s="1" t="s">
        <v>4557</v>
      </c>
      <c r="F2525" s="1">
        <v>40.673526999899998</v>
      </c>
      <c r="G2525" s="1">
        <v>-73.950078000299996</v>
      </c>
      <c r="H2525" s="1" t="s">
        <v>79</v>
      </c>
      <c r="I2525" s="1" t="s">
        <v>80</v>
      </c>
      <c r="J2525" s="1">
        <v>3</v>
      </c>
      <c r="K2525" s="1" t="s">
        <v>30</v>
      </c>
      <c r="L2525" s="1" t="s">
        <v>221</v>
      </c>
      <c r="M2525" s="1">
        <v>11216</v>
      </c>
    </row>
    <row r="2526" spans="1:13" ht="13" x14ac:dyDescent="0.15">
      <c r="A2526" s="1">
        <v>11539</v>
      </c>
      <c r="B2526" s="1" t="s">
        <v>13</v>
      </c>
      <c r="C2526" s="1" t="s">
        <v>14</v>
      </c>
      <c r="D2526" s="1" t="s">
        <v>518</v>
      </c>
      <c r="E2526" s="1" t="s">
        <v>4558</v>
      </c>
      <c r="F2526" s="1">
        <v>40.686245000200003</v>
      </c>
      <c r="G2526" s="1">
        <v>-73.853853999500004</v>
      </c>
      <c r="H2526" s="1" t="s">
        <v>17</v>
      </c>
      <c r="I2526" s="1" t="s">
        <v>18</v>
      </c>
      <c r="J2526" s="1">
        <v>4</v>
      </c>
      <c r="K2526" s="1" t="s">
        <v>19</v>
      </c>
      <c r="L2526" s="1" t="s">
        <v>520</v>
      </c>
      <c r="M2526" s="1">
        <v>11416</v>
      </c>
    </row>
    <row r="2527" spans="1:13" ht="13" x14ac:dyDescent="0.15">
      <c r="A2527" s="1">
        <v>11379</v>
      </c>
      <c r="B2527" s="1" t="s">
        <v>25</v>
      </c>
      <c r="C2527" s="1" t="s">
        <v>26</v>
      </c>
      <c r="D2527" s="1" t="s">
        <v>4559</v>
      </c>
      <c r="E2527" s="1" t="s">
        <v>4560</v>
      </c>
      <c r="F2527" s="1">
        <v>40.700486000300003</v>
      </c>
      <c r="G2527" s="1">
        <v>-73.807969000200004</v>
      </c>
      <c r="H2527" s="1" t="s">
        <v>28</v>
      </c>
      <c r="I2527" s="1" t="s">
        <v>4561</v>
      </c>
      <c r="J2527" s="1">
        <v>4</v>
      </c>
      <c r="K2527" s="1" t="s">
        <v>19</v>
      </c>
      <c r="L2527" s="1" t="s">
        <v>299</v>
      </c>
      <c r="M2527" s="1">
        <v>11435</v>
      </c>
    </row>
    <row r="2528" spans="1:13" ht="13" x14ac:dyDescent="0.15">
      <c r="A2528" s="1">
        <v>11875</v>
      </c>
      <c r="B2528" s="1" t="s">
        <v>25</v>
      </c>
      <c r="C2528" s="1" t="s">
        <v>76</v>
      </c>
      <c r="D2528" s="1" t="s">
        <v>4562</v>
      </c>
      <c r="E2528" s="1" t="s">
        <v>4563</v>
      </c>
      <c r="F2528" s="1">
        <v>40.853121810300003</v>
      </c>
      <c r="G2528" s="1">
        <v>-73.930817599799994</v>
      </c>
      <c r="H2528" s="1" t="s">
        <v>79</v>
      </c>
      <c r="I2528" s="1" t="s">
        <v>80</v>
      </c>
      <c r="J2528" s="1">
        <v>1</v>
      </c>
      <c r="K2528" s="1" t="s">
        <v>41</v>
      </c>
      <c r="L2528" s="1" t="s">
        <v>502</v>
      </c>
      <c r="M2528" s="1">
        <v>10040</v>
      </c>
    </row>
    <row r="2529" spans="1:13" ht="13" x14ac:dyDescent="0.15">
      <c r="A2529" s="1">
        <v>11630</v>
      </c>
      <c r="B2529" s="1" t="s">
        <v>13</v>
      </c>
      <c r="C2529" s="1" t="s">
        <v>14</v>
      </c>
      <c r="D2529" s="1" t="s">
        <v>265</v>
      </c>
      <c r="E2529" s="1" t="s">
        <v>4564</v>
      </c>
      <c r="F2529" s="1">
        <v>40.818499000400003</v>
      </c>
      <c r="G2529" s="1">
        <v>-73.959690000500004</v>
      </c>
      <c r="H2529" s="1" t="s">
        <v>36</v>
      </c>
      <c r="I2529" s="1" t="s">
        <v>18</v>
      </c>
      <c r="J2529" s="1">
        <v>1</v>
      </c>
      <c r="K2529" s="1" t="s">
        <v>41</v>
      </c>
      <c r="L2529" s="1" t="s">
        <v>267</v>
      </c>
      <c r="M2529" s="1">
        <v>10027</v>
      </c>
    </row>
    <row r="2530" spans="1:13" ht="13" x14ac:dyDescent="0.15">
      <c r="A2530" s="1">
        <v>11646</v>
      </c>
      <c r="B2530" s="1" t="s">
        <v>13</v>
      </c>
      <c r="C2530" s="1" t="s">
        <v>14</v>
      </c>
      <c r="D2530" s="1" t="s">
        <v>305</v>
      </c>
      <c r="E2530" s="1" t="s">
        <v>4565</v>
      </c>
      <c r="F2530" s="1">
        <v>40.694624000200001</v>
      </c>
      <c r="G2530" s="1">
        <v>-73.820592999400006</v>
      </c>
      <c r="H2530" s="1" t="s">
        <v>17</v>
      </c>
      <c r="I2530" s="1" t="s">
        <v>18</v>
      </c>
      <c r="J2530" s="1">
        <v>4</v>
      </c>
      <c r="K2530" s="1" t="s">
        <v>19</v>
      </c>
      <c r="L2530" s="1" t="s">
        <v>307</v>
      </c>
      <c r="M2530" s="1">
        <v>11419</v>
      </c>
    </row>
    <row r="2531" spans="1:13" ht="13" x14ac:dyDescent="0.15">
      <c r="A2531" s="1">
        <v>10041</v>
      </c>
      <c r="B2531" s="1" t="s">
        <v>25</v>
      </c>
      <c r="C2531" s="1" t="s">
        <v>333</v>
      </c>
      <c r="D2531" s="1" t="s">
        <v>341</v>
      </c>
      <c r="E2531" s="1" t="s">
        <v>4566</v>
      </c>
      <c r="F2531" s="1">
        <v>40.745341713000002</v>
      </c>
      <c r="G2531" s="1">
        <v>-73.909793738700003</v>
      </c>
      <c r="H2531" s="1" t="s">
        <v>53</v>
      </c>
      <c r="I2531" s="1" t="s">
        <v>34</v>
      </c>
      <c r="J2531" s="1">
        <v>4</v>
      </c>
      <c r="K2531" s="1" t="s">
        <v>19</v>
      </c>
      <c r="L2531" s="1" t="s">
        <v>341</v>
      </c>
      <c r="M2531" s="1">
        <v>11377</v>
      </c>
    </row>
    <row r="2532" spans="1:13" ht="13" x14ac:dyDescent="0.15">
      <c r="A2532" s="1">
        <v>10149</v>
      </c>
      <c r="B2532" s="1" t="s">
        <v>25</v>
      </c>
      <c r="C2532" s="1" t="s">
        <v>46</v>
      </c>
      <c r="D2532" s="1" t="s">
        <v>34</v>
      </c>
      <c r="E2532" s="1" t="s">
        <v>4567</v>
      </c>
      <c r="F2532" s="1">
        <v>40.805392999799999</v>
      </c>
      <c r="G2532" s="1">
        <v>-73.953661000500006</v>
      </c>
      <c r="H2532" s="1" t="s">
        <v>36</v>
      </c>
      <c r="I2532" s="1" t="s">
        <v>34</v>
      </c>
      <c r="J2532" s="1">
        <v>1</v>
      </c>
      <c r="K2532" s="1" t="s">
        <v>41</v>
      </c>
      <c r="L2532" s="1" t="s">
        <v>264</v>
      </c>
      <c r="M2532" s="1">
        <v>10026</v>
      </c>
    </row>
    <row r="2533" spans="1:13" ht="13" x14ac:dyDescent="0.15">
      <c r="A2533" s="1">
        <v>12899</v>
      </c>
      <c r="B2533" s="1" t="s">
        <v>25</v>
      </c>
      <c r="C2533" s="1" t="s">
        <v>76</v>
      </c>
      <c r="D2533" s="1" t="s">
        <v>4568</v>
      </c>
      <c r="E2533" s="1" t="s">
        <v>4569</v>
      </c>
      <c r="F2533" s="1">
        <v>40.827195000300001</v>
      </c>
      <c r="G2533" s="1">
        <v>-73.946043000399996</v>
      </c>
      <c r="H2533" s="1" t="s">
        <v>79</v>
      </c>
      <c r="I2533" s="1" t="s">
        <v>80</v>
      </c>
      <c r="J2533" s="1">
        <v>1</v>
      </c>
      <c r="K2533" s="1" t="s">
        <v>41</v>
      </c>
      <c r="L2533" s="1" t="s">
        <v>214</v>
      </c>
      <c r="M2533" s="1">
        <v>10031</v>
      </c>
    </row>
    <row r="2534" spans="1:13" ht="13" x14ac:dyDescent="0.15">
      <c r="A2534" s="1">
        <v>11285</v>
      </c>
      <c r="B2534" s="1" t="s">
        <v>25</v>
      </c>
      <c r="C2534" s="1" t="s">
        <v>76</v>
      </c>
      <c r="D2534" s="1" t="s">
        <v>4570</v>
      </c>
      <c r="E2534" s="1" t="s">
        <v>4571</v>
      </c>
      <c r="F2534" s="1">
        <v>40.768373930400003</v>
      </c>
      <c r="G2534" s="1">
        <v>-73.9553617495</v>
      </c>
      <c r="H2534" s="1" t="s">
        <v>79</v>
      </c>
      <c r="I2534" s="1" t="s">
        <v>80</v>
      </c>
      <c r="J2534" s="1">
        <v>1</v>
      </c>
      <c r="K2534" s="1" t="s">
        <v>41</v>
      </c>
      <c r="L2534" s="1" t="s">
        <v>118</v>
      </c>
      <c r="M2534" s="1">
        <v>10021</v>
      </c>
    </row>
    <row r="2535" spans="1:13" ht="13" x14ac:dyDescent="0.15">
      <c r="A2535" s="1">
        <v>11955</v>
      </c>
      <c r="B2535" s="1" t="s">
        <v>25</v>
      </c>
      <c r="C2535" s="1" t="s">
        <v>76</v>
      </c>
      <c r="D2535" s="1" t="s">
        <v>4572</v>
      </c>
      <c r="E2535" s="1" t="s">
        <v>4573</v>
      </c>
      <c r="F2535" s="1">
        <v>40.733889020100001</v>
      </c>
      <c r="G2535" s="1">
        <v>-73.872709489800002</v>
      </c>
      <c r="H2535" s="1" t="s">
        <v>79</v>
      </c>
      <c r="I2535" s="1" t="s">
        <v>80</v>
      </c>
      <c r="J2535" s="1">
        <v>4</v>
      </c>
      <c r="K2535" s="1" t="s">
        <v>19</v>
      </c>
      <c r="L2535" s="1" t="s">
        <v>541</v>
      </c>
      <c r="M2535" s="1">
        <v>11373</v>
      </c>
    </row>
    <row r="2536" spans="1:13" ht="13" x14ac:dyDescent="0.15">
      <c r="A2536" s="1">
        <v>9623</v>
      </c>
      <c r="B2536" s="1" t="s">
        <v>25</v>
      </c>
      <c r="C2536" s="1" t="s">
        <v>76</v>
      </c>
      <c r="D2536" s="1" t="s">
        <v>4574</v>
      </c>
      <c r="E2536" s="1" t="s">
        <v>4575</v>
      </c>
      <c r="F2536" s="1">
        <v>40.716939369999999</v>
      </c>
      <c r="G2536" s="1">
        <v>-74.006222490100001</v>
      </c>
      <c r="H2536" s="1" t="s">
        <v>79</v>
      </c>
      <c r="I2536" s="1" t="s">
        <v>80</v>
      </c>
      <c r="J2536" s="1">
        <v>1</v>
      </c>
      <c r="K2536" s="1" t="s">
        <v>41</v>
      </c>
      <c r="L2536" s="1" t="s">
        <v>400</v>
      </c>
      <c r="M2536" s="1">
        <v>10007</v>
      </c>
    </row>
    <row r="2537" spans="1:13" ht="13" x14ac:dyDescent="0.15">
      <c r="A2537" s="1">
        <v>11352</v>
      </c>
      <c r="B2537" s="1" t="s">
        <v>25</v>
      </c>
      <c r="C2537" s="1" t="s">
        <v>26</v>
      </c>
      <c r="D2537" s="1" t="s">
        <v>4576</v>
      </c>
      <c r="E2537" s="1" t="s">
        <v>289</v>
      </c>
      <c r="F2537" s="1">
        <v>40.754672000299998</v>
      </c>
      <c r="G2537" s="1">
        <v>-73.986753999599998</v>
      </c>
      <c r="H2537" s="1" t="s">
        <v>28</v>
      </c>
      <c r="I2537" s="1" t="s">
        <v>4577</v>
      </c>
      <c r="J2537" s="1">
        <v>1</v>
      </c>
      <c r="K2537" s="1" t="s">
        <v>41</v>
      </c>
      <c r="L2537" s="1" t="s">
        <v>114</v>
      </c>
      <c r="M2537" s="1">
        <v>10018</v>
      </c>
    </row>
    <row r="2538" spans="1:13" ht="13" x14ac:dyDescent="0.15">
      <c r="A2538" s="1">
        <v>12339</v>
      </c>
      <c r="B2538" s="1" t="s">
        <v>25</v>
      </c>
      <c r="C2538" s="1" t="s">
        <v>76</v>
      </c>
      <c r="D2538" s="1" t="s">
        <v>4578</v>
      </c>
      <c r="E2538" s="1" t="s">
        <v>4579</v>
      </c>
      <c r="F2538" s="1">
        <v>40.793425809600002</v>
      </c>
      <c r="G2538" s="1">
        <v>-73.973043419999996</v>
      </c>
      <c r="H2538" s="1" t="s">
        <v>79</v>
      </c>
      <c r="I2538" s="1" t="s">
        <v>80</v>
      </c>
      <c r="J2538" s="1">
        <v>1</v>
      </c>
      <c r="K2538" s="1" t="s">
        <v>41</v>
      </c>
      <c r="L2538" s="1" t="s">
        <v>178</v>
      </c>
      <c r="M2538" s="1">
        <v>10025</v>
      </c>
    </row>
    <row r="2539" spans="1:13" ht="13" x14ac:dyDescent="0.15">
      <c r="A2539" s="1">
        <v>12163</v>
      </c>
      <c r="B2539" s="1" t="s">
        <v>25</v>
      </c>
      <c r="C2539" s="1" t="s">
        <v>76</v>
      </c>
      <c r="D2539" s="1" t="s">
        <v>4580</v>
      </c>
      <c r="E2539" s="1" t="s">
        <v>4581</v>
      </c>
      <c r="F2539" s="1">
        <v>40.744174680100002</v>
      </c>
      <c r="G2539" s="1">
        <v>-73.9875489402</v>
      </c>
      <c r="H2539" s="1" t="s">
        <v>79</v>
      </c>
      <c r="I2539" s="1" t="s">
        <v>80</v>
      </c>
      <c r="J2539" s="1">
        <v>1</v>
      </c>
      <c r="K2539" s="1" t="s">
        <v>41</v>
      </c>
      <c r="L2539" s="1" t="s">
        <v>199</v>
      </c>
      <c r="M2539" s="1">
        <v>10016</v>
      </c>
    </row>
    <row r="2540" spans="1:13" ht="13" x14ac:dyDescent="0.15">
      <c r="A2540" s="1">
        <v>11838</v>
      </c>
      <c r="B2540" s="1" t="s">
        <v>25</v>
      </c>
      <c r="C2540" s="1" t="s">
        <v>76</v>
      </c>
      <c r="D2540" s="1" t="s">
        <v>4582</v>
      </c>
      <c r="E2540" s="1" t="s">
        <v>4583</v>
      </c>
      <c r="F2540" s="1">
        <v>40.749532494199997</v>
      </c>
      <c r="G2540" s="1">
        <v>-73.885831896400006</v>
      </c>
      <c r="H2540" s="1" t="s">
        <v>79</v>
      </c>
      <c r="I2540" s="1" t="s">
        <v>80</v>
      </c>
      <c r="J2540" s="1">
        <v>4</v>
      </c>
      <c r="K2540" s="1" t="s">
        <v>19</v>
      </c>
      <c r="L2540" s="1" t="s">
        <v>561</v>
      </c>
      <c r="M2540" s="1">
        <v>11372</v>
      </c>
    </row>
    <row r="2541" spans="1:13" ht="13" x14ac:dyDescent="0.15">
      <c r="A2541" s="1">
        <v>11704</v>
      </c>
      <c r="B2541" s="1" t="s">
        <v>13</v>
      </c>
      <c r="C2541" s="1" t="s">
        <v>63</v>
      </c>
      <c r="D2541" s="1" t="s">
        <v>319</v>
      </c>
      <c r="E2541" s="1" t="s">
        <v>320</v>
      </c>
      <c r="F2541" s="1">
        <v>40.572674999599997</v>
      </c>
      <c r="G2541" s="1">
        <v>-73.985617999799999</v>
      </c>
      <c r="H2541" s="1" t="s">
        <v>36</v>
      </c>
      <c r="I2541" s="1" t="s">
        <v>18</v>
      </c>
      <c r="J2541" s="1">
        <v>3</v>
      </c>
      <c r="K2541" s="1" t="s">
        <v>30</v>
      </c>
      <c r="L2541" s="1" t="s">
        <v>321</v>
      </c>
      <c r="M2541" s="1">
        <v>11224</v>
      </c>
    </row>
    <row r="2542" spans="1:13" ht="13" x14ac:dyDescent="0.15">
      <c r="A2542" s="1">
        <v>11478</v>
      </c>
      <c r="B2542" s="1" t="s">
        <v>25</v>
      </c>
      <c r="C2542" s="1" t="s">
        <v>76</v>
      </c>
      <c r="D2542" s="1" t="s">
        <v>4584</v>
      </c>
      <c r="E2542" s="1" t="s">
        <v>4585</v>
      </c>
      <c r="F2542" s="1">
        <v>40.729557700400001</v>
      </c>
      <c r="G2542" s="1">
        <v>-74.002385349500003</v>
      </c>
      <c r="H2542" s="1" t="s">
        <v>79</v>
      </c>
      <c r="I2542" s="1" t="s">
        <v>80</v>
      </c>
      <c r="J2542" s="1">
        <v>1</v>
      </c>
      <c r="K2542" s="1" t="s">
        <v>41</v>
      </c>
      <c r="L2542" s="1" t="s">
        <v>152</v>
      </c>
      <c r="M2542" s="1">
        <v>10014</v>
      </c>
    </row>
    <row r="2543" spans="1:13" ht="13" x14ac:dyDescent="0.15">
      <c r="A2543" s="1">
        <v>9990</v>
      </c>
      <c r="B2543" s="1" t="s">
        <v>25</v>
      </c>
      <c r="C2543" s="1" t="s">
        <v>333</v>
      </c>
      <c r="D2543" s="1" t="s">
        <v>4586</v>
      </c>
      <c r="E2543" s="1" t="s">
        <v>4587</v>
      </c>
      <c r="F2543" s="1">
        <v>40.694777291599998</v>
      </c>
      <c r="G2543" s="1">
        <v>-73.739642569099999</v>
      </c>
      <c r="H2543" s="1" t="s">
        <v>53</v>
      </c>
      <c r="I2543" s="1" t="s">
        <v>34</v>
      </c>
      <c r="J2543" s="1">
        <v>4</v>
      </c>
      <c r="K2543" s="1" t="s">
        <v>19</v>
      </c>
      <c r="L2543" s="1" t="s">
        <v>4586</v>
      </c>
      <c r="M2543" s="1">
        <v>11411</v>
      </c>
    </row>
    <row r="2544" spans="1:13" ht="13" x14ac:dyDescent="0.15">
      <c r="A2544" s="1">
        <v>12127</v>
      </c>
      <c r="B2544" s="1" t="s">
        <v>25</v>
      </c>
      <c r="C2544" s="1" t="s">
        <v>76</v>
      </c>
      <c r="D2544" s="1" t="s">
        <v>4588</v>
      </c>
      <c r="E2544" s="1" t="s">
        <v>4589</v>
      </c>
      <c r="F2544" s="1">
        <v>40.737560510400002</v>
      </c>
      <c r="G2544" s="1">
        <v>-73.996840660499998</v>
      </c>
      <c r="H2544" s="1" t="s">
        <v>79</v>
      </c>
      <c r="I2544" s="1" t="s">
        <v>80</v>
      </c>
      <c r="J2544" s="1">
        <v>1</v>
      </c>
      <c r="K2544" s="1" t="s">
        <v>41</v>
      </c>
      <c r="L2544" s="1" t="s">
        <v>199</v>
      </c>
      <c r="M2544" s="1">
        <v>10011</v>
      </c>
    </row>
    <row r="2545" spans="1:13" ht="13" x14ac:dyDescent="0.15">
      <c r="A2545" s="1">
        <v>11972</v>
      </c>
      <c r="B2545" s="1" t="s">
        <v>25</v>
      </c>
      <c r="C2545" s="1" t="s">
        <v>76</v>
      </c>
      <c r="D2545" s="1" t="s">
        <v>4590</v>
      </c>
      <c r="E2545" s="1" t="s">
        <v>4591</v>
      </c>
      <c r="F2545" s="1">
        <v>40.829389485199997</v>
      </c>
      <c r="G2545" s="1">
        <v>-73.944704267199995</v>
      </c>
      <c r="H2545" s="1" t="s">
        <v>79</v>
      </c>
      <c r="I2545" s="1" t="s">
        <v>80</v>
      </c>
      <c r="J2545" s="1">
        <v>1</v>
      </c>
      <c r="K2545" s="1" t="s">
        <v>41</v>
      </c>
      <c r="L2545" s="1" t="s">
        <v>214</v>
      </c>
      <c r="M2545" s="1">
        <v>10031</v>
      </c>
    </row>
    <row r="2546" spans="1:13" ht="13" x14ac:dyDescent="0.15">
      <c r="A2546" s="1">
        <v>12606</v>
      </c>
      <c r="B2546" s="1" t="s">
        <v>25</v>
      </c>
      <c r="C2546" s="1" t="s">
        <v>26</v>
      </c>
      <c r="D2546" s="1" t="s">
        <v>4592</v>
      </c>
      <c r="E2546" s="1" t="s">
        <v>4593</v>
      </c>
      <c r="F2546" s="1">
        <v>40.816109000200001</v>
      </c>
      <c r="G2546" s="1">
        <v>-73.917757000199998</v>
      </c>
      <c r="H2546" s="1" t="s">
        <v>28</v>
      </c>
      <c r="I2546" s="1" t="s">
        <v>4594</v>
      </c>
      <c r="J2546" s="1">
        <v>2</v>
      </c>
      <c r="K2546" s="1" t="s">
        <v>66</v>
      </c>
      <c r="L2546" s="1" t="s">
        <v>249</v>
      </c>
      <c r="M2546" s="1">
        <v>10455</v>
      </c>
    </row>
    <row r="2547" spans="1:13" ht="13" x14ac:dyDescent="0.15">
      <c r="A2547" s="1">
        <v>11919</v>
      </c>
      <c r="B2547" s="1" t="s">
        <v>25</v>
      </c>
      <c r="C2547" s="1" t="s">
        <v>76</v>
      </c>
      <c r="D2547" s="1" t="s">
        <v>4595</v>
      </c>
      <c r="E2547" s="1" t="s">
        <v>4596</v>
      </c>
      <c r="F2547" s="1">
        <v>40.688038759900003</v>
      </c>
      <c r="G2547" s="1">
        <v>-73.981872150499996</v>
      </c>
      <c r="H2547" s="1" t="s">
        <v>79</v>
      </c>
      <c r="I2547" s="1" t="s">
        <v>80</v>
      </c>
      <c r="J2547" s="1">
        <v>3</v>
      </c>
      <c r="K2547" s="1" t="s">
        <v>30</v>
      </c>
      <c r="L2547" s="1" t="s">
        <v>81</v>
      </c>
      <c r="M2547" s="1">
        <v>11217</v>
      </c>
    </row>
    <row r="2548" spans="1:13" ht="13" x14ac:dyDescent="0.15">
      <c r="A2548" s="1">
        <v>11179</v>
      </c>
      <c r="B2548" s="1" t="s">
        <v>25</v>
      </c>
      <c r="C2548" s="1" t="s">
        <v>76</v>
      </c>
      <c r="D2548" s="1" t="s">
        <v>4597</v>
      </c>
      <c r="E2548" s="1" t="s">
        <v>4598</v>
      </c>
      <c r="F2548" s="1">
        <v>40.749829320300002</v>
      </c>
      <c r="G2548" s="1">
        <v>-73.884154529900002</v>
      </c>
      <c r="H2548" s="1" t="s">
        <v>79</v>
      </c>
      <c r="I2548" s="1" t="s">
        <v>80</v>
      </c>
      <c r="J2548" s="1">
        <v>4</v>
      </c>
      <c r="K2548" s="1" t="s">
        <v>19</v>
      </c>
      <c r="L2548" s="1" t="s">
        <v>561</v>
      </c>
      <c r="M2548" s="1">
        <v>11372</v>
      </c>
    </row>
    <row r="2549" spans="1:13" ht="13" x14ac:dyDescent="0.15">
      <c r="A2549" s="1">
        <v>12391</v>
      </c>
      <c r="B2549" s="1" t="s">
        <v>25</v>
      </c>
      <c r="C2549" s="1" t="s">
        <v>26</v>
      </c>
      <c r="D2549" s="1" t="s">
        <v>4599</v>
      </c>
      <c r="E2549" s="1" t="s">
        <v>4599</v>
      </c>
      <c r="F2549" s="1">
        <v>40.6741299997</v>
      </c>
      <c r="G2549" s="1">
        <v>-73.880749999800003</v>
      </c>
      <c r="H2549" s="1" t="s">
        <v>28</v>
      </c>
      <c r="I2549" s="1" t="s">
        <v>4600</v>
      </c>
      <c r="J2549" s="1">
        <v>3</v>
      </c>
      <c r="K2549" s="1" t="s">
        <v>30</v>
      </c>
      <c r="L2549" s="1" t="s">
        <v>316</v>
      </c>
      <c r="M2549" s="1">
        <v>11208</v>
      </c>
    </row>
    <row r="2550" spans="1:13" ht="13" x14ac:dyDescent="0.15">
      <c r="A2550" s="1">
        <v>9943</v>
      </c>
      <c r="B2550" s="1" t="s">
        <v>25</v>
      </c>
      <c r="C2550" s="1" t="s">
        <v>208</v>
      </c>
      <c r="D2550" s="1" t="s">
        <v>4601</v>
      </c>
      <c r="E2550" s="1" t="s">
        <v>4602</v>
      </c>
      <c r="F2550" s="1">
        <v>40.626237609900002</v>
      </c>
      <c r="G2550" s="1">
        <v>-74.0778460903</v>
      </c>
      <c r="H2550" s="1" t="s">
        <v>53</v>
      </c>
      <c r="I2550" s="1" t="s">
        <v>34</v>
      </c>
      <c r="J2550" s="1">
        <v>5</v>
      </c>
      <c r="K2550" s="1" t="s">
        <v>89</v>
      </c>
      <c r="L2550" s="1" t="s">
        <v>1287</v>
      </c>
      <c r="M2550" s="1">
        <v>10304</v>
      </c>
    </row>
    <row r="2551" spans="1:13" ht="13" x14ac:dyDescent="0.15">
      <c r="A2551" s="1">
        <v>11322</v>
      </c>
      <c r="B2551" s="1" t="s">
        <v>25</v>
      </c>
      <c r="C2551" s="1" t="s">
        <v>208</v>
      </c>
      <c r="D2551" s="1" t="s">
        <v>4603</v>
      </c>
      <c r="E2551" s="1" t="s">
        <v>4604</v>
      </c>
      <c r="F2551" s="1">
        <v>40.9037227771</v>
      </c>
      <c r="G2551" s="1">
        <v>-73.902772542799994</v>
      </c>
      <c r="H2551" s="1" t="s">
        <v>53</v>
      </c>
      <c r="I2551" s="1" t="s">
        <v>34</v>
      </c>
      <c r="J2551" s="1">
        <v>2</v>
      </c>
      <c r="K2551" s="1" t="s">
        <v>66</v>
      </c>
      <c r="L2551" s="1" t="s">
        <v>2209</v>
      </c>
      <c r="M2551" s="1">
        <v>10471</v>
      </c>
    </row>
    <row r="2552" spans="1:13" ht="13" x14ac:dyDescent="0.15">
      <c r="A2552" s="1">
        <v>10319</v>
      </c>
      <c r="B2552" s="1" t="s">
        <v>25</v>
      </c>
      <c r="C2552" s="1" t="s">
        <v>76</v>
      </c>
      <c r="D2552" s="1" t="s">
        <v>4605</v>
      </c>
      <c r="E2552" s="1" t="s">
        <v>4606</v>
      </c>
      <c r="F2552" s="1">
        <v>40.683505999600001</v>
      </c>
      <c r="G2552" s="1">
        <v>-73.872078999899998</v>
      </c>
      <c r="H2552" s="1" t="s">
        <v>79</v>
      </c>
      <c r="I2552" s="1" t="s">
        <v>80</v>
      </c>
      <c r="J2552" s="1">
        <v>3</v>
      </c>
      <c r="K2552" s="1" t="s">
        <v>30</v>
      </c>
      <c r="L2552" s="1" t="s">
        <v>166</v>
      </c>
      <c r="M2552" s="1">
        <v>11208</v>
      </c>
    </row>
    <row r="2553" spans="1:13" ht="13" x14ac:dyDescent="0.15">
      <c r="A2553" s="1">
        <v>12270</v>
      </c>
      <c r="B2553" s="1" t="s">
        <v>25</v>
      </c>
      <c r="C2553" s="1" t="s">
        <v>76</v>
      </c>
      <c r="D2553" s="1" t="s">
        <v>4607</v>
      </c>
      <c r="E2553" s="1" t="s">
        <v>4608</v>
      </c>
      <c r="F2553" s="1">
        <v>40.7509597301</v>
      </c>
      <c r="G2553" s="1">
        <v>-73.974467360000006</v>
      </c>
      <c r="H2553" s="1" t="s">
        <v>79</v>
      </c>
      <c r="I2553" s="1" t="s">
        <v>80</v>
      </c>
      <c r="J2553" s="1">
        <v>1</v>
      </c>
      <c r="K2553" s="1" t="s">
        <v>41</v>
      </c>
      <c r="L2553" s="1" t="s">
        <v>125</v>
      </c>
      <c r="M2553" s="1">
        <v>10017</v>
      </c>
    </row>
    <row r="2554" spans="1:13" ht="13" x14ac:dyDescent="0.15">
      <c r="A2554" s="1">
        <v>11598</v>
      </c>
      <c r="B2554" s="1" t="s">
        <v>13</v>
      </c>
      <c r="C2554" s="1" t="s">
        <v>14</v>
      </c>
      <c r="D2554" s="1" t="s">
        <v>468</v>
      </c>
      <c r="E2554" s="1" t="s">
        <v>4609</v>
      </c>
      <c r="F2554" s="1">
        <v>40.641797000399997</v>
      </c>
      <c r="G2554" s="1">
        <v>-74.102002000100001</v>
      </c>
      <c r="H2554" s="1" t="s">
        <v>36</v>
      </c>
      <c r="I2554" s="1" t="s">
        <v>18</v>
      </c>
      <c r="J2554" s="1">
        <v>5</v>
      </c>
      <c r="K2554" s="1" t="s">
        <v>89</v>
      </c>
      <c r="L2554" s="1" t="s">
        <v>470</v>
      </c>
      <c r="M2554" s="1">
        <v>10310</v>
      </c>
    </row>
    <row r="2555" spans="1:13" ht="13" x14ac:dyDescent="0.15">
      <c r="A2555" s="1">
        <v>9900</v>
      </c>
      <c r="B2555" s="1" t="s">
        <v>25</v>
      </c>
      <c r="C2555" s="1" t="s">
        <v>33</v>
      </c>
      <c r="D2555" s="1" t="s">
        <v>34</v>
      </c>
      <c r="E2555" s="1" t="s">
        <v>35</v>
      </c>
      <c r="F2555" s="1">
        <v>40.690021999899997</v>
      </c>
      <c r="G2555" s="1">
        <v>-73.991897000099996</v>
      </c>
      <c r="H2555" s="1" t="s">
        <v>36</v>
      </c>
      <c r="I2555" s="1" t="s">
        <v>34</v>
      </c>
      <c r="J2555" s="1">
        <v>3</v>
      </c>
      <c r="K2555" s="1" t="s">
        <v>30</v>
      </c>
      <c r="L2555" s="1" t="s">
        <v>37</v>
      </c>
      <c r="M2555" s="1">
        <v>11201</v>
      </c>
    </row>
    <row r="2556" spans="1:13" ht="13" x14ac:dyDescent="0.15">
      <c r="A2556" s="1">
        <v>11689</v>
      </c>
      <c r="B2556" s="1" t="s">
        <v>13</v>
      </c>
      <c r="C2556" s="1" t="s">
        <v>63</v>
      </c>
      <c r="D2556" s="1" t="s">
        <v>319</v>
      </c>
      <c r="E2556" s="1" t="s">
        <v>325</v>
      </c>
      <c r="F2556" s="1">
        <v>40.573526999899997</v>
      </c>
      <c r="G2556" s="1">
        <v>-73.977562999499995</v>
      </c>
      <c r="H2556" s="1" t="s">
        <v>36</v>
      </c>
      <c r="I2556" s="1" t="s">
        <v>18</v>
      </c>
      <c r="J2556" s="1">
        <v>3</v>
      </c>
      <c r="K2556" s="1" t="s">
        <v>30</v>
      </c>
      <c r="L2556" s="1" t="s">
        <v>321</v>
      </c>
      <c r="M2556" s="1">
        <v>11224</v>
      </c>
    </row>
    <row r="2557" spans="1:13" ht="13" x14ac:dyDescent="0.15">
      <c r="A2557" s="1">
        <v>11009</v>
      </c>
      <c r="B2557" s="1" t="s">
        <v>13</v>
      </c>
      <c r="C2557" s="1" t="s">
        <v>14</v>
      </c>
      <c r="D2557" s="1" t="s">
        <v>4543</v>
      </c>
      <c r="E2557" s="1" t="s">
        <v>4610</v>
      </c>
      <c r="F2557" s="1">
        <v>40.709350000100002</v>
      </c>
      <c r="G2557" s="1">
        <v>-74.0099030003</v>
      </c>
      <c r="H2557" s="1" t="s">
        <v>36</v>
      </c>
      <c r="I2557" s="1" t="s">
        <v>18</v>
      </c>
      <c r="J2557" s="1">
        <v>1</v>
      </c>
      <c r="K2557" s="1" t="s">
        <v>41</v>
      </c>
      <c r="L2557" s="1" t="s">
        <v>136</v>
      </c>
      <c r="M2557" s="1">
        <v>10038</v>
      </c>
    </row>
    <row r="2558" spans="1:13" ht="13" x14ac:dyDescent="0.15">
      <c r="A2558" s="1">
        <v>10481</v>
      </c>
      <c r="B2558" s="1" t="s">
        <v>13</v>
      </c>
      <c r="C2558" s="1" t="s">
        <v>63</v>
      </c>
      <c r="D2558" s="1" t="s">
        <v>322</v>
      </c>
      <c r="E2558" s="1" t="s">
        <v>4611</v>
      </c>
      <c r="F2558" s="1">
        <v>40.876854999999999</v>
      </c>
      <c r="G2558" s="1">
        <v>-73.878873999800007</v>
      </c>
      <c r="H2558" s="1" t="s">
        <v>246</v>
      </c>
      <c r="I2558" s="1" t="s">
        <v>18</v>
      </c>
      <c r="J2558" s="1">
        <v>2</v>
      </c>
      <c r="K2558" s="1" t="s">
        <v>66</v>
      </c>
      <c r="L2558" s="1" t="s">
        <v>324</v>
      </c>
      <c r="M2558" s="1">
        <v>10467</v>
      </c>
    </row>
    <row r="2559" spans="1:13" ht="13" x14ac:dyDescent="0.15">
      <c r="A2559" s="1">
        <v>12190</v>
      </c>
      <c r="B2559" s="1" t="s">
        <v>25</v>
      </c>
      <c r="C2559" s="1" t="s">
        <v>76</v>
      </c>
      <c r="D2559" s="1" t="s">
        <v>4612</v>
      </c>
      <c r="E2559" s="1" t="s">
        <v>4613</v>
      </c>
      <c r="F2559" s="1">
        <v>40.737279879799999</v>
      </c>
      <c r="G2559" s="1">
        <v>-73.992826019999995</v>
      </c>
      <c r="H2559" s="1" t="s">
        <v>79</v>
      </c>
      <c r="I2559" s="1" t="s">
        <v>80</v>
      </c>
      <c r="J2559" s="1">
        <v>1</v>
      </c>
      <c r="K2559" s="1" t="s">
        <v>41</v>
      </c>
      <c r="L2559" s="1" t="s">
        <v>199</v>
      </c>
      <c r="M2559" s="1">
        <v>10011</v>
      </c>
    </row>
    <row r="2560" spans="1:13" ht="13" x14ac:dyDescent="0.15">
      <c r="A2560" s="1">
        <v>11902</v>
      </c>
      <c r="B2560" s="1" t="s">
        <v>25</v>
      </c>
      <c r="C2560" s="1" t="s">
        <v>76</v>
      </c>
      <c r="D2560" s="1" t="s">
        <v>4614</v>
      </c>
      <c r="E2560" s="1" t="s">
        <v>4615</v>
      </c>
      <c r="F2560" s="1">
        <v>40.702246999800003</v>
      </c>
      <c r="G2560" s="1">
        <v>-73.9422870004</v>
      </c>
      <c r="H2560" s="1" t="s">
        <v>79</v>
      </c>
      <c r="I2560" s="1" t="s">
        <v>80</v>
      </c>
      <c r="J2560" s="1">
        <v>3</v>
      </c>
      <c r="K2560" s="1" t="s">
        <v>30</v>
      </c>
      <c r="L2560" s="1" t="s">
        <v>31</v>
      </c>
      <c r="M2560" s="1">
        <v>11206</v>
      </c>
    </row>
    <row r="2561" spans="1:13" ht="13" x14ac:dyDescent="0.15">
      <c r="A2561" s="1">
        <v>11069</v>
      </c>
      <c r="B2561" s="1" t="s">
        <v>25</v>
      </c>
      <c r="C2561" s="1" t="s">
        <v>76</v>
      </c>
      <c r="D2561" s="1" t="s">
        <v>4616</v>
      </c>
      <c r="E2561" s="1" t="s">
        <v>4617</v>
      </c>
      <c r="F2561" s="1">
        <v>40.810690000199997</v>
      </c>
      <c r="G2561" s="1">
        <v>-73.950657999699999</v>
      </c>
      <c r="H2561" s="1" t="s">
        <v>79</v>
      </c>
      <c r="I2561" s="1" t="s">
        <v>80</v>
      </c>
      <c r="J2561" s="1">
        <v>1</v>
      </c>
      <c r="K2561" s="1" t="s">
        <v>41</v>
      </c>
      <c r="L2561" s="1" t="s">
        <v>264</v>
      </c>
      <c r="M2561" s="1">
        <v>10027</v>
      </c>
    </row>
    <row r="2562" spans="1:13" ht="13" x14ac:dyDescent="0.15">
      <c r="A2562" s="1">
        <v>12537</v>
      </c>
      <c r="B2562" s="1" t="s">
        <v>25</v>
      </c>
      <c r="C2562" s="1" t="s">
        <v>76</v>
      </c>
      <c r="D2562" s="1" t="s">
        <v>4618</v>
      </c>
      <c r="E2562" s="1" t="s">
        <v>4619</v>
      </c>
      <c r="F2562" s="1">
        <v>40.738827000299999</v>
      </c>
      <c r="G2562" s="1">
        <v>-73.982885999800004</v>
      </c>
      <c r="H2562" s="1" t="s">
        <v>79</v>
      </c>
      <c r="I2562" s="1" t="s">
        <v>80</v>
      </c>
      <c r="J2562" s="1">
        <v>1</v>
      </c>
      <c r="K2562" s="1" t="s">
        <v>41</v>
      </c>
      <c r="L2562" s="1" t="s">
        <v>108</v>
      </c>
      <c r="M2562" s="1">
        <v>10010</v>
      </c>
    </row>
    <row r="2563" spans="1:13" ht="13" x14ac:dyDescent="0.15">
      <c r="A2563" s="1">
        <v>11576</v>
      </c>
      <c r="B2563" s="1" t="s">
        <v>13</v>
      </c>
      <c r="C2563" s="1" t="s">
        <v>14</v>
      </c>
      <c r="D2563" s="1" t="s">
        <v>374</v>
      </c>
      <c r="E2563" s="1" t="s">
        <v>4620</v>
      </c>
      <c r="F2563" s="1">
        <v>40.687190999999999</v>
      </c>
      <c r="G2563" s="1">
        <v>-73.769558999599994</v>
      </c>
      <c r="H2563" s="1" t="s">
        <v>246</v>
      </c>
      <c r="I2563" s="1" t="s">
        <v>18</v>
      </c>
      <c r="J2563" s="1">
        <v>4</v>
      </c>
      <c r="K2563" s="1" t="s">
        <v>19</v>
      </c>
      <c r="L2563" s="1" t="s">
        <v>376</v>
      </c>
      <c r="M2563" s="1">
        <v>11434</v>
      </c>
    </row>
    <row r="2564" spans="1:13" ht="13" x14ac:dyDescent="0.15">
      <c r="A2564" s="1">
        <v>9887</v>
      </c>
      <c r="B2564" s="1" t="s">
        <v>25</v>
      </c>
      <c r="C2564" s="1" t="s">
        <v>33</v>
      </c>
      <c r="D2564" s="1" t="s">
        <v>34</v>
      </c>
      <c r="E2564" s="1" t="s">
        <v>593</v>
      </c>
      <c r="F2564" s="1">
        <v>40.692173999600001</v>
      </c>
      <c r="G2564" s="1">
        <v>-73.988669000300007</v>
      </c>
      <c r="H2564" s="1" t="s">
        <v>36</v>
      </c>
      <c r="I2564" s="1" t="s">
        <v>34</v>
      </c>
      <c r="J2564" s="1">
        <v>3</v>
      </c>
      <c r="K2564" s="1" t="s">
        <v>30</v>
      </c>
      <c r="L2564" s="1" t="s">
        <v>81</v>
      </c>
      <c r="M2564" s="1">
        <v>11201</v>
      </c>
    </row>
    <row r="2565" spans="1:13" ht="13" x14ac:dyDescent="0.15">
      <c r="A2565" s="1">
        <v>11400</v>
      </c>
      <c r="B2565" s="1" t="s">
        <v>25</v>
      </c>
      <c r="C2565" s="1" t="s">
        <v>26</v>
      </c>
      <c r="D2565" s="1" t="s">
        <v>4621</v>
      </c>
      <c r="E2565" s="1" t="s">
        <v>4622</v>
      </c>
      <c r="F2565" s="1">
        <v>40.738227999700001</v>
      </c>
      <c r="G2565" s="1">
        <v>-73.9962090004</v>
      </c>
      <c r="H2565" s="1" t="s">
        <v>28</v>
      </c>
      <c r="I2565" s="1" t="s">
        <v>4623</v>
      </c>
      <c r="J2565" s="1">
        <v>1</v>
      </c>
      <c r="K2565" s="1" t="s">
        <v>41</v>
      </c>
      <c r="L2565" s="1" t="s">
        <v>199</v>
      </c>
      <c r="M2565" s="1">
        <v>10011</v>
      </c>
    </row>
    <row r="2566" spans="1:13" ht="13" x14ac:dyDescent="0.15">
      <c r="A2566" s="1">
        <v>11843</v>
      </c>
      <c r="B2566" s="1" t="s">
        <v>25</v>
      </c>
      <c r="C2566" s="1" t="s">
        <v>76</v>
      </c>
      <c r="D2566" s="1" t="s">
        <v>4624</v>
      </c>
      <c r="E2566" s="1" t="s">
        <v>4625</v>
      </c>
      <c r="F2566" s="1">
        <v>40.753121769000003</v>
      </c>
      <c r="G2566" s="1">
        <v>-73.920719534400007</v>
      </c>
      <c r="H2566" s="1" t="s">
        <v>79</v>
      </c>
      <c r="I2566" s="1" t="s">
        <v>80</v>
      </c>
      <c r="J2566" s="1">
        <v>4</v>
      </c>
      <c r="K2566" s="1" t="s">
        <v>19</v>
      </c>
      <c r="L2566" s="1" t="s">
        <v>96</v>
      </c>
      <c r="M2566" s="1">
        <v>11101</v>
      </c>
    </row>
    <row r="2567" spans="1:13" ht="13" x14ac:dyDescent="0.15">
      <c r="A2567" s="1">
        <v>12482</v>
      </c>
      <c r="B2567" s="1" t="s">
        <v>25</v>
      </c>
      <c r="C2567" s="1" t="s">
        <v>76</v>
      </c>
      <c r="D2567" s="1" t="s">
        <v>4626</v>
      </c>
      <c r="E2567" s="1" t="s">
        <v>4627</v>
      </c>
      <c r="F2567" s="1">
        <v>40.808041240100003</v>
      </c>
      <c r="G2567" s="1">
        <v>-73.964210340500003</v>
      </c>
      <c r="H2567" s="1" t="s">
        <v>79</v>
      </c>
      <c r="I2567" s="1" t="s">
        <v>80</v>
      </c>
      <c r="J2567" s="1">
        <v>1</v>
      </c>
      <c r="K2567" s="1" t="s">
        <v>41</v>
      </c>
      <c r="L2567" s="1" t="s">
        <v>228</v>
      </c>
      <c r="M2567" s="1">
        <v>10025</v>
      </c>
    </row>
    <row r="2568" spans="1:13" ht="13" x14ac:dyDescent="0.15">
      <c r="A2568" s="1">
        <v>11128</v>
      </c>
      <c r="B2568" s="1" t="s">
        <v>25</v>
      </c>
      <c r="C2568" s="1" t="s">
        <v>76</v>
      </c>
      <c r="D2568" s="1" t="s">
        <v>4628</v>
      </c>
      <c r="E2568" s="1" t="s">
        <v>4629</v>
      </c>
      <c r="F2568" s="1">
        <v>40.669167419700003</v>
      </c>
      <c r="G2568" s="1">
        <v>-73.950502299799993</v>
      </c>
      <c r="H2568" s="1" t="s">
        <v>79</v>
      </c>
      <c r="I2568" s="1" t="s">
        <v>80</v>
      </c>
      <c r="J2568" s="1">
        <v>3</v>
      </c>
      <c r="K2568" s="1" t="s">
        <v>30</v>
      </c>
      <c r="L2568" s="1" t="s">
        <v>1304</v>
      </c>
      <c r="M2568" s="1">
        <v>11225</v>
      </c>
    </row>
    <row r="2569" spans="1:13" ht="13" x14ac:dyDescent="0.15">
      <c r="A2569" s="1">
        <v>12382</v>
      </c>
      <c r="B2569" s="1" t="s">
        <v>25</v>
      </c>
      <c r="C2569" s="1" t="s">
        <v>26</v>
      </c>
      <c r="D2569" s="1" t="s">
        <v>4630</v>
      </c>
      <c r="E2569" s="1" t="s">
        <v>4630</v>
      </c>
      <c r="F2569" s="1">
        <v>40.683262999999997</v>
      </c>
      <c r="G2569" s="1">
        <v>-73.965837999800002</v>
      </c>
      <c r="H2569" s="1" t="s">
        <v>28</v>
      </c>
      <c r="I2569" s="1" t="s">
        <v>4631</v>
      </c>
      <c r="J2569" s="1">
        <v>3</v>
      </c>
      <c r="K2569" s="1" t="s">
        <v>30</v>
      </c>
      <c r="L2569" s="1" t="s">
        <v>54</v>
      </c>
      <c r="M2569" s="1">
        <v>11238</v>
      </c>
    </row>
    <row r="2570" spans="1:13" ht="13" x14ac:dyDescent="0.15">
      <c r="A2570" s="1">
        <v>12578</v>
      </c>
      <c r="B2570" s="1" t="s">
        <v>25</v>
      </c>
      <c r="C2570" s="1" t="s">
        <v>76</v>
      </c>
      <c r="D2570" s="1" t="s">
        <v>4632</v>
      </c>
      <c r="E2570" s="1" t="s">
        <v>4633</v>
      </c>
      <c r="F2570" s="1">
        <v>40.752949000299999</v>
      </c>
      <c r="G2570" s="1">
        <v>-73.992761999699994</v>
      </c>
      <c r="H2570" s="1" t="s">
        <v>79</v>
      </c>
      <c r="I2570" s="1" t="s">
        <v>80</v>
      </c>
      <c r="J2570" s="1">
        <v>1</v>
      </c>
      <c r="K2570" s="1" t="s">
        <v>41</v>
      </c>
      <c r="L2570" s="1" t="s">
        <v>114</v>
      </c>
      <c r="M2570" s="1">
        <v>10018</v>
      </c>
    </row>
    <row r="2571" spans="1:13" ht="13" x14ac:dyDescent="0.15">
      <c r="A2571" s="1">
        <v>10901</v>
      </c>
      <c r="B2571" s="1" t="s">
        <v>25</v>
      </c>
      <c r="C2571" s="1" t="s">
        <v>76</v>
      </c>
      <c r="D2571" s="1" t="s">
        <v>4634</v>
      </c>
      <c r="E2571" s="1" t="s">
        <v>4635</v>
      </c>
      <c r="F2571" s="1">
        <v>40.855615370099997</v>
      </c>
      <c r="G2571" s="1">
        <v>-73.928996700499994</v>
      </c>
      <c r="H2571" s="1" t="s">
        <v>79</v>
      </c>
      <c r="I2571" s="1" t="s">
        <v>80</v>
      </c>
      <c r="J2571" s="1">
        <v>1</v>
      </c>
      <c r="K2571" s="1" t="s">
        <v>41</v>
      </c>
      <c r="L2571" s="1" t="s">
        <v>502</v>
      </c>
      <c r="M2571" s="1">
        <v>10040</v>
      </c>
    </row>
    <row r="2572" spans="1:13" ht="13" x14ac:dyDescent="0.15">
      <c r="A2572" s="1">
        <v>11784</v>
      </c>
      <c r="B2572" s="1" t="s">
        <v>25</v>
      </c>
      <c r="C2572" s="1" t="s">
        <v>76</v>
      </c>
      <c r="D2572" s="1" t="s">
        <v>4636</v>
      </c>
      <c r="E2572" s="1" t="s">
        <v>4637</v>
      </c>
      <c r="F2572" s="1">
        <v>40.717168209999997</v>
      </c>
      <c r="G2572" s="1">
        <v>-73.9990794096</v>
      </c>
      <c r="H2572" s="1" t="s">
        <v>79</v>
      </c>
      <c r="I2572" s="1" t="s">
        <v>80</v>
      </c>
      <c r="J2572" s="1">
        <v>1</v>
      </c>
      <c r="K2572" s="1" t="s">
        <v>41</v>
      </c>
      <c r="L2572" s="1" t="s">
        <v>462</v>
      </c>
      <c r="M2572" s="1">
        <v>10013</v>
      </c>
    </row>
    <row r="2573" spans="1:13" ht="13" x14ac:dyDescent="0.15">
      <c r="A2573" s="1">
        <v>11149</v>
      </c>
      <c r="B2573" s="1" t="s">
        <v>25</v>
      </c>
      <c r="C2573" s="1" t="s">
        <v>76</v>
      </c>
      <c r="D2573" s="1" t="s">
        <v>4638</v>
      </c>
      <c r="E2573" s="1" t="s">
        <v>4639</v>
      </c>
      <c r="F2573" s="1">
        <v>40.745760919799999</v>
      </c>
      <c r="G2573" s="1">
        <v>-73.8894507503</v>
      </c>
      <c r="H2573" s="1" t="s">
        <v>79</v>
      </c>
      <c r="I2573" s="1" t="s">
        <v>80</v>
      </c>
      <c r="J2573" s="1">
        <v>4</v>
      </c>
      <c r="K2573" s="1" t="s">
        <v>19</v>
      </c>
      <c r="L2573" s="1" t="s">
        <v>541</v>
      </c>
      <c r="M2573" s="1">
        <v>11373</v>
      </c>
    </row>
    <row r="2574" spans="1:13" ht="13" x14ac:dyDescent="0.15">
      <c r="A2574" s="1">
        <v>12679</v>
      </c>
      <c r="B2574" s="1" t="s">
        <v>25</v>
      </c>
      <c r="C2574" s="1" t="s">
        <v>76</v>
      </c>
      <c r="D2574" s="1" t="s">
        <v>4640</v>
      </c>
      <c r="E2574" s="1" t="s">
        <v>4641</v>
      </c>
      <c r="F2574" s="1">
        <v>40.764823180100002</v>
      </c>
      <c r="G2574" s="1">
        <v>-73.984099439600001</v>
      </c>
      <c r="H2574" s="1" t="s">
        <v>79</v>
      </c>
      <c r="I2574" s="1" t="s">
        <v>80</v>
      </c>
      <c r="J2574" s="1">
        <v>1</v>
      </c>
      <c r="K2574" s="1" t="s">
        <v>41</v>
      </c>
      <c r="L2574" s="1" t="s">
        <v>114</v>
      </c>
      <c r="M2574" s="1">
        <v>10019</v>
      </c>
    </row>
    <row r="2575" spans="1:13" ht="13" x14ac:dyDescent="0.15">
      <c r="A2575" s="1">
        <v>10160</v>
      </c>
      <c r="B2575" s="1" t="s">
        <v>25</v>
      </c>
      <c r="C2575" s="1" t="s">
        <v>46</v>
      </c>
      <c r="D2575" s="1" t="s">
        <v>34</v>
      </c>
      <c r="E2575" s="1" t="s">
        <v>4642</v>
      </c>
      <c r="F2575" s="1">
        <v>40.803086999999998</v>
      </c>
      <c r="G2575" s="1">
        <v>-73.942356000499998</v>
      </c>
      <c r="H2575" s="1" t="s">
        <v>36</v>
      </c>
      <c r="I2575" s="1" t="s">
        <v>34</v>
      </c>
      <c r="J2575" s="1">
        <v>1</v>
      </c>
      <c r="K2575" s="1" t="s">
        <v>41</v>
      </c>
      <c r="L2575" s="1" t="s">
        <v>193</v>
      </c>
      <c r="M2575" s="1">
        <v>10035</v>
      </c>
    </row>
    <row r="2576" spans="1:13" ht="13" x14ac:dyDescent="0.15">
      <c r="A2576" s="1">
        <v>11268</v>
      </c>
      <c r="B2576" s="1" t="s">
        <v>25</v>
      </c>
      <c r="C2576" s="1" t="s">
        <v>76</v>
      </c>
      <c r="D2576" s="1" t="s">
        <v>4643</v>
      </c>
      <c r="E2576" s="1" t="s">
        <v>4644</v>
      </c>
      <c r="F2576" s="1">
        <v>40.751233919599997</v>
      </c>
      <c r="G2576" s="1">
        <v>-74.005145900100004</v>
      </c>
      <c r="H2576" s="1" t="s">
        <v>79</v>
      </c>
      <c r="I2576" s="1" t="s">
        <v>80</v>
      </c>
      <c r="J2576" s="1">
        <v>1</v>
      </c>
      <c r="K2576" s="1" t="s">
        <v>41</v>
      </c>
      <c r="L2576" s="1" t="s">
        <v>199</v>
      </c>
      <c r="M2576" s="1">
        <v>10001</v>
      </c>
    </row>
    <row r="2577" spans="1:13" ht="13" x14ac:dyDescent="0.15">
      <c r="A2577" s="1">
        <v>10332</v>
      </c>
      <c r="B2577" s="1" t="s">
        <v>25</v>
      </c>
      <c r="C2577" s="1" t="s">
        <v>76</v>
      </c>
      <c r="D2577" s="1" t="s">
        <v>4645</v>
      </c>
      <c r="E2577" s="1" t="s">
        <v>4646</v>
      </c>
      <c r="F2577" s="1">
        <v>40.677845470000001</v>
      </c>
      <c r="G2577" s="1">
        <v>-73.905901310600001</v>
      </c>
      <c r="H2577" s="1" t="s">
        <v>79</v>
      </c>
      <c r="I2577" s="1" t="s">
        <v>80</v>
      </c>
      <c r="J2577" s="1">
        <v>3</v>
      </c>
      <c r="K2577" s="1" t="s">
        <v>30</v>
      </c>
      <c r="L2577" s="1" t="s">
        <v>61</v>
      </c>
      <c r="M2577" s="1">
        <v>11233</v>
      </c>
    </row>
    <row r="2578" spans="1:13" ht="13" x14ac:dyDescent="0.15">
      <c r="A2578" s="1">
        <v>10851</v>
      </c>
      <c r="B2578" s="1" t="s">
        <v>25</v>
      </c>
      <c r="C2578" s="1" t="s">
        <v>26</v>
      </c>
      <c r="D2578" s="1" t="s">
        <v>4647</v>
      </c>
      <c r="E2578" s="1" t="s">
        <v>4647</v>
      </c>
      <c r="F2578" s="1">
        <v>40.707513000399999</v>
      </c>
      <c r="G2578" s="1">
        <v>-74.013783000000004</v>
      </c>
      <c r="H2578" s="1" t="s">
        <v>28</v>
      </c>
      <c r="I2578" s="1" t="s">
        <v>4648</v>
      </c>
      <c r="J2578" s="1">
        <v>1</v>
      </c>
      <c r="K2578" s="1" t="s">
        <v>41</v>
      </c>
      <c r="L2578" s="1" t="s">
        <v>136</v>
      </c>
      <c r="M2578" s="1">
        <v>10006</v>
      </c>
    </row>
    <row r="2579" spans="1:13" ht="13" x14ac:dyDescent="0.15">
      <c r="A2579" s="1">
        <v>10167</v>
      </c>
      <c r="B2579" s="1" t="s">
        <v>25</v>
      </c>
      <c r="C2579" s="1" t="s">
        <v>26</v>
      </c>
      <c r="D2579" s="1" t="s">
        <v>4649</v>
      </c>
      <c r="E2579" s="1" t="s">
        <v>4649</v>
      </c>
      <c r="F2579" s="1">
        <v>40.768775000399998</v>
      </c>
      <c r="G2579" s="1">
        <v>-73.958385999699999</v>
      </c>
      <c r="H2579" s="1" t="s">
        <v>28</v>
      </c>
      <c r="I2579" s="1" t="s">
        <v>4650</v>
      </c>
      <c r="J2579" s="1">
        <v>1</v>
      </c>
      <c r="K2579" s="1" t="s">
        <v>41</v>
      </c>
      <c r="L2579" s="1" t="s">
        <v>118</v>
      </c>
      <c r="M2579" s="1">
        <v>10021</v>
      </c>
    </row>
    <row r="2580" spans="1:13" ht="13" x14ac:dyDescent="0.15">
      <c r="A2580" s="1">
        <v>12855</v>
      </c>
      <c r="B2580" s="1" t="s">
        <v>25</v>
      </c>
      <c r="C2580" s="1" t="s">
        <v>76</v>
      </c>
      <c r="D2580" s="1" t="s">
        <v>4651</v>
      </c>
      <c r="E2580" s="1" t="s">
        <v>4652</v>
      </c>
      <c r="F2580" s="1">
        <v>40.778271999700003</v>
      </c>
      <c r="G2580" s="1">
        <v>-73.954540999700001</v>
      </c>
      <c r="H2580" s="1" t="s">
        <v>79</v>
      </c>
      <c r="I2580" s="1" t="s">
        <v>80</v>
      </c>
      <c r="J2580" s="1">
        <v>1</v>
      </c>
      <c r="K2580" s="1" t="s">
        <v>41</v>
      </c>
      <c r="L2580" s="1" t="s">
        <v>42</v>
      </c>
      <c r="M2580" s="1">
        <v>10028</v>
      </c>
    </row>
    <row r="2581" spans="1:13" ht="13" x14ac:dyDescent="0.15">
      <c r="A2581" s="1">
        <v>11147</v>
      </c>
      <c r="B2581" s="1" t="s">
        <v>25</v>
      </c>
      <c r="C2581" s="1" t="s">
        <v>76</v>
      </c>
      <c r="D2581" s="1" t="s">
        <v>4653</v>
      </c>
      <c r="E2581" s="1" t="s">
        <v>4654</v>
      </c>
      <c r="F2581" s="1">
        <v>40.743023759899998</v>
      </c>
      <c r="G2581" s="1">
        <v>-73.882923299500007</v>
      </c>
      <c r="H2581" s="1" t="s">
        <v>79</v>
      </c>
      <c r="I2581" s="1" t="s">
        <v>80</v>
      </c>
      <c r="J2581" s="1">
        <v>4</v>
      </c>
      <c r="K2581" s="1" t="s">
        <v>19</v>
      </c>
      <c r="L2581" s="1" t="s">
        <v>541</v>
      </c>
      <c r="M2581" s="1">
        <v>11373</v>
      </c>
    </row>
    <row r="2582" spans="1:13" ht="13" x14ac:dyDescent="0.15">
      <c r="A2582" s="1">
        <v>10024</v>
      </c>
      <c r="B2582" s="1" t="s">
        <v>25</v>
      </c>
      <c r="C2582" s="1" t="s">
        <v>208</v>
      </c>
      <c r="D2582" s="1" t="s">
        <v>596</v>
      </c>
      <c r="E2582" s="1" t="s">
        <v>4655</v>
      </c>
      <c r="F2582" s="1">
        <v>40.773605820599997</v>
      </c>
      <c r="G2582" s="1">
        <v>-73.9564040689</v>
      </c>
      <c r="H2582" s="1" t="s">
        <v>53</v>
      </c>
      <c r="I2582" s="1" t="s">
        <v>34</v>
      </c>
      <c r="J2582" s="1">
        <v>1</v>
      </c>
      <c r="K2582" s="1" t="s">
        <v>41</v>
      </c>
      <c r="L2582" s="1" t="s">
        <v>118</v>
      </c>
      <c r="M2582" s="1">
        <v>10075</v>
      </c>
    </row>
    <row r="2583" spans="1:13" ht="13" x14ac:dyDescent="0.15">
      <c r="A2583" s="1">
        <v>10393</v>
      </c>
      <c r="B2583" s="1" t="s">
        <v>25</v>
      </c>
      <c r="C2583" s="1" t="s">
        <v>284</v>
      </c>
      <c r="D2583" s="1" t="s">
        <v>34</v>
      </c>
      <c r="E2583" s="1" t="s">
        <v>4656</v>
      </c>
      <c r="F2583" s="1">
        <v>40.741046784399998</v>
      </c>
      <c r="G2583" s="1">
        <v>-74.001803398000007</v>
      </c>
      <c r="H2583" s="1" t="s">
        <v>36</v>
      </c>
      <c r="I2583" s="1" t="s">
        <v>34</v>
      </c>
      <c r="J2583" s="1">
        <v>1</v>
      </c>
      <c r="K2583" s="1" t="s">
        <v>41</v>
      </c>
      <c r="L2583" s="1" t="s">
        <v>199</v>
      </c>
      <c r="M2583" s="1">
        <v>10011</v>
      </c>
    </row>
    <row r="2584" spans="1:13" ht="13" x14ac:dyDescent="0.15">
      <c r="A2584" s="1">
        <v>10181</v>
      </c>
      <c r="B2584" s="1" t="s">
        <v>25</v>
      </c>
      <c r="C2584" s="1" t="s">
        <v>782</v>
      </c>
      <c r="D2584" s="1">
        <v>0</v>
      </c>
      <c r="E2584" s="1" t="s">
        <v>783</v>
      </c>
      <c r="F2584" s="1">
        <v>40.695110100400001</v>
      </c>
      <c r="G2584" s="1">
        <v>-73.988482100300004</v>
      </c>
      <c r="H2584" s="1" t="s">
        <v>36</v>
      </c>
      <c r="I2584" s="1" t="s">
        <v>34</v>
      </c>
      <c r="J2584" s="1">
        <v>3</v>
      </c>
      <c r="K2584" s="1" t="s">
        <v>30</v>
      </c>
      <c r="L2584" s="1" t="s">
        <v>81</v>
      </c>
      <c r="M2584" s="1">
        <v>11201</v>
      </c>
    </row>
    <row r="2585" spans="1:13" ht="13" x14ac:dyDescent="0.15">
      <c r="A2585" s="1">
        <v>12941</v>
      </c>
      <c r="B2585" s="1" t="s">
        <v>25</v>
      </c>
      <c r="C2585" s="1" t="s">
        <v>76</v>
      </c>
      <c r="D2585" s="1" t="s">
        <v>4657</v>
      </c>
      <c r="E2585" s="1" t="s">
        <v>4658</v>
      </c>
      <c r="F2585" s="1">
        <v>40.749291820300002</v>
      </c>
      <c r="G2585" s="1">
        <v>-73.972750570399995</v>
      </c>
      <c r="H2585" s="1" t="s">
        <v>79</v>
      </c>
      <c r="I2585" s="1" t="s">
        <v>80</v>
      </c>
      <c r="J2585" s="1">
        <v>1</v>
      </c>
      <c r="K2585" s="1" t="s">
        <v>41</v>
      </c>
      <c r="L2585" s="1" t="s">
        <v>125</v>
      </c>
      <c r="M2585" s="1">
        <v>10017</v>
      </c>
    </row>
    <row r="2586" spans="1:13" ht="13" x14ac:dyDescent="0.15">
      <c r="A2586" s="1">
        <v>10583</v>
      </c>
      <c r="B2586" s="1" t="s">
        <v>13</v>
      </c>
      <c r="C2586" s="1" t="s">
        <v>63</v>
      </c>
      <c r="D2586" s="1" t="s">
        <v>3141</v>
      </c>
      <c r="E2586" s="1" t="s">
        <v>4659</v>
      </c>
      <c r="F2586" s="1">
        <v>40.576110999599997</v>
      </c>
      <c r="G2586" s="1">
        <v>-73.984733999499994</v>
      </c>
      <c r="H2586" s="1" t="s">
        <v>36</v>
      </c>
      <c r="I2586" s="1" t="s">
        <v>18</v>
      </c>
      <c r="J2586" s="1">
        <v>3</v>
      </c>
      <c r="K2586" s="1" t="s">
        <v>30</v>
      </c>
      <c r="L2586" s="1" t="s">
        <v>321</v>
      </c>
      <c r="M2586" s="1">
        <v>11224</v>
      </c>
    </row>
    <row r="2587" spans="1:13" ht="13" x14ac:dyDescent="0.15">
      <c r="A2587" s="1">
        <v>10952</v>
      </c>
      <c r="B2587" s="1" t="s">
        <v>25</v>
      </c>
      <c r="C2587" s="1" t="s">
        <v>46</v>
      </c>
      <c r="D2587" s="1" t="s">
        <v>34</v>
      </c>
      <c r="E2587" s="1" t="s">
        <v>4660</v>
      </c>
      <c r="F2587" s="1">
        <v>40.812491000400001</v>
      </c>
      <c r="G2587" s="1">
        <v>-73.942247999800003</v>
      </c>
      <c r="H2587" s="1" t="s">
        <v>36</v>
      </c>
      <c r="I2587" s="1" t="s">
        <v>34</v>
      </c>
      <c r="J2587" s="1">
        <v>1</v>
      </c>
      <c r="K2587" s="1" t="s">
        <v>41</v>
      </c>
      <c r="L2587" s="1" t="s">
        <v>48</v>
      </c>
      <c r="M2587" s="1">
        <v>10027</v>
      </c>
    </row>
    <row r="2588" spans="1:13" ht="13" x14ac:dyDescent="0.15">
      <c r="A2588" s="1">
        <v>10274</v>
      </c>
      <c r="B2588" s="1" t="s">
        <v>25</v>
      </c>
      <c r="C2588" s="1" t="s">
        <v>76</v>
      </c>
      <c r="D2588" s="1" t="s">
        <v>4661</v>
      </c>
      <c r="E2588" s="1" t="s">
        <v>4662</v>
      </c>
      <c r="F2588" s="1">
        <v>40.765401649799998</v>
      </c>
      <c r="G2588" s="1">
        <v>-73.918360409800002</v>
      </c>
      <c r="H2588" s="1" t="s">
        <v>79</v>
      </c>
      <c r="I2588" s="1" t="s">
        <v>80</v>
      </c>
      <c r="J2588" s="1">
        <v>4</v>
      </c>
      <c r="K2588" s="1" t="s">
        <v>19</v>
      </c>
      <c r="L2588" s="1" t="s">
        <v>144</v>
      </c>
      <c r="M2588" s="1">
        <v>11103</v>
      </c>
    </row>
    <row r="2589" spans="1:13" ht="13" x14ac:dyDescent="0.15">
      <c r="A2589" s="1">
        <v>12126</v>
      </c>
      <c r="B2589" s="1" t="s">
        <v>25</v>
      </c>
      <c r="C2589" s="1" t="s">
        <v>76</v>
      </c>
      <c r="D2589" s="1" t="s">
        <v>4663</v>
      </c>
      <c r="E2589" s="1" t="s">
        <v>4664</v>
      </c>
      <c r="F2589" s="1">
        <v>40.7361105198</v>
      </c>
      <c r="G2589" s="1">
        <v>-73.993424380099995</v>
      </c>
      <c r="H2589" s="1" t="s">
        <v>79</v>
      </c>
      <c r="I2589" s="1" t="s">
        <v>80</v>
      </c>
      <c r="J2589" s="1">
        <v>1</v>
      </c>
      <c r="K2589" s="1" t="s">
        <v>41</v>
      </c>
      <c r="L2589" s="1" t="s">
        <v>199</v>
      </c>
      <c r="M2589" s="1">
        <v>10003</v>
      </c>
    </row>
    <row r="2590" spans="1:13" ht="13" x14ac:dyDescent="0.15">
      <c r="A2590" s="1">
        <v>9673</v>
      </c>
      <c r="B2590" s="1" t="s">
        <v>13</v>
      </c>
      <c r="C2590" s="1" t="s">
        <v>63</v>
      </c>
      <c r="D2590" s="1" t="s">
        <v>624</v>
      </c>
      <c r="E2590" s="1" t="s">
        <v>3662</v>
      </c>
      <c r="F2590" s="1">
        <v>40.658000000299999</v>
      </c>
      <c r="G2590" s="1">
        <v>-73.947230000399998</v>
      </c>
      <c r="H2590" s="1" t="s">
        <v>36</v>
      </c>
      <c r="I2590" s="1" t="s">
        <v>18</v>
      </c>
      <c r="J2590" s="1">
        <v>3</v>
      </c>
      <c r="K2590" s="1" t="s">
        <v>30</v>
      </c>
      <c r="L2590" s="1" t="s">
        <v>603</v>
      </c>
      <c r="M2590" s="1">
        <v>11203</v>
      </c>
    </row>
    <row r="2591" spans="1:13" ht="13" x14ac:dyDescent="0.15">
      <c r="A2591" s="1">
        <v>11657</v>
      </c>
      <c r="B2591" s="1" t="s">
        <v>13</v>
      </c>
      <c r="C2591" s="1" t="s">
        <v>63</v>
      </c>
      <c r="D2591" s="1" t="s">
        <v>405</v>
      </c>
      <c r="E2591" s="1" t="s">
        <v>4665</v>
      </c>
      <c r="F2591" s="1">
        <v>40.5976999998</v>
      </c>
      <c r="G2591" s="1">
        <v>-74.000270000499995</v>
      </c>
      <c r="H2591" s="1" t="s">
        <v>36</v>
      </c>
      <c r="I2591" s="1" t="s">
        <v>18</v>
      </c>
      <c r="J2591" s="1">
        <v>3</v>
      </c>
      <c r="K2591" s="1" t="s">
        <v>30</v>
      </c>
      <c r="L2591" s="1" t="s">
        <v>407</v>
      </c>
      <c r="M2591" s="1">
        <v>11214</v>
      </c>
    </row>
    <row r="2592" spans="1:13" ht="13" x14ac:dyDescent="0.15">
      <c r="A2592" s="1">
        <v>12242</v>
      </c>
      <c r="B2592" s="1" t="s">
        <v>25</v>
      </c>
      <c r="C2592" s="1" t="s">
        <v>76</v>
      </c>
      <c r="D2592" s="1" t="s">
        <v>4666</v>
      </c>
      <c r="E2592" s="1" t="s">
        <v>4667</v>
      </c>
      <c r="F2592" s="1">
        <v>40.740572999900003</v>
      </c>
      <c r="G2592" s="1">
        <v>-73.981728999599994</v>
      </c>
      <c r="H2592" s="1" t="s">
        <v>79</v>
      </c>
      <c r="I2592" s="1" t="s">
        <v>80</v>
      </c>
      <c r="J2592" s="1">
        <v>1</v>
      </c>
      <c r="K2592" s="1" t="s">
        <v>41</v>
      </c>
      <c r="L2592" s="1" t="s">
        <v>111</v>
      </c>
      <c r="M2592" s="1">
        <v>10010</v>
      </c>
    </row>
    <row r="2593" spans="1:13" ht="13" x14ac:dyDescent="0.15">
      <c r="A2593" s="1">
        <v>11317</v>
      </c>
      <c r="B2593" s="1" t="s">
        <v>13</v>
      </c>
      <c r="C2593" s="1" t="s">
        <v>63</v>
      </c>
      <c r="D2593" s="1" t="s">
        <v>64</v>
      </c>
      <c r="E2593" s="1" t="s">
        <v>4668</v>
      </c>
      <c r="F2593" s="1">
        <v>40.8420460002</v>
      </c>
      <c r="G2593" s="1">
        <v>-73.894093999800006</v>
      </c>
      <c r="H2593" s="1" t="s">
        <v>36</v>
      </c>
      <c r="I2593" s="1" t="s">
        <v>18</v>
      </c>
      <c r="J2593" s="1">
        <v>2</v>
      </c>
      <c r="K2593" s="1" t="s">
        <v>66</v>
      </c>
      <c r="L2593" s="1" t="s">
        <v>935</v>
      </c>
      <c r="M2593" s="1">
        <v>10457</v>
      </c>
    </row>
    <row r="2594" spans="1:13" ht="13" x14ac:dyDescent="0.15">
      <c r="A2594" s="1">
        <v>10724</v>
      </c>
      <c r="B2594" s="1" t="s">
        <v>25</v>
      </c>
      <c r="C2594" s="1" t="s">
        <v>76</v>
      </c>
      <c r="D2594" s="1" t="s">
        <v>4669</v>
      </c>
      <c r="E2594" s="1" t="s">
        <v>4670</v>
      </c>
      <c r="F2594" s="1">
        <v>40.748615339700002</v>
      </c>
      <c r="G2594" s="1">
        <v>-73.992488750199996</v>
      </c>
      <c r="H2594" s="1" t="s">
        <v>79</v>
      </c>
      <c r="I2594" s="1" t="s">
        <v>80</v>
      </c>
      <c r="J2594" s="1">
        <v>1</v>
      </c>
      <c r="K2594" s="1" t="s">
        <v>41</v>
      </c>
      <c r="L2594" s="1" t="s">
        <v>114</v>
      </c>
      <c r="M2594" s="1">
        <v>10001</v>
      </c>
    </row>
    <row r="2595" spans="1:13" ht="13" x14ac:dyDescent="0.15">
      <c r="A2595" s="1">
        <v>11965</v>
      </c>
      <c r="B2595" s="1" t="s">
        <v>25</v>
      </c>
      <c r="C2595" s="1" t="s">
        <v>76</v>
      </c>
      <c r="D2595" s="1" t="s">
        <v>4671</v>
      </c>
      <c r="E2595" s="1" t="s">
        <v>4672</v>
      </c>
      <c r="F2595" s="1">
        <v>40.741505999899999</v>
      </c>
      <c r="G2595" s="1">
        <v>-73.906524000000005</v>
      </c>
      <c r="H2595" s="1" t="s">
        <v>79</v>
      </c>
      <c r="I2595" s="1" t="s">
        <v>80</v>
      </c>
      <c r="J2595" s="1">
        <v>4</v>
      </c>
      <c r="K2595" s="1" t="s">
        <v>19</v>
      </c>
      <c r="L2595" s="1" t="s">
        <v>341</v>
      </c>
      <c r="M2595" s="1">
        <v>11377</v>
      </c>
    </row>
    <row r="2596" spans="1:13" ht="13" x14ac:dyDescent="0.15">
      <c r="A2596" s="1">
        <v>11860</v>
      </c>
      <c r="B2596" s="1" t="s">
        <v>25</v>
      </c>
      <c r="C2596" s="1" t="s">
        <v>76</v>
      </c>
      <c r="D2596" s="1" t="s">
        <v>4673</v>
      </c>
      <c r="E2596" s="1" t="s">
        <v>4674</v>
      </c>
      <c r="F2596" s="1">
        <v>40.822853889900003</v>
      </c>
      <c r="G2596" s="1">
        <v>-73.953290550099993</v>
      </c>
      <c r="H2596" s="1" t="s">
        <v>79</v>
      </c>
      <c r="I2596" s="1" t="s">
        <v>80</v>
      </c>
      <c r="J2596" s="1">
        <v>1</v>
      </c>
      <c r="K2596" s="1" t="s">
        <v>41</v>
      </c>
      <c r="L2596" s="1" t="s">
        <v>214</v>
      </c>
      <c r="M2596" s="1">
        <v>10031</v>
      </c>
    </row>
    <row r="2597" spans="1:13" ht="13" x14ac:dyDescent="0.15">
      <c r="A2597" s="1">
        <v>11876</v>
      </c>
      <c r="B2597" s="1" t="s">
        <v>25</v>
      </c>
      <c r="C2597" s="1" t="s">
        <v>76</v>
      </c>
      <c r="D2597" s="1" t="s">
        <v>4675</v>
      </c>
      <c r="E2597" s="1" t="s">
        <v>4676</v>
      </c>
      <c r="F2597" s="1">
        <v>40.835729000299999</v>
      </c>
      <c r="G2597" s="1">
        <v>-73.940074999800004</v>
      </c>
      <c r="H2597" s="1" t="s">
        <v>79</v>
      </c>
      <c r="I2597" s="1" t="s">
        <v>80</v>
      </c>
      <c r="J2597" s="1">
        <v>1</v>
      </c>
      <c r="K2597" s="1" t="s">
        <v>41</v>
      </c>
      <c r="L2597" s="1" t="s">
        <v>354</v>
      </c>
      <c r="M2597" s="1">
        <v>10032</v>
      </c>
    </row>
    <row r="2598" spans="1:13" ht="13" x14ac:dyDescent="0.15">
      <c r="A2598" s="1">
        <v>11795</v>
      </c>
      <c r="B2598" s="1" t="s">
        <v>25</v>
      </c>
      <c r="C2598" s="1" t="s">
        <v>76</v>
      </c>
      <c r="D2598" s="1" t="s">
        <v>4677</v>
      </c>
      <c r="E2598" s="1" t="s">
        <v>4678</v>
      </c>
      <c r="F2598" s="1">
        <v>40.7340359998</v>
      </c>
      <c r="G2598" s="1">
        <v>-73.991208000499995</v>
      </c>
      <c r="H2598" s="1" t="s">
        <v>79</v>
      </c>
      <c r="I2598" s="1" t="s">
        <v>80</v>
      </c>
      <c r="J2598" s="1">
        <v>1</v>
      </c>
      <c r="K2598" s="1" t="s">
        <v>41</v>
      </c>
      <c r="L2598" s="1" t="s">
        <v>152</v>
      </c>
      <c r="M2598" s="1">
        <v>10003</v>
      </c>
    </row>
    <row r="2599" spans="1:13" ht="13" x14ac:dyDescent="0.15">
      <c r="A2599" s="1">
        <v>10304</v>
      </c>
      <c r="B2599" s="1" t="s">
        <v>25</v>
      </c>
      <c r="C2599" s="1" t="s">
        <v>76</v>
      </c>
      <c r="D2599" s="1" t="s">
        <v>4679</v>
      </c>
      <c r="E2599" s="1" t="s">
        <v>2892</v>
      </c>
      <c r="F2599" s="1">
        <v>40.656384000000003</v>
      </c>
      <c r="G2599" s="1">
        <v>-74.002053000499998</v>
      </c>
      <c r="H2599" s="1" t="s">
        <v>79</v>
      </c>
      <c r="I2599" s="1" t="s">
        <v>80</v>
      </c>
      <c r="J2599" s="1">
        <v>3</v>
      </c>
      <c r="K2599" s="1" t="s">
        <v>30</v>
      </c>
      <c r="L2599" s="1" t="s">
        <v>421</v>
      </c>
      <c r="M2599" s="1">
        <v>11232</v>
      </c>
    </row>
    <row r="2600" spans="1:13" ht="13" x14ac:dyDescent="0.15">
      <c r="A2600" s="1">
        <v>12755</v>
      </c>
      <c r="B2600" s="1" t="s">
        <v>25</v>
      </c>
      <c r="C2600" s="1" t="s">
        <v>76</v>
      </c>
      <c r="D2600" s="1" t="s">
        <v>4680</v>
      </c>
      <c r="E2600" s="1" t="s">
        <v>4681</v>
      </c>
      <c r="F2600" s="1">
        <v>40.764874540400001</v>
      </c>
      <c r="G2600" s="1">
        <v>-73.980730890299995</v>
      </c>
      <c r="H2600" s="1" t="s">
        <v>79</v>
      </c>
      <c r="I2600" s="1" t="s">
        <v>80</v>
      </c>
      <c r="J2600" s="1">
        <v>1</v>
      </c>
      <c r="K2600" s="1" t="s">
        <v>41</v>
      </c>
      <c r="L2600" s="1" t="s">
        <v>114</v>
      </c>
      <c r="M2600" s="1">
        <v>10019</v>
      </c>
    </row>
    <row r="2601" spans="1:13" ht="13" x14ac:dyDescent="0.15">
      <c r="A2601" s="1">
        <v>12285</v>
      </c>
      <c r="B2601" s="1" t="s">
        <v>25</v>
      </c>
      <c r="C2601" s="1" t="s">
        <v>76</v>
      </c>
      <c r="D2601" s="1" t="s">
        <v>4682</v>
      </c>
      <c r="E2601" s="1" t="s">
        <v>4683</v>
      </c>
      <c r="F2601" s="1">
        <v>40.658911000099998</v>
      </c>
      <c r="G2601" s="1">
        <v>-73.960426000300004</v>
      </c>
      <c r="H2601" s="1" t="s">
        <v>79</v>
      </c>
      <c r="I2601" s="1" t="s">
        <v>80</v>
      </c>
      <c r="J2601" s="1">
        <v>3</v>
      </c>
      <c r="K2601" s="1" t="s">
        <v>30</v>
      </c>
      <c r="L2601" s="1" t="s">
        <v>603</v>
      </c>
      <c r="M2601" s="1">
        <v>11225</v>
      </c>
    </row>
    <row r="2602" spans="1:13" ht="13" x14ac:dyDescent="0.15">
      <c r="A2602" s="1">
        <v>12440</v>
      </c>
      <c r="B2602" s="1" t="s">
        <v>25</v>
      </c>
      <c r="C2602" s="1" t="s">
        <v>76</v>
      </c>
      <c r="D2602" s="1" t="s">
        <v>4684</v>
      </c>
      <c r="E2602" s="1" t="s">
        <v>4685</v>
      </c>
      <c r="F2602" s="1">
        <v>40.794042269599998</v>
      </c>
      <c r="G2602" s="1">
        <v>-73.972567079900003</v>
      </c>
      <c r="H2602" s="1" t="s">
        <v>79</v>
      </c>
      <c r="I2602" s="1" t="s">
        <v>80</v>
      </c>
      <c r="J2602" s="1">
        <v>1</v>
      </c>
      <c r="K2602" s="1" t="s">
        <v>41</v>
      </c>
      <c r="L2602" s="1" t="s">
        <v>178</v>
      </c>
      <c r="M2602" s="1">
        <v>10025</v>
      </c>
    </row>
    <row r="2603" spans="1:13" ht="13" x14ac:dyDescent="0.15">
      <c r="A2603" s="1">
        <v>10711</v>
      </c>
      <c r="B2603" s="1" t="s">
        <v>25</v>
      </c>
      <c r="C2603" s="1" t="s">
        <v>76</v>
      </c>
      <c r="D2603" s="1" t="s">
        <v>4686</v>
      </c>
      <c r="E2603" s="1" t="s">
        <v>4687</v>
      </c>
      <c r="F2603" s="1">
        <v>40.731776640200003</v>
      </c>
      <c r="G2603" s="1">
        <v>-73.9881351497</v>
      </c>
      <c r="H2603" s="1" t="s">
        <v>79</v>
      </c>
      <c r="I2603" s="1" t="s">
        <v>80</v>
      </c>
      <c r="J2603" s="1">
        <v>1</v>
      </c>
      <c r="K2603" s="1" t="s">
        <v>41</v>
      </c>
      <c r="L2603" s="1" t="s">
        <v>103</v>
      </c>
      <c r="M2603" s="1">
        <v>10003</v>
      </c>
    </row>
    <row r="2604" spans="1:13" ht="13" x14ac:dyDescent="0.15">
      <c r="A2604" s="1">
        <v>9601</v>
      </c>
      <c r="B2604" s="1" t="s">
        <v>25</v>
      </c>
      <c r="C2604" s="1" t="s">
        <v>890</v>
      </c>
      <c r="D2604" s="1" t="s">
        <v>891</v>
      </c>
      <c r="E2604" s="1" t="s">
        <v>1575</v>
      </c>
      <c r="F2604" s="1">
        <v>40.755727</v>
      </c>
      <c r="G2604" s="1">
        <v>-73.944583000099996</v>
      </c>
      <c r="H2604" s="1" t="s">
        <v>4688</v>
      </c>
      <c r="I2604" s="1" t="s">
        <v>894</v>
      </c>
      <c r="J2604" s="1">
        <v>4</v>
      </c>
      <c r="K2604" s="1" t="s">
        <v>19</v>
      </c>
      <c r="L2604" s="1" t="s">
        <v>411</v>
      </c>
      <c r="M2604" s="1">
        <v>11101</v>
      </c>
    </row>
    <row r="2605" spans="1:13" ht="13" x14ac:dyDescent="0.15">
      <c r="A2605" s="1">
        <v>10771</v>
      </c>
      <c r="B2605" s="1" t="s">
        <v>25</v>
      </c>
      <c r="C2605" s="1" t="s">
        <v>26</v>
      </c>
      <c r="D2605" s="1" t="s">
        <v>4689</v>
      </c>
      <c r="E2605" s="1" t="s">
        <v>4690</v>
      </c>
      <c r="F2605" s="1">
        <v>40.804137999700004</v>
      </c>
      <c r="G2605" s="1">
        <v>-73.937594000600001</v>
      </c>
      <c r="H2605" s="1" t="s">
        <v>28</v>
      </c>
      <c r="I2605" s="1" t="s">
        <v>4691</v>
      </c>
      <c r="J2605" s="1">
        <v>1</v>
      </c>
      <c r="K2605" s="1" t="s">
        <v>41</v>
      </c>
      <c r="L2605" s="1" t="s">
        <v>193</v>
      </c>
      <c r="M2605" s="1">
        <v>10035</v>
      </c>
    </row>
    <row r="2606" spans="1:13" ht="13" x14ac:dyDescent="0.15">
      <c r="A2606" s="1">
        <v>9733</v>
      </c>
      <c r="B2606" s="1" t="s">
        <v>13</v>
      </c>
      <c r="C2606" s="1" t="s">
        <v>14</v>
      </c>
      <c r="D2606" s="1" t="s">
        <v>4692</v>
      </c>
      <c r="E2606" s="1" t="s">
        <v>549</v>
      </c>
      <c r="F2606" s="1">
        <v>40.733142000100003</v>
      </c>
      <c r="G2606" s="1">
        <v>-73.870981000100002</v>
      </c>
      <c r="H2606" s="1" t="s">
        <v>17</v>
      </c>
      <c r="I2606" s="1" t="s">
        <v>18</v>
      </c>
      <c r="J2606" s="1">
        <v>4</v>
      </c>
      <c r="K2606" s="1" t="s">
        <v>19</v>
      </c>
      <c r="L2606" s="1" t="s">
        <v>541</v>
      </c>
      <c r="M2606" s="1">
        <v>11373</v>
      </c>
    </row>
    <row r="2607" spans="1:13" ht="13" x14ac:dyDescent="0.15">
      <c r="A2607" s="1">
        <v>9858</v>
      </c>
      <c r="B2607" s="1" t="s">
        <v>25</v>
      </c>
      <c r="C2607" s="1" t="s">
        <v>33</v>
      </c>
      <c r="D2607" s="1" t="s">
        <v>34</v>
      </c>
      <c r="E2607" s="1" t="s">
        <v>218</v>
      </c>
      <c r="F2607" s="1">
        <v>40.692723000199997</v>
      </c>
      <c r="G2607" s="1">
        <v>-73.983025000200001</v>
      </c>
      <c r="H2607" s="1" t="s">
        <v>36</v>
      </c>
      <c r="I2607" s="1" t="s">
        <v>34</v>
      </c>
      <c r="J2607" s="1">
        <v>3</v>
      </c>
      <c r="K2607" s="1" t="s">
        <v>30</v>
      </c>
      <c r="L2607" s="1" t="s">
        <v>81</v>
      </c>
      <c r="M2607" s="1">
        <v>11201</v>
      </c>
    </row>
    <row r="2608" spans="1:13" ht="13" x14ac:dyDescent="0.15">
      <c r="A2608" s="1">
        <v>11088</v>
      </c>
      <c r="B2608" s="1" t="s">
        <v>25</v>
      </c>
      <c r="C2608" s="1" t="s">
        <v>76</v>
      </c>
      <c r="D2608" s="1" t="s">
        <v>4693</v>
      </c>
      <c r="E2608" s="1" t="s">
        <v>4694</v>
      </c>
      <c r="F2608" s="1">
        <v>40.808733290399999</v>
      </c>
      <c r="G2608" s="1">
        <v>-73.952093089499996</v>
      </c>
      <c r="H2608" s="1" t="s">
        <v>79</v>
      </c>
      <c r="I2608" s="1" t="s">
        <v>80</v>
      </c>
      <c r="J2608" s="1">
        <v>1</v>
      </c>
      <c r="K2608" s="1" t="s">
        <v>41</v>
      </c>
      <c r="L2608" s="1" t="s">
        <v>264</v>
      </c>
      <c r="M2608" s="1">
        <v>10027</v>
      </c>
    </row>
    <row r="2609" spans="1:13" ht="13" x14ac:dyDescent="0.15">
      <c r="A2609" s="1">
        <v>12023</v>
      </c>
      <c r="B2609" s="1" t="s">
        <v>25</v>
      </c>
      <c r="C2609" s="1" t="s">
        <v>76</v>
      </c>
      <c r="D2609" s="1" t="s">
        <v>4695</v>
      </c>
      <c r="E2609" s="1" t="s">
        <v>4696</v>
      </c>
      <c r="F2609" s="1">
        <v>40.713913000399998</v>
      </c>
      <c r="G2609" s="1">
        <v>-73.944205999999994</v>
      </c>
      <c r="H2609" s="1" t="s">
        <v>79</v>
      </c>
      <c r="I2609" s="1" t="s">
        <v>80</v>
      </c>
      <c r="J2609" s="1">
        <v>3</v>
      </c>
      <c r="K2609" s="1" t="s">
        <v>30</v>
      </c>
      <c r="L2609" s="1" t="s">
        <v>31</v>
      </c>
      <c r="M2609" s="1">
        <v>11211</v>
      </c>
    </row>
    <row r="2610" spans="1:13" ht="13" x14ac:dyDescent="0.15">
      <c r="A2610" s="1">
        <v>9882</v>
      </c>
      <c r="B2610" s="1" t="s">
        <v>25</v>
      </c>
      <c r="C2610" s="1" t="s">
        <v>33</v>
      </c>
      <c r="D2610" s="1" t="s">
        <v>34</v>
      </c>
      <c r="E2610" s="1" t="s">
        <v>1542</v>
      </c>
      <c r="F2610" s="1">
        <v>40.692416999999999</v>
      </c>
      <c r="G2610" s="1">
        <v>-73.987116999999998</v>
      </c>
      <c r="H2610" s="1" t="s">
        <v>36</v>
      </c>
      <c r="I2610" s="1" t="s">
        <v>34</v>
      </c>
      <c r="J2610" s="1">
        <v>3</v>
      </c>
      <c r="K2610" s="1" t="s">
        <v>30</v>
      </c>
      <c r="L2610" s="1" t="s">
        <v>81</v>
      </c>
      <c r="M2610" s="1">
        <v>11201</v>
      </c>
    </row>
    <row r="2611" spans="1:13" ht="13" x14ac:dyDescent="0.15">
      <c r="A2611" s="1">
        <v>10664</v>
      </c>
      <c r="B2611" s="1" t="s">
        <v>25</v>
      </c>
      <c r="C2611" s="1" t="s">
        <v>76</v>
      </c>
      <c r="D2611" s="1" t="s">
        <v>4697</v>
      </c>
      <c r="E2611" s="1" t="s">
        <v>4698</v>
      </c>
      <c r="F2611" s="1">
        <v>40.7808189904</v>
      </c>
      <c r="G2611" s="1">
        <v>-73.981570910000002</v>
      </c>
      <c r="H2611" s="1" t="s">
        <v>79</v>
      </c>
      <c r="I2611" s="1" t="s">
        <v>80</v>
      </c>
      <c r="J2611" s="1">
        <v>1</v>
      </c>
      <c r="K2611" s="1" t="s">
        <v>41</v>
      </c>
      <c r="L2611" s="1" t="s">
        <v>178</v>
      </c>
      <c r="M2611" s="1">
        <v>10023</v>
      </c>
    </row>
    <row r="2612" spans="1:13" ht="13" x14ac:dyDescent="0.15">
      <c r="A2612" s="1">
        <v>12371</v>
      </c>
      <c r="B2612" s="1" t="s">
        <v>25</v>
      </c>
      <c r="C2612" s="1" t="s">
        <v>26</v>
      </c>
      <c r="D2612" s="1" t="s">
        <v>4699</v>
      </c>
      <c r="E2612" s="1" t="s">
        <v>4699</v>
      </c>
      <c r="F2612" s="1">
        <v>40.706152000000003</v>
      </c>
      <c r="G2612" s="1">
        <v>-73.933146999900003</v>
      </c>
      <c r="H2612" s="1" t="s">
        <v>28</v>
      </c>
      <c r="I2612" s="1" t="s">
        <v>4700</v>
      </c>
      <c r="J2612" s="1">
        <v>3</v>
      </c>
      <c r="K2612" s="1" t="s">
        <v>30</v>
      </c>
      <c r="L2612" s="1" t="s">
        <v>100</v>
      </c>
      <c r="M2612" s="1">
        <v>11206</v>
      </c>
    </row>
    <row r="2613" spans="1:13" ht="13" x14ac:dyDescent="0.15">
      <c r="A2613" s="1">
        <v>11807</v>
      </c>
      <c r="B2613" s="1" t="s">
        <v>25</v>
      </c>
      <c r="C2613" s="1" t="s">
        <v>76</v>
      </c>
      <c r="D2613" s="1" t="s">
        <v>4701</v>
      </c>
      <c r="E2613" s="1" t="s">
        <v>4702</v>
      </c>
      <c r="F2613" s="1">
        <v>40.732747360300003</v>
      </c>
      <c r="G2613" s="1">
        <v>-73.986107409699997</v>
      </c>
      <c r="H2613" s="1" t="s">
        <v>79</v>
      </c>
      <c r="I2613" s="1" t="s">
        <v>80</v>
      </c>
      <c r="J2613" s="1">
        <v>1</v>
      </c>
      <c r="K2613" s="1" t="s">
        <v>41</v>
      </c>
      <c r="L2613" s="1" t="s">
        <v>103</v>
      </c>
      <c r="M2613" s="1">
        <v>10003</v>
      </c>
    </row>
    <row r="2614" spans="1:13" ht="13" x14ac:dyDescent="0.15">
      <c r="A2614" s="1">
        <v>12178</v>
      </c>
      <c r="B2614" s="1" t="s">
        <v>25</v>
      </c>
      <c r="C2614" s="1" t="s">
        <v>76</v>
      </c>
      <c r="D2614" s="1" t="s">
        <v>4703</v>
      </c>
      <c r="E2614" s="1" t="s">
        <v>4704</v>
      </c>
      <c r="F2614" s="1">
        <v>40.736747200000003</v>
      </c>
      <c r="G2614" s="1">
        <v>-73.981608290099999</v>
      </c>
      <c r="H2614" s="1" t="s">
        <v>79</v>
      </c>
      <c r="I2614" s="1" t="s">
        <v>80</v>
      </c>
      <c r="J2614" s="1">
        <v>1</v>
      </c>
      <c r="K2614" s="1" t="s">
        <v>41</v>
      </c>
      <c r="L2614" s="1" t="s">
        <v>108</v>
      </c>
      <c r="M2614" s="1">
        <v>10010</v>
      </c>
    </row>
    <row r="2615" spans="1:13" ht="13" x14ac:dyDescent="0.15">
      <c r="A2615" s="1">
        <v>12004</v>
      </c>
      <c r="B2615" s="1" t="s">
        <v>25</v>
      </c>
      <c r="C2615" s="1" t="s">
        <v>76</v>
      </c>
      <c r="D2615" s="1" t="s">
        <v>4705</v>
      </c>
      <c r="E2615" s="1" t="s">
        <v>4706</v>
      </c>
      <c r="F2615" s="1">
        <v>40.844755729699997</v>
      </c>
      <c r="G2615" s="1">
        <v>-73.936847369800006</v>
      </c>
      <c r="H2615" s="1" t="s">
        <v>79</v>
      </c>
      <c r="I2615" s="1" t="s">
        <v>80</v>
      </c>
      <c r="J2615" s="1">
        <v>1</v>
      </c>
      <c r="K2615" s="1" t="s">
        <v>41</v>
      </c>
      <c r="L2615" s="1" t="s">
        <v>354</v>
      </c>
      <c r="M2615" s="1">
        <v>10033</v>
      </c>
    </row>
    <row r="2616" spans="1:13" ht="13" x14ac:dyDescent="0.15">
      <c r="A2616" s="1">
        <v>9899</v>
      </c>
      <c r="B2616" s="1" t="s">
        <v>25</v>
      </c>
      <c r="C2616" s="1" t="s">
        <v>33</v>
      </c>
      <c r="D2616" s="1" t="s">
        <v>34</v>
      </c>
      <c r="E2616" s="1" t="s">
        <v>35</v>
      </c>
      <c r="F2616" s="1">
        <v>40.689996999800002</v>
      </c>
      <c r="G2616" s="1">
        <v>-73.991999999699999</v>
      </c>
      <c r="H2616" s="1" t="s">
        <v>36</v>
      </c>
      <c r="I2616" s="1" t="s">
        <v>34</v>
      </c>
      <c r="J2616" s="1">
        <v>3</v>
      </c>
      <c r="K2616" s="1" t="s">
        <v>30</v>
      </c>
      <c r="L2616" s="1" t="s">
        <v>37</v>
      </c>
      <c r="M2616" s="1">
        <v>11201</v>
      </c>
    </row>
    <row r="2617" spans="1:13" ht="13" x14ac:dyDescent="0.15">
      <c r="A2617" s="1">
        <v>11848</v>
      </c>
      <c r="B2617" s="1" t="s">
        <v>25</v>
      </c>
      <c r="C2617" s="1" t="s">
        <v>76</v>
      </c>
      <c r="D2617" s="1" t="s">
        <v>4707</v>
      </c>
      <c r="E2617" s="1" t="s">
        <v>4708</v>
      </c>
      <c r="F2617" s="1">
        <v>40.823124469600003</v>
      </c>
      <c r="G2617" s="1">
        <v>-73.938202000299995</v>
      </c>
      <c r="H2617" s="1" t="s">
        <v>79</v>
      </c>
      <c r="I2617" s="1" t="s">
        <v>80</v>
      </c>
      <c r="J2617" s="1">
        <v>1</v>
      </c>
      <c r="K2617" s="1" t="s">
        <v>41</v>
      </c>
      <c r="L2617" s="1" t="s">
        <v>48</v>
      </c>
      <c r="M2617" s="1">
        <v>10039</v>
      </c>
    </row>
    <row r="2618" spans="1:13" ht="13" x14ac:dyDescent="0.15">
      <c r="A2618" s="1">
        <v>10470</v>
      </c>
      <c r="B2618" s="1" t="s">
        <v>13</v>
      </c>
      <c r="C2618" s="1" t="s">
        <v>63</v>
      </c>
      <c r="D2618" s="1" t="s">
        <v>656</v>
      </c>
      <c r="E2618" s="1" t="s">
        <v>4709</v>
      </c>
      <c r="F2618" s="1">
        <v>40.604382999999999</v>
      </c>
      <c r="G2618" s="1">
        <v>-73.931062999700004</v>
      </c>
      <c r="H2618" s="1" t="s">
        <v>36</v>
      </c>
      <c r="I2618" s="1" t="s">
        <v>18</v>
      </c>
      <c r="J2618" s="1">
        <v>3</v>
      </c>
      <c r="K2618" s="1" t="s">
        <v>30</v>
      </c>
      <c r="L2618" s="1" t="s">
        <v>391</v>
      </c>
      <c r="M2618" s="1">
        <v>11229</v>
      </c>
    </row>
    <row r="2619" spans="1:13" ht="13" x14ac:dyDescent="0.15">
      <c r="A2619" s="1">
        <v>9788</v>
      </c>
      <c r="B2619" s="1" t="s">
        <v>25</v>
      </c>
      <c r="C2619" s="1" t="s">
        <v>76</v>
      </c>
      <c r="D2619" s="1" t="s">
        <v>4710</v>
      </c>
      <c r="E2619" s="1" t="s">
        <v>4711</v>
      </c>
      <c r="F2619" s="1">
        <v>40.789541199799999</v>
      </c>
      <c r="G2619" s="1">
        <v>-73.969644310199996</v>
      </c>
      <c r="H2619" s="1" t="s">
        <v>79</v>
      </c>
      <c r="I2619" s="1" t="s">
        <v>80</v>
      </c>
      <c r="J2619" s="1">
        <v>1</v>
      </c>
      <c r="K2619" s="1" t="s">
        <v>41</v>
      </c>
      <c r="L2619" s="1" t="s">
        <v>178</v>
      </c>
      <c r="M2619" s="1">
        <v>10024</v>
      </c>
    </row>
    <row r="2620" spans="1:13" ht="13" x14ac:dyDescent="0.15">
      <c r="A2620" s="1">
        <v>11934</v>
      </c>
      <c r="B2620" s="1" t="s">
        <v>25</v>
      </c>
      <c r="C2620" s="1" t="s">
        <v>76</v>
      </c>
      <c r="D2620" s="1" t="s">
        <v>4712</v>
      </c>
      <c r="E2620" s="1" t="s">
        <v>4713</v>
      </c>
      <c r="F2620" s="1">
        <v>40.671354999599998</v>
      </c>
      <c r="G2620" s="1">
        <v>-73.957792999700004</v>
      </c>
      <c r="H2620" s="1" t="s">
        <v>79</v>
      </c>
      <c r="I2620" s="1" t="s">
        <v>80</v>
      </c>
      <c r="J2620" s="1">
        <v>3</v>
      </c>
      <c r="K2620" s="1" t="s">
        <v>30</v>
      </c>
      <c r="L2620" s="1" t="s">
        <v>221</v>
      </c>
      <c r="M2620" s="1">
        <v>11238</v>
      </c>
    </row>
    <row r="2621" spans="1:13" ht="13" x14ac:dyDescent="0.15">
      <c r="A2621" s="1">
        <v>10364</v>
      </c>
      <c r="B2621" s="1" t="s">
        <v>13</v>
      </c>
      <c r="C2621" s="1" t="s">
        <v>63</v>
      </c>
      <c r="D2621" s="1" t="s">
        <v>820</v>
      </c>
      <c r="E2621" s="1" t="s">
        <v>4714</v>
      </c>
      <c r="F2621" s="1">
        <v>40.825815000399999</v>
      </c>
      <c r="G2621" s="1">
        <v>-73.9277309995</v>
      </c>
      <c r="H2621" s="1" t="s">
        <v>36</v>
      </c>
      <c r="I2621" s="1" t="s">
        <v>18</v>
      </c>
      <c r="J2621" s="1">
        <v>2</v>
      </c>
      <c r="K2621" s="1" t="s">
        <v>66</v>
      </c>
      <c r="L2621" s="1" t="s">
        <v>467</v>
      </c>
      <c r="M2621" s="1">
        <v>10451</v>
      </c>
    </row>
    <row r="2622" spans="1:13" ht="13" x14ac:dyDescent="0.15">
      <c r="A2622" s="1">
        <v>11558</v>
      </c>
      <c r="B2622" s="1" t="s">
        <v>13</v>
      </c>
      <c r="C2622" s="1" t="s">
        <v>14</v>
      </c>
      <c r="D2622" s="1" t="s">
        <v>3709</v>
      </c>
      <c r="E2622" s="1" t="s">
        <v>4715</v>
      </c>
      <c r="F2622" s="1">
        <v>40.757418000400001</v>
      </c>
      <c r="G2622" s="1">
        <v>-73.965084000000004</v>
      </c>
      <c r="H2622" s="1" t="s">
        <v>246</v>
      </c>
      <c r="I2622" s="1" t="s">
        <v>18</v>
      </c>
      <c r="J2622" s="1">
        <v>1</v>
      </c>
      <c r="K2622" s="1" t="s">
        <v>41</v>
      </c>
      <c r="L2622" s="1" t="s">
        <v>125</v>
      </c>
      <c r="M2622" s="1">
        <v>10022</v>
      </c>
    </row>
    <row r="2623" spans="1:13" ht="13" x14ac:dyDescent="0.15">
      <c r="A2623" s="1">
        <v>10175</v>
      </c>
      <c r="B2623" s="1" t="s">
        <v>25</v>
      </c>
      <c r="C2623" s="1" t="s">
        <v>76</v>
      </c>
      <c r="D2623" s="1" t="s">
        <v>4716</v>
      </c>
      <c r="E2623" s="1" t="s">
        <v>4717</v>
      </c>
      <c r="F2623" s="1">
        <v>40.6845525198</v>
      </c>
      <c r="G2623" s="1">
        <v>-73.994765470299996</v>
      </c>
      <c r="H2623" s="1" t="s">
        <v>79</v>
      </c>
      <c r="I2623" s="1" t="s">
        <v>80</v>
      </c>
      <c r="J2623" s="1">
        <v>3</v>
      </c>
      <c r="K2623" s="1" t="s">
        <v>30</v>
      </c>
      <c r="L2623" s="1" t="s">
        <v>81</v>
      </c>
      <c r="M2623" s="1">
        <v>11231</v>
      </c>
    </row>
    <row r="2624" spans="1:13" ht="13" x14ac:dyDescent="0.15">
      <c r="A2624" s="1">
        <v>12684</v>
      </c>
      <c r="B2624" s="1" t="s">
        <v>25</v>
      </c>
      <c r="C2624" s="1" t="s">
        <v>76</v>
      </c>
      <c r="D2624" s="1" t="s">
        <v>4718</v>
      </c>
      <c r="E2624" s="1" t="s">
        <v>4719</v>
      </c>
      <c r="F2624" s="1">
        <v>40.760563040299999</v>
      </c>
      <c r="G2624" s="1">
        <v>-73.987514779500003</v>
      </c>
      <c r="H2624" s="1" t="s">
        <v>79</v>
      </c>
      <c r="I2624" s="1" t="s">
        <v>80</v>
      </c>
      <c r="J2624" s="1">
        <v>1</v>
      </c>
      <c r="K2624" s="1" t="s">
        <v>41</v>
      </c>
      <c r="L2624" s="1" t="s">
        <v>202</v>
      </c>
      <c r="M2624" s="1">
        <v>10036</v>
      </c>
    </row>
    <row r="2625" spans="1:13" ht="13" x14ac:dyDescent="0.15">
      <c r="A2625" s="1">
        <v>10148</v>
      </c>
      <c r="B2625" s="1" t="s">
        <v>25</v>
      </c>
      <c r="C2625" s="1" t="s">
        <v>46</v>
      </c>
      <c r="D2625" s="1" t="s">
        <v>34</v>
      </c>
      <c r="E2625" s="1" t="s">
        <v>4720</v>
      </c>
      <c r="F2625" s="1">
        <v>40.801527000100002</v>
      </c>
      <c r="G2625" s="1">
        <v>-73.952822000500007</v>
      </c>
      <c r="H2625" s="1" t="s">
        <v>36</v>
      </c>
      <c r="I2625" s="1" t="s">
        <v>34</v>
      </c>
      <c r="J2625" s="1">
        <v>1</v>
      </c>
      <c r="K2625" s="1" t="s">
        <v>41</v>
      </c>
      <c r="L2625" s="1" t="s">
        <v>264</v>
      </c>
      <c r="M2625" s="1">
        <v>10026</v>
      </c>
    </row>
    <row r="2626" spans="1:13" ht="13" x14ac:dyDescent="0.15">
      <c r="A2626" s="1">
        <v>12055</v>
      </c>
      <c r="B2626" s="1" t="s">
        <v>25</v>
      </c>
      <c r="C2626" s="1" t="s">
        <v>76</v>
      </c>
      <c r="D2626" s="1" t="s">
        <v>4721</v>
      </c>
      <c r="E2626" s="1" t="s">
        <v>4722</v>
      </c>
      <c r="F2626" s="1">
        <v>40.7574067997</v>
      </c>
      <c r="G2626" s="1">
        <v>-73.978258289799996</v>
      </c>
      <c r="H2626" s="1" t="s">
        <v>79</v>
      </c>
      <c r="I2626" s="1" t="s">
        <v>80</v>
      </c>
      <c r="J2626" s="1">
        <v>1</v>
      </c>
      <c r="K2626" s="1" t="s">
        <v>41</v>
      </c>
      <c r="L2626" s="1" t="s">
        <v>114</v>
      </c>
      <c r="M2626" s="1">
        <v>10020</v>
      </c>
    </row>
    <row r="2627" spans="1:13" ht="13" x14ac:dyDescent="0.15">
      <c r="A2627" s="1">
        <v>11028</v>
      </c>
      <c r="B2627" s="1" t="s">
        <v>25</v>
      </c>
      <c r="C2627" s="1" t="s">
        <v>76</v>
      </c>
      <c r="D2627" s="1" t="s">
        <v>4723</v>
      </c>
      <c r="E2627" s="1" t="s">
        <v>4724</v>
      </c>
      <c r="F2627" s="1">
        <v>40.763890919600001</v>
      </c>
      <c r="G2627" s="1">
        <v>-73.962086690500001</v>
      </c>
      <c r="H2627" s="1" t="s">
        <v>79</v>
      </c>
      <c r="I2627" s="1" t="s">
        <v>80</v>
      </c>
      <c r="J2627" s="1">
        <v>1</v>
      </c>
      <c r="K2627" s="1" t="s">
        <v>41</v>
      </c>
      <c r="L2627" s="1" t="s">
        <v>118</v>
      </c>
      <c r="M2627" s="1">
        <v>10065</v>
      </c>
    </row>
    <row r="2628" spans="1:13" ht="13" x14ac:dyDescent="0.15">
      <c r="A2628" s="1">
        <v>10287</v>
      </c>
      <c r="B2628" s="1" t="s">
        <v>25</v>
      </c>
      <c r="C2628" s="1" t="s">
        <v>76</v>
      </c>
      <c r="D2628" s="1" t="s">
        <v>4725</v>
      </c>
      <c r="E2628" s="1" t="s">
        <v>4726</v>
      </c>
      <c r="F2628" s="1">
        <v>40.6980954203</v>
      </c>
      <c r="G2628" s="1">
        <v>-73.834846749500002</v>
      </c>
      <c r="H2628" s="1" t="s">
        <v>79</v>
      </c>
      <c r="I2628" s="1" t="s">
        <v>80</v>
      </c>
      <c r="J2628" s="1">
        <v>4</v>
      </c>
      <c r="K2628" s="1" t="s">
        <v>19</v>
      </c>
      <c r="L2628" s="1" t="s">
        <v>307</v>
      </c>
      <c r="M2628" s="1">
        <v>11418</v>
      </c>
    </row>
    <row r="2629" spans="1:13" ht="13" x14ac:dyDescent="0.15">
      <c r="A2629" s="1">
        <v>11209</v>
      </c>
      <c r="B2629" s="1" t="s">
        <v>25</v>
      </c>
      <c r="C2629" s="1" t="s">
        <v>76</v>
      </c>
      <c r="D2629" s="1" t="s">
        <v>4727</v>
      </c>
      <c r="E2629" s="1" t="s">
        <v>4728</v>
      </c>
      <c r="F2629" s="1">
        <v>40.749604929699998</v>
      </c>
      <c r="G2629" s="1">
        <v>-73.975533799499999</v>
      </c>
      <c r="H2629" s="1" t="s">
        <v>79</v>
      </c>
      <c r="I2629" s="1" t="s">
        <v>80</v>
      </c>
      <c r="J2629" s="1">
        <v>1</v>
      </c>
      <c r="K2629" s="1" t="s">
        <v>41</v>
      </c>
      <c r="L2629" s="1" t="s">
        <v>111</v>
      </c>
      <c r="M2629" s="1">
        <v>10017</v>
      </c>
    </row>
    <row r="2630" spans="1:13" ht="13" x14ac:dyDescent="0.15">
      <c r="A2630" s="1">
        <v>11865</v>
      </c>
      <c r="B2630" s="1" t="s">
        <v>25</v>
      </c>
      <c r="C2630" s="1" t="s">
        <v>76</v>
      </c>
      <c r="D2630" s="1" t="s">
        <v>4729</v>
      </c>
      <c r="E2630" s="1" t="s">
        <v>4730</v>
      </c>
      <c r="F2630" s="1">
        <v>40.748869202000002</v>
      </c>
      <c r="G2630" s="1">
        <v>-73.872933295899998</v>
      </c>
      <c r="H2630" s="1" t="s">
        <v>79</v>
      </c>
      <c r="I2630" s="1" t="s">
        <v>80</v>
      </c>
      <c r="J2630" s="1">
        <v>4</v>
      </c>
      <c r="K2630" s="1" t="s">
        <v>19</v>
      </c>
      <c r="L2630" s="1" t="s">
        <v>561</v>
      </c>
      <c r="M2630" s="1">
        <v>11372</v>
      </c>
    </row>
    <row r="2631" spans="1:13" ht="13" x14ac:dyDescent="0.15">
      <c r="A2631" s="1">
        <v>10647</v>
      </c>
      <c r="B2631" s="1" t="s">
        <v>25</v>
      </c>
      <c r="C2631" s="1" t="s">
        <v>76</v>
      </c>
      <c r="D2631" s="1" t="s">
        <v>4731</v>
      </c>
      <c r="E2631" s="1" t="s">
        <v>269</v>
      </c>
      <c r="F2631" s="1">
        <v>40.774757000000001</v>
      </c>
      <c r="G2631" s="1">
        <v>-73.982506999500004</v>
      </c>
      <c r="H2631" s="1" t="s">
        <v>79</v>
      </c>
      <c r="I2631" s="1" t="s">
        <v>80</v>
      </c>
      <c r="J2631" s="1">
        <v>1</v>
      </c>
      <c r="K2631" s="1" t="s">
        <v>41</v>
      </c>
      <c r="L2631" s="1" t="s">
        <v>185</v>
      </c>
      <c r="M2631" s="1">
        <v>10023</v>
      </c>
    </row>
    <row r="2632" spans="1:13" ht="13" x14ac:dyDescent="0.15">
      <c r="A2632" s="1">
        <v>10795</v>
      </c>
      <c r="B2632" s="1" t="s">
        <v>25</v>
      </c>
      <c r="C2632" s="1" t="s">
        <v>26</v>
      </c>
      <c r="D2632" s="1" t="s">
        <v>4732</v>
      </c>
      <c r="E2632" s="1" t="s">
        <v>4733</v>
      </c>
      <c r="F2632" s="1">
        <v>40.8053679999</v>
      </c>
      <c r="G2632" s="1">
        <v>-73.914041999899993</v>
      </c>
      <c r="H2632" s="1" t="s">
        <v>28</v>
      </c>
      <c r="I2632" s="1" t="s">
        <v>4734</v>
      </c>
      <c r="J2632" s="1">
        <v>2</v>
      </c>
      <c r="K2632" s="1" t="s">
        <v>66</v>
      </c>
      <c r="L2632" s="1" t="s">
        <v>350</v>
      </c>
      <c r="M2632" s="1">
        <v>10454</v>
      </c>
    </row>
    <row r="2633" spans="1:13" ht="13" x14ac:dyDescent="0.15">
      <c r="A2633" s="1">
        <v>11385</v>
      </c>
      <c r="B2633" s="1" t="s">
        <v>25</v>
      </c>
      <c r="C2633" s="1" t="s">
        <v>26</v>
      </c>
      <c r="D2633" s="1" t="s">
        <v>4735</v>
      </c>
      <c r="E2633" s="1" t="s">
        <v>4735</v>
      </c>
      <c r="F2633" s="1">
        <v>40.796092000000002</v>
      </c>
      <c r="G2633" s="1">
        <v>-73.961453999900002</v>
      </c>
      <c r="H2633" s="1" t="s">
        <v>28</v>
      </c>
      <c r="I2633" s="1" t="s">
        <v>4736</v>
      </c>
      <c r="J2633" s="1">
        <v>1</v>
      </c>
      <c r="K2633" s="1" t="s">
        <v>41</v>
      </c>
      <c r="L2633" s="1" t="s">
        <v>381</v>
      </c>
      <c r="M2633" s="1">
        <v>10025</v>
      </c>
    </row>
    <row r="2634" spans="1:13" ht="13" x14ac:dyDescent="0.15">
      <c r="A2634" s="1">
        <v>12615</v>
      </c>
      <c r="B2634" s="1" t="s">
        <v>25</v>
      </c>
      <c r="C2634" s="1" t="s">
        <v>76</v>
      </c>
      <c r="D2634" s="1" t="s">
        <v>4737</v>
      </c>
      <c r="E2634" s="1" t="s">
        <v>4738</v>
      </c>
      <c r="F2634" s="1">
        <v>40.830875999600003</v>
      </c>
      <c r="G2634" s="1">
        <v>-73.946986000300001</v>
      </c>
      <c r="H2634" s="1" t="s">
        <v>79</v>
      </c>
      <c r="I2634" s="1" t="s">
        <v>80</v>
      </c>
      <c r="J2634" s="1">
        <v>1</v>
      </c>
      <c r="K2634" s="1" t="s">
        <v>41</v>
      </c>
      <c r="L2634" s="1" t="s">
        <v>214</v>
      </c>
      <c r="M2634" s="1">
        <v>10031</v>
      </c>
    </row>
    <row r="2635" spans="1:13" ht="13" x14ac:dyDescent="0.15">
      <c r="A2635" s="1">
        <v>12051</v>
      </c>
      <c r="B2635" s="1" t="s">
        <v>25</v>
      </c>
      <c r="C2635" s="1" t="s">
        <v>76</v>
      </c>
      <c r="D2635" s="1" t="s">
        <v>4739</v>
      </c>
      <c r="E2635" s="1" t="s">
        <v>4740</v>
      </c>
      <c r="F2635" s="1">
        <v>40.768648999699998</v>
      </c>
      <c r="G2635" s="1">
        <v>-73.967596999700007</v>
      </c>
      <c r="H2635" s="1" t="s">
        <v>79</v>
      </c>
      <c r="I2635" s="1" t="s">
        <v>80</v>
      </c>
      <c r="J2635" s="1">
        <v>1</v>
      </c>
      <c r="K2635" s="1" t="s">
        <v>41</v>
      </c>
      <c r="L2635" s="1" t="s">
        <v>42</v>
      </c>
      <c r="M2635" s="1">
        <v>10065</v>
      </c>
    </row>
    <row r="2636" spans="1:13" ht="13" x14ac:dyDescent="0.15">
      <c r="A2636" s="1">
        <v>10093</v>
      </c>
      <c r="B2636" s="1" t="s">
        <v>25</v>
      </c>
      <c r="C2636" s="1" t="s">
        <v>333</v>
      </c>
      <c r="D2636" s="1" t="s">
        <v>4741</v>
      </c>
      <c r="E2636" s="1" t="s">
        <v>4742</v>
      </c>
      <c r="F2636" s="1">
        <v>40.757803428000003</v>
      </c>
      <c r="G2636" s="1">
        <v>-73.939309301999998</v>
      </c>
      <c r="H2636" s="1" t="s">
        <v>53</v>
      </c>
      <c r="I2636" s="1" t="s">
        <v>34</v>
      </c>
      <c r="J2636" s="1">
        <v>4</v>
      </c>
      <c r="K2636" s="1" t="s">
        <v>19</v>
      </c>
      <c r="L2636" s="1" t="s">
        <v>411</v>
      </c>
      <c r="M2636" s="1">
        <v>11101</v>
      </c>
    </row>
    <row r="2637" spans="1:13" ht="13" x14ac:dyDescent="0.15">
      <c r="A2637" s="1">
        <v>12787</v>
      </c>
      <c r="B2637" s="1" t="s">
        <v>25</v>
      </c>
      <c r="C2637" s="1" t="s">
        <v>76</v>
      </c>
      <c r="D2637" s="1" t="s">
        <v>4743</v>
      </c>
      <c r="E2637" s="1" t="s">
        <v>4744</v>
      </c>
      <c r="F2637" s="1">
        <v>40.815150000000003</v>
      </c>
      <c r="G2637" s="1">
        <v>-73.954836999700007</v>
      </c>
      <c r="H2637" s="1" t="s">
        <v>79</v>
      </c>
      <c r="I2637" s="1" t="s">
        <v>80</v>
      </c>
      <c r="J2637" s="1">
        <v>1</v>
      </c>
      <c r="K2637" s="1" t="s">
        <v>41</v>
      </c>
      <c r="L2637" s="1" t="s">
        <v>267</v>
      </c>
      <c r="M2637" s="1">
        <v>10027</v>
      </c>
    </row>
    <row r="2638" spans="1:13" ht="13" x14ac:dyDescent="0.15">
      <c r="A2638" s="1">
        <v>12849</v>
      </c>
      <c r="B2638" s="1" t="s">
        <v>25</v>
      </c>
      <c r="C2638" s="1" t="s">
        <v>76</v>
      </c>
      <c r="D2638" s="1" t="s">
        <v>4745</v>
      </c>
      <c r="E2638" s="1" t="s">
        <v>4746</v>
      </c>
      <c r="F2638" s="1">
        <v>40.774855000300001</v>
      </c>
      <c r="G2638" s="1">
        <v>-73.956665000499996</v>
      </c>
      <c r="H2638" s="1" t="s">
        <v>79</v>
      </c>
      <c r="I2638" s="1" t="s">
        <v>80</v>
      </c>
      <c r="J2638" s="1">
        <v>1</v>
      </c>
      <c r="K2638" s="1" t="s">
        <v>41</v>
      </c>
      <c r="L2638" s="1" t="s">
        <v>596</v>
      </c>
      <c r="M2638" s="1">
        <v>10075</v>
      </c>
    </row>
    <row r="2639" spans="1:13" ht="13" x14ac:dyDescent="0.15">
      <c r="A2639" s="1">
        <v>12423</v>
      </c>
      <c r="B2639" s="1" t="s">
        <v>25</v>
      </c>
      <c r="C2639" s="1" t="s">
        <v>26</v>
      </c>
      <c r="D2639" s="1" t="s">
        <v>4747</v>
      </c>
      <c r="E2639" s="1" t="s">
        <v>4747</v>
      </c>
      <c r="F2639" s="1">
        <v>40.707738999599997</v>
      </c>
      <c r="G2639" s="1">
        <v>-73.939850000099995</v>
      </c>
      <c r="H2639" s="1" t="s">
        <v>28</v>
      </c>
      <c r="I2639" s="1" t="s">
        <v>4748</v>
      </c>
      <c r="J2639" s="1">
        <v>3</v>
      </c>
      <c r="K2639" s="1" t="s">
        <v>30</v>
      </c>
      <c r="L2639" s="1" t="s">
        <v>951</v>
      </c>
      <c r="M2639" s="1">
        <v>11206</v>
      </c>
    </row>
    <row r="2640" spans="1:13" ht="13" x14ac:dyDescent="0.15">
      <c r="A2640" s="1">
        <v>10696</v>
      </c>
      <c r="B2640" s="1" t="s">
        <v>25</v>
      </c>
      <c r="C2640" s="1" t="s">
        <v>76</v>
      </c>
      <c r="D2640" s="1" t="s">
        <v>4749</v>
      </c>
      <c r="E2640" s="1" t="s">
        <v>4750</v>
      </c>
      <c r="F2640" s="1">
        <v>40.755334999699997</v>
      </c>
      <c r="G2640" s="1">
        <v>-73.968041000200003</v>
      </c>
      <c r="H2640" s="1" t="s">
        <v>79</v>
      </c>
      <c r="I2640" s="1" t="s">
        <v>80</v>
      </c>
      <c r="J2640" s="1">
        <v>1</v>
      </c>
      <c r="K2640" s="1" t="s">
        <v>41</v>
      </c>
      <c r="L2640" s="1" t="s">
        <v>125</v>
      </c>
      <c r="M2640" s="1">
        <v>10022</v>
      </c>
    </row>
    <row r="2641" spans="1:13" ht="13" x14ac:dyDescent="0.15">
      <c r="A2641" s="1">
        <v>10499</v>
      </c>
      <c r="B2641" s="1" t="s">
        <v>25</v>
      </c>
      <c r="C2641" s="1" t="s">
        <v>284</v>
      </c>
      <c r="D2641" s="1" t="s">
        <v>34</v>
      </c>
      <c r="E2641" s="1" t="s">
        <v>4751</v>
      </c>
      <c r="F2641" s="1">
        <v>40.742591254799997</v>
      </c>
      <c r="G2641" s="1">
        <v>-74.005064963999999</v>
      </c>
      <c r="H2641" s="1" t="s">
        <v>36</v>
      </c>
      <c r="I2641" s="1" t="s">
        <v>34</v>
      </c>
      <c r="J2641" s="1">
        <v>1</v>
      </c>
      <c r="K2641" s="1" t="s">
        <v>41</v>
      </c>
      <c r="L2641" s="1" t="s">
        <v>199</v>
      </c>
      <c r="M2641" s="1">
        <v>10011</v>
      </c>
    </row>
    <row r="2642" spans="1:13" ht="13" x14ac:dyDescent="0.15">
      <c r="A2642" s="1">
        <v>9752</v>
      </c>
      <c r="B2642" s="1" t="s">
        <v>25</v>
      </c>
      <c r="C2642" s="1" t="s">
        <v>274</v>
      </c>
      <c r="D2642" s="1">
        <v>0</v>
      </c>
      <c r="E2642" s="1" t="s">
        <v>4752</v>
      </c>
      <c r="F2642" s="1">
        <v>40.693493000300002</v>
      </c>
      <c r="G2642" s="1">
        <v>-73.976635200299995</v>
      </c>
      <c r="H2642" s="1" t="s">
        <v>36</v>
      </c>
      <c r="I2642" s="1" t="s">
        <v>34</v>
      </c>
      <c r="J2642" s="1">
        <v>3</v>
      </c>
      <c r="K2642" s="1" t="s">
        <v>30</v>
      </c>
      <c r="L2642" s="1" t="s">
        <v>276</v>
      </c>
      <c r="M2642" s="1">
        <v>11205</v>
      </c>
    </row>
    <row r="2643" spans="1:13" ht="13" x14ac:dyDescent="0.15">
      <c r="A2643" s="1">
        <v>10639</v>
      </c>
      <c r="B2643" s="1" t="s">
        <v>25</v>
      </c>
      <c r="C2643" s="1" t="s">
        <v>76</v>
      </c>
      <c r="D2643" s="1" t="s">
        <v>4753</v>
      </c>
      <c r="E2643" s="1" t="s">
        <v>4754</v>
      </c>
      <c r="F2643" s="1">
        <v>40.765879829799999</v>
      </c>
      <c r="G2643" s="1">
        <v>-73.9635832397</v>
      </c>
      <c r="H2643" s="1" t="s">
        <v>79</v>
      </c>
      <c r="I2643" s="1" t="s">
        <v>80</v>
      </c>
      <c r="J2643" s="1">
        <v>1</v>
      </c>
      <c r="K2643" s="1" t="s">
        <v>41</v>
      </c>
      <c r="L2643" s="1" t="s">
        <v>42</v>
      </c>
      <c r="M2643" s="1">
        <v>10065</v>
      </c>
    </row>
    <row r="2644" spans="1:13" ht="13" x14ac:dyDescent="0.15">
      <c r="A2644" s="1">
        <v>12329</v>
      </c>
      <c r="B2644" s="1" t="s">
        <v>25</v>
      </c>
      <c r="C2644" s="1" t="s">
        <v>76</v>
      </c>
      <c r="D2644" s="1" t="s">
        <v>4755</v>
      </c>
      <c r="E2644" s="1" t="s">
        <v>4756</v>
      </c>
      <c r="F2644" s="1">
        <v>40.790234999699997</v>
      </c>
      <c r="G2644" s="1">
        <v>-73.974792999900004</v>
      </c>
      <c r="H2644" s="1" t="s">
        <v>79</v>
      </c>
      <c r="I2644" s="1" t="s">
        <v>80</v>
      </c>
      <c r="J2644" s="1">
        <v>1</v>
      </c>
      <c r="K2644" s="1" t="s">
        <v>41</v>
      </c>
      <c r="L2644" s="1" t="s">
        <v>178</v>
      </c>
      <c r="M2644" s="1">
        <v>10024</v>
      </c>
    </row>
    <row r="2645" spans="1:13" ht="13" x14ac:dyDescent="0.15">
      <c r="A2645" s="1">
        <v>11987</v>
      </c>
      <c r="B2645" s="1" t="s">
        <v>25</v>
      </c>
      <c r="C2645" s="1" t="s">
        <v>76</v>
      </c>
      <c r="D2645" s="1" t="s">
        <v>4757</v>
      </c>
      <c r="E2645" s="1" t="s">
        <v>4758</v>
      </c>
      <c r="F2645" s="1">
        <v>40.815039310099998</v>
      </c>
      <c r="G2645" s="1">
        <v>-73.929885369800004</v>
      </c>
      <c r="H2645" s="1" t="s">
        <v>79</v>
      </c>
      <c r="I2645" s="1" t="s">
        <v>80</v>
      </c>
      <c r="J2645" s="1">
        <v>2</v>
      </c>
      <c r="K2645" s="1" t="s">
        <v>66</v>
      </c>
      <c r="L2645" s="1" t="s">
        <v>467</v>
      </c>
      <c r="M2645" s="1">
        <v>10451</v>
      </c>
    </row>
    <row r="2646" spans="1:13" ht="13" x14ac:dyDescent="0.15">
      <c r="A2646" s="1">
        <v>12638</v>
      </c>
      <c r="B2646" s="1" t="s">
        <v>25</v>
      </c>
      <c r="C2646" s="1" t="s">
        <v>76</v>
      </c>
      <c r="D2646" s="1" t="s">
        <v>4759</v>
      </c>
      <c r="E2646" s="1" t="s">
        <v>4760</v>
      </c>
      <c r="F2646" s="1">
        <v>40.688449430299997</v>
      </c>
      <c r="G2646" s="1">
        <v>-73.982472259999994</v>
      </c>
      <c r="H2646" s="1" t="s">
        <v>79</v>
      </c>
      <c r="I2646" s="1" t="s">
        <v>80</v>
      </c>
      <c r="J2646" s="1">
        <v>3</v>
      </c>
      <c r="K2646" s="1" t="s">
        <v>30</v>
      </c>
      <c r="L2646" s="1" t="s">
        <v>81</v>
      </c>
      <c r="M2646" s="1">
        <v>11201</v>
      </c>
    </row>
    <row r="2647" spans="1:13" ht="13" x14ac:dyDescent="0.15">
      <c r="A2647" s="1">
        <v>9914</v>
      </c>
      <c r="B2647" s="1" t="s">
        <v>25</v>
      </c>
      <c r="C2647" s="1" t="s">
        <v>50</v>
      </c>
      <c r="D2647" s="1" t="s">
        <v>4761</v>
      </c>
      <c r="E2647" s="1" t="s">
        <v>4762</v>
      </c>
      <c r="F2647" s="1">
        <v>40.586999956100001</v>
      </c>
      <c r="G2647" s="1">
        <v>-73.955428357499997</v>
      </c>
      <c r="H2647" s="1" t="s">
        <v>53</v>
      </c>
      <c r="I2647" s="1" t="s">
        <v>34</v>
      </c>
      <c r="J2647" s="1">
        <v>3</v>
      </c>
      <c r="K2647" s="1" t="s">
        <v>30</v>
      </c>
      <c r="L2647" s="1" t="s">
        <v>630</v>
      </c>
      <c r="M2647" s="1">
        <v>11235</v>
      </c>
    </row>
    <row r="2648" spans="1:13" ht="13" x14ac:dyDescent="0.15">
      <c r="A2648" s="1">
        <v>12726</v>
      </c>
      <c r="B2648" s="1" t="s">
        <v>25</v>
      </c>
      <c r="C2648" s="1" t="s">
        <v>76</v>
      </c>
      <c r="D2648" s="1" t="s">
        <v>4763</v>
      </c>
      <c r="E2648" s="1" t="s">
        <v>4764</v>
      </c>
      <c r="F2648" s="1">
        <v>40.761510714099998</v>
      </c>
      <c r="G2648" s="1">
        <v>-73.972744619300002</v>
      </c>
      <c r="H2648" s="1" t="s">
        <v>79</v>
      </c>
      <c r="I2648" s="1" t="s">
        <v>80</v>
      </c>
      <c r="J2648" s="1">
        <v>1</v>
      </c>
      <c r="K2648" s="1" t="s">
        <v>41</v>
      </c>
      <c r="L2648" s="1" t="s">
        <v>114</v>
      </c>
      <c r="M2648" s="1">
        <v>10022</v>
      </c>
    </row>
    <row r="2649" spans="1:13" ht="13" x14ac:dyDescent="0.15">
      <c r="A2649" s="1">
        <v>11363</v>
      </c>
      <c r="B2649" s="1" t="s">
        <v>25</v>
      </c>
      <c r="C2649" s="1" t="s">
        <v>26</v>
      </c>
      <c r="D2649" s="1" t="s">
        <v>4765</v>
      </c>
      <c r="E2649" s="1" t="s">
        <v>4766</v>
      </c>
      <c r="F2649" s="1">
        <v>40.756312000299999</v>
      </c>
      <c r="G2649" s="1">
        <v>-73.913333000400002</v>
      </c>
      <c r="H2649" s="1" t="s">
        <v>28</v>
      </c>
      <c r="I2649" s="1" t="s">
        <v>4767</v>
      </c>
      <c r="J2649" s="1">
        <v>4</v>
      </c>
      <c r="K2649" s="1" t="s">
        <v>19</v>
      </c>
      <c r="L2649" s="1" t="s">
        <v>144</v>
      </c>
      <c r="M2649" s="1">
        <v>11103</v>
      </c>
    </row>
    <row r="2650" spans="1:13" ht="13" x14ac:dyDescent="0.15">
      <c r="A2650" s="1">
        <v>12222</v>
      </c>
      <c r="B2650" s="1" t="s">
        <v>25</v>
      </c>
      <c r="C2650" s="1" t="s">
        <v>76</v>
      </c>
      <c r="D2650" s="1" t="s">
        <v>4768</v>
      </c>
      <c r="E2650" s="1" t="s">
        <v>4769</v>
      </c>
      <c r="F2650" s="1">
        <v>40.748287043700003</v>
      </c>
      <c r="G2650" s="1">
        <v>-73.976534679599993</v>
      </c>
      <c r="H2650" s="1" t="s">
        <v>79</v>
      </c>
      <c r="I2650" s="1" t="s">
        <v>80</v>
      </c>
      <c r="J2650" s="1">
        <v>1</v>
      </c>
      <c r="K2650" s="1" t="s">
        <v>41</v>
      </c>
      <c r="L2650" s="1" t="s">
        <v>111</v>
      </c>
      <c r="M2650" s="1">
        <v>10016</v>
      </c>
    </row>
    <row r="2651" spans="1:13" ht="13" x14ac:dyDescent="0.15">
      <c r="A2651" s="1">
        <v>11241</v>
      </c>
      <c r="B2651" s="1" t="s">
        <v>25</v>
      </c>
      <c r="C2651" s="1" t="s">
        <v>76</v>
      </c>
      <c r="D2651" s="1" t="s">
        <v>4770</v>
      </c>
      <c r="E2651" s="1" t="s">
        <v>4771</v>
      </c>
      <c r="F2651" s="1">
        <v>40.809437150299999</v>
      </c>
      <c r="G2651" s="1">
        <v>-73.951840319799999</v>
      </c>
      <c r="H2651" s="1" t="s">
        <v>79</v>
      </c>
      <c r="I2651" s="1" t="s">
        <v>80</v>
      </c>
      <c r="J2651" s="1">
        <v>1</v>
      </c>
      <c r="K2651" s="1" t="s">
        <v>41</v>
      </c>
      <c r="L2651" s="1" t="s">
        <v>264</v>
      </c>
      <c r="M2651" s="1">
        <v>10027</v>
      </c>
    </row>
    <row r="2652" spans="1:13" ht="13" x14ac:dyDescent="0.15">
      <c r="A2652" s="1">
        <v>9737</v>
      </c>
      <c r="B2652" s="1" t="s">
        <v>25</v>
      </c>
      <c r="C2652" s="1" t="s">
        <v>274</v>
      </c>
      <c r="D2652" s="1">
        <v>0</v>
      </c>
      <c r="E2652" s="1" t="s">
        <v>4772</v>
      </c>
      <c r="F2652" s="1">
        <v>40.695008999700001</v>
      </c>
      <c r="G2652" s="1">
        <v>-73.979547199500004</v>
      </c>
      <c r="H2652" s="1" t="s">
        <v>36</v>
      </c>
      <c r="I2652" s="1" t="s">
        <v>34</v>
      </c>
      <c r="J2652" s="1">
        <v>3</v>
      </c>
      <c r="K2652" s="1" t="s">
        <v>30</v>
      </c>
      <c r="L2652" s="1" t="s">
        <v>276</v>
      </c>
      <c r="M2652" s="1">
        <v>11205</v>
      </c>
    </row>
    <row r="2653" spans="1:13" ht="13" x14ac:dyDescent="0.15">
      <c r="A2653" s="1">
        <v>11571</v>
      </c>
      <c r="B2653" s="1" t="s">
        <v>13</v>
      </c>
      <c r="C2653" s="1" t="s">
        <v>14</v>
      </c>
      <c r="D2653" s="1" t="s">
        <v>374</v>
      </c>
      <c r="E2653" s="1" t="s">
        <v>4773</v>
      </c>
      <c r="F2653" s="1">
        <v>40.6871599997</v>
      </c>
      <c r="G2653" s="1">
        <v>-73.769814999999994</v>
      </c>
      <c r="H2653" s="1" t="s">
        <v>36</v>
      </c>
      <c r="I2653" s="1" t="s">
        <v>18</v>
      </c>
      <c r="J2653" s="1">
        <v>4</v>
      </c>
      <c r="K2653" s="1" t="s">
        <v>19</v>
      </c>
      <c r="L2653" s="1" t="s">
        <v>376</v>
      </c>
      <c r="M2653" s="1">
        <v>11434</v>
      </c>
    </row>
    <row r="2654" spans="1:13" ht="13" x14ac:dyDescent="0.15">
      <c r="A2654" s="1">
        <v>10937</v>
      </c>
      <c r="B2654" s="1" t="s">
        <v>25</v>
      </c>
      <c r="C2654" s="1" t="s">
        <v>46</v>
      </c>
      <c r="D2654" s="1" t="s">
        <v>34</v>
      </c>
      <c r="E2654" s="1" t="s">
        <v>4774</v>
      </c>
      <c r="F2654" s="1">
        <v>40.809559000100002</v>
      </c>
      <c r="G2654" s="1">
        <v>-73.943416999600004</v>
      </c>
      <c r="H2654" s="1" t="s">
        <v>36</v>
      </c>
      <c r="I2654" s="1" t="s">
        <v>34</v>
      </c>
      <c r="J2654" s="1">
        <v>1</v>
      </c>
      <c r="K2654" s="1" t="s">
        <v>41</v>
      </c>
      <c r="L2654" s="1" t="s">
        <v>48</v>
      </c>
      <c r="M2654" s="1">
        <v>10027</v>
      </c>
    </row>
    <row r="2655" spans="1:13" ht="13" x14ac:dyDescent="0.15">
      <c r="A2655" s="1">
        <v>12659</v>
      </c>
      <c r="B2655" s="1" t="s">
        <v>25</v>
      </c>
      <c r="C2655" s="1" t="s">
        <v>76</v>
      </c>
      <c r="D2655" s="1" t="s">
        <v>4775</v>
      </c>
      <c r="E2655" s="1" t="s">
        <v>4776</v>
      </c>
      <c r="F2655" s="1">
        <v>40.755280839900003</v>
      </c>
      <c r="G2655" s="1">
        <v>-73.991370859900002</v>
      </c>
      <c r="H2655" s="1" t="s">
        <v>79</v>
      </c>
      <c r="I2655" s="1" t="s">
        <v>80</v>
      </c>
      <c r="J2655" s="1">
        <v>1</v>
      </c>
      <c r="K2655" s="1" t="s">
        <v>41</v>
      </c>
      <c r="L2655" s="1" t="s">
        <v>202</v>
      </c>
      <c r="M2655" s="1">
        <v>10018</v>
      </c>
    </row>
    <row r="2656" spans="1:13" ht="13" x14ac:dyDescent="0.15">
      <c r="A2656" s="1">
        <v>11453</v>
      </c>
      <c r="B2656" s="1" t="s">
        <v>25</v>
      </c>
      <c r="C2656" s="1" t="s">
        <v>76</v>
      </c>
      <c r="D2656" s="1" t="s">
        <v>4777</v>
      </c>
      <c r="E2656" s="1" t="s">
        <v>4778</v>
      </c>
      <c r="F2656" s="1">
        <v>40.719503759699997</v>
      </c>
      <c r="G2656" s="1">
        <v>-73.989474269599995</v>
      </c>
      <c r="H2656" s="1" t="s">
        <v>79</v>
      </c>
      <c r="I2656" s="1" t="s">
        <v>80</v>
      </c>
      <c r="J2656" s="1">
        <v>1</v>
      </c>
      <c r="K2656" s="1" t="s">
        <v>41</v>
      </c>
      <c r="L2656" s="1" t="s">
        <v>462</v>
      </c>
      <c r="M2656" s="1">
        <v>10002</v>
      </c>
    </row>
    <row r="2657" spans="1:13" ht="13" x14ac:dyDescent="0.15">
      <c r="A2657" s="1">
        <v>12887</v>
      </c>
      <c r="B2657" s="1" t="s">
        <v>25</v>
      </c>
      <c r="C2657" s="1" t="s">
        <v>76</v>
      </c>
      <c r="D2657" s="1" t="s">
        <v>4779</v>
      </c>
      <c r="E2657" s="1" t="s">
        <v>4780</v>
      </c>
      <c r="F2657" s="1">
        <v>40.675659000400003</v>
      </c>
      <c r="G2657" s="1">
        <v>-73.963552999900003</v>
      </c>
      <c r="H2657" s="1" t="s">
        <v>79</v>
      </c>
      <c r="I2657" s="1" t="s">
        <v>80</v>
      </c>
      <c r="J2657" s="1">
        <v>3</v>
      </c>
      <c r="K2657" s="1" t="s">
        <v>30</v>
      </c>
      <c r="L2657" s="1" t="s">
        <v>140</v>
      </c>
      <c r="M2657" s="1">
        <v>11238</v>
      </c>
    </row>
    <row r="2658" spans="1:13" ht="13" x14ac:dyDescent="0.15">
      <c r="A2658" s="1">
        <v>12455</v>
      </c>
      <c r="B2658" s="1" t="s">
        <v>25</v>
      </c>
      <c r="C2658" s="1" t="s">
        <v>76</v>
      </c>
      <c r="D2658" s="1" t="s">
        <v>4781</v>
      </c>
      <c r="E2658" s="1" t="s">
        <v>4782</v>
      </c>
      <c r="F2658" s="1">
        <v>40.799042349799997</v>
      </c>
      <c r="G2658" s="1">
        <v>-73.968809070299997</v>
      </c>
      <c r="H2658" s="1" t="s">
        <v>79</v>
      </c>
      <c r="I2658" s="1" t="s">
        <v>80</v>
      </c>
      <c r="J2658" s="1">
        <v>1</v>
      </c>
      <c r="K2658" s="1" t="s">
        <v>41</v>
      </c>
      <c r="L2658" s="1" t="s">
        <v>178</v>
      </c>
      <c r="M2658" s="1">
        <v>10025</v>
      </c>
    </row>
    <row r="2659" spans="1:13" ht="13" x14ac:dyDescent="0.15">
      <c r="A2659" s="1">
        <v>10792</v>
      </c>
      <c r="B2659" s="1" t="s">
        <v>25</v>
      </c>
      <c r="C2659" s="1" t="s">
        <v>26</v>
      </c>
      <c r="D2659" s="1" t="s">
        <v>4783</v>
      </c>
      <c r="E2659" s="1" t="s">
        <v>4783</v>
      </c>
      <c r="F2659" s="1">
        <v>40.8039669996</v>
      </c>
      <c r="G2659" s="1">
        <v>-73.966847000499996</v>
      </c>
      <c r="H2659" s="1" t="s">
        <v>28</v>
      </c>
      <c r="I2659" s="1" t="s">
        <v>4784</v>
      </c>
      <c r="J2659" s="1">
        <v>1</v>
      </c>
      <c r="K2659" s="1" t="s">
        <v>41</v>
      </c>
      <c r="L2659" s="1" t="s">
        <v>228</v>
      </c>
      <c r="M2659" s="1">
        <v>10025</v>
      </c>
    </row>
    <row r="2660" spans="1:13" ht="13" x14ac:dyDescent="0.15">
      <c r="A2660" s="1">
        <v>10423</v>
      </c>
      <c r="B2660" s="1" t="s">
        <v>25</v>
      </c>
      <c r="C2660" s="1" t="s">
        <v>33</v>
      </c>
      <c r="D2660" s="1" t="s">
        <v>34</v>
      </c>
      <c r="E2660" s="1" t="s">
        <v>215</v>
      </c>
      <c r="F2660" s="1">
        <v>40.690882999800003</v>
      </c>
      <c r="G2660" s="1">
        <v>-73.989634999499998</v>
      </c>
      <c r="H2660" s="1" t="s">
        <v>36</v>
      </c>
      <c r="I2660" s="1" t="s">
        <v>34</v>
      </c>
      <c r="J2660" s="1">
        <v>3</v>
      </c>
      <c r="K2660" s="1" t="s">
        <v>30</v>
      </c>
      <c r="L2660" s="1" t="s">
        <v>37</v>
      </c>
      <c r="M2660" s="1">
        <v>11201</v>
      </c>
    </row>
    <row r="2661" spans="1:13" ht="13" x14ac:dyDescent="0.15">
      <c r="A2661" s="1">
        <v>11818</v>
      </c>
      <c r="B2661" s="1" t="s">
        <v>25</v>
      </c>
      <c r="C2661" s="1" t="s">
        <v>76</v>
      </c>
      <c r="D2661" s="1" t="s">
        <v>4785</v>
      </c>
      <c r="E2661" s="1" t="s">
        <v>4786</v>
      </c>
      <c r="F2661" s="1">
        <v>40.737627000000003</v>
      </c>
      <c r="G2661" s="1">
        <v>-73.980967999900002</v>
      </c>
      <c r="H2661" s="1" t="s">
        <v>79</v>
      </c>
      <c r="I2661" s="1" t="s">
        <v>80</v>
      </c>
      <c r="J2661" s="1">
        <v>1</v>
      </c>
      <c r="K2661" s="1" t="s">
        <v>41</v>
      </c>
      <c r="L2661" s="1" t="s">
        <v>108</v>
      </c>
      <c r="M2661" s="1">
        <v>10010</v>
      </c>
    </row>
    <row r="2662" spans="1:13" ht="13" x14ac:dyDescent="0.15">
      <c r="A2662" s="1">
        <v>10767</v>
      </c>
      <c r="B2662" s="1" t="s">
        <v>13</v>
      </c>
      <c r="C2662" s="1" t="s">
        <v>63</v>
      </c>
      <c r="D2662" s="1" t="s">
        <v>3623</v>
      </c>
      <c r="E2662" s="1" t="s">
        <v>4787</v>
      </c>
      <c r="F2662" s="1">
        <v>40.694769000199997</v>
      </c>
      <c r="G2662" s="1">
        <v>-73.918510000300003</v>
      </c>
      <c r="H2662" s="1" t="s">
        <v>36</v>
      </c>
      <c r="I2662" s="1" t="s">
        <v>18</v>
      </c>
      <c r="J2662" s="1">
        <v>3</v>
      </c>
      <c r="K2662" s="1" t="s">
        <v>30</v>
      </c>
      <c r="L2662" s="1" t="s">
        <v>951</v>
      </c>
      <c r="M2662" s="1">
        <v>11221</v>
      </c>
    </row>
    <row r="2663" spans="1:13" ht="13" x14ac:dyDescent="0.15">
      <c r="A2663" s="1">
        <v>10968</v>
      </c>
      <c r="B2663" s="1" t="s">
        <v>25</v>
      </c>
      <c r="C2663" s="1" t="s">
        <v>190</v>
      </c>
      <c r="D2663" s="1" t="s">
        <v>3445</v>
      </c>
      <c r="E2663" s="1" t="s">
        <v>4788</v>
      </c>
      <c r="F2663" s="1">
        <v>40.772100000099996</v>
      </c>
      <c r="G2663" s="1">
        <v>-73.9771000004</v>
      </c>
      <c r="H2663" s="1" t="s">
        <v>36</v>
      </c>
      <c r="I2663" s="1" t="s">
        <v>34</v>
      </c>
      <c r="J2663" s="1">
        <v>1</v>
      </c>
      <c r="K2663" s="1" t="s">
        <v>41</v>
      </c>
      <c r="L2663" s="1" t="s">
        <v>381</v>
      </c>
      <c r="M2663" s="1">
        <v>10023</v>
      </c>
    </row>
    <row r="2664" spans="1:13" ht="13" x14ac:dyDescent="0.15">
      <c r="A2664" s="1">
        <v>11411</v>
      </c>
      <c r="B2664" s="1" t="s">
        <v>25</v>
      </c>
      <c r="C2664" s="1" t="s">
        <v>26</v>
      </c>
      <c r="D2664" s="1" t="s">
        <v>4789</v>
      </c>
      <c r="E2664" s="1" t="s">
        <v>910</v>
      </c>
      <c r="F2664" s="1">
        <v>40.749566999999999</v>
      </c>
      <c r="G2664" s="1">
        <v>-73.987949999600005</v>
      </c>
      <c r="H2664" s="1" t="s">
        <v>28</v>
      </c>
      <c r="I2664" s="1" t="s">
        <v>4790</v>
      </c>
      <c r="J2664" s="1">
        <v>1</v>
      </c>
      <c r="K2664" s="1" t="s">
        <v>41</v>
      </c>
      <c r="L2664" s="1" t="s">
        <v>114</v>
      </c>
      <c r="M2664" s="1">
        <v>10001</v>
      </c>
    </row>
    <row r="2665" spans="1:13" ht="13" x14ac:dyDescent="0.15">
      <c r="A2665" s="1">
        <v>9650</v>
      </c>
      <c r="B2665" s="1" t="s">
        <v>25</v>
      </c>
      <c r="C2665" s="1" t="s">
        <v>76</v>
      </c>
      <c r="D2665" s="1" t="s">
        <v>4791</v>
      </c>
      <c r="E2665" s="1" t="s">
        <v>4792</v>
      </c>
      <c r="F2665" s="1">
        <v>40.707581000300003</v>
      </c>
      <c r="G2665" s="1">
        <v>-73.955316489799998</v>
      </c>
      <c r="H2665" s="1" t="s">
        <v>79</v>
      </c>
      <c r="I2665" s="1" t="s">
        <v>80</v>
      </c>
      <c r="J2665" s="1">
        <v>3</v>
      </c>
      <c r="K2665" s="1" t="s">
        <v>30</v>
      </c>
      <c r="L2665" s="1" t="s">
        <v>313</v>
      </c>
      <c r="M2665" s="1">
        <v>11211</v>
      </c>
    </row>
    <row r="2666" spans="1:13" ht="13" x14ac:dyDescent="0.15">
      <c r="A2666" s="1">
        <v>9843</v>
      </c>
      <c r="B2666" s="1" t="s">
        <v>13</v>
      </c>
      <c r="C2666" s="1" t="s">
        <v>14</v>
      </c>
      <c r="D2666" s="1" t="s">
        <v>302</v>
      </c>
      <c r="E2666" s="1" t="s">
        <v>4793</v>
      </c>
      <c r="F2666" s="1">
        <v>40.824130999799998</v>
      </c>
      <c r="G2666" s="1">
        <v>-73.942464000599998</v>
      </c>
      <c r="H2666" s="1" t="s">
        <v>246</v>
      </c>
      <c r="I2666" s="1" t="s">
        <v>18</v>
      </c>
      <c r="J2666" s="1">
        <v>1</v>
      </c>
      <c r="K2666" s="1" t="s">
        <v>41</v>
      </c>
      <c r="L2666" s="1" t="s">
        <v>214</v>
      </c>
      <c r="M2666" s="1">
        <v>10039</v>
      </c>
    </row>
    <row r="2667" spans="1:13" ht="13" x14ac:dyDescent="0.15">
      <c r="A2667" s="1">
        <v>10230</v>
      </c>
      <c r="B2667" s="1" t="s">
        <v>13</v>
      </c>
      <c r="C2667" s="1" t="s">
        <v>14</v>
      </c>
      <c r="D2667" s="1" t="s">
        <v>764</v>
      </c>
      <c r="E2667" s="1" t="s">
        <v>4794</v>
      </c>
      <c r="F2667" s="1">
        <v>40.582957000100002</v>
      </c>
      <c r="G2667" s="1">
        <v>-73.817184999700004</v>
      </c>
      <c r="H2667" s="1" t="s">
        <v>36</v>
      </c>
      <c r="I2667" s="1" t="s">
        <v>18</v>
      </c>
      <c r="J2667" s="1">
        <v>4</v>
      </c>
      <c r="K2667" s="1" t="s">
        <v>19</v>
      </c>
      <c r="L2667" s="1" t="s">
        <v>766</v>
      </c>
      <c r="M2667" s="1">
        <v>11693</v>
      </c>
    </row>
    <row r="2668" spans="1:13" ht="13" x14ac:dyDescent="0.15">
      <c r="A2668" s="1">
        <v>12256</v>
      </c>
      <c r="B2668" s="1" t="s">
        <v>25</v>
      </c>
      <c r="C2668" s="1" t="s">
        <v>76</v>
      </c>
      <c r="D2668" s="1" t="s">
        <v>4795</v>
      </c>
      <c r="E2668" s="1" t="s">
        <v>4796</v>
      </c>
      <c r="F2668" s="1">
        <v>40.746216999799998</v>
      </c>
      <c r="G2668" s="1">
        <v>-73.977613999499994</v>
      </c>
      <c r="H2668" s="1" t="s">
        <v>79</v>
      </c>
      <c r="I2668" s="1" t="s">
        <v>80</v>
      </c>
      <c r="J2668" s="1">
        <v>1</v>
      </c>
      <c r="K2668" s="1" t="s">
        <v>41</v>
      </c>
      <c r="L2668" s="1" t="s">
        <v>111</v>
      </c>
      <c r="M2668" s="1">
        <v>10016</v>
      </c>
    </row>
    <row r="2669" spans="1:13" ht="13" x14ac:dyDescent="0.15">
      <c r="A2669" s="1">
        <v>9754</v>
      </c>
      <c r="B2669" s="1" t="s">
        <v>25</v>
      </c>
      <c r="C2669" s="1" t="s">
        <v>76</v>
      </c>
      <c r="D2669" s="1" t="s">
        <v>4797</v>
      </c>
      <c r="E2669" s="1" t="s">
        <v>4798</v>
      </c>
      <c r="F2669" s="1">
        <v>40.784612050200003</v>
      </c>
      <c r="G2669" s="1">
        <v>-73.973407290300003</v>
      </c>
      <c r="H2669" s="1" t="s">
        <v>79</v>
      </c>
      <c r="I2669" s="1" t="s">
        <v>80</v>
      </c>
      <c r="J2669" s="1">
        <v>1</v>
      </c>
      <c r="K2669" s="1" t="s">
        <v>41</v>
      </c>
      <c r="L2669" s="1" t="s">
        <v>178</v>
      </c>
      <c r="M2669" s="1">
        <v>10024</v>
      </c>
    </row>
    <row r="2670" spans="1:13" ht="13" x14ac:dyDescent="0.15">
      <c r="A2670" s="1">
        <v>10207</v>
      </c>
      <c r="B2670" s="1" t="s">
        <v>25</v>
      </c>
      <c r="C2670" s="1" t="s">
        <v>274</v>
      </c>
      <c r="D2670" s="1">
        <v>0</v>
      </c>
      <c r="E2670" s="1" t="s">
        <v>4799</v>
      </c>
      <c r="F2670" s="1">
        <v>40.6956699996</v>
      </c>
      <c r="G2670" s="1">
        <v>-73.979752200600004</v>
      </c>
      <c r="H2670" s="1" t="s">
        <v>36</v>
      </c>
      <c r="I2670" s="1" t="s">
        <v>34</v>
      </c>
      <c r="J2670" s="1">
        <v>3</v>
      </c>
      <c r="K2670" s="1" t="s">
        <v>30</v>
      </c>
      <c r="L2670" s="1" t="s">
        <v>276</v>
      </c>
      <c r="M2670" s="1">
        <v>11205</v>
      </c>
    </row>
    <row r="2671" spans="1:13" ht="13" x14ac:dyDescent="0.15">
      <c r="A2671" s="1">
        <v>10657</v>
      </c>
      <c r="B2671" s="1" t="s">
        <v>25</v>
      </c>
      <c r="C2671" s="1" t="s">
        <v>76</v>
      </c>
      <c r="D2671" s="1" t="s">
        <v>4800</v>
      </c>
      <c r="E2671" s="1" t="s">
        <v>4801</v>
      </c>
      <c r="F2671" s="1">
        <v>40.778148040300003</v>
      </c>
      <c r="G2671" s="1">
        <v>-73.982254639399997</v>
      </c>
      <c r="H2671" s="1" t="s">
        <v>79</v>
      </c>
      <c r="I2671" s="1" t="s">
        <v>80</v>
      </c>
      <c r="J2671" s="1">
        <v>1</v>
      </c>
      <c r="K2671" s="1" t="s">
        <v>41</v>
      </c>
      <c r="L2671" s="1" t="s">
        <v>185</v>
      </c>
      <c r="M2671" s="1">
        <v>10023</v>
      </c>
    </row>
    <row r="2672" spans="1:13" ht="13" x14ac:dyDescent="0.15">
      <c r="A2672" s="1">
        <v>11769</v>
      </c>
      <c r="B2672" s="1" t="s">
        <v>25</v>
      </c>
      <c r="C2672" s="1" t="s">
        <v>76</v>
      </c>
      <c r="D2672" s="1" t="s">
        <v>4802</v>
      </c>
      <c r="E2672" s="1" t="s">
        <v>4803</v>
      </c>
      <c r="F2672" s="1">
        <v>40.749111699899998</v>
      </c>
      <c r="G2672" s="1">
        <v>-73.870624160299997</v>
      </c>
      <c r="H2672" s="1" t="s">
        <v>79</v>
      </c>
      <c r="I2672" s="1" t="s">
        <v>80</v>
      </c>
      <c r="J2672" s="1">
        <v>4</v>
      </c>
      <c r="K2672" s="1" t="s">
        <v>19</v>
      </c>
      <c r="L2672" s="1" t="s">
        <v>561</v>
      </c>
      <c r="M2672" s="1">
        <v>11372</v>
      </c>
    </row>
    <row r="2673" spans="1:13" ht="13" x14ac:dyDescent="0.15">
      <c r="A2673" s="1">
        <v>12909</v>
      </c>
      <c r="B2673" s="1" t="s">
        <v>25</v>
      </c>
      <c r="C2673" s="1" t="s">
        <v>76</v>
      </c>
      <c r="D2673" s="1" t="s">
        <v>4804</v>
      </c>
      <c r="E2673" s="1" t="s">
        <v>4805</v>
      </c>
      <c r="F2673" s="1">
        <v>40.676407510200001</v>
      </c>
      <c r="G2673" s="1">
        <v>-73.963610180100005</v>
      </c>
      <c r="H2673" s="1" t="s">
        <v>79</v>
      </c>
      <c r="I2673" s="1" t="s">
        <v>80</v>
      </c>
      <c r="J2673" s="1">
        <v>3</v>
      </c>
      <c r="K2673" s="1" t="s">
        <v>30</v>
      </c>
      <c r="L2673" s="1" t="s">
        <v>140</v>
      </c>
      <c r="M2673" s="1">
        <v>11238</v>
      </c>
    </row>
    <row r="2674" spans="1:13" ht="13" x14ac:dyDescent="0.15">
      <c r="A2674" s="1">
        <v>10411</v>
      </c>
      <c r="B2674" s="1" t="s">
        <v>25</v>
      </c>
      <c r="C2674" s="1" t="s">
        <v>46</v>
      </c>
      <c r="D2674" s="1" t="s">
        <v>34</v>
      </c>
      <c r="E2674" s="1" t="s">
        <v>4806</v>
      </c>
      <c r="F2674" s="1">
        <v>40.799435000000003</v>
      </c>
      <c r="G2674" s="1">
        <v>-73.950993999999994</v>
      </c>
      <c r="H2674" s="1" t="s">
        <v>36</v>
      </c>
      <c r="I2674" s="1" t="s">
        <v>34</v>
      </c>
      <c r="J2674" s="1">
        <v>1</v>
      </c>
      <c r="K2674" s="1" t="s">
        <v>41</v>
      </c>
      <c r="L2674" s="1" t="s">
        <v>264</v>
      </c>
      <c r="M2674" s="1">
        <v>10026</v>
      </c>
    </row>
    <row r="2675" spans="1:13" ht="13" x14ac:dyDescent="0.15">
      <c r="A2675" s="1">
        <v>11394</v>
      </c>
      <c r="B2675" s="1" t="s">
        <v>25</v>
      </c>
      <c r="C2675" s="1" t="s">
        <v>26</v>
      </c>
      <c r="D2675" s="1" t="s">
        <v>4807</v>
      </c>
      <c r="E2675" s="1" t="s">
        <v>4808</v>
      </c>
      <c r="F2675" s="1">
        <v>40.813223999599998</v>
      </c>
      <c r="G2675" s="1">
        <v>-73.929849000499999</v>
      </c>
      <c r="H2675" s="1" t="s">
        <v>28</v>
      </c>
      <c r="I2675" s="1" t="s">
        <v>4809</v>
      </c>
      <c r="J2675" s="1">
        <v>2</v>
      </c>
      <c r="K2675" s="1" t="s">
        <v>66</v>
      </c>
      <c r="L2675" s="1" t="s">
        <v>350</v>
      </c>
      <c r="M2675" s="1">
        <v>10451</v>
      </c>
    </row>
    <row r="2676" spans="1:13" ht="13" x14ac:dyDescent="0.15">
      <c r="A2676" s="1">
        <v>9773</v>
      </c>
      <c r="B2676" s="1" t="s">
        <v>25</v>
      </c>
      <c r="C2676" s="1" t="s">
        <v>76</v>
      </c>
      <c r="D2676" s="1" t="s">
        <v>4810</v>
      </c>
      <c r="E2676" s="1" t="s">
        <v>4811</v>
      </c>
      <c r="F2676" s="1">
        <v>40.789621779599997</v>
      </c>
      <c r="G2676" s="1">
        <v>-73.970023790499994</v>
      </c>
      <c r="H2676" s="1" t="s">
        <v>79</v>
      </c>
      <c r="I2676" s="1" t="s">
        <v>80</v>
      </c>
      <c r="J2676" s="1">
        <v>1</v>
      </c>
      <c r="K2676" s="1" t="s">
        <v>41</v>
      </c>
      <c r="L2676" s="1" t="s">
        <v>178</v>
      </c>
      <c r="M2676" s="1">
        <v>10024</v>
      </c>
    </row>
    <row r="2677" spans="1:13" ht="13" x14ac:dyDescent="0.15">
      <c r="A2677" s="1">
        <v>10611</v>
      </c>
      <c r="B2677" s="1" t="s">
        <v>25</v>
      </c>
      <c r="C2677" s="1" t="s">
        <v>76</v>
      </c>
      <c r="D2677" s="1" t="s">
        <v>4812</v>
      </c>
      <c r="E2677" s="1" t="s">
        <v>4813</v>
      </c>
      <c r="F2677" s="1">
        <v>40.841833540099998</v>
      </c>
      <c r="G2677" s="1">
        <v>-73.885974359499997</v>
      </c>
      <c r="H2677" s="1" t="s">
        <v>79</v>
      </c>
      <c r="I2677" s="1" t="s">
        <v>80</v>
      </c>
      <c r="J2677" s="1">
        <v>2</v>
      </c>
      <c r="K2677" s="1" t="s">
        <v>66</v>
      </c>
      <c r="L2677" s="1" t="s">
        <v>497</v>
      </c>
      <c r="M2677" s="1">
        <v>10460</v>
      </c>
    </row>
    <row r="2678" spans="1:13" ht="13" x14ac:dyDescent="0.15">
      <c r="A2678" s="1">
        <v>10642</v>
      </c>
      <c r="B2678" s="1" t="s">
        <v>25</v>
      </c>
      <c r="C2678" s="1" t="s">
        <v>76</v>
      </c>
      <c r="D2678" s="1" t="s">
        <v>4814</v>
      </c>
      <c r="E2678" s="1" t="s">
        <v>4815</v>
      </c>
      <c r="F2678" s="1">
        <v>40.769838680299998</v>
      </c>
      <c r="G2678" s="1">
        <v>-73.982501980600006</v>
      </c>
      <c r="H2678" s="1" t="s">
        <v>79</v>
      </c>
      <c r="I2678" s="1" t="s">
        <v>80</v>
      </c>
      <c r="J2678" s="1">
        <v>1</v>
      </c>
      <c r="K2678" s="1" t="s">
        <v>41</v>
      </c>
      <c r="L2678" s="1" t="s">
        <v>185</v>
      </c>
      <c r="M2678" s="1">
        <v>10023</v>
      </c>
    </row>
    <row r="2679" spans="1:13" ht="13" x14ac:dyDescent="0.15">
      <c r="A2679" s="1">
        <v>11828</v>
      </c>
      <c r="B2679" s="1" t="s">
        <v>25</v>
      </c>
      <c r="C2679" s="1" t="s">
        <v>76</v>
      </c>
      <c r="D2679" s="1" t="s">
        <v>4816</v>
      </c>
      <c r="E2679" s="1" t="s">
        <v>4817</v>
      </c>
      <c r="F2679" s="1">
        <v>40.819916210400002</v>
      </c>
      <c r="G2679" s="1">
        <v>-73.940551949699994</v>
      </c>
      <c r="H2679" s="1" t="s">
        <v>79</v>
      </c>
      <c r="I2679" s="1" t="s">
        <v>80</v>
      </c>
      <c r="J2679" s="1">
        <v>1</v>
      </c>
      <c r="K2679" s="1" t="s">
        <v>41</v>
      </c>
      <c r="L2679" s="1" t="s">
        <v>48</v>
      </c>
      <c r="M2679" s="1">
        <v>10030</v>
      </c>
    </row>
    <row r="2680" spans="1:13" ht="13" x14ac:dyDescent="0.15">
      <c r="A2680" s="1">
        <v>9958</v>
      </c>
      <c r="B2680" s="1" t="s">
        <v>25</v>
      </c>
      <c r="C2680" s="1" t="s">
        <v>208</v>
      </c>
      <c r="D2680" s="1" t="s">
        <v>4818</v>
      </c>
      <c r="E2680" s="1" t="s">
        <v>4819</v>
      </c>
      <c r="F2680" s="1">
        <v>40.8442926727</v>
      </c>
      <c r="G2680" s="1">
        <v>-73.827889907300005</v>
      </c>
      <c r="H2680" s="1" t="s">
        <v>53</v>
      </c>
      <c r="I2680" s="1" t="s">
        <v>34</v>
      </c>
      <c r="J2680" s="1">
        <v>2</v>
      </c>
      <c r="K2680" s="1" t="s">
        <v>66</v>
      </c>
      <c r="L2680" s="1" t="s">
        <v>205</v>
      </c>
      <c r="M2680" s="1">
        <v>10461</v>
      </c>
    </row>
    <row r="2681" spans="1:13" ht="13" x14ac:dyDescent="0.15">
      <c r="A2681" s="1">
        <v>12307</v>
      </c>
      <c r="B2681" s="1" t="s">
        <v>25</v>
      </c>
      <c r="C2681" s="1" t="s">
        <v>76</v>
      </c>
      <c r="D2681" s="1" t="s">
        <v>4820</v>
      </c>
      <c r="E2681" s="1" t="s">
        <v>4821</v>
      </c>
      <c r="F2681" s="1">
        <v>40.7382079996</v>
      </c>
      <c r="G2681" s="1">
        <v>-73.886253000300002</v>
      </c>
      <c r="H2681" s="1" t="s">
        <v>79</v>
      </c>
      <c r="I2681" s="1" t="s">
        <v>80</v>
      </c>
      <c r="J2681" s="1">
        <v>4</v>
      </c>
      <c r="K2681" s="1" t="s">
        <v>19</v>
      </c>
      <c r="L2681" s="1" t="s">
        <v>128</v>
      </c>
      <c r="M2681" s="1">
        <v>11373</v>
      </c>
    </row>
    <row r="2682" spans="1:13" ht="13" x14ac:dyDescent="0.15">
      <c r="A2682" s="1">
        <v>10798</v>
      </c>
      <c r="B2682" s="1" t="s">
        <v>25</v>
      </c>
      <c r="C2682" s="1" t="s">
        <v>26</v>
      </c>
      <c r="D2682" s="1" t="s">
        <v>4822</v>
      </c>
      <c r="E2682" s="1" t="s">
        <v>4823</v>
      </c>
      <c r="F2682" s="1">
        <v>40.865490999899997</v>
      </c>
      <c r="G2682" s="1">
        <v>-73.927270999599997</v>
      </c>
      <c r="H2682" s="1" t="s">
        <v>28</v>
      </c>
      <c r="I2682" s="1" t="s">
        <v>4824</v>
      </c>
      <c r="J2682" s="1">
        <v>1</v>
      </c>
      <c r="K2682" s="1" t="s">
        <v>41</v>
      </c>
      <c r="L2682" s="1" t="s">
        <v>502</v>
      </c>
      <c r="M2682" s="1">
        <v>10040</v>
      </c>
    </row>
    <row r="2683" spans="1:13" ht="13" x14ac:dyDescent="0.15">
      <c r="A2683" s="1">
        <v>11887</v>
      </c>
      <c r="B2683" s="1" t="s">
        <v>25</v>
      </c>
      <c r="C2683" s="1" t="s">
        <v>76</v>
      </c>
      <c r="D2683" s="1" t="s">
        <v>4825</v>
      </c>
      <c r="E2683" s="1" t="s">
        <v>4826</v>
      </c>
      <c r="F2683" s="1">
        <v>40.801404555300003</v>
      </c>
      <c r="G2683" s="1">
        <v>-73.934704391400004</v>
      </c>
      <c r="H2683" s="1" t="s">
        <v>79</v>
      </c>
      <c r="I2683" s="1" t="s">
        <v>80</v>
      </c>
      <c r="J2683" s="1">
        <v>1</v>
      </c>
      <c r="K2683" s="1" t="s">
        <v>41</v>
      </c>
      <c r="L2683" s="1" t="s">
        <v>193</v>
      </c>
      <c r="M2683" s="1">
        <v>10035</v>
      </c>
    </row>
    <row r="2684" spans="1:13" ht="13" x14ac:dyDescent="0.15">
      <c r="A2684" s="1">
        <v>12143</v>
      </c>
      <c r="B2684" s="1" t="s">
        <v>25</v>
      </c>
      <c r="C2684" s="1" t="s">
        <v>76</v>
      </c>
      <c r="D2684" s="1" t="s">
        <v>4827</v>
      </c>
      <c r="E2684" s="1" t="s">
        <v>4828</v>
      </c>
      <c r="F2684" s="1">
        <v>40.768092999700002</v>
      </c>
      <c r="G2684" s="1">
        <v>-73.968364000500003</v>
      </c>
      <c r="H2684" s="1" t="s">
        <v>79</v>
      </c>
      <c r="I2684" s="1" t="s">
        <v>80</v>
      </c>
      <c r="J2684" s="1">
        <v>1</v>
      </c>
      <c r="K2684" s="1" t="s">
        <v>41</v>
      </c>
      <c r="L2684" s="1" t="s">
        <v>42</v>
      </c>
      <c r="M2684" s="1">
        <v>10065</v>
      </c>
    </row>
    <row r="2685" spans="1:13" ht="13" x14ac:dyDescent="0.15">
      <c r="A2685" s="1">
        <v>11443</v>
      </c>
      <c r="B2685" s="1" t="s">
        <v>25</v>
      </c>
      <c r="C2685" s="1" t="s">
        <v>76</v>
      </c>
      <c r="D2685" s="1" t="s">
        <v>4829</v>
      </c>
      <c r="E2685" s="1" t="s">
        <v>4830</v>
      </c>
      <c r="F2685" s="1">
        <v>40.751539621600003</v>
      </c>
      <c r="G2685" s="1">
        <v>-73.990365331800007</v>
      </c>
      <c r="H2685" s="1" t="s">
        <v>79</v>
      </c>
      <c r="I2685" s="1" t="s">
        <v>80</v>
      </c>
      <c r="J2685" s="1">
        <v>1</v>
      </c>
      <c r="K2685" s="1" t="s">
        <v>41</v>
      </c>
      <c r="L2685" s="1" t="s">
        <v>114</v>
      </c>
      <c r="M2685" s="1">
        <v>10001</v>
      </c>
    </row>
    <row r="2686" spans="1:13" ht="13" x14ac:dyDescent="0.15">
      <c r="A2686" s="1">
        <v>12227</v>
      </c>
      <c r="B2686" s="1" t="s">
        <v>25</v>
      </c>
      <c r="C2686" s="1" t="s">
        <v>76</v>
      </c>
      <c r="D2686" s="1" t="s">
        <v>4831</v>
      </c>
      <c r="E2686" s="1" t="s">
        <v>4832</v>
      </c>
      <c r="F2686" s="1">
        <v>40.735348190000003</v>
      </c>
      <c r="G2686" s="1">
        <v>-73.985845669900002</v>
      </c>
      <c r="H2686" s="1" t="s">
        <v>79</v>
      </c>
      <c r="I2686" s="1" t="s">
        <v>80</v>
      </c>
      <c r="J2686" s="1">
        <v>1</v>
      </c>
      <c r="K2686" s="1" t="s">
        <v>41</v>
      </c>
      <c r="L2686" s="1" t="s">
        <v>108</v>
      </c>
      <c r="M2686" s="1">
        <v>10003</v>
      </c>
    </row>
    <row r="2687" spans="1:13" ht="13" x14ac:dyDescent="0.15">
      <c r="A2687" s="1">
        <v>12324</v>
      </c>
      <c r="B2687" s="1" t="s">
        <v>25</v>
      </c>
      <c r="C2687" s="1" t="s">
        <v>76</v>
      </c>
      <c r="D2687" s="1" t="s">
        <v>4833</v>
      </c>
      <c r="E2687" s="1" t="s">
        <v>4834</v>
      </c>
      <c r="F2687" s="1">
        <v>40.853027999799998</v>
      </c>
      <c r="G2687" s="1">
        <v>-73.905075999700003</v>
      </c>
      <c r="H2687" s="1" t="s">
        <v>79</v>
      </c>
      <c r="I2687" s="1" t="s">
        <v>80</v>
      </c>
      <c r="J2687" s="1">
        <v>2</v>
      </c>
      <c r="K2687" s="1" t="s">
        <v>66</v>
      </c>
      <c r="L2687" s="1" t="s">
        <v>513</v>
      </c>
      <c r="M2687" s="1">
        <v>10453</v>
      </c>
    </row>
    <row r="2688" spans="1:13" ht="13" x14ac:dyDescent="0.15">
      <c r="A2688" s="1">
        <v>11358</v>
      </c>
      <c r="B2688" s="1" t="s">
        <v>25</v>
      </c>
      <c r="C2688" s="1" t="s">
        <v>26</v>
      </c>
      <c r="D2688" s="1" t="s">
        <v>4835</v>
      </c>
      <c r="E2688" s="1" t="s">
        <v>4836</v>
      </c>
      <c r="F2688" s="1">
        <v>40.747846000400003</v>
      </c>
      <c r="G2688" s="1">
        <v>-73.945999999700007</v>
      </c>
      <c r="H2688" s="1" t="s">
        <v>28</v>
      </c>
      <c r="I2688" s="1" t="s">
        <v>4837</v>
      </c>
      <c r="J2688" s="1">
        <v>4</v>
      </c>
      <c r="K2688" s="1" t="s">
        <v>19</v>
      </c>
      <c r="L2688" s="1" t="s">
        <v>96</v>
      </c>
      <c r="M2688" s="1">
        <v>11101</v>
      </c>
    </row>
    <row r="2689" spans="1:13" ht="13" x14ac:dyDescent="0.15">
      <c r="A2689" s="1">
        <v>12568</v>
      </c>
      <c r="B2689" s="1" t="s">
        <v>25</v>
      </c>
      <c r="C2689" s="1" t="s">
        <v>76</v>
      </c>
      <c r="D2689" s="1" t="s">
        <v>4838</v>
      </c>
      <c r="E2689" s="1" t="s">
        <v>4839</v>
      </c>
      <c r="F2689" s="1">
        <v>40.7630513597</v>
      </c>
      <c r="G2689" s="1">
        <v>-73.985830170499995</v>
      </c>
      <c r="H2689" s="1" t="s">
        <v>79</v>
      </c>
      <c r="I2689" s="1" t="s">
        <v>80</v>
      </c>
      <c r="J2689" s="1">
        <v>1</v>
      </c>
      <c r="K2689" s="1" t="s">
        <v>41</v>
      </c>
      <c r="L2689" s="1" t="s">
        <v>202</v>
      </c>
      <c r="M2689" s="1">
        <v>10019</v>
      </c>
    </row>
    <row r="2690" spans="1:13" ht="13" x14ac:dyDescent="0.15">
      <c r="A2690" s="1">
        <v>10272</v>
      </c>
      <c r="B2690" s="1" t="s">
        <v>25</v>
      </c>
      <c r="C2690" s="1" t="s">
        <v>76</v>
      </c>
      <c r="D2690" s="1" t="s">
        <v>4840</v>
      </c>
      <c r="E2690" s="1" t="s">
        <v>4841</v>
      </c>
      <c r="F2690" s="1">
        <v>40.723290089800003</v>
      </c>
      <c r="G2690" s="1">
        <v>-73.952603089700006</v>
      </c>
      <c r="H2690" s="1" t="s">
        <v>79</v>
      </c>
      <c r="I2690" s="1" t="s">
        <v>80</v>
      </c>
      <c r="J2690" s="1">
        <v>3</v>
      </c>
      <c r="K2690" s="1" t="s">
        <v>30</v>
      </c>
      <c r="L2690" s="1" t="s">
        <v>1728</v>
      </c>
      <c r="M2690" s="1">
        <v>11222</v>
      </c>
    </row>
    <row r="2691" spans="1:13" ht="13" x14ac:dyDescent="0.15">
      <c r="A2691" s="1">
        <v>12334</v>
      </c>
      <c r="B2691" s="1" t="s">
        <v>25</v>
      </c>
      <c r="C2691" s="1" t="s">
        <v>76</v>
      </c>
      <c r="D2691" s="1" t="s">
        <v>4842</v>
      </c>
      <c r="E2691" s="1" t="s">
        <v>4843</v>
      </c>
      <c r="F2691" s="1">
        <v>40.791943000300002</v>
      </c>
      <c r="G2691" s="1">
        <v>-73.973424999800002</v>
      </c>
      <c r="H2691" s="1" t="s">
        <v>79</v>
      </c>
      <c r="I2691" s="1" t="s">
        <v>80</v>
      </c>
      <c r="J2691" s="1">
        <v>1</v>
      </c>
      <c r="K2691" s="1" t="s">
        <v>41</v>
      </c>
      <c r="L2691" s="1" t="s">
        <v>178</v>
      </c>
      <c r="M2691" s="1">
        <v>10025</v>
      </c>
    </row>
    <row r="2692" spans="1:13" ht="13" x14ac:dyDescent="0.15">
      <c r="A2692" s="1">
        <v>9975</v>
      </c>
      <c r="B2692" s="1" t="s">
        <v>25</v>
      </c>
      <c r="C2692" s="1" t="s">
        <v>50</v>
      </c>
      <c r="D2692" s="1" t="s">
        <v>4844</v>
      </c>
      <c r="E2692" s="1" t="s">
        <v>4845</v>
      </c>
      <c r="F2692" s="1">
        <v>40.616308136999997</v>
      </c>
      <c r="G2692" s="1">
        <v>-74.011988520200006</v>
      </c>
      <c r="H2692" s="1" t="s">
        <v>53</v>
      </c>
      <c r="I2692" s="1" t="s">
        <v>34</v>
      </c>
      <c r="J2692" s="1">
        <v>3</v>
      </c>
      <c r="K2692" s="1" t="s">
        <v>30</v>
      </c>
      <c r="L2692" s="1" t="s">
        <v>1519</v>
      </c>
      <c r="M2692" s="1">
        <v>11228</v>
      </c>
    </row>
    <row r="2693" spans="1:13" ht="13" x14ac:dyDescent="0.15">
      <c r="A2693" s="1">
        <v>10202</v>
      </c>
      <c r="B2693" s="1" t="s">
        <v>25</v>
      </c>
      <c r="C2693" s="1" t="s">
        <v>274</v>
      </c>
      <c r="D2693" s="1">
        <v>0</v>
      </c>
      <c r="E2693" s="1" t="s">
        <v>1152</v>
      </c>
      <c r="F2693" s="1">
        <v>40.693832999599998</v>
      </c>
      <c r="G2693" s="1">
        <v>-73.982192200399993</v>
      </c>
      <c r="H2693" s="1" t="s">
        <v>36</v>
      </c>
      <c r="I2693" s="1" t="s">
        <v>34</v>
      </c>
      <c r="J2693" s="1">
        <v>3</v>
      </c>
      <c r="K2693" s="1" t="s">
        <v>30</v>
      </c>
      <c r="L2693" s="1" t="s">
        <v>81</v>
      </c>
      <c r="M2693" s="1">
        <v>11201</v>
      </c>
    </row>
    <row r="2694" spans="1:13" ht="13" x14ac:dyDescent="0.15">
      <c r="A2694" s="1">
        <v>10815</v>
      </c>
      <c r="B2694" s="1" t="s">
        <v>25</v>
      </c>
      <c r="C2694" s="1" t="s">
        <v>26</v>
      </c>
      <c r="D2694" s="1" t="s">
        <v>4846</v>
      </c>
      <c r="E2694" s="1" t="s">
        <v>4847</v>
      </c>
      <c r="F2694" s="1">
        <v>40.866978000000003</v>
      </c>
      <c r="G2694" s="1">
        <v>-73.893508999999995</v>
      </c>
      <c r="H2694" s="1" t="s">
        <v>28</v>
      </c>
      <c r="I2694" s="1" t="s">
        <v>4848</v>
      </c>
      <c r="J2694" s="1">
        <v>2</v>
      </c>
      <c r="K2694" s="1" t="s">
        <v>66</v>
      </c>
      <c r="L2694" s="1" t="s">
        <v>171</v>
      </c>
      <c r="M2694" s="1">
        <v>10458</v>
      </c>
    </row>
    <row r="2695" spans="1:13" ht="13" x14ac:dyDescent="0.15">
      <c r="A2695" s="1">
        <v>9815</v>
      </c>
      <c r="B2695" s="1" t="s">
        <v>25</v>
      </c>
      <c r="C2695" s="1" t="s">
        <v>190</v>
      </c>
      <c r="D2695" s="1" t="s">
        <v>4849</v>
      </c>
      <c r="E2695" s="1" t="s">
        <v>4850</v>
      </c>
      <c r="F2695" s="1">
        <v>40.726500000100003</v>
      </c>
      <c r="G2695" s="1">
        <v>-73.981700000000004</v>
      </c>
      <c r="H2695" s="1" t="s">
        <v>36</v>
      </c>
      <c r="I2695" s="1" t="s">
        <v>34</v>
      </c>
      <c r="J2695" s="1">
        <v>1</v>
      </c>
      <c r="K2695" s="1" t="s">
        <v>41</v>
      </c>
      <c r="L2695" s="1" t="s">
        <v>103</v>
      </c>
      <c r="M2695" s="1">
        <v>10009</v>
      </c>
    </row>
    <row r="2696" spans="1:13" ht="13" x14ac:dyDescent="0.15">
      <c r="A2696" s="1">
        <v>12531</v>
      </c>
      <c r="B2696" s="1" t="s">
        <v>25</v>
      </c>
      <c r="C2696" s="1" t="s">
        <v>76</v>
      </c>
      <c r="D2696" s="1" t="s">
        <v>4851</v>
      </c>
      <c r="E2696" s="1" t="s">
        <v>4852</v>
      </c>
      <c r="F2696" s="1">
        <v>40.760456759599997</v>
      </c>
      <c r="G2696" s="1">
        <v>-73.967538499499994</v>
      </c>
      <c r="H2696" s="1" t="s">
        <v>79</v>
      </c>
      <c r="I2696" s="1" t="s">
        <v>80</v>
      </c>
      <c r="J2696" s="1">
        <v>1</v>
      </c>
      <c r="K2696" s="1" t="s">
        <v>41</v>
      </c>
      <c r="L2696" s="1" t="s">
        <v>125</v>
      </c>
      <c r="M2696" s="1">
        <v>10022</v>
      </c>
    </row>
    <row r="2697" spans="1:13" ht="13" x14ac:dyDescent="0.15">
      <c r="A2697" s="1">
        <v>9868</v>
      </c>
      <c r="B2697" s="1" t="s">
        <v>25</v>
      </c>
      <c r="C2697" s="1" t="s">
        <v>33</v>
      </c>
      <c r="D2697" s="1" t="s">
        <v>34</v>
      </c>
      <c r="E2697" s="1" t="s">
        <v>408</v>
      </c>
      <c r="F2697" s="1">
        <v>40.6936359997</v>
      </c>
      <c r="G2697" s="1">
        <v>-73.988346999599997</v>
      </c>
      <c r="H2697" s="1" t="s">
        <v>36</v>
      </c>
      <c r="I2697" s="1" t="s">
        <v>34</v>
      </c>
      <c r="J2697" s="1">
        <v>3</v>
      </c>
      <c r="K2697" s="1" t="s">
        <v>30</v>
      </c>
      <c r="L2697" s="1" t="s">
        <v>81</v>
      </c>
      <c r="M2697" s="1">
        <v>11201</v>
      </c>
    </row>
    <row r="2698" spans="1:13" ht="13" x14ac:dyDescent="0.15">
      <c r="A2698" s="1">
        <v>11566</v>
      </c>
      <c r="B2698" s="1" t="s">
        <v>13</v>
      </c>
      <c r="C2698" s="1" t="s">
        <v>14</v>
      </c>
      <c r="D2698" s="1" t="s">
        <v>764</v>
      </c>
      <c r="E2698" s="1" t="s">
        <v>4853</v>
      </c>
      <c r="F2698" s="1">
        <v>40.596321000400003</v>
      </c>
      <c r="G2698" s="1">
        <v>-73.745790999500002</v>
      </c>
      <c r="H2698" s="1" t="s">
        <v>17</v>
      </c>
      <c r="I2698" s="1" t="s">
        <v>18</v>
      </c>
      <c r="J2698" s="1">
        <v>4</v>
      </c>
      <c r="K2698" s="1" t="s">
        <v>19</v>
      </c>
      <c r="L2698" s="1" t="s">
        <v>795</v>
      </c>
      <c r="M2698" s="1">
        <v>11691</v>
      </c>
    </row>
    <row r="2699" spans="1:13" ht="13" x14ac:dyDescent="0.15">
      <c r="A2699" s="1">
        <v>9786</v>
      </c>
      <c r="B2699" s="1" t="s">
        <v>25</v>
      </c>
      <c r="C2699" s="1" t="s">
        <v>76</v>
      </c>
      <c r="D2699" s="1" t="s">
        <v>4854</v>
      </c>
      <c r="E2699" s="1" t="s">
        <v>4855</v>
      </c>
      <c r="F2699" s="1">
        <v>40.739155800100001</v>
      </c>
      <c r="G2699" s="1">
        <v>-73.999381379900001</v>
      </c>
      <c r="H2699" s="1" t="s">
        <v>79</v>
      </c>
      <c r="I2699" s="1" t="s">
        <v>80</v>
      </c>
      <c r="J2699" s="1">
        <v>1</v>
      </c>
      <c r="K2699" s="1" t="s">
        <v>41</v>
      </c>
      <c r="L2699" s="1" t="s">
        <v>199</v>
      </c>
      <c r="M2699" s="1">
        <v>10011</v>
      </c>
    </row>
    <row r="2700" spans="1:13" ht="13" x14ac:dyDescent="0.15">
      <c r="A2700" s="1">
        <v>11246</v>
      </c>
      <c r="B2700" s="1" t="s">
        <v>25</v>
      </c>
      <c r="C2700" s="1" t="s">
        <v>76</v>
      </c>
      <c r="D2700" s="1" t="s">
        <v>4856</v>
      </c>
      <c r="E2700" s="1" t="s">
        <v>4857</v>
      </c>
      <c r="F2700" s="1">
        <v>40.814863489799997</v>
      </c>
      <c r="G2700" s="1">
        <v>-73.947876699600002</v>
      </c>
      <c r="H2700" s="1" t="s">
        <v>79</v>
      </c>
      <c r="I2700" s="1" t="s">
        <v>80</v>
      </c>
      <c r="J2700" s="1">
        <v>1</v>
      </c>
      <c r="K2700" s="1" t="s">
        <v>41</v>
      </c>
      <c r="L2700" s="1" t="s">
        <v>48</v>
      </c>
      <c r="M2700" s="1">
        <v>10027</v>
      </c>
    </row>
    <row r="2701" spans="1:13" ht="13" x14ac:dyDescent="0.15">
      <c r="A2701" s="1">
        <v>12840</v>
      </c>
      <c r="B2701" s="1" t="s">
        <v>25</v>
      </c>
      <c r="C2701" s="1" t="s">
        <v>76</v>
      </c>
      <c r="D2701" s="1" t="s">
        <v>4858</v>
      </c>
      <c r="E2701" s="1" t="s">
        <v>4859</v>
      </c>
      <c r="F2701" s="1">
        <v>40.772143999900003</v>
      </c>
      <c r="G2701" s="1">
        <v>-73.958697000200004</v>
      </c>
      <c r="H2701" s="1" t="s">
        <v>79</v>
      </c>
      <c r="I2701" s="1" t="s">
        <v>80</v>
      </c>
      <c r="J2701" s="1">
        <v>1</v>
      </c>
      <c r="K2701" s="1" t="s">
        <v>41</v>
      </c>
      <c r="L2701" s="1" t="s">
        <v>118</v>
      </c>
      <c r="M2701" s="1">
        <v>10021</v>
      </c>
    </row>
    <row r="2702" spans="1:13" ht="13" x14ac:dyDescent="0.15">
      <c r="A2702" s="1">
        <v>11507</v>
      </c>
      <c r="B2702" s="1" t="s">
        <v>13</v>
      </c>
      <c r="C2702" s="1" t="s">
        <v>14</v>
      </c>
      <c r="D2702" s="1" t="s">
        <v>2169</v>
      </c>
      <c r="E2702" s="1" t="s">
        <v>4860</v>
      </c>
      <c r="F2702" s="1">
        <v>40.710687999699999</v>
      </c>
      <c r="G2702" s="1">
        <v>-73.835514999400004</v>
      </c>
      <c r="H2702" s="1" t="s">
        <v>36</v>
      </c>
      <c r="I2702" s="1" t="s">
        <v>18</v>
      </c>
      <c r="J2702" s="1">
        <v>4</v>
      </c>
      <c r="K2702" s="1" t="s">
        <v>19</v>
      </c>
      <c r="L2702" s="1" t="s">
        <v>260</v>
      </c>
      <c r="M2702" s="1">
        <v>11415</v>
      </c>
    </row>
    <row r="2703" spans="1:13" ht="13" x14ac:dyDescent="0.15">
      <c r="A2703" s="1">
        <v>11160</v>
      </c>
      <c r="B2703" s="1" t="s">
        <v>25</v>
      </c>
      <c r="C2703" s="1" t="s">
        <v>76</v>
      </c>
      <c r="D2703" s="1" t="s">
        <v>4861</v>
      </c>
      <c r="E2703" s="1" t="s">
        <v>4862</v>
      </c>
      <c r="F2703" s="1">
        <v>40.807107779699997</v>
      </c>
      <c r="G2703" s="1">
        <v>-73.918343010499996</v>
      </c>
      <c r="H2703" s="1" t="s">
        <v>79</v>
      </c>
      <c r="I2703" s="1" t="s">
        <v>80</v>
      </c>
      <c r="J2703" s="1">
        <v>2</v>
      </c>
      <c r="K2703" s="1" t="s">
        <v>66</v>
      </c>
      <c r="L2703" s="1" t="s">
        <v>350</v>
      </c>
      <c r="M2703" s="1">
        <v>10454</v>
      </c>
    </row>
    <row r="2704" spans="1:13" ht="13" x14ac:dyDescent="0.15">
      <c r="A2704" s="1">
        <v>12711</v>
      </c>
      <c r="B2704" s="1" t="s">
        <v>25</v>
      </c>
      <c r="C2704" s="1" t="s">
        <v>76</v>
      </c>
      <c r="D2704" s="1" t="s">
        <v>4863</v>
      </c>
      <c r="E2704" s="1" t="s">
        <v>4864</v>
      </c>
      <c r="F2704" s="1">
        <v>40.761730859799997</v>
      </c>
      <c r="G2704" s="1">
        <v>-73.968801820600007</v>
      </c>
      <c r="H2704" s="1" t="s">
        <v>79</v>
      </c>
      <c r="I2704" s="1" t="s">
        <v>80</v>
      </c>
      <c r="J2704" s="1">
        <v>1</v>
      </c>
      <c r="K2704" s="1" t="s">
        <v>41</v>
      </c>
      <c r="L2704" s="1" t="s">
        <v>125</v>
      </c>
      <c r="M2704" s="1">
        <v>10022</v>
      </c>
    </row>
    <row r="2705" spans="1:13" ht="13" x14ac:dyDescent="0.15">
      <c r="A2705" s="1">
        <v>12583</v>
      </c>
      <c r="B2705" s="1" t="s">
        <v>25</v>
      </c>
      <c r="C2705" s="1" t="s">
        <v>76</v>
      </c>
      <c r="D2705" s="1" t="s">
        <v>4865</v>
      </c>
      <c r="E2705" s="1" t="s">
        <v>4866</v>
      </c>
      <c r="F2705" s="1">
        <v>40.818941999800003</v>
      </c>
      <c r="G2705" s="1">
        <v>-73.928370000000001</v>
      </c>
      <c r="H2705" s="1" t="s">
        <v>79</v>
      </c>
      <c r="I2705" s="1" t="s">
        <v>80</v>
      </c>
      <c r="J2705" s="1">
        <v>2</v>
      </c>
      <c r="K2705" s="1" t="s">
        <v>66</v>
      </c>
      <c r="L2705" s="1" t="s">
        <v>467</v>
      </c>
      <c r="M2705" s="1">
        <v>10451</v>
      </c>
    </row>
    <row r="2706" spans="1:13" ht="13" x14ac:dyDescent="0.15">
      <c r="A2706" s="1">
        <v>10046</v>
      </c>
      <c r="B2706" s="1" t="s">
        <v>25</v>
      </c>
      <c r="C2706" s="1" t="s">
        <v>208</v>
      </c>
      <c r="D2706" s="1" t="s">
        <v>4867</v>
      </c>
      <c r="E2706" s="1" t="s">
        <v>4868</v>
      </c>
      <c r="F2706" s="1">
        <v>40.748124696399998</v>
      </c>
      <c r="G2706" s="1">
        <v>-73.983063099899994</v>
      </c>
      <c r="H2706" s="1" t="s">
        <v>53</v>
      </c>
      <c r="I2706" s="1" t="s">
        <v>34</v>
      </c>
      <c r="J2706" s="1">
        <v>1</v>
      </c>
      <c r="K2706" s="1" t="s">
        <v>41</v>
      </c>
      <c r="L2706" s="1" t="s">
        <v>114</v>
      </c>
      <c r="M2706" s="1">
        <v>10016</v>
      </c>
    </row>
    <row r="2707" spans="1:13" ht="13" x14ac:dyDescent="0.15">
      <c r="A2707" s="1">
        <v>11301</v>
      </c>
      <c r="B2707" s="1" t="s">
        <v>25</v>
      </c>
      <c r="C2707" s="1" t="s">
        <v>50</v>
      </c>
      <c r="D2707" s="1" t="s">
        <v>4869</v>
      </c>
      <c r="E2707" s="1" t="s">
        <v>4870</v>
      </c>
      <c r="F2707" s="1">
        <v>40.681810197399997</v>
      </c>
      <c r="G2707" s="1">
        <v>-73.9561085144</v>
      </c>
      <c r="H2707" s="1" t="s">
        <v>53</v>
      </c>
      <c r="I2707" s="1" t="s">
        <v>34</v>
      </c>
      <c r="J2707" s="1">
        <v>3</v>
      </c>
      <c r="K2707" s="1" t="s">
        <v>30</v>
      </c>
      <c r="L2707" s="1" t="s">
        <v>54</v>
      </c>
      <c r="M2707" s="1">
        <v>11238</v>
      </c>
    </row>
    <row r="2708" spans="1:13" ht="13" x14ac:dyDescent="0.15">
      <c r="A2708" s="1">
        <v>11004</v>
      </c>
      <c r="B2708" s="1" t="s">
        <v>13</v>
      </c>
      <c r="C2708" s="1" t="s">
        <v>14</v>
      </c>
      <c r="D2708" s="1" t="s">
        <v>1531</v>
      </c>
      <c r="E2708" s="1" t="s">
        <v>571</v>
      </c>
      <c r="F2708" s="1">
        <v>40.748270000399998</v>
      </c>
      <c r="G2708" s="1">
        <v>-74.002067999700003</v>
      </c>
      <c r="H2708" s="1" t="s">
        <v>246</v>
      </c>
      <c r="I2708" s="1" t="s">
        <v>18</v>
      </c>
      <c r="J2708" s="1">
        <v>1</v>
      </c>
      <c r="K2708" s="1" t="s">
        <v>41</v>
      </c>
      <c r="L2708" s="1" t="s">
        <v>199</v>
      </c>
      <c r="M2708" s="1">
        <v>10001</v>
      </c>
    </row>
    <row r="2709" spans="1:13" ht="13" x14ac:dyDescent="0.15">
      <c r="A2709" s="1">
        <v>10905</v>
      </c>
      <c r="B2709" s="1" t="s">
        <v>25</v>
      </c>
      <c r="C2709" s="1" t="s">
        <v>76</v>
      </c>
      <c r="D2709" s="1" t="s">
        <v>4871</v>
      </c>
      <c r="E2709" s="1" t="s">
        <v>4872</v>
      </c>
      <c r="F2709" s="1">
        <v>40.769567339699996</v>
      </c>
      <c r="G2709" s="1">
        <v>-73.988098669500005</v>
      </c>
      <c r="H2709" s="1" t="s">
        <v>79</v>
      </c>
      <c r="I2709" s="1" t="s">
        <v>80</v>
      </c>
      <c r="J2709" s="1">
        <v>1</v>
      </c>
      <c r="K2709" s="1" t="s">
        <v>41</v>
      </c>
      <c r="L2709" s="1" t="s">
        <v>202</v>
      </c>
      <c r="M2709" s="1">
        <v>10019</v>
      </c>
    </row>
    <row r="2710" spans="1:13" ht="13" x14ac:dyDescent="0.15">
      <c r="A2710" s="1">
        <v>10190</v>
      </c>
      <c r="B2710" s="1" t="s">
        <v>25</v>
      </c>
      <c r="C2710" s="1" t="s">
        <v>76</v>
      </c>
      <c r="D2710" s="1" t="s">
        <v>4873</v>
      </c>
      <c r="E2710" s="1" t="s">
        <v>4874</v>
      </c>
      <c r="F2710" s="1">
        <v>40.752723999899999</v>
      </c>
      <c r="G2710" s="1">
        <v>-73.927183000499994</v>
      </c>
      <c r="H2710" s="1" t="s">
        <v>79</v>
      </c>
      <c r="I2710" s="1" t="s">
        <v>80</v>
      </c>
      <c r="J2710" s="1">
        <v>4</v>
      </c>
      <c r="K2710" s="1" t="s">
        <v>19</v>
      </c>
      <c r="L2710" s="1" t="s">
        <v>411</v>
      </c>
      <c r="M2710" s="1">
        <v>11101</v>
      </c>
    </row>
    <row r="2711" spans="1:13" ht="13" x14ac:dyDescent="0.15">
      <c r="A2711" s="1">
        <v>11501</v>
      </c>
      <c r="B2711" s="1" t="s">
        <v>13</v>
      </c>
      <c r="C2711" s="1" t="s">
        <v>14</v>
      </c>
      <c r="D2711" s="1" t="s">
        <v>422</v>
      </c>
      <c r="E2711" s="1" t="s">
        <v>423</v>
      </c>
      <c r="F2711" s="1">
        <v>40.577772000400003</v>
      </c>
      <c r="G2711" s="1">
        <v>-74.077992999700001</v>
      </c>
      <c r="H2711" s="1" t="s">
        <v>36</v>
      </c>
      <c r="I2711" s="1" t="s">
        <v>18</v>
      </c>
      <c r="J2711" s="1">
        <v>5</v>
      </c>
      <c r="K2711" s="1" t="s">
        <v>89</v>
      </c>
      <c r="L2711" s="1" t="s">
        <v>90</v>
      </c>
      <c r="M2711" s="1">
        <v>10305</v>
      </c>
    </row>
    <row r="2712" spans="1:13" ht="13" x14ac:dyDescent="0.15">
      <c r="A2712" s="1">
        <v>10626</v>
      </c>
      <c r="B2712" s="1" t="s">
        <v>25</v>
      </c>
      <c r="C2712" s="1" t="s">
        <v>76</v>
      </c>
      <c r="D2712" s="1" t="s">
        <v>4875</v>
      </c>
      <c r="E2712" s="1" t="s">
        <v>4876</v>
      </c>
      <c r="F2712" s="1">
        <v>40.793008799900001</v>
      </c>
      <c r="G2712" s="1">
        <v>-73.943783529399994</v>
      </c>
      <c r="H2712" s="1" t="s">
        <v>79</v>
      </c>
      <c r="I2712" s="1" t="s">
        <v>80</v>
      </c>
      <c r="J2712" s="1">
        <v>1</v>
      </c>
      <c r="K2712" s="1" t="s">
        <v>41</v>
      </c>
      <c r="L2712" s="1" t="s">
        <v>449</v>
      </c>
      <c r="M2712" s="1">
        <v>10029</v>
      </c>
    </row>
    <row r="2713" spans="1:13" ht="13" x14ac:dyDescent="0.15">
      <c r="A2713" s="1">
        <v>12112</v>
      </c>
      <c r="B2713" s="1" t="s">
        <v>25</v>
      </c>
      <c r="C2713" s="1" t="s">
        <v>76</v>
      </c>
      <c r="D2713" s="1" t="s">
        <v>4877</v>
      </c>
      <c r="E2713" s="1" t="s">
        <v>4878</v>
      </c>
      <c r="F2713" s="1">
        <v>40.760266040399998</v>
      </c>
      <c r="G2713" s="1">
        <v>-73.984856699700003</v>
      </c>
      <c r="H2713" s="1" t="s">
        <v>79</v>
      </c>
      <c r="I2713" s="1" t="s">
        <v>80</v>
      </c>
      <c r="J2713" s="1">
        <v>1</v>
      </c>
      <c r="K2713" s="1" t="s">
        <v>41</v>
      </c>
      <c r="L2713" s="1" t="s">
        <v>114</v>
      </c>
      <c r="M2713" s="1">
        <v>10019</v>
      </c>
    </row>
    <row r="2714" spans="1:13" ht="13" x14ac:dyDescent="0.15">
      <c r="A2714" s="1">
        <v>12770</v>
      </c>
      <c r="B2714" s="1" t="s">
        <v>25</v>
      </c>
      <c r="C2714" s="1" t="s">
        <v>76</v>
      </c>
      <c r="D2714" s="1" t="s">
        <v>4879</v>
      </c>
      <c r="E2714" s="1" t="s">
        <v>4880</v>
      </c>
      <c r="F2714" s="1">
        <v>40.797700070200001</v>
      </c>
      <c r="G2714" s="1">
        <v>-73.967840459499996</v>
      </c>
      <c r="H2714" s="1" t="s">
        <v>79</v>
      </c>
      <c r="I2714" s="1" t="s">
        <v>80</v>
      </c>
      <c r="J2714" s="1">
        <v>1</v>
      </c>
      <c r="K2714" s="1" t="s">
        <v>41</v>
      </c>
      <c r="L2714" s="1" t="s">
        <v>178</v>
      </c>
      <c r="M2714" s="1">
        <v>10025</v>
      </c>
    </row>
    <row r="2715" spans="1:13" ht="13" x14ac:dyDescent="0.15">
      <c r="A2715" s="1">
        <v>11924</v>
      </c>
      <c r="B2715" s="1" t="s">
        <v>25</v>
      </c>
      <c r="C2715" s="1" t="s">
        <v>76</v>
      </c>
      <c r="D2715" s="1" t="s">
        <v>4881</v>
      </c>
      <c r="E2715" s="1" t="s">
        <v>4882</v>
      </c>
      <c r="F2715" s="1">
        <v>40.6821995703</v>
      </c>
      <c r="G2715" s="1">
        <v>-73.961648200300004</v>
      </c>
      <c r="H2715" s="1" t="s">
        <v>79</v>
      </c>
      <c r="I2715" s="1" t="s">
        <v>80</v>
      </c>
      <c r="J2715" s="1">
        <v>3</v>
      </c>
      <c r="K2715" s="1" t="s">
        <v>30</v>
      </c>
      <c r="L2715" s="1" t="s">
        <v>54</v>
      </c>
      <c r="M2715" s="1">
        <v>11238</v>
      </c>
    </row>
    <row r="2716" spans="1:13" ht="13" x14ac:dyDescent="0.15">
      <c r="A2716" s="1">
        <v>12876</v>
      </c>
      <c r="B2716" s="1" t="s">
        <v>25</v>
      </c>
      <c r="C2716" s="1" t="s">
        <v>76</v>
      </c>
      <c r="D2716" s="1" t="s">
        <v>4883</v>
      </c>
      <c r="E2716" s="1" t="s">
        <v>4884</v>
      </c>
      <c r="F2716" s="1">
        <v>40.818885989899997</v>
      </c>
      <c r="G2716" s="1">
        <v>-73.929212939699994</v>
      </c>
      <c r="H2716" s="1" t="s">
        <v>79</v>
      </c>
      <c r="I2716" s="1" t="s">
        <v>80</v>
      </c>
      <c r="J2716" s="1">
        <v>2</v>
      </c>
      <c r="K2716" s="1" t="s">
        <v>66</v>
      </c>
      <c r="L2716" s="1" t="s">
        <v>467</v>
      </c>
      <c r="M2716" s="1">
        <v>10451</v>
      </c>
    </row>
    <row r="2717" spans="1:13" ht="13" x14ac:dyDescent="0.15">
      <c r="A2717" s="1">
        <v>12670</v>
      </c>
      <c r="B2717" s="1" t="s">
        <v>25</v>
      </c>
      <c r="C2717" s="1" t="s">
        <v>76</v>
      </c>
      <c r="D2717" s="1" t="s">
        <v>4885</v>
      </c>
      <c r="E2717" s="1" t="s">
        <v>4886</v>
      </c>
      <c r="F2717" s="1">
        <v>40.739718559700002</v>
      </c>
      <c r="G2717" s="1">
        <v>-74.002216560400001</v>
      </c>
      <c r="H2717" s="1" t="s">
        <v>79</v>
      </c>
      <c r="I2717" s="1" t="s">
        <v>80</v>
      </c>
      <c r="J2717" s="1">
        <v>1</v>
      </c>
      <c r="K2717" s="1" t="s">
        <v>41</v>
      </c>
      <c r="L2717" s="1" t="s">
        <v>199</v>
      </c>
      <c r="M2717" s="1">
        <v>10011</v>
      </c>
    </row>
    <row r="2718" spans="1:13" ht="13" x14ac:dyDescent="0.15">
      <c r="A2718" s="1">
        <v>10429</v>
      </c>
      <c r="B2718" s="1" t="s">
        <v>25</v>
      </c>
      <c r="C2718" s="1" t="s">
        <v>46</v>
      </c>
      <c r="D2718" s="1" t="s">
        <v>34</v>
      </c>
      <c r="E2718" s="1" t="s">
        <v>4887</v>
      </c>
      <c r="F2718" s="1">
        <v>40.801831999999997</v>
      </c>
      <c r="G2718" s="1">
        <v>-73.943461999500002</v>
      </c>
      <c r="H2718" s="1" t="s">
        <v>36</v>
      </c>
      <c r="I2718" s="1" t="s">
        <v>34</v>
      </c>
      <c r="J2718" s="1">
        <v>1</v>
      </c>
      <c r="K2718" s="1" t="s">
        <v>41</v>
      </c>
      <c r="L2718" s="1" t="s">
        <v>193</v>
      </c>
      <c r="M2718" s="1">
        <v>10035</v>
      </c>
    </row>
    <row r="2719" spans="1:13" ht="13" x14ac:dyDescent="0.15">
      <c r="A2719" s="1">
        <v>12524</v>
      </c>
      <c r="B2719" s="1" t="s">
        <v>25</v>
      </c>
      <c r="C2719" s="1" t="s">
        <v>76</v>
      </c>
      <c r="D2719" s="1" t="s">
        <v>4888</v>
      </c>
      <c r="E2719" s="1" t="s">
        <v>4889</v>
      </c>
      <c r="F2719" s="1">
        <v>40.758819979800002</v>
      </c>
      <c r="G2719" s="1">
        <v>-73.968416979599994</v>
      </c>
      <c r="H2719" s="1" t="s">
        <v>79</v>
      </c>
      <c r="I2719" s="1" t="s">
        <v>80</v>
      </c>
      <c r="J2719" s="1">
        <v>1</v>
      </c>
      <c r="K2719" s="1" t="s">
        <v>41</v>
      </c>
      <c r="L2719" s="1" t="s">
        <v>125</v>
      </c>
      <c r="M2719" s="1">
        <v>10022</v>
      </c>
    </row>
    <row r="2720" spans="1:13" ht="13" x14ac:dyDescent="0.15">
      <c r="A2720" s="1">
        <v>10977</v>
      </c>
      <c r="B2720" s="1" t="s">
        <v>25</v>
      </c>
      <c r="C2720" s="1" t="s">
        <v>190</v>
      </c>
      <c r="D2720" s="1" t="s">
        <v>4890</v>
      </c>
      <c r="E2720" s="1" t="s">
        <v>399</v>
      </c>
      <c r="F2720" s="1">
        <v>40.8292000004</v>
      </c>
      <c r="G2720" s="1">
        <v>-73.936100000099998</v>
      </c>
      <c r="H2720" s="1" t="s">
        <v>36</v>
      </c>
      <c r="I2720" s="1" t="s">
        <v>34</v>
      </c>
      <c r="J2720" s="1">
        <v>1</v>
      </c>
      <c r="K2720" s="1" t="s">
        <v>41</v>
      </c>
      <c r="L2720" s="1" t="s">
        <v>48</v>
      </c>
      <c r="M2720" s="1">
        <v>10039</v>
      </c>
    </row>
    <row r="2721" spans="1:13" ht="13" x14ac:dyDescent="0.15">
      <c r="A2721" s="1">
        <v>11475</v>
      </c>
      <c r="B2721" s="1" t="s">
        <v>25</v>
      </c>
      <c r="C2721" s="1" t="s">
        <v>76</v>
      </c>
      <c r="D2721" s="1" t="s">
        <v>4891</v>
      </c>
      <c r="E2721" s="1" t="s">
        <v>4892</v>
      </c>
      <c r="F2721" s="1">
        <v>40.757957912099997</v>
      </c>
      <c r="G2721" s="1">
        <v>-73.977925630399994</v>
      </c>
      <c r="H2721" s="1" t="s">
        <v>79</v>
      </c>
      <c r="I2721" s="1" t="s">
        <v>80</v>
      </c>
      <c r="J2721" s="1">
        <v>1</v>
      </c>
      <c r="K2721" s="1" t="s">
        <v>41</v>
      </c>
      <c r="L2721" s="1" t="s">
        <v>114</v>
      </c>
      <c r="M2721" s="1">
        <v>10020</v>
      </c>
    </row>
    <row r="2722" spans="1:13" ht="13" x14ac:dyDescent="0.15">
      <c r="A2722" s="1">
        <v>10306</v>
      </c>
      <c r="B2722" s="1" t="s">
        <v>25</v>
      </c>
      <c r="C2722" s="1" t="s">
        <v>76</v>
      </c>
      <c r="D2722" s="1" t="s">
        <v>4893</v>
      </c>
      <c r="E2722" s="1" t="s">
        <v>4894</v>
      </c>
      <c r="F2722" s="1">
        <v>40.654133229599999</v>
      </c>
      <c r="G2722" s="1">
        <v>-74.004403759499993</v>
      </c>
      <c r="H2722" s="1" t="s">
        <v>79</v>
      </c>
      <c r="I2722" s="1" t="s">
        <v>80</v>
      </c>
      <c r="J2722" s="1">
        <v>3</v>
      </c>
      <c r="K2722" s="1" t="s">
        <v>30</v>
      </c>
      <c r="L2722" s="1" t="s">
        <v>421</v>
      </c>
      <c r="M2722" s="1">
        <v>11232</v>
      </c>
    </row>
    <row r="2723" spans="1:13" ht="13" x14ac:dyDescent="0.15">
      <c r="A2723" s="1">
        <v>11106</v>
      </c>
      <c r="B2723" s="1" t="s">
        <v>25</v>
      </c>
      <c r="C2723" s="1" t="s">
        <v>76</v>
      </c>
      <c r="D2723" s="1" t="s">
        <v>4895</v>
      </c>
      <c r="E2723" s="1" t="s">
        <v>4896</v>
      </c>
      <c r="F2723" s="1">
        <v>40.579634119799998</v>
      </c>
      <c r="G2723" s="1">
        <v>-74.100651579900003</v>
      </c>
      <c r="H2723" s="1" t="s">
        <v>79</v>
      </c>
      <c r="I2723" s="1" t="s">
        <v>80</v>
      </c>
      <c r="J2723" s="1">
        <v>5</v>
      </c>
      <c r="K2723" s="1" t="s">
        <v>89</v>
      </c>
      <c r="L2723" s="1" t="s">
        <v>877</v>
      </c>
      <c r="M2723" s="1">
        <v>10306</v>
      </c>
    </row>
    <row r="2724" spans="1:13" ht="13" x14ac:dyDescent="0.15">
      <c r="A2724" s="1">
        <v>12563</v>
      </c>
      <c r="B2724" s="1" t="s">
        <v>25</v>
      </c>
      <c r="C2724" s="1" t="s">
        <v>76</v>
      </c>
      <c r="D2724" s="1" t="s">
        <v>4897</v>
      </c>
      <c r="E2724" s="1" t="s">
        <v>4898</v>
      </c>
      <c r="F2724" s="1">
        <v>40.745924070100003</v>
      </c>
      <c r="G2724" s="1">
        <v>-73.997756610300002</v>
      </c>
      <c r="H2724" s="1" t="s">
        <v>79</v>
      </c>
      <c r="I2724" s="1" t="s">
        <v>80</v>
      </c>
      <c r="J2724" s="1">
        <v>1</v>
      </c>
      <c r="K2724" s="1" t="s">
        <v>41</v>
      </c>
      <c r="L2724" s="1" t="s">
        <v>199</v>
      </c>
      <c r="M2724" s="1">
        <v>10001</v>
      </c>
    </row>
    <row r="2725" spans="1:13" ht="13" x14ac:dyDescent="0.15">
      <c r="A2725" s="1">
        <v>10691</v>
      </c>
      <c r="B2725" s="1" t="s">
        <v>25</v>
      </c>
      <c r="C2725" s="1" t="s">
        <v>76</v>
      </c>
      <c r="D2725" s="1" t="s">
        <v>4899</v>
      </c>
      <c r="E2725" s="1" t="s">
        <v>4900</v>
      </c>
      <c r="F2725" s="1">
        <v>40.786402999800003</v>
      </c>
      <c r="G2725" s="1">
        <v>-73.978300000100006</v>
      </c>
      <c r="H2725" s="1" t="s">
        <v>79</v>
      </c>
      <c r="I2725" s="1" t="s">
        <v>80</v>
      </c>
      <c r="J2725" s="1">
        <v>1</v>
      </c>
      <c r="K2725" s="1" t="s">
        <v>41</v>
      </c>
      <c r="L2725" s="1" t="s">
        <v>178</v>
      </c>
      <c r="M2725" s="1">
        <v>10024</v>
      </c>
    </row>
    <row r="2726" spans="1:13" ht="13" x14ac:dyDescent="0.15">
      <c r="A2726" s="1">
        <v>12600</v>
      </c>
      <c r="B2726" s="1" t="s">
        <v>25</v>
      </c>
      <c r="C2726" s="1" t="s">
        <v>76</v>
      </c>
      <c r="D2726" s="1" t="s">
        <v>4901</v>
      </c>
      <c r="E2726" s="1" t="s">
        <v>4902</v>
      </c>
      <c r="F2726" s="1">
        <v>40.828097</v>
      </c>
      <c r="G2726" s="1">
        <v>-73.949017000400005</v>
      </c>
      <c r="H2726" s="1" t="s">
        <v>79</v>
      </c>
      <c r="I2726" s="1" t="s">
        <v>80</v>
      </c>
      <c r="J2726" s="1">
        <v>1</v>
      </c>
      <c r="K2726" s="1" t="s">
        <v>41</v>
      </c>
      <c r="L2726" s="1" t="s">
        <v>214</v>
      </c>
      <c r="M2726" s="1">
        <v>10031</v>
      </c>
    </row>
    <row r="2727" spans="1:13" ht="13" x14ac:dyDescent="0.15">
      <c r="A2727" s="1">
        <v>12931</v>
      </c>
      <c r="B2727" s="1" t="s">
        <v>25</v>
      </c>
      <c r="C2727" s="1" t="s">
        <v>76</v>
      </c>
      <c r="D2727" s="1" t="s">
        <v>4903</v>
      </c>
      <c r="E2727" s="1" t="s">
        <v>4904</v>
      </c>
      <c r="F2727" s="1">
        <v>40.776068519600003</v>
      </c>
      <c r="G2727" s="1">
        <v>-73.983632960400001</v>
      </c>
      <c r="H2727" s="1" t="s">
        <v>79</v>
      </c>
      <c r="I2727" s="1" t="s">
        <v>80</v>
      </c>
      <c r="J2727" s="1">
        <v>1</v>
      </c>
      <c r="K2727" s="1" t="s">
        <v>41</v>
      </c>
      <c r="L2727" s="1" t="s">
        <v>185</v>
      </c>
      <c r="M2727" s="1">
        <v>10023</v>
      </c>
    </row>
    <row r="2728" spans="1:13" ht="13" x14ac:dyDescent="0.15">
      <c r="A2728" s="1">
        <v>12195</v>
      </c>
      <c r="B2728" s="1" t="s">
        <v>25</v>
      </c>
      <c r="C2728" s="1" t="s">
        <v>76</v>
      </c>
      <c r="D2728" s="1" t="s">
        <v>4905</v>
      </c>
      <c r="E2728" s="1" t="s">
        <v>4906</v>
      </c>
      <c r="F2728" s="1">
        <v>40.730671599600001</v>
      </c>
      <c r="G2728" s="1">
        <v>-73.989246789500001</v>
      </c>
      <c r="H2728" s="1" t="s">
        <v>79</v>
      </c>
      <c r="I2728" s="1" t="s">
        <v>80</v>
      </c>
      <c r="J2728" s="1">
        <v>1</v>
      </c>
      <c r="K2728" s="1" t="s">
        <v>41</v>
      </c>
      <c r="L2728" s="1" t="s">
        <v>103</v>
      </c>
      <c r="M2728" s="1">
        <v>10003</v>
      </c>
    </row>
    <row r="2729" spans="1:13" ht="13" x14ac:dyDescent="0.15">
      <c r="A2729" s="1">
        <v>9655</v>
      </c>
      <c r="B2729" s="1" t="s">
        <v>25</v>
      </c>
      <c r="C2729" s="1" t="s">
        <v>76</v>
      </c>
      <c r="D2729" s="1" t="s">
        <v>4907</v>
      </c>
      <c r="E2729" s="1" t="s">
        <v>4908</v>
      </c>
      <c r="F2729" s="1">
        <v>40.724337920300002</v>
      </c>
      <c r="G2729" s="1">
        <v>-74.002022339999996</v>
      </c>
      <c r="H2729" s="1" t="s">
        <v>79</v>
      </c>
      <c r="I2729" s="1" t="s">
        <v>80</v>
      </c>
      <c r="J2729" s="1">
        <v>1</v>
      </c>
      <c r="K2729" s="1" t="s">
        <v>41</v>
      </c>
      <c r="L2729" s="1" t="s">
        <v>400</v>
      </c>
      <c r="M2729" s="1">
        <v>10012</v>
      </c>
    </row>
    <row r="2730" spans="1:13" ht="13" x14ac:dyDescent="0.15">
      <c r="A2730" s="1">
        <v>10756</v>
      </c>
      <c r="B2730" s="1" t="s">
        <v>13</v>
      </c>
      <c r="C2730" s="1" t="s">
        <v>63</v>
      </c>
      <c r="D2730" s="1" t="s">
        <v>2678</v>
      </c>
      <c r="E2730" s="1" t="s">
        <v>4909</v>
      </c>
      <c r="F2730" s="1">
        <v>40.623314999900003</v>
      </c>
      <c r="G2730" s="1">
        <v>-73.985264999500004</v>
      </c>
      <c r="H2730" s="1" t="s">
        <v>36</v>
      </c>
      <c r="I2730" s="1" t="s">
        <v>18</v>
      </c>
      <c r="J2730" s="1">
        <v>3</v>
      </c>
      <c r="K2730" s="1" t="s">
        <v>30</v>
      </c>
      <c r="L2730" s="1" t="s">
        <v>1831</v>
      </c>
      <c r="M2730" s="1">
        <v>11204</v>
      </c>
    </row>
    <row r="2731" spans="1:13" ht="13" x14ac:dyDescent="0.15">
      <c r="A2731" s="1">
        <v>10092</v>
      </c>
      <c r="B2731" s="1" t="s">
        <v>25</v>
      </c>
      <c r="C2731" s="1" t="s">
        <v>208</v>
      </c>
      <c r="D2731" s="1" t="s">
        <v>4910</v>
      </c>
      <c r="E2731" s="1" t="s">
        <v>4911</v>
      </c>
      <c r="F2731" s="1">
        <v>40.826567080099998</v>
      </c>
      <c r="G2731" s="1">
        <v>-73.935939588400004</v>
      </c>
      <c r="H2731" s="1" t="s">
        <v>53</v>
      </c>
      <c r="I2731" s="1" t="s">
        <v>34</v>
      </c>
      <c r="J2731" s="1">
        <v>1</v>
      </c>
      <c r="K2731" s="1" t="s">
        <v>41</v>
      </c>
      <c r="L2731" s="1" t="s">
        <v>48</v>
      </c>
      <c r="M2731" s="1">
        <v>10039</v>
      </c>
    </row>
    <row r="2732" spans="1:13" ht="13" x14ac:dyDescent="0.15">
      <c r="A2732" s="1">
        <v>11518</v>
      </c>
      <c r="B2732" s="1" t="s">
        <v>25</v>
      </c>
      <c r="C2732" s="1" t="s">
        <v>33</v>
      </c>
      <c r="D2732" s="1" t="s">
        <v>34</v>
      </c>
      <c r="E2732" s="1" t="s">
        <v>824</v>
      </c>
      <c r="F2732" s="1">
        <v>40.689633000100002</v>
      </c>
      <c r="G2732" s="1">
        <v>-73.983165000300005</v>
      </c>
      <c r="H2732" s="1" t="s">
        <v>36</v>
      </c>
      <c r="I2732" s="1" t="s">
        <v>34</v>
      </c>
      <c r="J2732" s="1">
        <v>3</v>
      </c>
      <c r="K2732" s="1" t="s">
        <v>30</v>
      </c>
      <c r="L2732" s="1" t="s">
        <v>81</v>
      </c>
      <c r="M2732" s="1">
        <v>11201</v>
      </c>
    </row>
    <row r="2733" spans="1:13" ht="13" x14ac:dyDescent="0.15">
      <c r="A2733" s="1">
        <v>12881</v>
      </c>
      <c r="B2733" s="1" t="s">
        <v>25</v>
      </c>
      <c r="C2733" s="1" t="s">
        <v>76</v>
      </c>
      <c r="D2733" s="1" t="s">
        <v>4912</v>
      </c>
      <c r="E2733" s="1" t="s">
        <v>4913</v>
      </c>
      <c r="F2733" s="1">
        <v>40.868100289600001</v>
      </c>
      <c r="G2733" s="1">
        <v>-73.900705879499995</v>
      </c>
      <c r="H2733" s="1" t="s">
        <v>79</v>
      </c>
      <c r="I2733" s="1" t="s">
        <v>80</v>
      </c>
      <c r="J2733" s="1">
        <v>2</v>
      </c>
      <c r="K2733" s="1" t="s">
        <v>66</v>
      </c>
      <c r="L2733" s="1" t="s">
        <v>255</v>
      </c>
      <c r="M2733" s="1">
        <v>10468</v>
      </c>
    </row>
    <row r="2734" spans="1:13" ht="13" x14ac:dyDescent="0.15">
      <c r="A2734" s="1">
        <v>12743</v>
      </c>
      <c r="B2734" s="1" t="s">
        <v>25</v>
      </c>
      <c r="C2734" s="1" t="s">
        <v>76</v>
      </c>
      <c r="D2734" s="1" t="s">
        <v>4914</v>
      </c>
      <c r="E2734" s="1" t="s">
        <v>4915</v>
      </c>
      <c r="F2734" s="1">
        <v>40.7205963599</v>
      </c>
      <c r="G2734" s="1">
        <v>-73.994075090400003</v>
      </c>
      <c r="H2734" s="1" t="s">
        <v>79</v>
      </c>
      <c r="I2734" s="1" t="s">
        <v>80</v>
      </c>
      <c r="J2734" s="1">
        <v>1</v>
      </c>
      <c r="K2734" s="1" t="s">
        <v>41</v>
      </c>
      <c r="L2734" s="1" t="s">
        <v>400</v>
      </c>
      <c r="M2734" s="1">
        <v>10012</v>
      </c>
    </row>
    <row r="2735" spans="1:13" ht="13" x14ac:dyDescent="0.15">
      <c r="A2735" s="1">
        <v>12356</v>
      </c>
      <c r="B2735" s="1" t="s">
        <v>25</v>
      </c>
      <c r="C2735" s="1" t="s">
        <v>26</v>
      </c>
      <c r="D2735" s="1" t="s">
        <v>4916</v>
      </c>
      <c r="E2735" s="1" t="s">
        <v>4916</v>
      </c>
      <c r="F2735" s="1">
        <v>40.707557000000001</v>
      </c>
      <c r="G2735" s="1">
        <v>-74.011861999800004</v>
      </c>
      <c r="H2735" s="1" t="s">
        <v>28</v>
      </c>
      <c r="I2735" s="1" t="s">
        <v>4917</v>
      </c>
      <c r="J2735" s="1">
        <v>1</v>
      </c>
      <c r="K2735" s="1" t="s">
        <v>41</v>
      </c>
      <c r="L2735" s="1" t="s">
        <v>136</v>
      </c>
      <c r="M2735" s="1">
        <v>10005</v>
      </c>
    </row>
    <row r="2736" spans="1:13" ht="13" x14ac:dyDescent="0.15">
      <c r="A2736" s="1">
        <v>11436</v>
      </c>
      <c r="B2736" s="1" t="s">
        <v>25</v>
      </c>
      <c r="C2736" s="1" t="s">
        <v>76</v>
      </c>
      <c r="D2736" s="1" t="s">
        <v>4918</v>
      </c>
      <c r="E2736" s="1" t="s">
        <v>4919</v>
      </c>
      <c r="F2736" s="1">
        <v>40.764821000200001</v>
      </c>
      <c r="G2736" s="1">
        <v>-73.970303000300007</v>
      </c>
      <c r="H2736" s="1" t="s">
        <v>79</v>
      </c>
      <c r="I2736" s="1" t="s">
        <v>80</v>
      </c>
      <c r="J2736" s="1">
        <v>1</v>
      </c>
      <c r="K2736" s="1" t="s">
        <v>41</v>
      </c>
      <c r="L2736" s="1" t="s">
        <v>42</v>
      </c>
      <c r="M2736" s="1">
        <v>10065</v>
      </c>
    </row>
    <row r="2737" spans="1:13" ht="13" x14ac:dyDescent="0.15">
      <c r="A2737" s="1">
        <v>11731</v>
      </c>
      <c r="B2737" s="1" t="s">
        <v>25</v>
      </c>
      <c r="C2737" s="1" t="s">
        <v>76</v>
      </c>
      <c r="D2737" s="1" t="s">
        <v>4920</v>
      </c>
      <c r="E2737" s="1" t="s">
        <v>4921</v>
      </c>
      <c r="F2737" s="1">
        <v>40.761507260199998</v>
      </c>
      <c r="G2737" s="1">
        <v>-73.924217809599995</v>
      </c>
      <c r="H2737" s="1" t="s">
        <v>79</v>
      </c>
      <c r="I2737" s="1" t="s">
        <v>80</v>
      </c>
      <c r="J2737" s="1">
        <v>4</v>
      </c>
      <c r="K2737" s="1" t="s">
        <v>19</v>
      </c>
      <c r="L2737" s="1" t="s">
        <v>144</v>
      </c>
      <c r="M2737" s="1">
        <v>11106</v>
      </c>
    </row>
    <row r="2738" spans="1:13" ht="13" x14ac:dyDescent="0.15">
      <c r="A2738" s="1">
        <v>12802</v>
      </c>
      <c r="B2738" s="1" t="s">
        <v>25</v>
      </c>
      <c r="C2738" s="1" t="s">
        <v>76</v>
      </c>
      <c r="D2738" s="1" t="s">
        <v>4922</v>
      </c>
      <c r="E2738" s="1" t="s">
        <v>4923</v>
      </c>
      <c r="F2738" s="1">
        <v>40.703311080200002</v>
      </c>
      <c r="G2738" s="1">
        <v>-74.009984574000001</v>
      </c>
      <c r="H2738" s="1" t="s">
        <v>79</v>
      </c>
      <c r="I2738" s="1" t="s">
        <v>80</v>
      </c>
      <c r="J2738" s="1">
        <v>1</v>
      </c>
      <c r="K2738" s="1" t="s">
        <v>41</v>
      </c>
      <c r="L2738" s="1" t="s">
        <v>136</v>
      </c>
      <c r="M2738" s="1">
        <v>10004</v>
      </c>
    </row>
    <row r="2739" spans="1:13" ht="13" x14ac:dyDescent="0.15">
      <c r="A2739" s="1">
        <v>12302</v>
      </c>
      <c r="B2739" s="1" t="s">
        <v>25</v>
      </c>
      <c r="C2739" s="1" t="s">
        <v>76</v>
      </c>
      <c r="D2739" s="1" t="s">
        <v>4924</v>
      </c>
      <c r="E2739" s="1" t="s">
        <v>4925</v>
      </c>
      <c r="F2739" s="1">
        <v>40.726241268199999</v>
      </c>
      <c r="G2739" s="1">
        <v>-73.8525186408</v>
      </c>
      <c r="H2739" s="1" t="s">
        <v>79</v>
      </c>
      <c r="I2739" s="1" t="s">
        <v>80</v>
      </c>
      <c r="J2739" s="1">
        <v>4</v>
      </c>
      <c r="K2739" s="1" t="s">
        <v>19</v>
      </c>
      <c r="L2739" s="1" t="s">
        <v>252</v>
      </c>
      <c r="M2739" s="1">
        <v>11375</v>
      </c>
    </row>
    <row r="2740" spans="1:13" ht="13" x14ac:dyDescent="0.15">
      <c r="A2740" s="1">
        <v>12819</v>
      </c>
      <c r="B2740" s="1" t="s">
        <v>25</v>
      </c>
      <c r="C2740" s="1" t="s">
        <v>76</v>
      </c>
      <c r="D2740" s="1" t="s">
        <v>4926</v>
      </c>
      <c r="E2740" s="1" t="s">
        <v>4927</v>
      </c>
      <c r="F2740" s="1">
        <v>40.704355100199997</v>
      </c>
      <c r="G2740" s="1">
        <v>-73.797865310399999</v>
      </c>
      <c r="H2740" s="1" t="s">
        <v>79</v>
      </c>
      <c r="I2740" s="1" t="s">
        <v>80</v>
      </c>
      <c r="J2740" s="1">
        <v>4</v>
      </c>
      <c r="K2740" s="1" t="s">
        <v>19</v>
      </c>
      <c r="L2740" s="1" t="s">
        <v>299</v>
      </c>
      <c r="M2740" s="1">
        <v>11432</v>
      </c>
    </row>
    <row r="2741" spans="1:13" ht="13" x14ac:dyDescent="0.15">
      <c r="A2741" s="1">
        <v>11327</v>
      </c>
      <c r="B2741" s="1" t="s">
        <v>25</v>
      </c>
      <c r="C2741" s="1" t="s">
        <v>782</v>
      </c>
      <c r="D2741" s="1">
        <v>0</v>
      </c>
      <c r="E2741" s="1" t="s">
        <v>783</v>
      </c>
      <c r="F2741" s="1">
        <v>40.695037899699997</v>
      </c>
      <c r="G2741" s="1">
        <v>-73.987331400599999</v>
      </c>
      <c r="H2741" s="1" t="s">
        <v>36</v>
      </c>
      <c r="I2741" s="1" t="s">
        <v>34</v>
      </c>
      <c r="J2741" s="1">
        <v>3</v>
      </c>
      <c r="K2741" s="1" t="s">
        <v>30</v>
      </c>
      <c r="L2741" s="1" t="s">
        <v>81</v>
      </c>
      <c r="M2741" s="1">
        <v>11201</v>
      </c>
    </row>
    <row r="2742" spans="1:13" ht="13" x14ac:dyDescent="0.15">
      <c r="A2742" s="1">
        <v>10058</v>
      </c>
      <c r="B2742" s="1" t="s">
        <v>25</v>
      </c>
      <c r="C2742" s="1" t="s">
        <v>208</v>
      </c>
      <c r="D2742" s="1" t="s">
        <v>4928</v>
      </c>
      <c r="E2742" s="1" t="s">
        <v>4929</v>
      </c>
      <c r="F2742" s="1">
        <v>40.566530146200002</v>
      </c>
      <c r="G2742" s="1">
        <v>-74.138533876500006</v>
      </c>
      <c r="H2742" s="1" t="s">
        <v>53</v>
      </c>
      <c r="I2742" s="1" t="s">
        <v>34</v>
      </c>
      <c r="J2742" s="1">
        <v>5</v>
      </c>
      <c r="K2742" s="1" t="s">
        <v>89</v>
      </c>
      <c r="L2742" s="1" t="s">
        <v>679</v>
      </c>
      <c r="M2742" s="1">
        <v>10306</v>
      </c>
    </row>
    <row r="2743" spans="1:13" ht="13" x14ac:dyDescent="0.15">
      <c r="A2743" s="1">
        <v>10679</v>
      </c>
      <c r="B2743" s="1" t="s">
        <v>25</v>
      </c>
      <c r="C2743" s="1" t="s">
        <v>76</v>
      </c>
      <c r="D2743" s="1" t="s">
        <v>4930</v>
      </c>
      <c r="E2743" s="1" t="s">
        <v>3535</v>
      </c>
      <c r="F2743" s="1">
        <v>40.784592330000002</v>
      </c>
      <c r="G2743" s="1">
        <v>-73.979762309799995</v>
      </c>
      <c r="H2743" s="1" t="s">
        <v>79</v>
      </c>
      <c r="I2743" s="1" t="s">
        <v>80</v>
      </c>
      <c r="J2743" s="1">
        <v>1</v>
      </c>
      <c r="K2743" s="1" t="s">
        <v>41</v>
      </c>
      <c r="L2743" s="1" t="s">
        <v>178</v>
      </c>
      <c r="M2743" s="1">
        <v>10024</v>
      </c>
    </row>
    <row r="2744" spans="1:13" ht="13" x14ac:dyDescent="0.15">
      <c r="A2744" s="1">
        <v>12094</v>
      </c>
      <c r="B2744" s="1" t="s">
        <v>25</v>
      </c>
      <c r="C2744" s="1" t="s">
        <v>76</v>
      </c>
      <c r="D2744" s="1" t="s">
        <v>4931</v>
      </c>
      <c r="E2744" s="1" t="s">
        <v>4932</v>
      </c>
      <c r="F2744" s="1">
        <v>40.859153720400002</v>
      </c>
      <c r="G2744" s="1">
        <v>-73.898552589600001</v>
      </c>
      <c r="H2744" s="1" t="s">
        <v>79</v>
      </c>
      <c r="I2744" s="1" t="s">
        <v>80</v>
      </c>
      <c r="J2744" s="1">
        <v>2</v>
      </c>
      <c r="K2744" s="1" t="s">
        <v>66</v>
      </c>
      <c r="L2744" s="1" t="s">
        <v>361</v>
      </c>
      <c r="M2744" s="1">
        <v>10458</v>
      </c>
    </row>
    <row r="2745" spans="1:13" ht="13" x14ac:dyDescent="0.15">
      <c r="A2745" s="1">
        <v>10739</v>
      </c>
      <c r="B2745" s="1" t="s">
        <v>13</v>
      </c>
      <c r="C2745" s="1" t="s">
        <v>63</v>
      </c>
      <c r="D2745" s="1" t="s">
        <v>64</v>
      </c>
      <c r="E2745" s="1" t="s">
        <v>4933</v>
      </c>
      <c r="F2745" s="1">
        <v>40.841199999700002</v>
      </c>
      <c r="G2745" s="1">
        <v>-73.891900000199996</v>
      </c>
      <c r="H2745" s="1" t="s">
        <v>36</v>
      </c>
      <c r="I2745" s="1" t="s">
        <v>18</v>
      </c>
      <c r="J2745" s="1">
        <v>2</v>
      </c>
      <c r="K2745" s="1" t="s">
        <v>66</v>
      </c>
      <c r="L2745" s="1" t="s">
        <v>497</v>
      </c>
      <c r="M2745" s="1">
        <v>10460</v>
      </c>
    </row>
    <row r="2746" spans="1:13" ht="13" x14ac:dyDescent="0.15">
      <c r="A2746" s="1">
        <v>12408</v>
      </c>
      <c r="B2746" s="1" t="s">
        <v>25</v>
      </c>
      <c r="C2746" s="1" t="s">
        <v>26</v>
      </c>
      <c r="D2746" s="1" t="s">
        <v>4934</v>
      </c>
      <c r="E2746" s="1" t="s">
        <v>4934</v>
      </c>
      <c r="F2746" s="1">
        <v>40.675235000100002</v>
      </c>
      <c r="G2746" s="1">
        <v>-73.971045999400005</v>
      </c>
      <c r="H2746" s="1" t="s">
        <v>28</v>
      </c>
      <c r="I2746" s="1" t="s">
        <v>4935</v>
      </c>
      <c r="J2746" s="1">
        <v>3</v>
      </c>
      <c r="K2746" s="1" t="s">
        <v>30</v>
      </c>
      <c r="L2746" s="1" t="s">
        <v>85</v>
      </c>
      <c r="M2746" s="1">
        <v>11238</v>
      </c>
    </row>
    <row r="2747" spans="1:13" ht="13" x14ac:dyDescent="0.15">
      <c r="A2747" s="1">
        <v>12182</v>
      </c>
      <c r="B2747" s="1" t="s">
        <v>25</v>
      </c>
      <c r="C2747" s="1" t="s">
        <v>76</v>
      </c>
      <c r="D2747" s="1" t="s">
        <v>4936</v>
      </c>
      <c r="E2747" s="1" t="s">
        <v>4937</v>
      </c>
      <c r="F2747" s="1">
        <v>40.7625953103</v>
      </c>
      <c r="G2747" s="1">
        <v>-73.959648529999996</v>
      </c>
      <c r="H2747" s="1" t="s">
        <v>79</v>
      </c>
      <c r="I2747" s="1" t="s">
        <v>80</v>
      </c>
      <c r="J2747" s="1">
        <v>1</v>
      </c>
      <c r="K2747" s="1" t="s">
        <v>41</v>
      </c>
      <c r="L2747" s="1" t="s">
        <v>118</v>
      </c>
      <c r="M2747" s="1">
        <v>10065</v>
      </c>
    </row>
    <row r="2748" spans="1:13" ht="13" x14ac:dyDescent="0.15">
      <c r="A2748" s="1">
        <v>12691</v>
      </c>
      <c r="B2748" s="1" t="s">
        <v>25</v>
      </c>
      <c r="C2748" s="1" t="s">
        <v>76</v>
      </c>
      <c r="D2748" s="1" t="s">
        <v>4938</v>
      </c>
      <c r="E2748" s="1" t="s">
        <v>4939</v>
      </c>
      <c r="F2748" s="1">
        <v>40.759655969699999</v>
      </c>
      <c r="G2748" s="1">
        <v>-73.987771550299996</v>
      </c>
      <c r="H2748" s="1" t="s">
        <v>79</v>
      </c>
      <c r="I2748" s="1" t="s">
        <v>80</v>
      </c>
      <c r="J2748" s="1">
        <v>1</v>
      </c>
      <c r="K2748" s="1" t="s">
        <v>41</v>
      </c>
      <c r="L2748" s="1" t="s">
        <v>114</v>
      </c>
      <c r="M2748" s="1">
        <v>10036</v>
      </c>
    </row>
    <row r="2749" spans="1:13" ht="13" x14ac:dyDescent="0.15">
      <c r="A2749" s="1">
        <v>12946</v>
      </c>
      <c r="B2749" s="1" t="s">
        <v>25</v>
      </c>
      <c r="C2749" s="1" t="s">
        <v>76</v>
      </c>
      <c r="D2749" s="1" t="s">
        <v>4940</v>
      </c>
      <c r="E2749" s="1" t="s">
        <v>4941</v>
      </c>
      <c r="F2749" s="1">
        <v>40.804697143299997</v>
      </c>
      <c r="G2749" s="1">
        <v>-73.966555562799996</v>
      </c>
      <c r="H2749" s="1" t="s">
        <v>36</v>
      </c>
      <c r="I2749" s="1" t="s">
        <v>80</v>
      </c>
      <c r="J2749" s="1">
        <v>1</v>
      </c>
      <c r="K2749" s="1" t="s">
        <v>41</v>
      </c>
      <c r="L2749" s="1" t="s">
        <v>228</v>
      </c>
      <c r="M2749" s="1">
        <v>10025</v>
      </c>
    </row>
    <row r="2750" spans="1:13" ht="13" x14ac:dyDescent="0.15">
      <c r="A2750" s="1">
        <v>11238</v>
      </c>
      <c r="B2750" s="1" t="s">
        <v>25</v>
      </c>
      <c r="C2750" s="1" t="s">
        <v>76</v>
      </c>
      <c r="D2750" s="1" t="s">
        <v>4942</v>
      </c>
      <c r="E2750" s="1" t="s">
        <v>4943</v>
      </c>
      <c r="F2750" s="1">
        <v>40.758591250099997</v>
      </c>
      <c r="G2750" s="1">
        <v>-73.918015610099999</v>
      </c>
      <c r="H2750" s="1" t="s">
        <v>79</v>
      </c>
      <c r="I2750" s="1" t="s">
        <v>80</v>
      </c>
      <c r="J2750" s="1">
        <v>4</v>
      </c>
      <c r="K2750" s="1" t="s">
        <v>19</v>
      </c>
      <c r="L2750" s="1" t="s">
        <v>144</v>
      </c>
      <c r="M2750" s="1">
        <v>11103</v>
      </c>
    </row>
    <row r="2751" spans="1:13" ht="13" x14ac:dyDescent="0.15">
      <c r="A2751" s="1">
        <v>12623</v>
      </c>
      <c r="B2751" s="1" t="s">
        <v>25</v>
      </c>
      <c r="C2751" s="1" t="s">
        <v>76</v>
      </c>
      <c r="D2751" s="1" t="s">
        <v>4944</v>
      </c>
      <c r="E2751" s="1" t="s">
        <v>4945</v>
      </c>
      <c r="F2751" s="1">
        <v>40.837103999900002</v>
      </c>
      <c r="G2751" s="1">
        <v>-73.942288000000005</v>
      </c>
      <c r="H2751" s="1" t="s">
        <v>79</v>
      </c>
      <c r="I2751" s="1" t="s">
        <v>80</v>
      </c>
      <c r="J2751" s="1">
        <v>1</v>
      </c>
      <c r="K2751" s="1" t="s">
        <v>41</v>
      </c>
      <c r="L2751" s="1" t="s">
        <v>354</v>
      </c>
      <c r="M2751" s="1">
        <v>10032</v>
      </c>
    </row>
    <row r="2752" spans="1:13" ht="13" x14ac:dyDescent="0.15">
      <c r="A2752" s="1">
        <v>11042</v>
      </c>
      <c r="B2752" s="1" t="s">
        <v>25</v>
      </c>
      <c r="C2752" s="1" t="s">
        <v>76</v>
      </c>
      <c r="D2752" s="1" t="s">
        <v>4946</v>
      </c>
      <c r="E2752" s="1" t="s">
        <v>4947</v>
      </c>
      <c r="F2752" s="1">
        <v>40.747543369699997</v>
      </c>
      <c r="G2752" s="1">
        <v>-73.884097859600004</v>
      </c>
      <c r="H2752" s="1" t="s">
        <v>79</v>
      </c>
      <c r="I2752" s="1" t="s">
        <v>80</v>
      </c>
      <c r="J2752" s="1">
        <v>4</v>
      </c>
      <c r="K2752" s="1" t="s">
        <v>19</v>
      </c>
      <c r="L2752" s="1" t="s">
        <v>541</v>
      </c>
      <c r="M2752" s="1">
        <v>11373</v>
      </c>
    </row>
    <row r="2753" spans="1:13" ht="13" x14ac:dyDescent="0.15">
      <c r="A2753" s="1">
        <v>9875</v>
      </c>
      <c r="B2753" s="1" t="s">
        <v>25</v>
      </c>
      <c r="C2753" s="1" t="s">
        <v>33</v>
      </c>
      <c r="D2753" s="1" t="s">
        <v>34</v>
      </c>
      <c r="E2753" s="1" t="s">
        <v>1061</v>
      </c>
      <c r="F2753" s="1">
        <v>40.694010499999997</v>
      </c>
      <c r="G2753" s="1">
        <v>-73.986706500500006</v>
      </c>
      <c r="H2753" s="1" t="s">
        <v>36</v>
      </c>
      <c r="I2753" s="1" t="s">
        <v>34</v>
      </c>
      <c r="J2753" s="1">
        <v>3</v>
      </c>
      <c r="K2753" s="1" t="s">
        <v>30</v>
      </c>
      <c r="L2753" s="1" t="s">
        <v>81</v>
      </c>
      <c r="M2753" s="1">
        <v>11201</v>
      </c>
    </row>
    <row r="2754" spans="1:13" ht="13" x14ac:dyDescent="0.15">
      <c r="A2754" s="1">
        <v>12159</v>
      </c>
      <c r="B2754" s="1" t="s">
        <v>25</v>
      </c>
      <c r="C2754" s="1" t="s">
        <v>76</v>
      </c>
      <c r="D2754" s="1" t="s">
        <v>4948</v>
      </c>
      <c r="E2754" s="1" t="s">
        <v>4949</v>
      </c>
      <c r="F2754" s="1">
        <v>40.746619289999998</v>
      </c>
      <c r="G2754" s="1">
        <v>-73.990241409600003</v>
      </c>
      <c r="H2754" s="1" t="s">
        <v>79</v>
      </c>
      <c r="I2754" s="1" t="s">
        <v>80</v>
      </c>
      <c r="J2754" s="1">
        <v>1</v>
      </c>
      <c r="K2754" s="1" t="s">
        <v>41</v>
      </c>
      <c r="L2754" s="1" t="s">
        <v>114</v>
      </c>
      <c r="M2754" s="1">
        <v>10001</v>
      </c>
    </row>
    <row r="2755" spans="1:13" ht="13" x14ac:dyDescent="0.15">
      <c r="A2755" s="1">
        <v>9986</v>
      </c>
      <c r="B2755" s="1" t="s">
        <v>25</v>
      </c>
      <c r="C2755" s="1" t="s">
        <v>50</v>
      </c>
      <c r="D2755" s="1" t="s">
        <v>4950</v>
      </c>
      <c r="E2755" s="1" t="s">
        <v>4951</v>
      </c>
      <c r="F2755" s="1">
        <v>40.694489698300004</v>
      </c>
      <c r="G2755" s="1">
        <v>-73.9777326329</v>
      </c>
      <c r="H2755" s="1" t="s">
        <v>53</v>
      </c>
      <c r="I2755" s="1" t="s">
        <v>34</v>
      </c>
      <c r="J2755" s="1">
        <v>3</v>
      </c>
      <c r="K2755" s="1" t="s">
        <v>30</v>
      </c>
      <c r="L2755" s="1" t="s">
        <v>276</v>
      </c>
      <c r="M2755" s="1">
        <v>11205</v>
      </c>
    </row>
    <row r="2756" spans="1:13" ht="13" x14ac:dyDescent="0.15">
      <c r="A2756" s="1">
        <v>11780</v>
      </c>
      <c r="B2756" s="1" t="s">
        <v>25</v>
      </c>
      <c r="C2756" s="1" t="s">
        <v>76</v>
      </c>
      <c r="D2756" s="1" t="s">
        <v>4952</v>
      </c>
      <c r="E2756" s="1" t="s">
        <v>4953</v>
      </c>
      <c r="F2756" s="1">
        <v>40.7638452403</v>
      </c>
      <c r="G2756" s="1">
        <v>-73.958734039899994</v>
      </c>
      <c r="H2756" s="1" t="s">
        <v>79</v>
      </c>
      <c r="I2756" s="1" t="s">
        <v>80</v>
      </c>
      <c r="J2756" s="1">
        <v>1</v>
      </c>
      <c r="K2756" s="1" t="s">
        <v>41</v>
      </c>
      <c r="L2756" s="1" t="s">
        <v>118</v>
      </c>
      <c r="M2756" s="1">
        <v>10065</v>
      </c>
    </row>
    <row r="2757" spans="1:13" ht="13" x14ac:dyDescent="0.15">
      <c r="A2757" s="1">
        <v>10257</v>
      </c>
      <c r="B2757" s="1" t="s">
        <v>25</v>
      </c>
      <c r="C2757" s="1" t="s">
        <v>76</v>
      </c>
      <c r="D2757" s="1" t="s">
        <v>4954</v>
      </c>
      <c r="E2757" s="1" t="s">
        <v>4955</v>
      </c>
      <c r="F2757" s="1">
        <v>40.7164305696</v>
      </c>
      <c r="G2757" s="1">
        <v>-73.961286529800006</v>
      </c>
      <c r="H2757" s="1" t="s">
        <v>79</v>
      </c>
      <c r="I2757" s="1" t="s">
        <v>80</v>
      </c>
      <c r="J2757" s="1">
        <v>3</v>
      </c>
      <c r="K2757" s="1" t="s">
        <v>30</v>
      </c>
      <c r="L2757" s="1" t="s">
        <v>313</v>
      </c>
      <c r="M2757" s="1">
        <v>11249</v>
      </c>
    </row>
    <row r="2758" spans="1:13" ht="13" x14ac:dyDescent="0.15">
      <c r="A2758" s="1">
        <v>10112</v>
      </c>
      <c r="B2758" s="1" t="s">
        <v>25</v>
      </c>
      <c r="C2758" s="1" t="s">
        <v>134</v>
      </c>
      <c r="D2758" s="1">
        <v>27</v>
      </c>
      <c r="E2758" s="1" t="s">
        <v>4956</v>
      </c>
      <c r="F2758" s="1">
        <v>40.703899399999997</v>
      </c>
      <c r="G2758" s="1">
        <v>-74.010398899699993</v>
      </c>
      <c r="H2758" s="1" t="s">
        <v>36</v>
      </c>
      <c r="I2758" s="1" t="s">
        <v>34</v>
      </c>
      <c r="J2758" s="1">
        <v>1</v>
      </c>
      <c r="K2758" s="1" t="s">
        <v>41</v>
      </c>
      <c r="L2758" s="1" t="s">
        <v>136</v>
      </c>
      <c r="M2758" s="1">
        <v>10004</v>
      </c>
    </row>
    <row r="2759" spans="1:13" ht="13" x14ac:dyDescent="0.15">
      <c r="A2759" s="1">
        <v>11915</v>
      </c>
      <c r="B2759" s="1" t="s">
        <v>25</v>
      </c>
      <c r="C2759" s="1" t="s">
        <v>76</v>
      </c>
      <c r="D2759" s="1" t="s">
        <v>4957</v>
      </c>
      <c r="E2759" s="1" t="s">
        <v>4958</v>
      </c>
      <c r="F2759" s="1">
        <v>40.727489009700001</v>
      </c>
      <c r="G2759" s="1">
        <v>-73.856071159699994</v>
      </c>
      <c r="H2759" s="1" t="s">
        <v>79</v>
      </c>
      <c r="I2759" s="1" t="s">
        <v>80</v>
      </c>
      <c r="J2759" s="1">
        <v>4</v>
      </c>
      <c r="K2759" s="1" t="s">
        <v>19</v>
      </c>
      <c r="L2759" s="1" t="s">
        <v>252</v>
      </c>
      <c r="M2759" s="1">
        <v>11374</v>
      </c>
    </row>
    <row r="2760" spans="1:13" ht="13" x14ac:dyDescent="0.15">
      <c r="A2760" s="1">
        <v>11101</v>
      </c>
      <c r="B2760" s="1" t="s">
        <v>25</v>
      </c>
      <c r="C2760" s="1" t="s">
        <v>76</v>
      </c>
      <c r="D2760" s="1" t="s">
        <v>4959</v>
      </c>
      <c r="E2760" s="1" t="s">
        <v>4960</v>
      </c>
      <c r="F2760" s="1">
        <v>40.571781519699996</v>
      </c>
      <c r="G2760" s="1">
        <v>-74.108613669999997</v>
      </c>
      <c r="H2760" s="1" t="s">
        <v>79</v>
      </c>
      <c r="I2760" s="1" t="s">
        <v>80</v>
      </c>
      <c r="J2760" s="1">
        <v>5</v>
      </c>
      <c r="K2760" s="1" t="s">
        <v>89</v>
      </c>
      <c r="L2760" s="1" t="s">
        <v>877</v>
      </c>
      <c r="M2760" s="1">
        <v>10306</v>
      </c>
    </row>
    <row r="2761" spans="1:13" ht="13" x14ac:dyDescent="0.15">
      <c r="A2761" s="1">
        <v>12694</v>
      </c>
      <c r="B2761" s="1" t="s">
        <v>25</v>
      </c>
      <c r="C2761" s="1" t="s">
        <v>76</v>
      </c>
      <c r="D2761" s="1" t="s">
        <v>4961</v>
      </c>
      <c r="E2761" s="1" t="s">
        <v>4962</v>
      </c>
      <c r="F2761" s="1">
        <v>40.741011700000001</v>
      </c>
      <c r="G2761" s="1">
        <v>-73.983767109499993</v>
      </c>
      <c r="H2761" s="1" t="s">
        <v>79</v>
      </c>
      <c r="I2761" s="1" t="s">
        <v>80</v>
      </c>
      <c r="J2761" s="1">
        <v>1</v>
      </c>
      <c r="K2761" s="1" t="s">
        <v>41</v>
      </c>
      <c r="L2761" s="1" t="s">
        <v>108</v>
      </c>
      <c r="M2761" s="1">
        <v>10010</v>
      </c>
    </row>
    <row r="2762" spans="1:13" ht="13" x14ac:dyDescent="0.15">
      <c r="A2762" s="1">
        <v>12289</v>
      </c>
      <c r="B2762" s="1" t="s">
        <v>25</v>
      </c>
      <c r="C2762" s="1" t="s">
        <v>76</v>
      </c>
      <c r="D2762" s="1" t="s">
        <v>4963</v>
      </c>
      <c r="E2762" s="1" t="s">
        <v>4964</v>
      </c>
      <c r="F2762" s="1">
        <v>40.697562874900001</v>
      </c>
      <c r="G2762" s="1">
        <v>-73.836280400999996</v>
      </c>
      <c r="H2762" s="1" t="s">
        <v>79</v>
      </c>
      <c r="I2762" s="1" t="s">
        <v>80</v>
      </c>
      <c r="J2762" s="1">
        <v>4</v>
      </c>
      <c r="K2762" s="1" t="s">
        <v>19</v>
      </c>
      <c r="L2762" s="1" t="s">
        <v>307</v>
      </c>
      <c r="M2762" s="1">
        <v>11418</v>
      </c>
    </row>
    <row r="2763" spans="1:13" ht="13" x14ac:dyDescent="0.15">
      <c r="A2763" s="1">
        <v>10259</v>
      </c>
      <c r="B2763" s="1" t="s">
        <v>25</v>
      </c>
      <c r="C2763" s="1" t="s">
        <v>76</v>
      </c>
      <c r="D2763" s="1" t="s">
        <v>4965</v>
      </c>
      <c r="E2763" s="1" t="s">
        <v>4966</v>
      </c>
      <c r="F2763" s="1">
        <v>40.680425620299999</v>
      </c>
      <c r="G2763" s="1">
        <v>-73.967999380199998</v>
      </c>
      <c r="H2763" s="1" t="s">
        <v>79</v>
      </c>
      <c r="I2763" s="1" t="s">
        <v>80</v>
      </c>
      <c r="J2763" s="1">
        <v>3</v>
      </c>
      <c r="K2763" s="1" t="s">
        <v>30</v>
      </c>
      <c r="L2763" s="1" t="s">
        <v>140</v>
      </c>
      <c r="M2763" s="1">
        <v>11238</v>
      </c>
    </row>
    <row r="2764" spans="1:13" ht="13" x14ac:dyDescent="0.15">
      <c r="A2764" s="1">
        <v>9808</v>
      </c>
      <c r="B2764" s="1" t="s">
        <v>13</v>
      </c>
      <c r="C2764" s="1" t="s">
        <v>14</v>
      </c>
      <c r="D2764" s="1" t="s">
        <v>302</v>
      </c>
      <c r="E2764" s="1" t="s">
        <v>4967</v>
      </c>
      <c r="F2764" s="1">
        <v>40.824777999799998</v>
      </c>
      <c r="G2764" s="1">
        <v>-73.942177999999998</v>
      </c>
      <c r="H2764" s="1" t="s">
        <v>36</v>
      </c>
      <c r="I2764" s="1" t="s">
        <v>18</v>
      </c>
      <c r="J2764" s="1">
        <v>1</v>
      </c>
      <c r="K2764" s="1" t="s">
        <v>41</v>
      </c>
      <c r="L2764" s="1" t="s">
        <v>214</v>
      </c>
      <c r="M2764" s="1">
        <v>10039</v>
      </c>
    </row>
    <row r="2765" spans="1:13" ht="13" x14ac:dyDescent="0.15">
      <c r="A2765" s="1">
        <v>12504</v>
      </c>
      <c r="B2765" s="1" t="s">
        <v>25</v>
      </c>
      <c r="C2765" s="1" t="s">
        <v>76</v>
      </c>
      <c r="D2765" s="1" t="s">
        <v>4968</v>
      </c>
      <c r="E2765" s="1" t="s">
        <v>4969</v>
      </c>
      <c r="F2765" s="1">
        <v>40.862313289600003</v>
      </c>
      <c r="G2765" s="1">
        <v>-73.900314039700007</v>
      </c>
      <c r="H2765" s="1" t="s">
        <v>79</v>
      </c>
      <c r="I2765" s="1" t="s">
        <v>80</v>
      </c>
      <c r="J2765" s="1">
        <v>2</v>
      </c>
      <c r="K2765" s="1" t="s">
        <v>66</v>
      </c>
      <c r="L2765" s="1" t="s">
        <v>361</v>
      </c>
      <c r="M2765" s="1">
        <v>10468</v>
      </c>
    </row>
    <row r="2766" spans="1:13" ht="13" x14ac:dyDescent="0.15">
      <c r="A2766" s="1">
        <v>11565</v>
      </c>
      <c r="B2766" s="1" t="s">
        <v>13</v>
      </c>
      <c r="C2766" s="1" t="s">
        <v>14</v>
      </c>
      <c r="D2766" s="1" t="s">
        <v>764</v>
      </c>
      <c r="E2766" s="1" t="s">
        <v>2784</v>
      </c>
      <c r="F2766" s="1">
        <v>40.596373999699999</v>
      </c>
      <c r="G2766" s="1">
        <v>-73.745389000299994</v>
      </c>
      <c r="H2766" s="1" t="s">
        <v>17</v>
      </c>
      <c r="I2766" s="1" t="s">
        <v>18</v>
      </c>
      <c r="J2766" s="1">
        <v>4</v>
      </c>
      <c r="K2766" s="1" t="s">
        <v>19</v>
      </c>
      <c r="L2766" s="1" t="s">
        <v>795</v>
      </c>
      <c r="M2766" s="1">
        <v>11691</v>
      </c>
    </row>
    <row r="2767" spans="1:13" ht="13" x14ac:dyDescent="0.15">
      <c r="A2767" s="1">
        <v>12511</v>
      </c>
      <c r="B2767" s="1" t="s">
        <v>25</v>
      </c>
      <c r="C2767" s="1" t="s">
        <v>76</v>
      </c>
      <c r="D2767" s="1" t="s">
        <v>4970</v>
      </c>
      <c r="E2767" s="1" t="s">
        <v>4971</v>
      </c>
      <c r="F2767" s="1">
        <v>40.754511750100001</v>
      </c>
      <c r="G2767" s="1">
        <v>-73.971876089700004</v>
      </c>
      <c r="H2767" s="1" t="s">
        <v>79</v>
      </c>
      <c r="I2767" s="1" t="s">
        <v>80</v>
      </c>
      <c r="J2767" s="1">
        <v>1</v>
      </c>
      <c r="K2767" s="1" t="s">
        <v>41</v>
      </c>
      <c r="L2767" s="1" t="s">
        <v>125</v>
      </c>
      <c r="M2767" s="1">
        <v>10017</v>
      </c>
    </row>
    <row r="2768" spans="1:13" ht="13" x14ac:dyDescent="0.15">
      <c r="A2768" s="1">
        <v>12541</v>
      </c>
      <c r="B2768" s="1" t="s">
        <v>25</v>
      </c>
      <c r="C2768" s="1" t="s">
        <v>76</v>
      </c>
      <c r="D2768" s="1" t="s">
        <v>4972</v>
      </c>
      <c r="E2768" s="1" t="s">
        <v>4973</v>
      </c>
      <c r="F2768" s="1">
        <v>40.740530999900002</v>
      </c>
      <c r="G2768" s="1">
        <v>-74.001806999799996</v>
      </c>
      <c r="H2768" s="1" t="s">
        <v>79</v>
      </c>
      <c r="I2768" s="1" t="s">
        <v>80</v>
      </c>
      <c r="J2768" s="1">
        <v>1</v>
      </c>
      <c r="K2768" s="1" t="s">
        <v>41</v>
      </c>
      <c r="L2768" s="1" t="s">
        <v>199</v>
      </c>
      <c r="M2768" s="1">
        <v>10011</v>
      </c>
    </row>
    <row r="2769" spans="1:13" ht="13" x14ac:dyDescent="0.15">
      <c r="A2769" s="1">
        <v>11608</v>
      </c>
      <c r="B2769" s="1" t="s">
        <v>13</v>
      </c>
      <c r="C2769" s="1" t="s">
        <v>14</v>
      </c>
      <c r="D2769" s="1" t="s">
        <v>1285</v>
      </c>
      <c r="E2769" s="1" t="s">
        <v>4974</v>
      </c>
      <c r="F2769" s="1">
        <v>40.626860000000001</v>
      </c>
      <c r="G2769" s="1">
        <v>-74.075847999399997</v>
      </c>
      <c r="H2769" s="1" t="s">
        <v>17</v>
      </c>
      <c r="I2769" s="1" t="s">
        <v>18</v>
      </c>
      <c r="J2769" s="1">
        <v>5</v>
      </c>
      <c r="K2769" s="1" t="s">
        <v>89</v>
      </c>
      <c r="L2769" s="1" t="s">
        <v>1287</v>
      </c>
      <c r="M2769" s="1">
        <v>10304</v>
      </c>
    </row>
    <row r="2770" spans="1:13" ht="13" x14ac:dyDescent="0.15">
      <c r="A2770" s="1">
        <v>9606</v>
      </c>
      <c r="B2770" s="1" t="s">
        <v>25</v>
      </c>
      <c r="C2770" s="1" t="s">
        <v>890</v>
      </c>
      <c r="D2770" s="1" t="s">
        <v>891</v>
      </c>
      <c r="E2770" s="1" t="s">
        <v>892</v>
      </c>
      <c r="F2770" s="1">
        <v>40.755751000099998</v>
      </c>
      <c r="G2770" s="1">
        <v>-73.945165999699995</v>
      </c>
      <c r="H2770" s="1" t="s">
        <v>893</v>
      </c>
      <c r="I2770" s="1" t="s">
        <v>894</v>
      </c>
      <c r="J2770" s="1">
        <v>4</v>
      </c>
      <c r="K2770" s="1" t="s">
        <v>19</v>
      </c>
      <c r="L2770" s="1" t="s">
        <v>411</v>
      </c>
      <c r="M2770" s="1">
        <v>11101</v>
      </c>
    </row>
    <row r="2771" spans="1:13" ht="13" x14ac:dyDescent="0.15">
      <c r="A2771" s="1">
        <v>11119</v>
      </c>
      <c r="B2771" s="1" t="s">
        <v>25</v>
      </c>
      <c r="C2771" s="1" t="s">
        <v>76</v>
      </c>
      <c r="D2771" s="1" t="s">
        <v>4975</v>
      </c>
      <c r="E2771" s="1" t="s">
        <v>4976</v>
      </c>
      <c r="F2771" s="1">
        <v>40.581676849600001</v>
      </c>
      <c r="G2771" s="1">
        <v>-74.111350389500004</v>
      </c>
      <c r="H2771" s="1" t="s">
        <v>79</v>
      </c>
      <c r="I2771" s="1" t="s">
        <v>80</v>
      </c>
      <c r="J2771" s="1">
        <v>5</v>
      </c>
      <c r="K2771" s="1" t="s">
        <v>89</v>
      </c>
      <c r="L2771" s="1" t="s">
        <v>877</v>
      </c>
      <c r="M2771" s="1">
        <v>10306</v>
      </c>
    </row>
    <row r="2772" spans="1:13" ht="13" x14ac:dyDescent="0.15">
      <c r="A2772" s="1">
        <v>11057</v>
      </c>
      <c r="B2772" s="1" t="s">
        <v>25</v>
      </c>
      <c r="C2772" s="1" t="s">
        <v>76</v>
      </c>
      <c r="D2772" s="1" t="s">
        <v>4977</v>
      </c>
      <c r="E2772" s="1" t="s">
        <v>4978</v>
      </c>
      <c r="F2772" s="1">
        <v>40.821827999699998</v>
      </c>
      <c r="G2772" s="1">
        <v>-73.939285999700004</v>
      </c>
      <c r="H2772" s="1" t="s">
        <v>79</v>
      </c>
      <c r="I2772" s="1" t="s">
        <v>80</v>
      </c>
      <c r="J2772" s="1">
        <v>1</v>
      </c>
      <c r="K2772" s="1" t="s">
        <v>41</v>
      </c>
      <c r="L2772" s="1" t="s">
        <v>48</v>
      </c>
      <c r="M2772" s="1">
        <v>10039</v>
      </c>
    </row>
    <row r="2773" spans="1:13" ht="13" x14ac:dyDescent="0.15">
      <c r="A2773" s="1">
        <v>10195</v>
      </c>
      <c r="B2773" s="1" t="s">
        <v>25</v>
      </c>
      <c r="C2773" s="1" t="s">
        <v>76</v>
      </c>
      <c r="D2773" s="1" t="s">
        <v>4979</v>
      </c>
      <c r="E2773" s="1" t="s">
        <v>4980</v>
      </c>
      <c r="F2773" s="1">
        <v>40.741303480100001</v>
      </c>
      <c r="G2773" s="1">
        <v>-73.919005599900004</v>
      </c>
      <c r="H2773" s="1" t="s">
        <v>79</v>
      </c>
      <c r="I2773" s="1" t="s">
        <v>80</v>
      </c>
      <c r="J2773" s="1">
        <v>4</v>
      </c>
      <c r="K2773" s="1" t="s">
        <v>19</v>
      </c>
      <c r="L2773" s="1" t="s">
        <v>96</v>
      </c>
      <c r="M2773" s="1">
        <v>11377</v>
      </c>
    </row>
    <row r="2774" spans="1:13" ht="13" x14ac:dyDescent="0.15">
      <c r="A2774" s="1">
        <v>11463</v>
      </c>
      <c r="B2774" s="1" t="s">
        <v>25</v>
      </c>
      <c r="C2774" s="1" t="s">
        <v>76</v>
      </c>
      <c r="D2774" s="1" t="s">
        <v>4981</v>
      </c>
      <c r="E2774" s="1" t="s">
        <v>4982</v>
      </c>
      <c r="F2774" s="1">
        <v>40.844689117999998</v>
      </c>
      <c r="G2774" s="1">
        <v>-73.937259172799997</v>
      </c>
      <c r="H2774" s="1" t="s">
        <v>79</v>
      </c>
      <c r="I2774" s="1" t="s">
        <v>80</v>
      </c>
      <c r="J2774" s="1">
        <v>1</v>
      </c>
      <c r="K2774" s="1" t="s">
        <v>41</v>
      </c>
      <c r="L2774" s="1" t="s">
        <v>354</v>
      </c>
      <c r="M2774" s="1">
        <v>10033</v>
      </c>
    </row>
    <row r="2775" spans="1:13" ht="13" x14ac:dyDescent="0.15">
      <c r="A2775" s="1">
        <v>9999</v>
      </c>
      <c r="B2775" s="1" t="s">
        <v>25</v>
      </c>
      <c r="C2775" s="1" t="s">
        <v>50</v>
      </c>
      <c r="D2775" s="1" t="s">
        <v>4983</v>
      </c>
      <c r="E2775" s="1" t="s">
        <v>4984</v>
      </c>
      <c r="F2775" s="1">
        <v>40.691623087300002</v>
      </c>
      <c r="G2775" s="1">
        <v>-73.951283497999995</v>
      </c>
      <c r="H2775" s="1" t="s">
        <v>53</v>
      </c>
      <c r="I2775" s="1" t="s">
        <v>34</v>
      </c>
      <c r="J2775" s="1">
        <v>3</v>
      </c>
      <c r="K2775" s="1" t="s">
        <v>30</v>
      </c>
      <c r="L2775" s="1" t="s">
        <v>1116</v>
      </c>
      <c r="M2775" s="1">
        <v>11216</v>
      </c>
    </row>
    <row r="2776" spans="1:13" ht="13" x14ac:dyDescent="0.15">
      <c r="A2776" s="1">
        <v>12246</v>
      </c>
      <c r="B2776" s="1" t="s">
        <v>25</v>
      </c>
      <c r="C2776" s="1" t="s">
        <v>76</v>
      </c>
      <c r="D2776" s="1" t="s">
        <v>4985</v>
      </c>
      <c r="E2776" s="1" t="s">
        <v>4986</v>
      </c>
      <c r="F2776" s="1">
        <v>40.741168979800001</v>
      </c>
      <c r="G2776" s="1">
        <v>-73.981296940199996</v>
      </c>
      <c r="H2776" s="1" t="s">
        <v>79</v>
      </c>
      <c r="I2776" s="1" t="s">
        <v>80</v>
      </c>
      <c r="J2776" s="1">
        <v>1</v>
      </c>
      <c r="K2776" s="1" t="s">
        <v>41</v>
      </c>
      <c r="L2776" s="1" t="s">
        <v>111</v>
      </c>
      <c r="M2776" s="1">
        <v>10016</v>
      </c>
    </row>
    <row r="2777" spans="1:13" ht="13" x14ac:dyDescent="0.15">
      <c r="A2777" s="1">
        <v>11855</v>
      </c>
      <c r="B2777" s="1" t="s">
        <v>25</v>
      </c>
      <c r="C2777" s="1" t="s">
        <v>76</v>
      </c>
      <c r="D2777" s="1" t="s">
        <v>4987</v>
      </c>
      <c r="E2777" s="1" t="s">
        <v>4988</v>
      </c>
      <c r="F2777" s="1">
        <v>40.748168249999999</v>
      </c>
      <c r="G2777" s="1">
        <v>-73.879510580399995</v>
      </c>
      <c r="H2777" s="1" t="s">
        <v>79</v>
      </c>
      <c r="I2777" s="1" t="s">
        <v>80</v>
      </c>
      <c r="J2777" s="1">
        <v>4</v>
      </c>
      <c r="K2777" s="1" t="s">
        <v>19</v>
      </c>
      <c r="L2777" s="1" t="s">
        <v>561</v>
      </c>
      <c r="M2777" s="1">
        <v>11372</v>
      </c>
    </row>
    <row r="2778" spans="1:13" ht="13" x14ac:dyDescent="0.15">
      <c r="A2778" s="1">
        <v>11231</v>
      </c>
      <c r="B2778" s="1" t="s">
        <v>25</v>
      </c>
      <c r="C2778" s="1" t="s">
        <v>76</v>
      </c>
      <c r="D2778" s="1" t="s">
        <v>4989</v>
      </c>
      <c r="E2778" s="1" t="s">
        <v>4990</v>
      </c>
      <c r="F2778" s="1">
        <v>40.746004859599999</v>
      </c>
      <c r="G2778" s="1">
        <v>-73.990289570200005</v>
      </c>
      <c r="H2778" s="1" t="s">
        <v>79</v>
      </c>
      <c r="I2778" s="1" t="s">
        <v>80</v>
      </c>
      <c r="J2778" s="1">
        <v>1</v>
      </c>
      <c r="K2778" s="1" t="s">
        <v>41</v>
      </c>
      <c r="L2778" s="1" t="s">
        <v>114</v>
      </c>
      <c r="M2778" s="1">
        <v>10001</v>
      </c>
    </row>
    <row r="2779" spans="1:13" ht="13" x14ac:dyDescent="0.15">
      <c r="A2779" s="1">
        <v>11853</v>
      </c>
      <c r="B2779" s="1" t="s">
        <v>25</v>
      </c>
      <c r="C2779" s="1" t="s">
        <v>76</v>
      </c>
      <c r="D2779" s="1" t="s">
        <v>4991</v>
      </c>
      <c r="E2779" s="1" t="s">
        <v>4992</v>
      </c>
      <c r="F2779" s="1">
        <v>40.803399600399999</v>
      </c>
      <c r="G2779" s="1">
        <v>-73.956003490300006</v>
      </c>
      <c r="H2779" s="1" t="s">
        <v>79</v>
      </c>
      <c r="I2779" s="1" t="s">
        <v>80</v>
      </c>
      <c r="J2779" s="1">
        <v>1</v>
      </c>
      <c r="K2779" s="1" t="s">
        <v>41</v>
      </c>
      <c r="L2779" s="1" t="s">
        <v>264</v>
      </c>
      <c r="M2779" s="1">
        <v>10026</v>
      </c>
    </row>
    <row r="2780" spans="1:13" ht="13" x14ac:dyDescent="0.15">
      <c r="A2780" s="1">
        <v>12548</v>
      </c>
      <c r="B2780" s="1" t="s">
        <v>25</v>
      </c>
      <c r="C2780" s="1" t="s">
        <v>76</v>
      </c>
      <c r="D2780" s="1" t="s">
        <v>4993</v>
      </c>
      <c r="E2780" s="1" t="s">
        <v>4994</v>
      </c>
      <c r="F2780" s="1">
        <v>40.742297000100002</v>
      </c>
      <c r="G2780" s="1">
        <v>-74.000939999600007</v>
      </c>
      <c r="H2780" s="1" t="s">
        <v>79</v>
      </c>
      <c r="I2780" s="1" t="s">
        <v>80</v>
      </c>
      <c r="J2780" s="1">
        <v>1</v>
      </c>
      <c r="K2780" s="1" t="s">
        <v>41</v>
      </c>
      <c r="L2780" s="1" t="s">
        <v>199</v>
      </c>
      <c r="M2780" s="1">
        <v>10011</v>
      </c>
    </row>
    <row r="2781" spans="1:13" ht="13" x14ac:dyDescent="0.15">
      <c r="A2781" s="1">
        <v>10361</v>
      </c>
      <c r="B2781" s="1" t="s">
        <v>25</v>
      </c>
      <c r="C2781" s="1" t="s">
        <v>69</v>
      </c>
      <c r="D2781" s="1" t="s">
        <v>70</v>
      </c>
      <c r="E2781" s="1" t="s">
        <v>4995</v>
      </c>
      <c r="F2781" s="1">
        <v>40.686300000400003</v>
      </c>
      <c r="G2781" s="1">
        <v>-74.024019999800004</v>
      </c>
      <c r="H2781" s="1" t="s">
        <v>36</v>
      </c>
      <c r="I2781" s="1" t="s">
        <v>72</v>
      </c>
      <c r="J2781" s="1">
        <v>1</v>
      </c>
      <c r="K2781" s="1" t="s">
        <v>41</v>
      </c>
      <c r="L2781" s="1" t="s">
        <v>70</v>
      </c>
      <c r="M2781" s="1">
        <v>10004</v>
      </c>
    </row>
    <row r="2782" spans="1:13" ht="13" x14ac:dyDescent="0.15">
      <c r="A2782" s="1">
        <v>11543</v>
      </c>
      <c r="B2782" s="1" t="s">
        <v>13</v>
      </c>
      <c r="C2782" s="1" t="s">
        <v>14</v>
      </c>
      <c r="D2782" s="1" t="s">
        <v>371</v>
      </c>
      <c r="E2782" s="1" t="s">
        <v>4996</v>
      </c>
      <c r="F2782" s="1">
        <v>40.7322529996</v>
      </c>
      <c r="G2782" s="1">
        <v>-73.865622999500005</v>
      </c>
      <c r="H2782" s="1" t="s">
        <v>17</v>
      </c>
      <c r="I2782" s="1" t="s">
        <v>18</v>
      </c>
      <c r="J2782" s="1">
        <v>4</v>
      </c>
      <c r="K2782" s="1" t="s">
        <v>19</v>
      </c>
      <c r="L2782" s="1" t="s">
        <v>373</v>
      </c>
      <c r="M2782" s="1">
        <v>11374</v>
      </c>
    </row>
    <row r="2783" spans="1:13" ht="13" x14ac:dyDescent="0.15">
      <c r="A2783" s="1">
        <v>11334</v>
      </c>
      <c r="B2783" s="1" t="s">
        <v>25</v>
      </c>
      <c r="C2783" s="1" t="s">
        <v>26</v>
      </c>
      <c r="D2783" s="1" t="s">
        <v>4997</v>
      </c>
      <c r="E2783" s="1" t="s">
        <v>4998</v>
      </c>
      <c r="F2783" s="1">
        <v>40.762456000199997</v>
      </c>
      <c r="G2783" s="1">
        <v>-73.985984000299993</v>
      </c>
      <c r="H2783" s="1" t="s">
        <v>28</v>
      </c>
      <c r="I2783" s="1" t="s">
        <v>4999</v>
      </c>
      <c r="J2783" s="1">
        <v>1</v>
      </c>
      <c r="K2783" s="1" t="s">
        <v>41</v>
      </c>
      <c r="L2783" s="1" t="s">
        <v>202</v>
      </c>
      <c r="M2783" s="1">
        <v>10019</v>
      </c>
    </row>
    <row r="2784" spans="1:13" ht="13" x14ac:dyDescent="0.15">
      <c r="A2784" s="1">
        <v>12472</v>
      </c>
      <c r="B2784" s="1" t="s">
        <v>25</v>
      </c>
      <c r="C2784" s="1" t="s">
        <v>76</v>
      </c>
      <c r="D2784" s="1" t="s">
        <v>5000</v>
      </c>
      <c r="E2784" s="1" t="s">
        <v>5001</v>
      </c>
      <c r="F2784" s="1">
        <v>40.805472040399998</v>
      </c>
      <c r="G2784" s="1">
        <v>-73.965526100100007</v>
      </c>
      <c r="H2784" s="1" t="s">
        <v>79</v>
      </c>
      <c r="I2784" s="1" t="s">
        <v>80</v>
      </c>
      <c r="J2784" s="1">
        <v>1</v>
      </c>
      <c r="K2784" s="1" t="s">
        <v>41</v>
      </c>
      <c r="L2784" s="1" t="s">
        <v>228</v>
      </c>
      <c r="M2784" s="1">
        <v>10025</v>
      </c>
    </row>
    <row r="2785" spans="1:13" ht="13" x14ac:dyDescent="0.15">
      <c r="A2785" s="1">
        <v>11625</v>
      </c>
      <c r="B2785" s="1" t="s">
        <v>13</v>
      </c>
      <c r="C2785" s="1" t="s">
        <v>14</v>
      </c>
      <c r="D2785" s="1" t="s">
        <v>936</v>
      </c>
      <c r="E2785" s="1" t="s">
        <v>5002</v>
      </c>
      <c r="F2785" s="1">
        <v>40.7313510002</v>
      </c>
      <c r="G2785" s="1">
        <v>-73.996839999599999</v>
      </c>
      <c r="H2785" s="1" t="s">
        <v>36</v>
      </c>
      <c r="I2785" s="1" t="s">
        <v>18</v>
      </c>
      <c r="J2785" s="1">
        <v>1</v>
      </c>
      <c r="K2785" s="1" t="s">
        <v>41</v>
      </c>
      <c r="L2785" s="1" t="s">
        <v>152</v>
      </c>
      <c r="M2785" s="1">
        <v>10003</v>
      </c>
    </row>
    <row r="2786" spans="1:13" ht="13" x14ac:dyDescent="0.15">
      <c r="A2786" s="1">
        <v>11700</v>
      </c>
      <c r="B2786" s="1" t="s">
        <v>13</v>
      </c>
      <c r="C2786" s="1" t="s">
        <v>63</v>
      </c>
      <c r="D2786" s="1" t="s">
        <v>319</v>
      </c>
      <c r="E2786" s="1" t="s">
        <v>5003</v>
      </c>
      <c r="F2786" s="1">
        <v>40.573266000099999</v>
      </c>
      <c r="G2786" s="1">
        <v>-73.980012000000002</v>
      </c>
      <c r="H2786" s="1" t="s">
        <v>36</v>
      </c>
      <c r="I2786" s="1" t="s">
        <v>18</v>
      </c>
      <c r="J2786" s="1">
        <v>3</v>
      </c>
      <c r="K2786" s="1" t="s">
        <v>30</v>
      </c>
      <c r="L2786" s="1" t="s">
        <v>321</v>
      </c>
      <c r="M2786" s="1">
        <v>11224</v>
      </c>
    </row>
    <row r="2787" spans="1:13" ht="13" x14ac:dyDescent="0.15">
      <c r="A2787" s="1">
        <v>10553</v>
      </c>
      <c r="B2787" s="1" t="s">
        <v>25</v>
      </c>
      <c r="C2787" s="1" t="s">
        <v>190</v>
      </c>
      <c r="D2787" s="1" t="s">
        <v>5004</v>
      </c>
      <c r="E2787" s="1" t="s">
        <v>399</v>
      </c>
      <c r="F2787" s="1">
        <v>40.691500000200001</v>
      </c>
      <c r="G2787" s="1">
        <v>-73.975500000300002</v>
      </c>
      <c r="H2787" s="1" t="s">
        <v>36</v>
      </c>
      <c r="I2787" s="1" t="s">
        <v>34</v>
      </c>
      <c r="J2787" s="1">
        <v>3</v>
      </c>
      <c r="K2787" s="1" t="s">
        <v>30</v>
      </c>
      <c r="L2787" s="1" t="s">
        <v>276</v>
      </c>
      <c r="M2787" s="1">
        <v>11201</v>
      </c>
    </row>
    <row r="2788" spans="1:13" ht="13" x14ac:dyDescent="0.15">
      <c r="A2788" s="1">
        <v>10912</v>
      </c>
      <c r="B2788" s="1" t="s">
        <v>25</v>
      </c>
      <c r="C2788" s="1" t="s">
        <v>46</v>
      </c>
      <c r="D2788" s="1" t="s">
        <v>34</v>
      </c>
      <c r="E2788" s="1" t="s">
        <v>5005</v>
      </c>
      <c r="F2788" s="1">
        <v>40.810600999899997</v>
      </c>
      <c r="G2788" s="1">
        <v>-73.950577000400003</v>
      </c>
      <c r="H2788" s="1" t="s">
        <v>36</v>
      </c>
      <c r="I2788" s="1" t="s">
        <v>34</v>
      </c>
      <c r="J2788" s="1">
        <v>1</v>
      </c>
      <c r="K2788" s="1" t="s">
        <v>41</v>
      </c>
      <c r="L2788" s="1" t="s">
        <v>264</v>
      </c>
      <c r="M2788" s="1">
        <v>10027</v>
      </c>
    </row>
    <row r="2789" spans="1:13" ht="13" x14ac:dyDescent="0.15">
      <c r="A2789" s="1">
        <v>11678</v>
      </c>
      <c r="B2789" s="1" t="s">
        <v>13</v>
      </c>
      <c r="C2789" s="1" t="s">
        <v>63</v>
      </c>
      <c r="D2789" s="1" t="s">
        <v>933</v>
      </c>
      <c r="E2789" s="1" t="s">
        <v>5006</v>
      </c>
      <c r="F2789" s="1">
        <v>40.841220000200003</v>
      </c>
      <c r="G2789" s="1">
        <v>-73.906779999999998</v>
      </c>
      <c r="H2789" s="1" t="s">
        <v>36</v>
      </c>
      <c r="I2789" s="1" t="s">
        <v>18</v>
      </c>
      <c r="J2789" s="1">
        <v>2</v>
      </c>
      <c r="K2789" s="1" t="s">
        <v>66</v>
      </c>
      <c r="L2789" s="1" t="s">
        <v>935</v>
      </c>
      <c r="M2789" s="1">
        <v>10457</v>
      </c>
    </row>
    <row r="2790" spans="1:13" ht="13" x14ac:dyDescent="0.15">
      <c r="A2790" s="1">
        <v>10347</v>
      </c>
      <c r="B2790" s="1" t="s">
        <v>25</v>
      </c>
      <c r="C2790" s="1" t="s">
        <v>69</v>
      </c>
      <c r="D2790" s="1" t="s">
        <v>70</v>
      </c>
      <c r="E2790" s="1" t="s">
        <v>5007</v>
      </c>
      <c r="F2790" s="1">
        <v>40.689589999799999</v>
      </c>
      <c r="G2790" s="1">
        <v>-74.013399999699999</v>
      </c>
      <c r="H2790" s="1" t="s">
        <v>36</v>
      </c>
      <c r="I2790" s="1" t="s">
        <v>72</v>
      </c>
      <c r="J2790" s="1">
        <v>1</v>
      </c>
      <c r="K2790" s="1" t="s">
        <v>41</v>
      </c>
      <c r="L2790" s="1" t="s">
        <v>70</v>
      </c>
      <c r="M2790" s="1">
        <v>10004</v>
      </c>
    </row>
    <row r="2791" spans="1:13" ht="13" x14ac:dyDescent="0.15">
      <c r="A2791" s="1">
        <v>11151</v>
      </c>
      <c r="B2791" s="1" t="s">
        <v>25</v>
      </c>
      <c r="C2791" s="1" t="s">
        <v>76</v>
      </c>
      <c r="D2791" s="1" t="s">
        <v>5008</v>
      </c>
      <c r="E2791" s="1" t="s">
        <v>5009</v>
      </c>
      <c r="F2791" s="1">
        <v>40.756944689900003</v>
      </c>
      <c r="G2791" s="1">
        <v>-73.971614000599999</v>
      </c>
      <c r="H2791" s="1" t="s">
        <v>79</v>
      </c>
      <c r="I2791" s="1" t="s">
        <v>80</v>
      </c>
      <c r="J2791" s="1">
        <v>1</v>
      </c>
      <c r="K2791" s="1" t="s">
        <v>41</v>
      </c>
      <c r="L2791" s="1" t="s">
        <v>125</v>
      </c>
      <c r="M2791" s="1">
        <v>10022</v>
      </c>
    </row>
    <row r="2792" spans="1:13" ht="13" x14ac:dyDescent="0.15">
      <c r="A2792" s="1">
        <v>11124</v>
      </c>
      <c r="B2792" s="1" t="s">
        <v>25</v>
      </c>
      <c r="C2792" s="1" t="s">
        <v>76</v>
      </c>
      <c r="D2792" s="1" t="s">
        <v>5010</v>
      </c>
      <c r="E2792" s="1" t="s">
        <v>5011</v>
      </c>
      <c r="F2792" s="1">
        <v>40.679485430200003</v>
      </c>
      <c r="G2792" s="1">
        <v>-73.949522499599993</v>
      </c>
      <c r="H2792" s="1" t="s">
        <v>79</v>
      </c>
      <c r="I2792" s="1" t="s">
        <v>80</v>
      </c>
      <c r="J2792" s="1">
        <v>3</v>
      </c>
      <c r="K2792" s="1" t="s">
        <v>30</v>
      </c>
      <c r="L2792" s="1" t="s">
        <v>221</v>
      </c>
      <c r="M2792" s="1">
        <v>11216</v>
      </c>
    </row>
    <row r="2793" spans="1:13" ht="13" x14ac:dyDescent="0.15">
      <c r="A2793" s="1">
        <v>10245</v>
      </c>
      <c r="B2793" s="1" t="s">
        <v>25</v>
      </c>
      <c r="C2793" s="1" t="s">
        <v>76</v>
      </c>
      <c r="D2793" s="1" t="s">
        <v>5012</v>
      </c>
      <c r="E2793" s="1" t="s">
        <v>5013</v>
      </c>
      <c r="F2793" s="1">
        <v>40.755219904699999</v>
      </c>
      <c r="G2793" s="1">
        <v>-73.922447819799999</v>
      </c>
      <c r="H2793" s="1" t="s">
        <v>79</v>
      </c>
      <c r="I2793" s="1" t="s">
        <v>80</v>
      </c>
      <c r="J2793" s="1">
        <v>4</v>
      </c>
      <c r="K2793" s="1" t="s">
        <v>19</v>
      </c>
      <c r="L2793" s="1" t="s">
        <v>144</v>
      </c>
      <c r="M2793" s="1">
        <v>11101</v>
      </c>
    </row>
    <row r="2794" spans="1:13" ht="13" x14ac:dyDescent="0.15">
      <c r="A2794" s="1">
        <v>12087</v>
      </c>
      <c r="B2794" s="1" t="s">
        <v>25</v>
      </c>
      <c r="C2794" s="1" t="s">
        <v>76</v>
      </c>
      <c r="D2794" s="1" t="s">
        <v>5014</v>
      </c>
      <c r="E2794" s="1" t="s">
        <v>5015</v>
      </c>
      <c r="F2794" s="1">
        <v>40.687496599699998</v>
      </c>
      <c r="G2794" s="1">
        <v>-73.990022619599998</v>
      </c>
      <c r="H2794" s="1" t="s">
        <v>79</v>
      </c>
      <c r="I2794" s="1" t="s">
        <v>80</v>
      </c>
      <c r="J2794" s="1">
        <v>3</v>
      </c>
      <c r="K2794" s="1" t="s">
        <v>30</v>
      </c>
      <c r="L2794" s="1" t="s">
        <v>81</v>
      </c>
      <c r="M2794" s="1">
        <v>11201</v>
      </c>
    </row>
    <row r="2795" spans="1:13" ht="13" x14ac:dyDescent="0.15">
      <c r="A2795" s="1">
        <v>10507</v>
      </c>
      <c r="B2795" s="1" t="s">
        <v>25</v>
      </c>
      <c r="C2795" s="1" t="s">
        <v>284</v>
      </c>
      <c r="D2795" s="1" t="s">
        <v>34</v>
      </c>
      <c r="E2795" s="1" t="s">
        <v>5016</v>
      </c>
      <c r="F2795" s="1">
        <v>40.743696748700003</v>
      </c>
      <c r="G2795" s="1">
        <v>-74.007017611999999</v>
      </c>
      <c r="H2795" s="1" t="s">
        <v>36</v>
      </c>
      <c r="I2795" s="1" t="s">
        <v>34</v>
      </c>
      <c r="J2795" s="1">
        <v>1</v>
      </c>
      <c r="K2795" s="1" t="s">
        <v>41</v>
      </c>
      <c r="L2795" s="1" t="s">
        <v>199</v>
      </c>
      <c r="M2795" s="1">
        <v>10011</v>
      </c>
    </row>
    <row r="2796" spans="1:13" ht="13" x14ac:dyDescent="0.15">
      <c r="A2796" s="1">
        <v>10566</v>
      </c>
      <c r="B2796" s="1" t="s">
        <v>25</v>
      </c>
      <c r="C2796" s="1" t="s">
        <v>190</v>
      </c>
      <c r="D2796" s="1" t="s">
        <v>3445</v>
      </c>
      <c r="E2796" s="1" t="s">
        <v>5017</v>
      </c>
      <c r="F2796" s="1">
        <v>40.772900000200003</v>
      </c>
      <c r="G2796" s="1">
        <v>-73.974000000499998</v>
      </c>
      <c r="H2796" s="1" t="s">
        <v>36</v>
      </c>
      <c r="I2796" s="1" t="s">
        <v>34</v>
      </c>
      <c r="J2796" s="1">
        <v>1</v>
      </c>
      <c r="K2796" s="1" t="s">
        <v>41</v>
      </c>
      <c r="L2796" s="1" t="s">
        <v>381</v>
      </c>
      <c r="M2796" s="1">
        <v>10019</v>
      </c>
    </row>
    <row r="2797" spans="1:13" ht="13" x14ac:dyDescent="0.15">
      <c r="A2797" s="1">
        <v>9939</v>
      </c>
      <c r="B2797" s="1" t="s">
        <v>25</v>
      </c>
      <c r="C2797" s="1" t="s">
        <v>208</v>
      </c>
      <c r="D2797" s="1" t="s">
        <v>5018</v>
      </c>
      <c r="E2797" s="1" t="s">
        <v>5019</v>
      </c>
      <c r="F2797" s="1">
        <v>40.833736297400002</v>
      </c>
      <c r="G2797" s="1">
        <v>-73.858355217699994</v>
      </c>
      <c r="H2797" s="1" t="s">
        <v>53</v>
      </c>
      <c r="I2797" s="1" t="s">
        <v>34</v>
      </c>
      <c r="J2797" s="1">
        <v>2</v>
      </c>
      <c r="K2797" s="1" t="s">
        <v>66</v>
      </c>
      <c r="L2797" s="1" t="s">
        <v>5018</v>
      </c>
      <c r="M2797" s="1">
        <v>10462</v>
      </c>
    </row>
    <row r="2798" spans="1:13" ht="13" x14ac:dyDescent="0.15">
      <c r="A2798" s="1">
        <v>9638</v>
      </c>
      <c r="B2798" s="1" t="s">
        <v>25</v>
      </c>
      <c r="C2798" s="1" t="s">
        <v>76</v>
      </c>
      <c r="D2798" s="1" t="s">
        <v>5020</v>
      </c>
      <c r="E2798" s="1" t="s">
        <v>5021</v>
      </c>
      <c r="F2798" s="1">
        <v>40.770747079800003</v>
      </c>
      <c r="G2798" s="1">
        <v>-73.920354270499999</v>
      </c>
      <c r="H2798" s="1" t="s">
        <v>79</v>
      </c>
      <c r="I2798" s="1" t="s">
        <v>80</v>
      </c>
      <c r="J2798" s="1">
        <v>4</v>
      </c>
      <c r="K2798" s="1" t="s">
        <v>19</v>
      </c>
      <c r="L2798" s="1" t="s">
        <v>486</v>
      </c>
      <c r="M2798" s="1">
        <v>11102</v>
      </c>
    </row>
    <row r="2799" spans="1:13" ht="13" x14ac:dyDescent="0.15">
      <c r="A2799" s="1">
        <v>11823</v>
      </c>
      <c r="B2799" s="1" t="s">
        <v>25</v>
      </c>
      <c r="C2799" s="1" t="s">
        <v>76</v>
      </c>
      <c r="D2799" s="1" t="s">
        <v>5022</v>
      </c>
      <c r="E2799" s="1" t="s">
        <v>5023</v>
      </c>
      <c r="F2799" s="1">
        <v>40.7466513201</v>
      </c>
      <c r="G2799" s="1">
        <v>-73.9746857401</v>
      </c>
      <c r="H2799" s="1" t="s">
        <v>79</v>
      </c>
      <c r="I2799" s="1" t="s">
        <v>80</v>
      </c>
      <c r="J2799" s="1">
        <v>1</v>
      </c>
      <c r="K2799" s="1" t="s">
        <v>41</v>
      </c>
      <c r="L2799" s="1" t="s">
        <v>111</v>
      </c>
      <c r="M2799" s="1">
        <v>10016</v>
      </c>
    </row>
    <row r="2800" spans="1:13" ht="13" x14ac:dyDescent="0.15">
      <c r="A2800" s="1">
        <v>10847</v>
      </c>
      <c r="B2800" s="1" t="s">
        <v>25</v>
      </c>
      <c r="C2800" s="1" t="s">
        <v>26</v>
      </c>
      <c r="D2800" s="1" t="s">
        <v>5024</v>
      </c>
      <c r="E2800" s="1" t="s">
        <v>5024</v>
      </c>
      <c r="F2800" s="1">
        <v>40.718266999599997</v>
      </c>
      <c r="G2800" s="1">
        <v>-73.993753000300003</v>
      </c>
      <c r="H2800" s="1" t="s">
        <v>28</v>
      </c>
      <c r="I2800" s="1" t="s">
        <v>5025</v>
      </c>
      <c r="J2800" s="1">
        <v>1</v>
      </c>
      <c r="K2800" s="1" t="s">
        <v>41</v>
      </c>
      <c r="L2800" s="1" t="s">
        <v>462</v>
      </c>
      <c r="M2800" s="1">
        <v>10002</v>
      </c>
    </row>
    <row r="2801" spans="1:13" ht="13" x14ac:dyDescent="0.15">
      <c r="A2801" s="1">
        <v>9677</v>
      </c>
      <c r="B2801" s="1" t="s">
        <v>13</v>
      </c>
      <c r="C2801" s="1" t="s">
        <v>63</v>
      </c>
      <c r="D2801" s="1" t="s">
        <v>1157</v>
      </c>
      <c r="E2801" s="1" t="s">
        <v>5026</v>
      </c>
      <c r="F2801" s="1">
        <v>40.846313999899998</v>
      </c>
      <c r="G2801" s="1">
        <v>-73.824472000100002</v>
      </c>
      <c r="H2801" s="1" t="s">
        <v>36</v>
      </c>
      <c r="I2801" s="1" t="s">
        <v>18</v>
      </c>
      <c r="J2801" s="1">
        <v>2</v>
      </c>
      <c r="K2801" s="1" t="s">
        <v>66</v>
      </c>
      <c r="L2801" s="1" t="s">
        <v>1159</v>
      </c>
      <c r="M2801" s="1">
        <v>10465</v>
      </c>
    </row>
    <row r="2802" spans="1:13" ht="13" x14ac:dyDescent="0.15">
      <c r="A2802" s="1">
        <v>11811</v>
      </c>
      <c r="B2802" s="1" t="s">
        <v>25</v>
      </c>
      <c r="C2802" s="1" t="s">
        <v>76</v>
      </c>
      <c r="D2802" s="1" t="s">
        <v>5027</v>
      </c>
      <c r="E2802" s="1" t="s">
        <v>5028</v>
      </c>
      <c r="F2802" s="1">
        <v>40.862347309599997</v>
      </c>
      <c r="G2802" s="1">
        <v>-73.893894399800004</v>
      </c>
      <c r="H2802" s="1" t="s">
        <v>79</v>
      </c>
      <c r="I2802" s="1" t="s">
        <v>80</v>
      </c>
      <c r="J2802" s="1">
        <v>2</v>
      </c>
      <c r="K2802" s="1" t="s">
        <v>66</v>
      </c>
      <c r="L2802" s="1" t="s">
        <v>171</v>
      </c>
      <c r="M2802" s="1">
        <v>10458</v>
      </c>
    </row>
    <row r="2803" spans="1:13" ht="13" x14ac:dyDescent="0.15">
      <c r="A2803" s="1">
        <v>11221</v>
      </c>
      <c r="B2803" s="1" t="s">
        <v>25</v>
      </c>
      <c r="C2803" s="1" t="s">
        <v>76</v>
      </c>
      <c r="D2803" s="1" t="s">
        <v>5029</v>
      </c>
      <c r="E2803" s="1" t="s">
        <v>5030</v>
      </c>
      <c r="F2803" s="1">
        <v>40.761748249900002</v>
      </c>
      <c r="G2803" s="1">
        <v>-73.963311129900006</v>
      </c>
      <c r="H2803" s="1" t="s">
        <v>79</v>
      </c>
      <c r="I2803" s="1" t="s">
        <v>80</v>
      </c>
      <c r="J2803" s="1">
        <v>1</v>
      </c>
      <c r="K2803" s="1" t="s">
        <v>41</v>
      </c>
      <c r="L2803" s="1" t="s">
        <v>118</v>
      </c>
      <c r="M2803" s="1">
        <v>10065</v>
      </c>
    </row>
    <row r="2804" spans="1:13" ht="13" x14ac:dyDescent="0.15">
      <c r="A2804" s="1">
        <v>10594</v>
      </c>
      <c r="B2804" s="1" t="s">
        <v>25</v>
      </c>
      <c r="C2804" s="1" t="s">
        <v>190</v>
      </c>
      <c r="D2804" s="1" t="s">
        <v>465</v>
      </c>
      <c r="E2804" s="1" t="s">
        <v>5031</v>
      </c>
      <c r="F2804" s="1">
        <v>40.828499999599998</v>
      </c>
      <c r="G2804" s="1">
        <v>-73.922699999499997</v>
      </c>
      <c r="H2804" s="1" t="s">
        <v>36</v>
      </c>
      <c r="I2804" s="1" t="s">
        <v>34</v>
      </c>
      <c r="J2804" s="1">
        <v>2</v>
      </c>
      <c r="K2804" s="1" t="s">
        <v>66</v>
      </c>
      <c r="L2804" s="1" t="s">
        <v>467</v>
      </c>
      <c r="M2804" s="1">
        <v>10451</v>
      </c>
    </row>
    <row r="2805" spans="1:13" ht="13" x14ac:dyDescent="0.15">
      <c r="A2805" s="1">
        <v>11952</v>
      </c>
      <c r="B2805" s="1" t="s">
        <v>25</v>
      </c>
      <c r="C2805" s="1" t="s">
        <v>76</v>
      </c>
      <c r="D2805" s="1" t="s">
        <v>5032</v>
      </c>
      <c r="E2805" s="1" t="s">
        <v>5033</v>
      </c>
      <c r="F2805" s="1">
        <v>40.678311849899998</v>
      </c>
      <c r="G2805" s="1">
        <v>-73.910252660500007</v>
      </c>
      <c r="H2805" s="1" t="s">
        <v>79</v>
      </c>
      <c r="I2805" s="1" t="s">
        <v>80</v>
      </c>
      <c r="J2805" s="1">
        <v>3</v>
      </c>
      <c r="K2805" s="1" t="s">
        <v>30</v>
      </c>
      <c r="L2805" s="1" t="s">
        <v>61</v>
      </c>
      <c r="M2805" s="1">
        <v>11233</v>
      </c>
    </row>
    <row r="2806" spans="1:13" ht="13" x14ac:dyDescent="0.15">
      <c r="A2806" s="1">
        <v>12414</v>
      </c>
      <c r="B2806" s="1" t="s">
        <v>25</v>
      </c>
      <c r="C2806" s="1" t="s">
        <v>26</v>
      </c>
      <c r="D2806" s="1" t="s">
        <v>5034</v>
      </c>
      <c r="E2806" s="1" t="s">
        <v>5034</v>
      </c>
      <c r="F2806" s="1">
        <v>40.667882999900002</v>
      </c>
      <c r="G2806" s="1">
        <v>-73.950682999999998</v>
      </c>
      <c r="H2806" s="1" t="s">
        <v>28</v>
      </c>
      <c r="I2806" s="1" t="s">
        <v>5035</v>
      </c>
      <c r="J2806" s="1">
        <v>3</v>
      </c>
      <c r="K2806" s="1" t="s">
        <v>30</v>
      </c>
      <c r="L2806" s="1" t="s">
        <v>1304</v>
      </c>
      <c r="M2806" s="1">
        <v>11225</v>
      </c>
    </row>
    <row r="2807" spans="1:13" ht="13" x14ac:dyDescent="0.15">
      <c r="A2807" s="1">
        <v>11264</v>
      </c>
      <c r="B2807" s="1" t="s">
        <v>25</v>
      </c>
      <c r="C2807" s="1" t="s">
        <v>76</v>
      </c>
      <c r="D2807" s="1" t="s">
        <v>5036</v>
      </c>
      <c r="E2807" s="1" t="s">
        <v>5037</v>
      </c>
      <c r="F2807" s="1">
        <v>40.785773875799997</v>
      </c>
      <c r="G2807" s="1">
        <v>-73.972462792499996</v>
      </c>
      <c r="H2807" s="1" t="s">
        <v>79</v>
      </c>
      <c r="I2807" s="1" t="s">
        <v>80</v>
      </c>
      <c r="J2807" s="1">
        <v>1</v>
      </c>
      <c r="K2807" s="1" t="s">
        <v>41</v>
      </c>
      <c r="L2807" s="1" t="s">
        <v>178</v>
      </c>
      <c r="M2807" s="1">
        <v>10024</v>
      </c>
    </row>
    <row r="2808" spans="1:13" ht="13" x14ac:dyDescent="0.15">
      <c r="A2808" s="1">
        <v>10376</v>
      </c>
      <c r="B2808" s="1" t="s">
        <v>13</v>
      </c>
      <c r="C2808" s="1" t="s">
        <v>63</v>
      </c>
      <c r="D2808" s="1" t="s">
        <v>628</v>
      </c>
      <c r="E2808" s="1" t="s">
        <v>2070</v>
      </c>
      <c r="F2808" s="1">
        <v>40.576959999800003</v>
      </c>
      <c r="G2808" s="1">
        <v>-73.943589999400004</v>
      </c>
      <c r="H2808" s="1" t="s">
        <v>36</v>
      </c>
      <c r="I2808" s="1" t="s">
        <v>18</v>
      </c>
      <c r="J2808" s="1">
        <v>3</v>
      </c>
      <c r="K2808" s="1" t="s">
        <v>30</v>
      </c>
      <c r="L2808" s="1" t="s">
        <v>630</v>
      </c>
      <c r="M2808" s="1">
        <v>11235</v>
      </c>
    </row>
    <row r="2809" spans="1:13" ht="13" x14ac:dyDescent="0.15">
      <c r="A2809" s="1">
        <v>12436</v>
      </c>
      <c r="B2809" s="1" t="s">
        <v>25</v>
      </c>
      <c r="C2809" s="1" t="s">
        <v>26</v>
      </c>
      <c r="D2809" s="1" t="s">
        <v>5038</v>
      </c>
      <c r="E2809" s="1" t="s">
        <v>5038</v>
      </c>
      <c r="F2809" s="1">
        <v>40.644040999700003</v>
      </c>
      <c r="G2809" s="1">
        <v>-73.979677999700002</v>
      </c>
      <c r="H2809" s="1" t="s">
        <v>28</v>
      </c>
      <c r="I2809" s="1" t="s">
        <v>5039</v>
      </c>
      <c r="J2809" s="1">
        <v>3</v>
      </c>
      <c r="K2809" s="1" t="s">
        <v>30</v>
      </c>
      <c r="L2809" s="1" t="s">
        <v>3128</v>
      </c>
      <c r="M2809" s="1">
        <v>11218</v>
      </c>
    </row>
    <row r="2810" spans="1:13" ht="13" x14ac:dyDescent="0.15">
      <c r="A2810" s="1">
        <v>10441</v>
      </c>
      <c r="B2810" s="1" t="s">
        <v>13</v>
      </c>
      <c r="C2810" s="1" t="s">
        <v>14</v>
      </c>
      <c r="D2810" s="1" t="s">
        <v>432</v>
      </c>
      <c r="E2810" s="1" t="s">
        <v>5040</v>
      </c>
      <c r="F2810" s="1">
        <v>40.726811000300003</v>
      </c>
      <c r="G2810" s="1">
        <v>-73.775861000399999</v>
      </c>
      <c r="H2810" s="1" t="s">
        <v>17</v>
      </c>
      <c r="I2810" s="1" t="s">
        <v>18</v>
      </c>
      <c r="J2810" s="1">
        <v>4</v>
      </c>
      <c r="K2810" s="1" t="s">
        <v>19</v>
      </c>
      <c r="L2810" s="1" t="s">
        <v>434</v>
      </c>
      <c r="M2810" s="1">
        <v>11423</v>
      </c>
    </row>
    <row r="2811" spans="1:13" ht="13" x14ac:dyDescent="0.15">
      <c r="A2811" s="1">
        <v>9919</v>
      </c>
      <c r="B2811" s="1" t="s">
        <v>25</v>
      </c>
      <c r="C2811" s="1" t="s">
        <v>208</v>
      </c>
      <c r="D2811" s="1" t="s">
        <v>5041</v>
      </c>
      <c r="E2811" s="1" t="s">
        <v>5042</v>
      </c>
      <c r="F2811" s="1">
        <v>40.874379814000001</v>
      </c>
      <c r="G2811" s="1">
        <v>-73.878384350299996</v>
      </c>
      <c r="H2811" s="1" t="s">
        <v>53</v>
      </c>
      <c r="I2811" s="1" t="s">
        <v>34</v>
      </c>
      <c r="J2811" s="1">
        <v>2</v>
      </c>
      <c r="K2811" s="1" t="s">
        <v>66</v>
      </c>
      <c r="L2811" s="1" t="s">
        <v>324</v>
      </c>
      <c r="M2811" s="1">
        <v>10467</v>
      </c>
    </row>
    <row r="2812" spans="1:13" ht="13" x14ac:dyDescent="0.15">
      <c r="A2812" s="1">
        <v>11898</v>
      </c>
      <c r="B2812" s="1" t="s">
        <v>25</v>
      </c>
      <c r="C2812" s="1" t="s">
        <v>76</v>
      </c>
      <c r="D2812" s="1" t="s">
        <v>5043</v>
      </c>
      <c r="E2812" s="1" t="s">
        <v>5044</v>
      </c>
      <c r="F2812" s="1">
        <v>40.803024250199996</v>
      </c>
      <c r="G2812" s="1">
        <v>-73.956488130500006</v>
      </c>
      <c r="H2812" s="1" t="s">
        <v>79</v>
      </c>
      <c r="I2812" s="1" t="s">
        <v>80</v>
      </c>
      <c r="J2812" s="1">
        <v>1</v>
      </c>
      <c r="K2812" s="1" t="s">
        <v>41</v>
      </c>
      <c r="L2812" s="1" t="s">
        <v>264</v>
      </c>
      <c r="M2812" s="1">
        <v>10026</v>
      </c>
    </row>
    <row r="2813" spans="1:13" ht="13" x14ac:dyDescent="0.15">
      <c r="A2813" s="1">
        <v>12344</v>
      </c>
      <c r="B2813" s="1" t="s">
        <v>25</v>
      </c>
      <c r="C2813" s="1" t="s">
        <v>76</v>
      </c>
      <c r="D2813" s="1" t="s">
        <v>5045</v>
      </c>
      <c r="E2813" s="1" t="s">
        <v>5046</v>
      </c>
      <c r="F2813" s="1">
        <v>40.819885999599997</v>
      </c>
      <c r="G2813" s="1">
        <v>-73.926846999600002</v>
      </c>
      <c r="H2813" s="1" t="s">
        <v>79</v>
      </c>
      <c r="I2813" s="1" t="s">
        <v>80</v>
      </c>
      <c r="J2813" s="1">
        <v>2</v>
      </c>
      <c r="K2813" s="1" t="s">
        <v>66</v>
      </c>
      <c r="L2813" s="1" t="s">
        <v>467</v>
      </c>
      <c r="M2813" s="1">
        <v>10451</v>
      </c>
    </row>
    <row r="2814" spans="1:13" ht="13" x14ac:dyDescent="0.15">
      <c r="A2814" s="1">
        <v>9688</v>
      </c>
      <c r="B2814" s="1" t="s">
        <v>13</v>
      </c>
      <c r="C2814" s="1" t="s">
        <v>63</v>
      </c>
      <c r="D2814" s="1" t="s">
        <v>2909</v>
      </c>
      <c r="E2814" s="1" t="s">
        <v>5047</v>
      </c>
      <c r="F2814" s="1">
        <v>40.865167000100001</v>
      </c>
      <c r="G2814" s="1">
        <v>-73.894227000499995</v>
      </c>
      <c r="H2814" s="1" t="s">
        <v>36</v>
      </c>
      <c r="I2814" s="1" t="s">
        <v>18</v>
      </c>
      <c r="J2814" s="1">
        <v>2</v>
      </c>
      <c r="K2814" s="1" t="s">
        <v>66</v>
      </c>
      <c r="L2814" s="1" t="s">
        <v>171</v>
      </c>
      <c r="M2814" s="1">
        <v>10458</v>
      </c>
    </row>
    <row r="2815" spans="1:13" ht="13" x14ac:dyDescent="0.15">
      <c r="A2815" s="1">
        <v>12708</v>
      </c>
      <c r="B2815" s="1" t="s">
        <v>25</v>
      </c>
      <c r="C2815" s="1" t="s">
        <v>76</v>
      </c>
      <c r="D2815" s="1" t="s">
        <v>5048</v>
      </c>
      <c r="E2815" s="1" t="s">
        <v>5049</v>
      </c>
      <c r="F2815" s="1">
        <v>40.7567902499</v>
      </c>
      <c r="G2815" s="1">
        <v>-73.971262730299998</v>
      </c>
      <c r="H2815" s="1" t="s">
        <v>79</v>
      </c>
      <c r="I2815" s="1" t="s">
        <v>80</v>
      </c>
      <c r="J2815" s="1">
        <v>1</v>
      </c>
      <c r="K2815" s="1" t="s">
        <v>41</v>
      </c>
      <c r="L2815" s="1" t="s">
        <v>125</v>
      </c>
      <c r="M2815" s="1">
        <v>10022</v>
      </c>
    </row>
    <row r="2816" spans="1:13" ht="13" x14ac:dyDescent="0.15">
      <c r="A2816" s="1">
        <v>10862</v>
      </c>
      <c r="B2816" s="1" t="s">
        <v>13</v>
      </c>
      <c r="C2816" s="1" t="s">
        <v>14</v>
      </c>
      <c r="D2816" s="1" t="s">
        <v>791</v>
      </c>
      <c r="E2816" s="1" t="s">
        <v>792</v>
      </c>
      <c r="F2816" s="1">
        <v>40.769652000199997</v>
      </c>
      <c r="G2816" s="1">
        <v>-73.807507999799995</v>
      </c>
      <c r="H2816" s="1" t="s">
        <v>17</v>
      </c>
      <c r="I2816" s="1" t="s">
        <v>18</v>
      </c>
      <c r="J2816" s="1">
        <v>4</v>
      </c>
      <c r="K2816" s="1" t="s">
        <v>19</v>
      </c>
      <c r="L2816" s="1" t="s">
        <v>793</v>
      </c>
      <c r="M2816" s="1">
        <v>11354</v>
      </c>
    </row>
    <row r="2817" spans="1:13" ht="13" x14ac:dyDescent="0.15">
      <c r="A2817" s="1">
        <v>10579</v>
      </c>
      <c r="B2817" s="1" t="s">
        <v>13</v>
      </c>
      <c r="C2817" s="1" t="s">
        <v>63</v>
      </c>
      <c r="D2817" s="1" t="s">
        <v>394</v>
      </c>
      <c r="E2817" s="1" t="s">
        <v>3472</v>
      </c>
      <c r="F2817" s="1">
        <v>40.811543999999998</v>
      </c>
      <c r="G2817" s="1">
        <v>-73.914137999900007</v>
      </c>
      <c r="H2817" s="1" t="s">
        <v>246</v>
      </c>
      <c r="I2817" s="1" t="s">
        <v>18</v>
      </c>
      <c r="J2817" s="1">
        <v>2</v>
      </c>
      <c r="K2817" s="1" t="s">
        <v>66</v>
      </c>
      <c r="L2817" s="1" t="s">
        <v>350</v>
      </c>
      <c r="M2817" s="1">
        <v>10454</v>
      </c>
    </row>
    <row r="2818" spans="1:13" ht="13" x14ac:dyDescent="0.15">
      <c r="A2818" s="1">
        <v>12611</v>
      </c>
      <c r="B2818" s="1" t="s">
        <v>25</v>
      </c>
      <c r="C2818" s="1" t="s">
        <v>76</v>
      </c>
      <c r="D2818" s="1" t="s">
        <v>5050</v>
      </c>
      <c r="E2818" s="1" t="s">
        <v>5051</v>
      </c>
      <c r="F2818" s="1">
        <v>40.829675000100004</v>
      </c>
      <c r="G2818" s="1">
        <v>-73.947866000000005</v>
      </c>
      <c r="H2818" s="1" t="s">
        <v>79</v>
      </c>
      <c r="I2818" s="1" t="s">
        <v>80</v>
      </c>
      <c r="J2818" s="1">
        <v>1</v>
      </c>
      <c r="K2818" s="1" t="s">
        <v>41</v>
      </c>
      <c r="L2818" s="1" t="s">
        <v>214</v>
      </c>
      <c r="M2818" s="1">
        <v>10031</v>
      </c>
    </row>
    <row r="2819" spans="1:13" ht="13" x14ac:dyDescent="0.15">
      <c r="A2819" s="1">
        <v>10466</v>
      </c>
      <c r="B2819" s="1" t="s">
        <v>13</v>
      </c>
      <c r="C2819" s="1" t="s">
        <v>63</v>
      </c>
      <c r="D2819" s="1" t="s">
        <v>656</v>
      </c>
      <c r="E2819" s="1" t="s">
        <v>5052</v>
      </c>
      <c r="F2819" s="1">
        <v>40.603993000199999</v>
      </c>
      <c r="G2819" s="1">
        <v>-73.930670999699998</v>
      </c>
      <c r="H2819" s="1" t="s">
        <v>246</v>
      </c>
      <c r="I2819" s="1" t="s">
        <v>18</v>
      </c>
      <c r="J2819" s="1">
        <v>3</v>
      </c>
      <c r="K2819" s="1" t="s">
        <v>30</v>
      </c>
      <c r="L2819" s="1" t="s">
        <v>391</v>
      </c>
      <c r="M2819" s="1">
        <v>11234</v>
      </c>
    </row>
    <row r="2820" spans="1:13" ht="13" x14ac:dyDescent="0.15">
      <c r="A2820" s="1">
        <v>11930</v>
      </c>
      <c r="B2820" s="1" t="s">
        <v>25</v>
      </c>
      <c r="C2820" s="1" t="s">
        <v>76</v>
      </c>
      <c r="D2820" s="1" t="s">
        <v>5053</v>
      </c>
      <c r="E2820" s="1" t="s">
        <v>5054</v>
      </c>
      <c r="F2820" s="1">
        <v>40.646179180399997</v>
      </c>
      <c r="G2820" s="1">
        <v>-73.958203470100003</v>
      </c>
      <c r="H2820" s="1" t="s">
        <v>79</v>
      </c>
      <c r="I2820" s="1" t="s">
        <v>80</v>
      </c>
      <c r="J2820" s="1">
        <v>3</v>
      </c>
      <c r="K2820" s="1" t="s">
        <v>30</v>
      </c>
      <c r="L2820" s="1" t="s">
        <v>649</v>
      </c>
      <c r="M2820" s="1">
        <v>11226</v>
      </c>
    </row>
    <row r="2821" spans="1:13" ht="13" x14ac:dyDescent="0.15">
      <c r="A2821" s="1">
        <v>11032</v>
      </c>
      <c r="B2821" s="1" t="s">
        <v>25</v>
      </c>
      <c r="C2821" s="1" t="s">
        <v>76</v>
      </c>
      <c r="D2821" s="1" t="s">
        <v>5055</v>
      </c>
      <c r="E2821" s="1" t="s">
        <v>5056</v>
      </c>
      <c r="F2821" s="1">
        <v>40.652771000199998</v>
      </c>
      <c r="G2821" s="1">
        <v>-73.949870000600001</v>
      </c>
      <c r="H2821" s="1" t="s">
        <v>79</v>
      </c>
      <c r="I2821" s="1" t="s">
        <v>80</v>
      </c>
      <c r="J2821" s="1">
        <v>3</v>
      </c>
      <c r="K2821" s="1" t="s">
        <v>30</v>
      </c>
      <c r="L2821" s="1" t="s">
        <v>603</v>
      </c>
      <c r="M2821" s="1">
        <v>11226</v>
      </c>
    </row>
    <row r="2822" spans="1:13" ht="13" x14ac:dyDescent="0.15">
      <c r="A2822" s="1">
        <v>12791</v>
      </c>
      <c r="B2822" s="1" t="s">
        <v>25</v>
      </c>
      <c r="C2822" s="1" t="s">
        <v>76</v>
      </c>
      <c r="D2822" s="1" t="s">
        <v>5057</v>
      </c>
      <c r="E2822" s="1" t="s">
        <v>5058</v>
      </c>
      <c r="F2822" s="1">
        <v>40.819599999700003</v>
      </c>
      <c r="G2822" s="1">
        <v>-73.951942000000003</v>
      </c>
      <c r="H2822" s="1" t="s">
        <v>79</v>
      </c>
      <c r="I2822" s="1" t="s">
        <v>80</v>
      </c>
      <c r="J2822" s="1">
        <v>1</v>
      </c>
      <c r="K2822" s="1" t="s">
        <v>41</v>
      </c>
      <c r="L2822" s="1" t="s">
        <v>267</v>
      </c>
      <c r="M2822" s="1">
        <v>10031</v>
      </c>
    </row>
    <row r="2823" spans="1:13" ht="13" x14ac:dyDescent="0.15">
      <c r="A2823" s="1">
        <v>12312</v>
      </c>
      <c r="B2823" s="1" t="s">
        <v>25</v>
      </c>
      <c r="C2823" s="1" t="s">
        <v>76</v>
      </c>
      <c r="D2823" s="1" t="s">
        <v>5059</v>
      </c>
      <c r="E2823" s="1" t="s">
        <v>5060</v>
      </c>
      <c r="F2823" s="1">
        <v>40.743823000399999</v>
      </c>
      <c r="G2823" s="1">
        <v>-73.926455000299995</v>
      </c>
      <c r="H2823" s="1" t="s">
        <v>79</v>
      </c>
      <c r="I2823" s="1" t="s">
        <v>80</v>
      </c>
      <c r="J2823" s="1">
        <v>4</v>
      </c>
      <c r="K2823" s="1" t="s">
        <v>19</v>
      </c>
      <c r="L2823" s="1" t="s">
        <v>96</v>
      </c>
      <c r="M2823" s="1">
        <v>11101</v>
      </c>
    </row>
    <row r="2824" spans="1:13" ht="13" x14ac:dyDescent="0.15">
      <c r="A2824" s="1">
        <v>11166</v>
      </c>
      <c r="B2824" s="1" t="s">
        <v>25</v>
      </c>
      <c r="C2824" s="1" t="s">
        <v>76</v>
      </c>
      <c r="D2824" s="1" t="s">
        <v>5061</v>
      </c>
      <c r="E2824" s="1" t="s">
        <v>5062</v>
      </c>
      <c r="F2824" s="1">
        <v>40.820406170200002</v>
      </c>
      <c r="G2824" s="1">
        <v>-73.940303970100004</v>
      </c>
      <c r="H2824" s="1" t="s">
        <v>79</v>
      </c>
      <c r="I2824" s="1" t="s">
        <v>80</v>
      </c>
      <c r="J2824" s="1">
        <v>1</v>
      </c>
      <c r="K2824" s="1" t="s">
        <v>41</v>
      </c>
      <c r="L2824" s="1" t="s">
        <v>48</v>
      </c>
      <c r="M2824" s="1">
        <v>10030</v>
      </c>
    </row>
    <row r="2825" spans="1:13" ht="13" x14ac:dyDescent="0.15">
      <c r="A2825" s="1">
        <v>12467</v>
      </c>
      <c r="B2825" s="1" t="s">
        <v>25</v>
      </c>
      <c r="C2825" s="1" t="s">
        <v>76</v>
      </c>
      <c r="D2825" s="1" t="s">
        <v>5063</v>
      </c>
      <c r="E2825" s="1" t="s">
        <v>5064</v>
      </c>
      <c r="F2825" s="1">
        <v>40.8029440002</v>
      </c>
      <c r="G2825" s="1">
        <v>-73.967378999999994</v>
      </c>
      <c r="H2825" s="1" t="s">
        <v>79</v>
      </c>
      <c r="I2825" s="1" t="s">
        <v>80</v>
      </c>
      <c r="J2825" s="1">
        <v>1</v>
      </c>
      <c r="K2825" s="1" t="s">
        <v>41</v>
      </c>
      <c r="L2825" s="1" t="s">
        <v>228</v>
      </c>
      <c r="M2825" s="1">
        <v>10025</v>
      </c>
    </row>
    <row r="2826" spans="1:13" ht="13" x14ac:dyDescent="0.15">
      <c r="A2826" s="1">
        <v>10028</v>
      </c>
      <c r="B2826" s="1" t="s">
        <v>25</v>
      </c>
      <c r="C2826" s="1" t="s">
        <v>333</v>
      </c>
      <c r="D2826" s="1" t="s">
        <v>1645</v>
      </c>
      <c r="E2826" s="1" t="s">
        <v>5065</v>
      </c>
      <c r="F2826" s="1">
        <v>40.720168429600001</v>
      </c>
      <c r="G2826" s="1">
        <v>-73.762304112300001</v>
      </c>
      <c r="H2826" s="1" t="s">
        <v>53</v>
      </c>
      <c r="I2826" s="1" t="s">
        <v>34</v>
      </c>
      <c r="J2826" s="1">
        <v>4</v>
      </c>
      <c r="K2826" s="1" t="s">
        <v>19</v>
      </c>
      <c r="L2826" s="1" t="s">
        <v>5066</v>
      </c>
      <c r="M2826" s="1">
        <v>11423</v>
      </c>
    </row>
    <row r="2827" spans="1:13" ht="13" x14ac:dyDescent="0.15">
      <c r="A2827" s="1">
        <v>9705</v>
      </c>
      <c r="B2827" s="1" t="s">
        <v>13</v>
      </c>
      <c r="C2827" s="1" t="s">
        <v>63</v>
      </c>
      <c r="D2827" s="1" t="s">
        <v>3525</v>
      </c>
      <c r="E2827" s="1" t="s">
        <v>5067</v>
      </c>
      <c r="F2827" s="1">
        <v>40.685042999899999</v>
      </c>
      <c r="G2827" s="1">
        <v>-73.918932999700004</v>
      </c>
      <c r="H2827" s="1" t="s">
        <v>36</v>
      </c>
      <c r="I2827" s="1" t="s">
        <v>18</v>
      </c>
      <c r="J2827" s="1">
        <v>3</v>
      </c>
      <c r="K2827" s="1" t="s">
        <v>30</v>
      </c>
      <c r="L2827" s="1" t="s">
        <v>1156</v>
      </c>
      <c r="M2827" s="1">
        <v>11233</v>
      </c>
    </row>
    <row r="2828" spans="1:13" ht="13" x14ac:dyDescent="0.15">
      <c r="A2828" s="1">
        <v>11984</v>
      </c>
      <c r="B2828" s="1" t="s">
        <v>25</v>
      </c>
      <c r="C2828" s="1" t="s">
        <v>76</v>
      </c>
      <c r="D2828" s="1" t="s">
        <v>5068</v>
      </c>
      <c r="E2828" s="1" t="s">
        <v>5069</v>
      </c>
      <c r="F2828" s="1">
        <v>40.810158560200001</v>
      </c>
      <c r="G2828" s="1">
        <v>-73.927885969599998</v>
      </c>
      <c r="H2828" s="1" t="s">
        <v>79</v>
      </c>
      <c r="I2828" s="1" t="s">
        <v>80</v>
      </c>
      <c r="J2828" s="1">
        <v>2</v>
      </c>
      <c r="K2828" s="1" t="s">
        <v>66</v>
      </c>
      <c r="L2828" s="1" t="s">
        <v>350</v>
      </c>
      <c r="M2828" s="1">
        <v>10451</v>
      </c>
    </row>
    <row r="2829" spans="1:13" ht="13" x14ac:dyDescent="0.15">
      <c r="A2829" s="1">
        <v>10073</v>
      </c>
      <c r="B2829" s="1" t="s">
        <v>25</v>
      </c>
      <c r="C2829" s="1" t="s">
        <v>50</v>
      </c>
      <c r="D2829" s="1" t="s">
        <v>5070</v>
      </c>
      <c r="E2829" s="1" t="s">
        <v>5071</v>
      </c>
      <c r="F2829" s="1">
        <v>40.632636992999998</v>
      </c>
      <c r="G2829" s="1">
        <v>-73.919984880800001</v>
      </c>
      <c r="H2829" s="1" t="s">
        <v>53</v>
      </c>
      <c r="I2829" s="1" t="s">
        <v>34</v>
      </c>
      <c r="J2829" s="1">
        <v>3</v>
      </c>
      <c r="K2829" s="1" t="s">
        <v>30</v>
      </c>
      <c r="L2829" s="1" t="s">
        <v>3169</v>
      </c>
      <c r="M2829" s="1">
        <v>11234</v>
      </c>
    </row>
    <row r="2830" spans="1:13" ht="13" x14ac:dyDescent="0.15">
      <c r="A2830" s="1">
        <v>12019</v>
      </c>
      <c r="B2830" s="1" t="s">
        <v>25</v>
      </c>
      <c r="C2830" s="1" t="s">
        <v>76</v>
      </c>
      <c r="D2830" s="1" t="s">
        <v>5072</v>
      </c>
      <c r="E2830" s="1" t="s">
        <v>5073</v>
      </c>
      <c r="F2830" s="1">
        <v>40.835586000399999</v>
      </c>
      <c r="G2830" s="1">
        <v>-73.939588999600005</v>
      </c>
      <c r="H2830" s="1" t="s">
        <v>79</v>
      </c>
      <c r="I2830" s="1" t="s">
        <v>80</v>
      </c>
      <c r="J2830" s="1">
        <v>1</v>
      </c>
      <c r="K2830" s="1" t="s">
        <v>41</v>
      </c>
      <c r="L2830" s="1" t="s">
        <v>354</v>
      </c>
      <c r="M2830" s="1">
        <v>10032</v>
      </c>
    </row>
    <row r="2831" spans="1:13" ht="13" x14ac:dyDescent="0.15">
      <c r="A2831" s="1">
        <v>10068</v>
      </c>
      <c r="B2831" s="1" t="s">
        <v>25</v>
      </c>
      <c r="C2831" s="1" t="s">
        <v>208</v>
      </c>
      <c r="D2831" s="1" t="s">
        <v>5074</v>
      </c>
      <c r="E2831" s="1" t="s">
        <v>5075</v>
      </c>
      <c r="F2831" s="1">
        <v>40.738087120400003</v>
      </c>
      <c r="G2831" s="1">
        <v>-73.982048889599994</v>
      </c>
      <c r="H2831" s="1" t="s">
        <v>53</v>
      </c>
      <c r="I2831" s="1" t="s">
        <v>34</v>
      </c>
      <c r="J2831" s="1">
        <v>1</v>
      </c>
      <c r="K2831" s="1" t="s">
        <v>41</v>
      </c>
      <c r="L2831" s="1" t="s">
        <v>108</v>
      </c>
      <c r="M2831" s="1">
        <v>10010</v>
      </c>
    </row>
    <row r="2832" spans="1:13" ht="13" x14ac:dyDescent="0.15">
      <c r="A2832" s="1">
        <v>11672</v>
      </c>
      <c r="B2832" s="1" t="s">
        <v>13</v>
      </c>
      <c r="C2832" s="1" t="s">
        <v>63</v>
      </c>
      <c r="D2832" s="1" t="s">
        <v>493</v>
      </c>
      <c r="E2832" s="1" t="s">
        <v>5076</v>
      </c>
      <c r="F2832" s="1">
        <v>40.652100000399997</v>
      </c>
      <c r="G2832" s="1">
        <v>-73.902859999499995</v>
      </c>
      <c r="H2832" s="1" t="s">
        <v>246</v>
      </c>
      <c r="I2832" s="1" t="s">
        <v>18</v>
      </c>
      <c r="J2832" s="1">
        <v>3</v>
      </c>
      <c r="K2832" s="1" t="s">
        <v>30</v>
      </c>
      <c r="L2832" s="1" t="s">
        <v>316</v>
      </c>
      <c r="M2832" s="1">
        <v>11236</v>
      </c>
    </row>
    <row r="2833" spans="1:13" ht="13" x14ac:dyDescent="0.15">
      <c r="A2833" s="1">
        <v>11635</v>
      </c>
      <c r="B2833" s="1" t="s">
        <v>13</v>
      </c>
      <c r="C2833" s="1" t="s">
        <v>14</v>
      </c>
      <c r="D2833" s="1" t="s">
        <v>2000</v>
      </c>
      <c r="E2833" s="1" t="s">
        <v>5077</v>
      </c>
      <c r="F2833" s="1">
        <v>40.745691000400001</v>
      </c>
      <c r="G2833" s="1">
        <v>-73.907408000499998</v>
      </c>
      <c r="H2833" s="1" t="s">
        <v>17</v>
      </c>
      <c r="I2833" s="1" t="s">
        <v>18</v>
      </c>
      <c r="J2833" s="1">
        <v>4</v>
      </c>
      <c r="K2833" s="1" t="s">
        <v>19</v>
      </c>
      <c r="L2833" s="1" t="s">
        <v>341</v>
      </c>
      <c r="M2833" s="1">
        <v>11377</v>
      </c>
    </row>
    <row r="2834" spans="1:13" ht="13" x14ac:dyDescent="0.15">
      <c r="A2834" s="1">
        <v>10344</v>
      </c>
      <c r="B2834" s="1" t="s">
        <v>25</v>
      </c>
      <c r="C2834" s="1" t="s">
        <v>69</v>
      </c>
      <c r="D2834" s="1" t="s">
        <v>70</v>
      </c>
      <c r="E2834" s="1" t="s">
        <v>5078</v>
      </c>
      <c r="F2834" s="1">
        <v>40.692529999800001</v>
      </c>
      <c r="G2834" s="1">
        <v>-74.014540000099998</v>
      </c>
      <c r="H2834" s="1" t="s">
        <v>36</v>
      </c>
      <c r="I2834" s="1" t="s">
        <v>72</v>
      </c>
      <c r="J2834" s="1">
        <v>1</v>
      </c>
      <c r="K2834" s="1" t="s">
        <v>41</v>
      </c>
      <c r="L2834" s="1" t="s">
        <v>70</v>
      </c>
      <c r="M2834" s="1">
        <v>10004</v>
      </c>
    </row>
    <row r="2835" spans="1:13" ht="13" x14ac:dyDescent="0.15">
      <c r="A2835" s="1">
        <v>10291</v>
      </c>
      <c r="B2835" s="1" t="s">
        <v>25</v>
      </c>
      <c r="C2835" s="1" t="s">
        <v>76</v>
      </c>
      <c r="D2835" s="1" t="s">
        <v>5079</v>
      </c>
      <c r="E2835" s="1" t="s">
        <v>5080</v>
      </c>
      <c r="F2835" s="1">
        <v>40.680322999600001</v>
      </c>
      <c r="G2835" s="1">
        <v>-73.978034000400001</v>
      </c>
      <c r="H2835" s="1" t="s">
        <v>79</v>
      </c>
      <c r="I2835" s="1" t="s">
        <v>80</v>
      </c>
      <c r="J2835" s="1">
        <v>3</v>
      </c>
      <c r="K2835" s="1" t="s">
        <v>30</v>
      </c>
      <c r="L2835" s="1" t="s">
        <v>85</v>
      </c>
      <c r="M2835" s="1">
        <v>11217</v>
      </c>
    </row>
    <row r="2836" spans="1:13" ht="13" x14ac:dyDescent="0.15">
      <c r="A2836" s="1">
        <v>12914</v>
      </c>
      <c r="B2836" s="1" t="s">
        <v>25</v>
      </c>
      <c r="C2836" s="1" t="s">
        <v>76</v>
      </c>
      <c r="D2836" s="1" t="s">
        <v>5081</v>
      </c>
      <c r="E2836" s="1" t="s">
        <v>5082</v>
      </c>
      <c r="F2836" s="1">
        <v>40.741882439599998</v>
      </c>
      <c r="G2836" s="1">
        <v>-73.954479740500005</v>
      </c>
      <c r="H2836" s="1" t="s">
        <v>79</v>
      </c>
      <c r="I2836" s="1" t="s">
        <v>80</v>
      </c>
      <c r="J2836" s="1">
        <v>4</v>
      </c>
      <c r="K2836" s="1" t="s">
        <v>19</v>
      </c>
      <c r="L2836" s="1" t="s">
        <v>96</v>
      </c>
      <c r="M2836" s="1">
        <v>11101</v>
      </c>
    </row>
    <row r="2837" spans="1:13" ht="13" x14ac:dyDescent="0.15">
      <c r="A2837" s="1">
        <v>10706</v>
      </c>
      <c r="B2837" s="1" t="s">
        <v>25</v>
      </c>
      <c r="C2837" s="1" t="s">
        <v>76</v>
      </c>
      <c r="D2837" s="1" t="s">
        <v>5083</v>
      </c>
      <c r="E2837" s="1" t="s">
        <v>5084</v>
      </c>
      <c r="F2837" s="1">
        <v>40.743413829799998</v>
      </c>
      <c r="G2837" s="1">
        <v>-74.003724659900001</v>
      </c>
      <c r="H2837" s="1" t="s">
        <v>79</v>
      </c>
      <c r="I2837" s="1" t="s">
        <v>80</v>
      </c>
      <c r="J2837" s="1">
        <v>1</v>
      </c>
      <c r="K2837" s="1" t="s">
        <v>41</v>
      </c>
      <c r="L2837" s="1" t="s">
        <v>199</v>
      </c>
      <c r="M2837" s="1">
        <v>10011</v>
      </c>
    </row>
    <row r="2838" spans="1:13" ht="13" x14ac:dyDescent="0.15">
      <c r="A2838" s="1">
        <v>12489</v>
      </c>
      <c r="B2838" s="1" t="s">
        <v>25</v>
      </c>
      <c r="C2838" s="1" t="s">
        <v>76</v>
      </c>
      <c r="D2838" s="1" t="s">
        <v>5085</v>
      </c>
      <c r="E2838" s="1" t="s">
        <v>5086</v>
      </c>
      <c r="F2838" s="1">
        <v>40.825507999899997</v>
      </c>
      <c r="G2838" s="1">
        <v>-73.950906999599994</v>
      </c>
      <c r="H2838" s="1" t="s">
        <v>79</v>
      </c>
      <c r="I2838" s="1" t="s">
        <v>80</v>
      </c>
      <c r="J2838" s="1">
        <v>1</v>
      </c>
      <c r="K2838" s="1" t="s">
        <v>41</v>
      </c>
      <c r="L2838" s="1" t="s">
        <v>214</v>
      </c>
      <c r="M2838" s="1">
        <v>10031</v>
      </c>
    </row>
    <row r="2839" spans="1:13" ht="13" x14ac:dyDescent="0.15">
      <c r="A2839" s="1">
        <v>11554</v>
      </c>
      <c r="B2839" s="1" t="s">
        <v>13</v>
      </c>
      <c r="C2839" s="1" t="s">
        <v>14</v>
      </c>
      <c r="D2839" s="1" t="s">
        <v>244</v>
      </c>
      <c r="E2839" s="1" t="s">
        <v>5087</v>
      </c>
      <c r="F2839" s="1">
        <v>40.805012999699997</v>
      </c>
      <c r="G2839" s="1">
        <v>-73.944908999899994</v>
      </c>
      <c r="H2839" s="1" t="s">
        <v>246</v>
      </c>
      <c r="I2839" s="1" t="s">
        <v>18</v>
      </c>
      <c r="J2839" s="1">
        <v>1</v>
      </c>
      <c r="K2839" s="1" t="s">
        <v>41</v>
      </c>
      <c r="L2839" s="1" t="s">
        <v>193</v>
      </c>
      <c r="M2839" s="1">
        <v>10027</v>
      </c>
    </row>
    <row r="2840" spans="1:13" ht="13" x14ac:dyDescent="0.15">
      <c r="A2840" s="1">
        <v>11613</v>
      </c>
      <c r="B2840" s="1" t="s">
        <v>13</v>
      </c>
      <c r="C2840" s="1" t="s">
        <v>14</v>
      </c>
      <c r="D2840" s="1" t="s">
        <v>471</v>
      </c>
      <c r="E2840" s="1" t="s">
        <v>5088</v>
      </c>
      <c r="F2840" s="1">
        <v>40.793669000199998</v>
      </c>
      <c r="G2840" s="1">
        <v>-73.936816000500002</v>
      </c>
      <c r="H2840" s="1" t="s">
        <v>246</v>
      </c>
      <c r="I2840" s="1" t="s">
        <v>18</v>
      </c>
      <c r="J2840" s="1">
        <v>1</v>
      </c>
      <c r="K2840" s="1" t="s">
        <v>41</v>
      </c>
      <c r="L2840" s="1" t="s">
        <v>193</v>
      </c>
      <c r="M2840" s="1">
        <v>10029</v>
      </c>
    </row>
    <row r="2841" spans="1:13" ht="13" x14ac:dyDescent="0.15">
      <c r="A2841" s="1">
        <v>10785</v>
      </c>
      <c r="B2841" s="1" t="s">
        <v>25</v>
      </c>
      <c r="C2841" s="1" t="s">
        <v>26</v>
      </c>
      <c r="D2841" s="1" t="s">
        <v>5089</v>
      </c>
      <c r="E2841" s="1" t="s">
        <v>5089</v>
      </c>
      <c r="F2841" s="1">
        <v>40.847390999799998</v>
      </c>
      <c r="G2841" s="1">
        <v>-73.939704000000006</v>
      </c>
      <c r="H2841" s="1" t="s">
        <v>28</v>
      </c>
      <c r="I2841" s="1" t="s">
        <v>5090</v>
      </c>
      <c r="J2841" s="1">
        <v>1</v>
      </c>
      <c r="K2841" s="1" t="s">
        <v>41</v>
      </c>
      <c r="L2841" s="1" t="s">
        <v>354</v>
      </c>
      <c r="M2841" s="1">
        <v>10033</v>
      </c>
    </row>
    <row r="2842" spans="1:13" ht="13" x14ac:dyDescent="0.15">
      <c r="A2842" s="1">
        <v>12627</v>
      </c>
      <c r="B2842" s="1" t="s">
        <v>25</v>
      </c>
      <c r="C2842" s="1" t="s">
        <v>76</v>
      </c>
      <c r="D2842" s="1" t="s">
        <v>5091</v>
      </c>
      <c r="E2842" s="1" t="s">
        <v>5092</v>
      </c>
      <c r="F2842" s="1">
        <v>40.680014999900003</v>
      </c>
      <c r="G2842" s="1">
        <v>-73.943843000000001</v>
      </c>
      <c r="H2842" s="1" t="s">
        <v>79</v>
      </c>
      <c r="I2842" s="1" t="s">
        <v>80</v>
      </c>
      <c r="J2842" s="1">
        <v>3</v>
      </c>
      <c r="K2842" s="1" t="s">
        <v>30</v>
      </c>
      <c r="L2842" s="1" t="s">
        <v>221</v>
      </c>
      <c r="M2842" s="1">
        <v>11216</v>
      </c>
    </row>
    <row r="2843" spans="1:13" ht="13" x14ac:dyDescent="0.15">
      <c r="A2843" s="1">
        <v>11871</v>
      </c>
      <c r="B2843" s="1" t="s">
        <v>25</v>
      </c>
      <c r="C2843" s="1" t="s">
        <v>76</v>
      </c>
      <c r="D2843" s="1" t="s">
        <v>5093</v>
      </c>
      <c r="E2843" s="1" t="s">
        <v>5094</v>
      </c>
      <c r="F2843" s="1">
        <v>40.747602970199999</v>
      </c>
      <c r="G2843" s="1">
        <v>-73.885751300300001</v>
      </c>
      <c r="H2843" s="1" t="s">
        <v>79</v>
      </c>
      <c r="I2843" s="1" t="s">
        <v>80</v>
      </c>
      <c r="J2843" s="1">
        <v>4</v>
      </c>
      <c r="K2843" s="1" t="s">
        <v>19</v>
      </c>
      <c r="L2843" s="1" t="s">
        <v>561</v>
      </c>
      <c r="M2843" s="1">
        <v>11372</v>
      </c>
    </row>
    <row r="2844" spans="1:13" ht="13" x14ac:dyDescent="0.15">
      <c r="A2844" s="1">
        <v>12419</v>
      </c>
      <c r="B2844" s="1" t="s">
        <v>25</v>
      </c>
      <c r="C2844" s="1" t="s">
        <v>26</v>
      </c>
      <c r="D2844" s="1" t="s">
        <v>5095</v>
      </c>
      <c r="E2844" s="1" t="s">
        <v>5095</v>
      </c>
      <c r="F2844" s="1">
        <v>40.632835999800001</v>
      </c>
      <c r="G2844" s="1">
        <v>-73.947642000200005</v>
      </c>
      <c r="H2844" s="1" t="s">
        <v>28</v>
      </c>
      <c r="I2844" s="1" t="s">
        <v>5096</v>
      </c>
      <c r="J2844" s="1">
        <v>3</v>
      </c>
      <c r="K2844" s="1" t="s">
        <v>30</v>
      </c>
      <c r="L2844" s="1" t="s">
        <v>649</v>
      </c>
      <c r="M2844" s="1">
        <v>11210</v>
      </c>
    </row>
    <row r="2845" spans="1:13" ht="13" x14ac:dyDescent="0.15">
      <c r="A2845" s="1">
        <v>10329</v>
      </c>
      <c r="B2845" s="1" t="s">
        <v>25</v>
      </c>
      <c r="C2845" s="1" t="s">
        <v>76</v>
      </c>
      <c r="D2845" s="1" t="s">
        <v>5097</v>
      </c>
      <c r="E2845" s="1" t="s">
        <v>5098</v>
      </c>
      <c r="F2845" s="1">
        <v>40.677540000400001</v>
      </c>
      <c r="G2845" s="1">
        <v>-73.901951369700001</v>
      </c>
      <c r="H2845" s="1" t="s">
        <v>79</v>
      </c>
      <c r="I2845" s="1" t="s">
        <v>80</v>
      </c>
      <c r="J2845" s="1">
        <v>3</v>
      </c>
      <c r="K2845" s="1" t="s">
        <v>30</v>
      </c>
      <c r="L2845" s="1" t="s">
        <v>61</v>
      </c>
      <c r="M2845" s="1">
        <v>11207</v>
      </c>
    </row>
    <row r="2846" spans="1:13" ht="13" x14ac:dyDescent="0.15">
      <c r="A2846" s="1">
        <v>12351</v>
      </c>
      <c r="B2846" s="1" t="s">
        <v>25</v>
      </c>
      <c r="C2846" s="1" t="s">
        <v>26</v>
      </c>
      <c r="D2846" s="1" t="s">
        <v>3753</v>
      </c>
      <c r="E2846" s="1" t="s">
        <v>3753</v>
      </c>
      <c r="F2846" s="1">
        <v>40.712792000299999</v>
      </c>
      <c r="G2846" s="1">
        <v>-73.951418000499999</v>
      </c>
      <c r="H2846" s="1" t="s">
        <v>28</v>
      </c>
      <c r="I2846" s="1" t="s">
        <v>5099</v>
      </c>
      <c r="J2846" s="1">
        <v>3</v>
      </c>
      <c r="K2846" s="1" t="s">
        <v>30</v>
      </c>
      <c r="L2846" s="1" t="s">
        <v>313</v>
      </c>
      <c r="M2846" s="1">
        <v>11211</v>
      </c>
    </row>
    <row r="2847" spans="1:13" ht="13" x14ac:dyDescent="0.15">
      <c r="A2847" s="1">
        <v>10396</v>
      </c>
      <c r="B2847" s="1" t="s">
        <v>25</v>
      </c>
      <c r="C2847" s="1" t="s">
        <v>46</v>
      </c>
      <c r="D2847" s="1" t="s">
        <v>34</v>
      </c>
      <c r="E2847" s="1" t="s">
        <v>5100</v>
      </c>
      <c r="F2847" s="1">
        <v>40.810014000400002</v>
      </c>
      <c r="G2847" s="1">
        <v>-73.937552999800005</v>
      </c>
      <c r="H2847" s="1" t="s">
        <v>36</v>
      </c>
      <c r="I2847" s="1" t="s">
        <v>34</v>
      </c>
      <c r="J2847" s="1">
        <v>1</v>
      </c>
      <c r="K2847" s="1" t="s">
        <v>41</v>
      </c>
      <c r="L2847" s="1" t="s">
        <v>48</v>
      </c>
      <c r="M2847" s="1">
        <v>10037</v>
      </c>
    </row>
    <row r="2848" spans="1:13" ht="13" x14ac:dyDescent="0.15">
      <c r="A2848" s="1">
        <v>10879</v>
      </c>
      <c r="B2848" s="1" t="s">
        <v>13</v>
      </c>
      <c r="C2848" s="1" t="s">
        <v>14</v>
      </c>
      <c r="D2848" s="1" t="s">
        <v>22</v>
      </c>
      <c r="E2848" s="1" t="s">
        <v>16</v>
      </c>
      <c r="F2848" s="1">
        <v>40.7454899998</v>
      </c>
      <c r="G2848" s="1">
        <v>-73.813569999699993</v>
      </c>
      <c r="H2848" s="1" t="s">
        <v>17</v>
      </c>
      <c r="I2848" s="1" t="s">
        <v>18</v>
      </c>
      <c r="J2848" s="1">
        <v>4</v>
      </c>
      <c r="K2848" s="1" t="s">
        <v>19</v>
      </c>
      <c r="L2848" s="1" t="s">
        <v>434</v>
      </c>
      <c r="M2848" s="1">
        <v>11365</v>
      </c>
    </row>
    <row r="2849" spans="1:13" ht="13" x14ac:dyDescent="0.15">
      <c r="A2849" s="1">
        <v>11883</v>
      </c>
      <c r="B2849" s="1" t="s">
        <v>25</v>
      </c>
      <c r="C2849" s="1" t="s">
        <v>76</v>
      </c>
      <c r="D2849" s="1" t="s">
        <v>5101</v>
      </c>
      <c r="E2849" s="1" t="s">
        <v>5102</v>
      </c>
      <c r="F2849" s="1">
        <v>40.834973999799999</v>
      </c>
      <c r="G2849" s="1">
        <v>-73.945435999699995</v>
      </c>
      <c r="H2849" s="1" t="s">
        <v>79</v>
      </c>
      <c r="I2849" s="1" t="s">
        <v>80</v>
      </c>
      <c r="J2849" s="1">
        <v>1</v>
      </c>
      <c r="K2849" s="1" t="s">
        <v>41</v>
      </c>
      <c r="L2849" s="1" t="s">
        <v>354</v>
      </c>
      <c r="M2849" s="1">
        <v>10032</v>
      </c>
    </row>
    <row r="2850" spans="1:13" ht="13" x14ac:dyDescent="0.15">
      <c r="A2850" s="1">
        <v>11134</v>
      </c>
      <c r="B2850" s="1" t="s">
        <v>25</v>
      </c>
      <c r="C2850" s="1" t="s">
        <v>76</v>
      </c>
      <c r="D2850" s="1" t="s">
        <v>5103</v>
      </c>
      <c r="E2850" s="1" t="s">
        <v>5104</v>
      </c>
      <c r="F2850" s="1">
        <v>40.721176839599998</v>
      </c>
      <c r="G2850" s="1">
        <v>-73.845606570300006</v>
      </c>
      <c r="H2850" s="1" t="s">
        <v>79</v>
      </c>
      <c r="I2850" s="1" t="s">
        <v>80</v>
      </c>
      <c r="J2850" s="1">
        <v>4</v>
      </c>
      <c r="K2850" s="1" t="s">
        <v>19</v>
      </c>
      <c r="L2850" s="1" t="s">
        <v>252</v>
      </c>
      <c r="M2850" s="1">
        <v>11375</v>
      </c>
    </row>
    <row r="2851" spans="1:13" ht="13" x14ac:dyDescent="0.15">
      <c r="A2851" s="1">
        <v>12234</v>
      </c>
      <c r="B2851" s="1" t="s">
        <v>25</v>
      </c>
      <c r="C2851" s="1" t="s">
        <v>76</v>
      </c>
      <c r="D2851" s="1" t="s">
        <v>5105</v>
      </c>
      <c r="E2851" s="1" t="s">
        <v>5106</v>
      </c>
      <c r="F2851" s="1">
        <v>40.736331690299998</v>
      </c>
      <c r="G2851" s="1">
        <v>-73.985123480400006</v>
      </c>
      <c r="H2851" s="1" t="s">
        <v>79</v>
      </c>
      <c r="I2851" s="1" t="s">
        <v>80</v>
      </c>
      <c r="J2851" s="1">
        <v>1</v>
      </c>
      <c r="K2851" s="1" t="s">
        <v>41</v>
      </c>
      <c r="L2851" s="1" t="s">
        <v>108</v>
      </c>
      <c r="M2851" s="1">
        <v>10003</v>
      </c>
    </row>
    <row r="2852" spans="1:13" ht="13" x14ac:dyDescent="0.15">
      <c r="A2852" s="1">
        <v>11446</v>
      </c>
      <c r="B2852" s="1" t="s">
        <v>25</v>
      </c>
      <c r="C2852" s="1" t="s">
        <v>76</v>
      </c>
      <c r="D2852" s="1" t="s">
        <v>5107</v>
      </c>
      <c r="E2852" s="1" t="s">
        <v>5108</v>
      </c>
      <c r="F2852" s="1">
        <v>40.781861190100003</v>
      </c>
      <c r="G2852" s="1">
        <v>-73.979137469799994</v>
      </c>
      <c r="H2852" s="1" t="s">
        <v>79</v>
      </c>
      <c r="I2852" s="1" t="s">
        <v>80</v>
      </c>
      <c r="J2852" s="1">
        <v>1</v>
      </c>
      <c r="K2852" s="1" t="s">
        <v>41</v>
      </c>
      <c r="L2852" s="1" t="s">
        <v>178</v>
      </c>
      <c r="M2852" s="1">
        <v>10024</v>
      </c>
    </row>
    <row r="2853" spans="1:13" ht="13" x14ac:dyDescent="0.15">
      <c r="A2853" s="1">
        <v>10808</v>
      </c>
      <c r="B2853" s="1" t="s">
        <v>25</v>
      </c>
      <c r="C2853" s="1" t="s">
        <v>26</v>
      </c>
      <c r="D2853" s="1" t="s">
        <v>5109</v>
      </c>
      <c r="E2853" s="1" t="s">
        <v>5109</v>
      </c>
      <c r="F2853" s="1">
        <v>40.823879999900001</v>
      </c>
      <c r="G2853" s="1">
        <v>-73.936470000100002</v>
      </c>
      <c r="H2853" s="1" t="s">
        <v>28</v>
      </c>
      <c r="I2853" s="1" t="s">
        <v>5110</v>
      </c>
      <c r="J2853" s="1">
        <v>1</v>
      </c>
      <c r="K2853" s="1" t="s">
        <v>41</v>
      </c>
      <c r="L2853" s="1" t="s">
        <v>48</v>
      </c>
      <c r="M2853" s="1">
        <v>10039</v>
      </c>
    </row>
    <row r="2854" spans="1:13" ht="13" x14ac:dyDescent="0.15">
      <c r="A2854" s="1">
        <v>11603</v>
      </c>
      <c r="B2854" s="1" t="s">
        <v>13</v>
      </c>
      <c r="C2854" s="1" t="s">
        <v>14</v>
      </c>
      <c r="D2854" s="1" t="s">
        <v>2686</v>
      </c>
      <c r="E2854" s="1" t="s">
        <v>5111</v>
      </c>
      <c r="F2854" s="1">
        <v>40.602348999699998</v>
      </c>
      <c r="G2854" s="1">
        <v>-73.751402000300004</v>
      </c>
      <c r="H2854" s="1" t="s">
        <v>246</v>
      </c>
      <c r="I2854" s="1" t="s">
        <v>18</v>
      </c>
      <c r="J2854" s="1">
        <v>4</v>
      </c>
      <c r="K2854" s="1" t="s">
        <v>19</v>
      </c>
      <c r="L2854" s="1" t="s">
        <v>795</v>
      </c>
      <c r="M2854" s="1">
        <v>11691</v>
      </c>
    </row>
    <row r="2855" spans="1:13" ht="13" x14ac:dyDescent="0.15">
      <c r="A2855" s="1">
        <v>12655</v>
      </c>
      <c r="B2855" s="1" t="s">
        <v>25</v>
      </c>
      <c r="C2855" s="1" t="s">
        <v>76</v>
      </c>
      <c r="D2855" s="1" t="s">
        <v>5112</v>
      </c>
      <c r="E2855" s="1" t="s">
        <v>5113</v>
      </c>
      <c r="F2855" s="1">
        <v>40.7536420896</v>
      </c>
      <c r="G2855" s="1">
        <v>-73.992562809800006</v>
      </c>
      <c r="H2855" s="1" t="s">
        <v>79</v>
      </c>
      <c r="I2855" s="1" t="s">
        <v>80</v>
      </c>
      <c r="J2855" s="1">
        <v>1</v>
      </c>
      <c r="K2855" s="1" t="s">
        <v>41</v>
      </c>
      <c r="L2855" s="1" t="s">
        <v>199</v>
      </c>
      <c r="M2855" s="1">
        <v>10018</v>
      </c>
    </row>
    <row r="2856" spans="1:13" ht="13" x14ac:dyDescent="0.15">
      <c r="A2856" s="1">
        <v>12813</v>
      </c>
      <c r="B2856" s="1" t="s">
        <v>25</v>
      </c>
      <c r="C2856" s="1" t="s">
        <v>76</v>
      </c>
      <c r="D2856" s="1" t="s">
        <v>5114</v>
      </c>
      <c r="E2856" s="1" t="s">
        <v>5115</v>
      </c>
      <c r="F2856" s="1">
        <v>40.705143000299998</v>
      </c>
      <c r="G2856" s="1">
        <v>-73.795896999899995</v>
      </c>
      <c r="H2856" s="1" t="s">
        <v>79</v>
      </c>
      <c r="I2856" s="1" t="s">
        <v>80</v>
      </c>
      <c r="J2856" s="1">
        <v>4</v>
      </c>
      <c r="K2856" s="1" t="s">
        <v>19</v>
      </c>
      <c r="L2856" s="1" t="s">
        <v>299</v>
      </c>
      <c r="M2856" s="1">
        <v>11432</v>
      </c>
    </row>
    <row r="2857" spans="1:13" ht="13" x14ac:dyDescent="0.15">
      <c r="A2857" s="1">
        <v>9855</v>
      </c>
      <c r="B2857" s="1" t="s">
        <v>25</v>
      </c>
      <c r="C2857" s="1" t="s">
        <v>33</v>
      </c>
      <c r="D2857" s="1" t="s">
        <v>34</v>
      </c>
      <c r="E2857" s="1" t="s">
        <v>2282</v>
      </c>
      <c r="F2857" s="1">
        <v>40.693350000099997</v>
      </c>
      <c r="G2857" s="1">
        <v>-73.985787999799996</v>
      </c>
      <c r="H2857" s="1" t="s">
        <v>36</v>
      </c>
      <c r="I2857" s="1" t="s">
        <v>34</v>
      </c>
      <c r="J2857" s="1">
        <v>3</v>
      </c>
      <c r="K2857" s="1" t="s">
        <v>30</v>
      </c>
      <c r="L2857" s="1" t="s">
        <v>81</v>
      </c>
      <c r="M2857" s="1">
        <v>11201</v>
      </c>
    </row>
    <row r="2858" spans="1:13" ht="13" x14ac:dyDescent="0.15">
      <c r="A2858" s="1">
        <v>12823</v>
      </c>
      <c r="B2858" s="1" t="s">
        <v>25</v>
      </c>
      <c r="C2858" s="1" t="s">
        <v>76</v>
      </c>
      <c r="D2858" s="1" t="s">
        <v>5116</v>
      </c>
      <c r="E2858" s="1" t="s">
        <v>5117</v>
      </c>
      <c r="F2858" s="1">
        <v>40.762107139999998</v>
      </c>
      <c r="G2858" s="1">
        <v>-73.965809280499997</v>
      </c>
      <c r="H2858" s="1" t="s">
        <v>79</v>
      </c>
      <c r="I2858" s="1" t="s">
        <v>80</v>
      </c>
      <c r="J2858" s="1">
        <v>1</v>
      </c>
      <c r="K2858" s="1" t="s">
        <v>41</v>
      </c>
      <c r="L2858" s="1" t="s">
        <v>118</v>
      </c>
      <c r="M2858" s="1">
        <v>10065</v>
      </c>
    </row>
    <row r="2859" spans="1:13" ht="13" x14ac:dyDescent="0.15">
      <c r="A2859" s="1">
        <v>10539</v>
      </c>
      <c r="B2859" s="1" t="s">
        <v>25</v>
      </c>
      <c r="C2859" s="1" t="s">
        <v>76</v>
      </c>
      <c r="D2859" s="1" t="s">
        <v>5118</v>
      </c>
      <c r="E2859" s="1" t="s">
        <v>5119</v>
      </c>
      <c r="F2859" s="1">
        <v>40.850173000399998</v>
      </c>
      <c r="G2859" s="1">
        <v>-73.910281729700003</v>
      </c>
      <c r="H2859" s="1" t="s">
        <v>79</v>
      </c>
      <c r="I2859" s="1" t="s">
        <v>80</v>
      </c>
      <c r="J2859" s="1">
        <v>2</v>
      </c>
      <c r="K2859" s="1" t="s">
        <v>66</v>
      </c>
      <c r="L2859" s="1" t="s">
        <v>513</v>
      </c>
      <c r="M2859" s="1">
        <v>10453</v>
      </c>
    </row>
    <row r="2860" spans="1:13" ht="13" x14ac:dyDescent="0.15">
      <c r="A2860" s="1">
        <v>10446</v>
      </c>
      <c r="B2860" s="1" t="s">
        <v>13</v>
      </c>
      <c r="C2860" s="1" t="s">
        <v>14</v>
      </c>
      <c r="D2860" s="1" t="s">
        <v>548</v>
      </c>
      <c r="E2860" s="1" t="s">
        <v>549</v>
      </c>
      <c r="F2860" s="1">
        <v>40.7304889997</v>
      </c>
      <c r="G2860" s="1">
        <v>-73.884200000500002</v>
      </c>
      <c r="H2860" s="1" t="s">
        <v>17</v>
      </c>
      <c r="I2860" s="1" t="s">
        <v>18</v>
      </c>
      <c r="J2860" s="1">
        <v>4</v>
      </c>
      <c r="K2860" s="1" t="s">
        <v>19</v>
      </c>
      <c r="L2860" s="1" t="s">
        <v>541</v>
      </c>
      <c r="M2860" s="1">
        <v>11373</v>
      </c>
    </row>
    <row r="2861" spans="1:13" ht="13" x14ac:dyDescent="0.15">
      <c r="A2861" s="1">
        <v>10379</v>
      </c>
      <c r="B2861" s="1" t="s">
        <v>13</v>
      </c>
      <c r="C2861" s="1" t="s">
        <v>63</v>
      </c>
      <c r="D2861" s="1" t="s">
        <v>628</v>
      </c>
      <c r="E2861" s="1" t="s">
        <v>5120</v>
      </c>
      <c r="F2861" s="1">
        <v>40.578290000400003</v>
      </c>
      <c r="G2861" s="1">
        <v>-73.940909999699997</v>
      </c>
      <c r="H2861" s="1" t="s">
        <v>36</v>
      </c>
      <c r="I2861" s="1" t="s">
        <v>18</v>
      </c>
      <c r="J2861" s="1">
        <v>3</v>
      </c>
      <c r="K2861" s="1" t="s">
        <v>30</v>
      </c>
      <c r="L2861" s="1" t="s">
        <v>630</v>
      </c>
      <c r="M2861" s="1">
        <v>11235</v>
      </c>
    </row>
    <row r="2862" spans="1:13" ht="13" x14ac:dyDescent="0.15">
      <c r="A2862" s="1">
        <v>10213</v>
      </c>
      <c r="B2862" s="1" t="s">
        <v>13</v>
      </c>
      <c r="C2862" s="1" t="s">
        <v>14</v>
      </c>
      <c r="D2862" s="1" t="s">
        <v>733</v>
      </c>
      <c r="E2862" s="1" t="s">
        <v>16</v>
      </c>
      <c r="F2862" s="1">
        <v>40.6722139998</v>
      </c>
      <c r="G2862" s="1">
        <v>-74.004145000099996</v>
      </c>
      <c r="H2862" s="1" t="s">
        <v>17</v>
      </c>
      <c r="I2862" s="1" t="s">
        <v>18</v>
      </c>
      <c r="J2862" s="1">
        <v>3</v>
      </c>
      <c r="K2862" s="1" t="s">
        <v>30</v>
      </c>
      <c r="L2862" s="1" t="s">
        <v>159</v>
      </c>
      <c r="M2862" s="1">
        <v>11231</v>
      </c>
    </row>
    <row r="2863" spans="1:13" ht="13" x14ac:dyDescent="0.15">
      <c r="A2863" s="1">
        <v>9665</v>
      </c>
      <c r="B2863" s="1" t="s">
        <v>25</v>
      </c>
      <c r="C2863" s="1" t="s">
        <v>76</v>
      </c>
      <c r="D2863" s="1" t="s">
        <v>5121</v>
      </c>
      <c r="E2863" s="1" t="s">
        <v>5122</v>
      </c>
      <c r="F2863" s="1">
        <v>40.730577999799998</v>
      </c>
      <c r="G2863" s="1">
        <v>-73.989007999999998</v>
      </c>
      <c r="H2863" s="1" t="s">
        <v>79</v>
      </c>
      <c r="I2863" s="1" t="s">
        <v>80</v>
      </c>
      <c r="J2863" s="1">
        <v>1</v>
      </c>
      <c r="K2863" s="1" t="s">
        <v>41</v>
      </c>
      <c r="L2863" s="1" t="s">
        <v>103</v>
      </c>
      <c r="M2863" s="1">
        <v>10003</v>
      </c>
    </row>
    <row r="2864" spans="1:13" ht="13" x14ac:dyDescent="0.15">
      <c r="A2864" s="1">
        <v>10484</v>
      </c>
      <c r="B2864" s="1" t="s">
        <v>13</v>
      </c>
      <c r="C2864" s="1" t="s">
        <v>63</v>
      </c>
      <c r="D2864" s="1" t="s">
        <v>322</v>
      </c>
      <c r="E2864" s="1" t="s">
        <v>5123</v>
      </c>
      <c r="F2864" s="1">
        <v>40.876787999900003</v>
      </c>
      <c r="G2864" s="1">
        <v>-73.876272999899996</v>
      </c>
      <c r="H2864" s="1" t="s">
        <v>36</v>
      </c>
      <c r="I2864" s="1" t="s">
        <v>18</v>
      </c>
      <c r="J2864" s="1">
        <v>2</v>
      </c>
      <c r="K2864" s="1" t="s">
        <v>66</v>
      </c>
      <c r="L2864" s="1" t="s">
        <v>324</v>
      </c>
      <c r="M2864" s="1">
        <v>10467</v>
      </c>
    </row>
    <row r="2865" spans="1:13" ht="13" x14ac:dyDescent="0.15">
      <c r="A2865" s="1">
        <v>10495</v>
      </c>
      <c r="B2865" s="1" t="s">
        <v>25</v>
      </c>
      <c r="C2865" s="1" t="s">
        <v>134</v>
      </c>
      <c r="D2865" s="1">
        <v>10</v>
      </c>
      <c r="E2865" s="1" t="s">
        <v>5124</v>
      </c>
      <c r="F2865" s="1">
        <v>40.704898799799999</v>
      </c>
      <c r="G2865" s="1">
        <v>-74.009300199500004</v>
      </c>
      <c r="H2865" s="1" t="s">
        <v>36</v>
      </c>
      <c r="I2865" s="1" t="s">
        <v>34</v>
      </c>
      <c r="J2865" s="1">
        <v>1</v>
      </c>
      <c r="K2865" s="1" t="s">
        <v>41</v>
      </c>
      <c r="L2865" s="1" t="s">
        <v>136</v>
      </c>
      <c r="M2865" s="1">
        <v>10004</v>
      </c>
    </row>
    <row r="2866" spans="1:13" ht="13" x14ac:dyDescent="0.15">
      <c r="A2866" s="1">
        <v>10684</v>
      </c>
      <c r="B2866" s="1" t="s">
        <v>25</v>
      </c>
      <c r="C2866" s="1" t="s">
        <v>76</v>
      </c>
      <c r="D2866" s="1" t="s">
        <v>5125</v>
      </c>
      <c r="E2866" s="1" t="s">
        <v>5126</v>
      </c>
      <c r="F2866" s="1">
        <v>40.785134529899999</v>
      </c>
      <c r="G2866" s="1">
        <v>-73.979245620599997</v>
      </c>
      <c r="H2866" s="1" t="s">
        <v>79</v>
      </c>
      <c r="I2866" s="1" t="s">
        <v>80</v>
      </c>
      <c r="J2866" s="1">
        <v>1</v>
      </c>
      <c r="K2866" s="1" t="s">
        <v>41</v>
      </c>
      <c r="L2866" s="1" t="s">
        <v>178</v>
      </c>
      <c r="M2866" s="1">
        <v>10024</v>
      </c>
    </row>
    <row r="2867" spans="1:13" ht="13" x14ac:dyDescent="0.15">
      <c r="A2867" s="1">
        <v>11618</v>
      </c>
      <c r="B2867" s="1" t="s">
        <v>13</v>
      </c>
      <c r="C2867" s="1" t="s">
        <v>14</v>
      </c>
      <c r="D2867" s="1" t="s">
        <v>5127</v>
      </c>
      <c r="E2867" s="1" t="s">
        <v>5128</v>
      </c>
      <c r="F2867" s="1">
        <v>40.637317000400003</v>
      </c>
      <c r="G2867" s="1">
        <v>-74.076762999799996</v>
      </c>
      <c r="H2867" s="1" t="s">
        <v>17</v>
      </c>
      <c r="I2867" s="1" t="s">
        <v>18</v>
      </c>
      <c r="J2867" s="1">
        <v>5</v>
      </c>
      <c r="K2867" s="1" t="s">
        <v>89</v>
      </c>
      <c r="L2867" s="1" t="s">
        <v>1287</v>
      </c>
      <c r="M2867" s="1">
        <v>10301</v>
      </c>
    </row>
    <row r="2868" spans="1:13" ht="13" x14ac:dyDescent="0.15">
      <c r="A2868" s="1">
        <v>12451</v>
      </c>
      <c r="B2868" s="1" t="s">
        <v>25</v>
      </c>
      <c r="C2868" s="1" t="s">
        <v>76</v>
      </c>
      <c r="D2868" s="1" t="s">
        <v>5129</v>
      </c>
      <c r="E2868" s="1" t="s">
        <v>5130</v>
      </c>
      <c r="F2868" s="1">
        <v>40.797394000099999</v>
      </c>
      <c r="G2868" s="1">
        <v>-73.970010999500005</v>
      </c>
      <c r="H2868" s="1" t="s">
        <v>79</v>
      </c>
      <c r="I2868" s="1" t="s">
        <v>80</v>
      </c>
      <c r="J2868" s="1">
        <v>1</v>
      </c>
      <c r="K2868" s="1" t="s">
        <v>41</v>
      </c>
      <c r="L2868" s="1" t="s">
        <v>178</v>
      </c>
      <c r="M2868" s="1">
        <v>10025</v>
      </c>
    </row>
    <row r="2869" spans="1:13" ht="13" x14ac:dyDescent="0.15">
      <c r="A2869" s="1">
        <v>9720</v>
      </c>
      <c r="B2869" s="1" t="s">
        <v>13</v>
      </c>
      <c r="C2869" s="1" t="s">
        <v>63</v>
      </c>
      <c r="D2869" s="1" t="s">
        <v>1464</v>
      </c>
      <c r="E2869" s="1" t="s">
        <v>5131</v>
      </c>
      <c r="F2869" s="1">
        <v>40.673754999899998</v>
      </c>
      <c r="G2869" s="1">
        <v>-73.935013999800006</v>
      </c>
      <c r="H2869" s="1" t="s">
        <v>246</v>
      </c>
      <c r="I2869" s="1" t="s">
        <v>18</v>
      </c>
      <c r="J2869" s="1">
        <v>3</v>
      </c>
      <c r="K2869" s="1" t="s">
        <v>30</v>
      </c>
      <c r="L2869" s="1" t="s">
        <v>221</v>
      </c>
      <c r="M2869" s="1">
        <v>11213</v>
      </c>
    </row>
    <row r="2870" spans="1:13" ht="13" x14ac:dyDescent="0.15">
      <c r="A2870" s="1">
        <v>9801</v>
      </c>
      <c r="B2870" s="1" t="s">
        <v>13</v>
      </c>
      <c r="C2870" s="1" t="s">
        <v>14</v>
      </c>
      <c r="D2870" s="1" t="s">
        <v>2639</v>
      </c>
      <c r="E2870" s="1" t="s">
        <v>5132</v>
      </c>
      <c r="F2870" s="1">
        <v>40.846685999599998</v>
      </c>
      <c r="G2870" s="1">
        <v>-73.940883000499994</v>
      </c>
      <c r="H2870" s="1" t="s">
        <v>246</v>
      </c>
      <c r="I2870" s="1" t="s">
        <v>18</v>
      </c>
      <c r="J2870" s="1">
        <v>1</v>
      </c>
      <c r="K2870" s="1" t="s">
        <v>41</v>
      </c>
      <c r="L2870" s="1" t="s">
        <v>354</v>
      </c>
      <c r="M2870" s="1">
        <v>10033</v>
      </c>
    </row>
    <row r="2871" spans="1:13" ht="13" x14ac:dyDescent="0.15">
      <c r="A2871" s="1">
        <v>12748</v>
      </c>
      <c r="B2871" s="1" t="s">
        <v>25</v>
      </c>
      <c r="C2871" s="1" t="s">
        <v>76</v>
      </c>
      <c r="D2871" s="1" t="s">
        <v>5133</v>
      </c>
      <c r="E2871" s="1" t="s">
        <v>5134</v>
      </c>
      <c r="F2871" s="1">
        <v>40.760326360400001</v>
      </c>
      <c r="G2871" s="1">
        <v>-73.983693289599998</v>
      </c>
      <c r="H2871" s="1" t="s">
        <v>79</v>
      </c>
      <c r="I2871" s="1" t="s">
        <v>80</v>
      </c>
      <c r="J2871" s="1">
        <v>1</v>
      </c>
      <c r="K2871" s="1" t="s">
        <v>41</v>
      </c>
      <c r="L2871" s="1" t="s">
        <v>114</v>
      </c>
      <c r="M2871" s="1">
        <v>10019</v>
      </c>
    </row>
    <row r="2872" spans="1:13" ht="13" x14ac:dyDescent="0.15">
      <c r="A2872" s="1">
        <v>11297</v>
      </c>
      <c r="B2872" s="1" t="s">
        <v>25</v>
      </c>
      <c r="C2872" s="1" t="s">
        <v>208</v>
      </c>
      <c r="D2872" s="1" t="s">
        <v>5135</v>
      </c>
      <c r="E2872" s="1" t="s">
        <v>5136</v>
      </c>
      <c r="F2872" s="1">
        <v>40.590391336000003</v>
      </c>
      <c r="G2872" s="1">
        <v>-74.1011372894</v>
      </c>
      <c r="H2872" s="1" t="s">
        <v>53</v>
      </c>
      <c r="I2872" s="1" t="s">
        <v>34</v>
      </c>
      <c r="J2872" s="1">
        <v>5</v>
      </c>
      <c r="K2872" s="1" t="s">
        <v>89</v>
      </c>
      <c r="L2872" s="1" t="s">
        <v>3988</v>
      </c>
      <c r="M2872" s="1">
        <v>10304</v>
      </c>
    </row>
    <row r="2873" spans="1:13" ht="13" x14ac:dyDescent="0.15">
      <c r="A2873" s="1">
        <v>10615</v>
      </c>
      <c r="B2873" s="1" t="s">
        <v>25</v>
      </c>
      <c r="C2873" s="1" t="s">
        <v>76</v>
      </c>
      <c r="D2873" s="1" t="s">
        <v>5137</v>
      </c>
      <c r="E2873" s="1" t="s">
        <v>5138</v>
      </c>
      <c r="F2873" s="1">
        <v>40.727115269800002</v>
      </c>
      <c r="G2873" s="1">
        <v>-74.003502179600005</v>
      </c>
      <c r="H2873" s="1" t="s">
        <v>79</v>
      </c>
      <c r="I2873" s="1" t="s">
        <v>80</v>
      </c>
      <c r="J2873" s="1">
        <v>1</v>
      </c>
      <c r="K2873" s="1" t="s">
        <v>41</v>
      </c>
      <c r="L2873" s="1" t="s">
        <v>400</v>
      </c>
      <c r="M2873" s="1">
        <v>10014</v>
      </c>
    </row>
    <row r="2874" spans="1:13" ht="13" x14ac:dyDescent="0.15">
      <c r="A2874" s="1">
        <v>12034</v>
      </c>
      <c r="B2874" s="1" t="s">
        <v>25</v>
      </c>
      <c r="C2874" s="1" t="s">
        <v>76</v>
      </c>
      <c r="D2874" s="1" t="s">
        <v>5139</v>
      </c>
      <c r="E2874" s="1" t="s">
        <v>5140</v>
      </c>
      <c r="F2874" s="1">
        <v>40.71665239</v>
      </c>
      <c r="G2874" s="1">
        <v>-73.997645920500005</v>
      </c>
      <c r="H2874" s="1" t="s">
        <v>79</v>
      </c>
      <c r="I2874" s="1" t="s">
        <v>80</v>
      </c>
      <c r="J2874" s="1">
        <v>1</v>
      </c>
      <c r="K2874" s="1" t="s">
        <v>41</v>
      </c>
      <c r="L2874" s="1" t="s">
        <v>462</v>
      </c>
      <c r="M2874" s="1">
        <v>10013</v>
      </c>
    </row>
    <row r="2875" spans="1:13" ht="13" x14ac:dyDescent="0.15">
      <c r="A2875" s="1">
        <v>9954</v>
      </c>
      <c r="B2875" s="1" t="s">
        <v>25</v>
      </c>
      <c r="C2875" s="1" t="s">
        <v>50</v>
      </c>
      <c r="D2875" s="1" t="s">
        <v>5141</v>
      </c>
      <c r="E2875" s="1" t="s">
        <v>5142</v>
      </c>
      <c r="F2875" s="1">
        <v>40.635741284600002</v>
      </c>
      <c r="G2875" s="1">
        <v>-73.947620028499998</v>
      </c>
      <c r="H2875" s="1" t="s">
        <v>53</v>
      </c>
      <c r="I2875" s="1" t="s">
        <v>34</v>
      </c>
      <c r="J2875" s="1">
        <v>3</v>
      </c>
      <c r="K2875" s="1" t="s">
        <v>30</v>
      </c>
      <c r="L2875" s="1" t="s">
        <v>649</v>
      </c>
      <c r="M2875" s="1">
        <v>11210</v>
      </c>
    </row>
    <row r="2876" spans="1:13" ht="13" x14ac:dyDescent="0.15">
      <c r="A2876" s="1">
        <v>12200</v>
      </c>
      <c r="B2876" s="1" t="s">
        <v>25</v>
      </c>
      <c r="C2876" s="1" t="s">
        <v>76</v>
      </c>
      <c r="D2876" s="1" t="s">
        <v>5143</v>
      </c>
      <c r="E2876" s="1" t="s">
        <v>5144</v>
      </c>
      <c r="F2876" s="1">
        <v>40.848443850199999</v>
      </c>
      <c r="G2876" s="1">
        <v>-73.934240999799997</v>
      </c>
      <c r="H2876" s="1" t="s">
        <v>79</v>
      </c>
      <c r="I2876" s="1" t="s">
        <v>80</v>
      </c>
      <c r="J2876" s="1">
        <v>1</v>
      </c>
      <c r="K2876" s="1" t="s">
        <v>41</v>
      </c>
      <c r="L2876" s="1" t="s">
        <v>354</v>
      </c>
      <c r="M2876" s="1">
        <v>10033</v>
      </c>
    </row>
    <row r="2877" spans="1:13" ht="13" x14ac:dyDescent="0.15">
      <c r="A2877" s="1">
        <v>12642</v>
      </c>
      <c r="B2877" s="1" t="s">
        <v>25</v>
      </c>
      <c r="C2877" s="1" t="s">
        <v>76</v>
      </c>
      <c r="D2877" s="1" t="s">
        <v>5145</v>
      </c>
      <c r="E2877" s="1" t="s">
        <v>5146</v>
      </c>
      <c r="F2877" s="1">
        <v>40.667304999599999</v>
      </c>
      <c r="G2877" s="1">
        <v>-73.987978999399999</v>
      </c>
      <c r="H2877" s="1" t="s">
        <v>79</v>
      </c>
      <c r="I2877" s="1" t="s">
        <v>80</v>
      </c>
      <c r="J2877" s="1">
        <v>3</v>
      </c>
      <c r="K2877" s="1" t="s">
        <v>30</v>
      </c>
      <c r="L2877" s="1" t="s">
        <v>85</v>
      </c>
      <c r="M2877" s="1">
        <v>11215</v>
      </c>
    </row>
    <row r="2878" spans="1:13" ht="13" x14ac:dyDescent="0.15">
      <c r="A2878" s="1">
        <v>12868</v>
      </c>
      <c r="B2878" s="1" t="s">
        <v>25</v>
      </c>
      <c r="C2878" s="1" t="s">
        <v>76</v>
      </c>
      <c r="D2878" s="1" t="s">
        <v>5147</v>
      </c>
      <c r="E2878" s="1" t="s">
        <v>5148</v>
      </c>
      <c r="F2878" s="1">
        <v>40.782765619700001</v>
      </c>
      <c r="G2878" s="1">
        <v>-73.951257289799997</v>
      </c>
      <c r="H2878" s="1" t="s">
        <v>79</v>
      </c>
      <c r="I2878" s="1" t="s">
        <v>80</v>
      </c>
      <c r="J2878" s="1">
        <v>1</v>
      </c>
      <c r="K2878" s="1" t="s">
        <v>41</v>
      </c>
      <c r="L2878" s="1" t="s">
        <v>42</v>
      </c>
      <c r="M2878" s="1">
        <v>10128</v>
      </c>
    </row>
    <row r="2879" spans="1:13" ht="13" x14ac:dyDescent="0.15">
      <c r="A2879" s="1">
        <v>10228</v>
      </c>
      <c r="B2879" s="1" t="s">
        <v>13</v>
      </c>
      <c r="C2879" s="1" t="s">
        <v>14</v>
      </c>
      <c r="D2879" s="1" t="s">
        <v>764</v>
      </c>
      <c r="E2879" s="1" t="s">
        <v>765</v>
      </c>
      <c r="F2879" s="1">
        <v>40.582914000400002</v>
      </c>
      <c r="G2879" s="1">
        <v>-73.817877000300001</v>
      </c>
      <c r="H2879" s="1" t="s">
        <v>36</v>
      </c>
      <c r="I2879" s="1" t="s">
        <v>18</v>
      </c>
      <c r="J2879" s="1">
        <v>4</v>
      </c>
      <c r="K2879" s="1" t="s">
        <v>19</v>
      </c>
      <c r="L2879" s="1" t="s">
        <v>766</v>
      </c>
      <c r="M2879" s="1">
        <v>11693</v>
      </c>
    </row>
    <row r="2880" spans="1:13" ht="13" x14ac:dyDescent="0.15">
      <c r="A2880" s="1">
        <v>11997</v>
      </c>
      <c r="B2880" s="1" t="s">
        <v>25</v>
      </c>
      <c r="C2880" s="1" t="s">
        <v>76</v>
      </c>
      <c r="D2880" s="1" t="s">
        <v>5149</v>
      </c>
      <c r="E2880" s="1" t="s">
        <v>5150</v>
      </c>
      <c r="F2880" s="1">
        <v>40.846926174700002</v>
      </c>
      <c r="G2880" s="1">
        <v>-73.898220556499993</v>
      </c>
      <c r="H2880" s="1" t="s">
        <v>79</v>
      </c>
      <c r="I2880" s="1" t="s">
        <v>80</v>
      </c>
      <c r="J2880" s="1">
        <v>2</v>
      </c>
      <c r="K2880" s="1" t="s">
        <v>66</v>
      </c>
      <c r="L2880" s="1" t="s">
        <v>67</v>
      </c>
      <c r="M2880" s="1">
        <v>10457</v>
      </c>
    </row>
    <row r="2881" spans="1:13" ht="13" x14ac:dyDescent="0.15">
      <c r="A2881" s="1">
        <v>12588</v>
      </c>
      <c r="B2881" s="1" t="s">
        <v>25</v>
      </c>
      <c r="C2881" s="1" t="s">
        <v>76</v>
      </c>
      <c r="D2881" s="1" t="s">
        <v>5151</v>
      </c>
      <c r="E2881" s="1" t="s">
        <v>5152</v>
      </c>
      <c r="F2881" s="1">
        <v>40.826927999799999</v>
      </c>
      <c r="G2881" s="1">
        <v>-73.9498679995</v>
      </c>
      <c r="H2881" s="1" t="s">
        <v>79</v>
      </c>
      <c r="I2881" s="1" t="s">
        <v>80</v>
      </c>
      <c r="J2881" s="1">
        <v>1</v>
      </c>
      <c r="K2881" s="1" t="s">
        <v>41</v>
      </c>
      <c r="L2881" s="1" t="s">
        <v>214</v>
      </c>
      <c r="M2881" s="1">
        <v>10031</v>
      </c>
    </row>
    <row r="2882" spans="1:13" ht="13" x14ac:dyDescent="0.15">
      <c r="A2882" s="1">
        <v>12214</v>
      </c>
      <c r="B2882" s="1" t="s">
        <v>25</v>
      </c>
      <c r="C2882" s="1" t="s">
        <v>76</v>
      </c>
      <c r="D2882" s="1" t="s">
        <v>5153</v>
      </c>
      <c r="E2882" s="1" t="s">
        <v>5154</v>
      </c>
      <c r="F2882" s="1">
        <v>40.733693789999997</v>
      </c>
      <c r="G2882" s="1">
        <v>-73.987043509499998</v>
      </c>
      <c r="H2882" s="1" t="s">
        <v>79</v>
      </c>
      <c r="I2882" s="1" t="s">
        <v>80</v>
      </c>
      <c r="J2882" s="1">
        <v>1</v>
      </c>
      <c r="K2882" s="1" t="s">
        <v>41</v>
      </c>
      <c r="L2882" s="1" t="s">
        <v>108</v>
      </c>
      <c r="M2882" s="1">
        <v>10003</v>
      </c>
    </row>
    <row r="2883" spans="1:13" ht="13" x14ac:dyDescent="0.15">
      <c r="A2883" s="1">
        <v>11490</v>
      </c>
      <c r="B2883" s="1" t="s">
        <v>25</v>
      </c>
      <c r="C2883" s="1" t="s">
        <v>76</v>
      </c>
      <c r="D2883" s="1" t="s">
        <v>5155</v>
      </c>
      <c r="E2883" s="1" t="s">
        <v>5156</v>
      </c>
      <c r="F2883" s="1">
        <v>40.731538570300003</v>
      </c>
      <c r="G2883" s="1">
        <v>-73.983245650399994</v>
      </c>
      <c r="H2883" s="1" t="s">
        <v>79</v>
      </c>
      <c r="I2883" s="1" t="s">
        <v>80</v>
      </c>
      <c r="J2883" s="1">
        <v>1</v>
      </c>
      <c r="K2883" s="1" t="s">
        <v>41</v>
      </c>
      <c r="L2883" s="1" t="s">
        <v>103</v>
      </c>
      <c r="M2883" s="1">
        <v>10003</v>
      </c>
    </row>
    <row r="2884" spans="1:13" ht="13" x14ac:dyDescent="0.15">
      <c r="A2884" s="1">
        <v>11722</v>
      </c>
      <c r="B2884" s="1" t="s">
        <v>13</v>
      </c>
      <c r="C2884" s="1" t="s">
        <v>63</v>
      </c>
      <c r="D2884" s="1" t="s">
        <v>64</v>
      </c>
      <c r="E2884" s="1" t="s">
        <v>5157</v>
      </c>
      <c r="F2884" s="1">
        <v>40.839709999699998</v>
      </c>
      <c r="G2884" s="1">
        <v>-73.887757000099995</v>
      </c>
      <c r="H2884" s="1" t="s">
        <v>36</v>
      </c>
      <c r="I2884" s="1" t="s">
        <v>18</v>
      </c>
      <c r="J2884" s="1">
        <v>2</v>
      </c>
      <c r="K2884" s="1" t="s">
        <v>66</v>
      </c>
      <c r="L2884" s="1" t="s">
        <v>935</v>
      </c>
      <c r="M2884" s="1">
        <v>10460</v>
      </c>
    </row>
    <row r="2885" spans="1:13" ht="13" x14ac:dyDescent="0.15">
      <c r="A2885" s="1">
        <v>11431</v>
      </c>
      <c r="B2885" s="1" t="s">
        <v>25</v>
      </c>
      <c r="C2885" s="1" t="s">
        <v>76</v>
      </c>
      <c r="D2885" s="1" t="s">
        <v>5158</v>
      </c>
      <c r="E2885" s="1" t="s">
        <v>5159</v>
      </c>
      <c r="F2885" s="1">
        <v>40.787078839800003</v>
      </c>
      <c r="G2885" s="1">
        <v>-73.971881439800001</v>
      </c>
      <c r="H2885" s="1" t="s">
        <v>79</v>
      </c>
      <c r="I2885" s="1" t="s">
        <v>80</v>
      </c>
      <c r="J2885" s="1">
        <v>1</v>
      </c>
      <c r="K2885" s="1" t="s">
        <v>41</v>
      </c>
      <c r="L2885" s="1" t="s">
        <v>178</v>
      </c>
      <c r="M2885" s="1">
        <v>10024</v>
      </c>
    </row>
    <row r="2886" spans="1:13" ht="13" x14ac:dyDescent="0.15">
      <c r="A2886" s="1">
        <v>12274</v>
      </c>
      <c r="B2886" s="1" t="s">
        <v>25</v>
      </c>
      <c r="C2886" s="1" t="s">
        <v>76</v>
      </c>
      <c r="D2886" s="1" t="s">
        <v>5160</v>
      </c>
      <c r="E2886" s="1" t="s">
        <v>5161</v>
      </c>
      <c r="F2886" s="1">
        <v>40.752664820100001</v>
      </c>
      <c r="G2886" s="1">
        <v>-73.972842870199997</v>
      </c>
      <c r="H2886" s="1" t="s">
        <v>79</v>
      </c>
      <c r="I2886" s="1" t="s">
        <v>80</v>
      </c>
      <c r="J2886" s="1">
        <v>1</v>
      </c>
      <c r="K2886" s="1" t="s">
        <v>41</v>
      </c>
      <c r="L2886" s="1" t="s">
        <v>125</v>
      </c>
      <c r="M2886" s="1">
        <v>10017</v>
      </c>
    </row>
    <row r="2887" spans="1:13" ht="13" x14ac:dyDescent="0.15">
      <c r="A2887" s="1">
        <v>10981</v>
      </c>
      <c r="B2887" s="1" t="s">
        <v>13</v>
      </c>
      <c r="C2887" s="1" t="s">
        <v>14</v>
      </c>
      <c r="D2887" s="1" t="s">
        <v>577</v>
      </c>
      <c r="E2887" s="1" t="s">
        <v>5162</v>
      </c>
      <c r="F2887" s="1">
        <v>40.7102499999</v>
      </c>
      <c r="G2887" s="1">
        <v>-73.997979999899997</v>
      </c>
      <c r="H2887" s="1" t="s">
        <v>246</v>
      </c>
      <c r="I2887" s="1" t="s">
        <v>18</v>
      </c>
      <c r="J2887" s="1">
        <v>1</v>
      </c>
      <c r="K2887" s="1" t="s">
        <v>41</v>
      </c>
      <c r="L2887" s="1" t="s">
        <v>462</v>
      </c>
      <c r="M2887" s="1">
        <v>10038</v>
      </c>
    </row>
    <row r="2888" spans="1:13" ht="13" x14ac:dyDescent="0.15">
      <c r="A2888" s="1">
        <v>10928</v>
      </c>
      <c r="B2888" s="1" t="s">
        <v>25</v>
      </c>
      <c r="C2888" s="1" t="s">
        <v>46</v>
      </c>
      <c r="D2888" s="1" t="s">
        <v>34</v>
      </c>
      <c r="E2888" s="1" t="s">
        <v>5163</v>
      </c>
      <c r="F2888" s="1">
        <v>40.811840999799998</v>
      </c>
      <c r="G2888" s="1">
        <v>-73.942724999800006</v>
      </c>
      <c r="H2888" s="1" t="s">
        <v>36</v>
      </c>
      <c r="I2888" s="1" t="s">
        <v>34</v>
      </c>
      <c r="J2888" s="1">
        <v>1</v>
      </c>
      <c r="K2888" s="1" t="s">
        <v>41</v>
      </c>
      <c r="L2888" s="1" t="s">
        <v>48</v>
      </c>
      <c r="M2888" s="1">
        <v>10027</v>
      </c>
    </row>
    <row r="2889" spans="1:13" ht="13" x14ac:dyDescent="0.15">
      <c r="A2889" s="1">
        <v>9769</v>
      </c>
      <c r="B2889" s="1" t="s">
        <v>25</v>
      </c>
      <c r="C2889" s="1" t="s">
        <v>76</v>
      </c>
      <c r="D2889" s="1" t="s">
        <v>5164</v>
      </c>
      <c r="E2889" s="1" t="s">
        <v>5165</v>
      </c>
      <c r="F2889" s="1">
        <v>40.8051138099</v>
      </c>
      <c r="G2889" s="1">
        <v>-73.966788060300004</v>
      </c>
      <c r="H2889" s="1" t="s">
        <v>79</v>
      </c>
      <c r="I2889" s="1" t="s">
        <v>80</v>
      </c>
      <c r="J2889" s="1">
        <v>1</v>
      </c>
      <c r="K2889" s="1" t="s">
        <v>41</v>
      </c>
      <c r="L2889" s="1" t="s">
        <v>228</v>
      </c>
      <c r="M2889" s="1">
        <v>10025</v>
      </c>
    </row>
    <row r="2890" spans="1:13" ht="13" x14ac:dyDescent="0.15">
      <c r="A2890" s="1">
        <v>11581</v>
      </c>
      <c r="B2890" s="1" t="s">
        <v>13</v>
      </c>
      <c r="C2890" s="1" t="s">
        <v>14</v>
      </c>
      <c r="D2890" s="1" t="s">
        <v>374</v>
      </c>
      <c r="E2890" s="1" t="s">
        <v>5166</v>
      </c>
      <c r="F2890" s="1">
        <v>40.687190999999999</v>
      </c>
      <c r="G2890" s="1">
        <v>-73.769558999599994</v>
      </c>
      <c r="H2890" s="1" t="s">
        <v>246</v>
      </c>
      <c r="I2890" s="1" t="s">
        <v>18</v>
      </c>
      <c r="J2890" s="1">
        <v>4</v>
      </c>
      <c r="K2890" s="1" t="s">
        <v>19</v>
      </c>
      <c r="L2890" s="1" t="s">
        <v>376</v>
      </c>
      <c r="M2890" s="1">
        <v>11434</v>
      </c>
    </row>
    <row r="2891" spans="1:13" ht="13" x14ac:dyDescent="0.15">
      <c r="A2891" s="1">
        <v>12499</v>
      </c>
      <c r="B2891" s="1" t="s">
        <v>25</v>
      </c>
      <c r="C2891" s="1" t="s">
        <v>76</v>
      </c>
      <c r="D2891" s="1" t="s">
        <v>5167</v>
      </c>
      <c r="E2891" s="1" t="s">
        <v>4333</v>
      </c>
      <c r="F2891" s="1">
        <v>40.577771000200002</v>
      </c>
      <c r="G2891" s="1">
        <v>-74.102310000200006</v>
      </c>
      <c r="H2891" s="1" t="s">
        <v>79</v>
      </c>
      <c r="I2891" s="1" t="s">
        <v>80</v>
      </c>
      <c r="J2891" s="1">
        <v>5</v>
      </c>
      <c r="K2891" s="1" t="s">
        <v>89</v>
      </c>
      <c r="L2891" s="1" t="s">
        <v>877</v>
      </c>
      <c r="M2891" s="1">
        <v>10306</v>
      </c>
    </row>
    <row r="2892" spans="1:13" ht="13" x14ac:dyDescent="0.15">
      <c r="A2892" s="1">
        <v>11753</v>
      </c>
      <c r="B2892" s="1" t="s">
        <v>25</v>
      </c>
      <c r="C2892" s="1" t="s">
        <v>76</v>
      </c>
      <c r="D2892" s="1" t="s">
        <v>5168</v>
      </c>
      <c r="E2892" s="1" t="s">
        <v>5169</v>
      </c>
      <c r="F2892" s="1">
        <v>40.725290990200001</v>
      </c>
      <c r="G2892" s="1">
        <v>-73.986842369399994</v>
      </c>
      <c r="H2892" s="1" t="s">
        <v>79</v>
      </c>
      <c r="I2892" s="1" t="s">
        <v>80</v>
      </c>
      <c r="J2892" s="1">
        <v>1</v>
      </c>
      <c r="K2892" s="1" t="s">
        <v>41</v>
      </c>
      <c r="L2892" s="1" t="s">
        <v>103</v>
      </c>
      <c r="M2892" s="1">
        <v>10009</v>
      </c>
    </row>
    <row r="2893" spans="1:13" ht="13" x14ac:dyDescent="0.15">
      <c r="A2893" s="1">
        <v>12520</v>
      </c>
      <c r="B2893" s="1" t="s">
        <v>25</v>
      </c>
      <c r="C2893" s="1" t="s">
        <v>76</v>
      </c>
      <c r="D2893" s="1" t="s">
        <v>5170</v>
      </c>
      <c r="E2893" s="1" t="s">
        <v>5171</v>
      </c>
      <c r="F2893" s="1">
        <v>40.757851450099999</v>
      </c>
      <c r="G2893" s="1">
        <v>-73.969436309599999</v>
      </c>
      <c r="H2893" s="1" t="s">
        <v>79</v>
      </c>
      <c r="I2893" s="1" t="s">
        <v>80</v>
      </c>
      <c r="J2893" s="1">
        <v>1</v>
      </c>
      <c r="K2893" s="1" t="s">
        <v>41</v>
      </c>
      <c r="L2893" s="1" t="s">
        <v>125</v>
      </c>
      <c r="M2893" s="1">
        <v>10022</v>
      </c>
    </row>
    <row r="2894" spans="1:13" ht="13" x14ac:dyDescent="0.15">
      <c r="A2894" s="1">
        <v>11000</v>
      </c>
      <c r="B2894" s="1" t="s">
        <v>25</v>
      </c>
      <c r="C2894" s="1" t="s">
        <v>50</v>
      </c>
      <c r="D2894" s="1" t="s">
        <v>5172</v>
      </c>
      <c r="E2894" s="1" t="s">
        <v>5173</v>
      </c>
      <c r="F2894" s="1">
        <v>40.605690342999999</v>
      </c>
      <c r="G2894" s="1">
        <v>-73.986231625499997</v>
      </c>
      <c r="H2894" s="1" t="s">
        <v>53</v>
      </c>
      <c r="I2894" s="1" t="s">
        <v>34</v>
      </c>
      <c r="J2894" s="1">
        <v>3</v>
      </c>
      <c r="K2894" s="1" t="s">
        <v>30</v>
      </c>
      <c r="L2894" s="1" t="s">
        <v>442</v>
      </c>
      <c r="M2894" s="1">
        <v>11223</v>
      </c>
    </row>
    <row r="2895" spans="1:13" ht="13" x14ac:dyDescent="0.15">
      <c r="A2895" s="1">
        <v>11199</v>
      </c>
      <c r="B2895" s="1" t="s">
        <v>25</v>
      </c>
      <c r="C2895" s="1" t="s">
        <v>76</v>
      </c>
      <c r="D2895" s="1" t="s">
        <v>5174</v>
      </c>
      <c r="E2895" s="1" t="s">
        <v>5175</v>
      </c>
      <c r="F2895" s="1">
        <v>40.7659954899</v>
      </c>
      <c r="G2895" s="1">
        <v>-73.957577989599997</v>
      </c>
      <c r="H2895" s="1" t="s">
        <v>79</v>
      </c>
      <c r="I2895" s="1" t="s">
        <v>80</v>
      </c>
      <c r="J2895" s="1">
        <v>1</v>
      </c>
      <c r="K2895" s="1" t="s">
        <v>41</v>
      </c>
      <c r="L2895" s="1" t="s">
        <v>118</v>
      </c>
      <c r="M2895" s="1">
        <v>10021</v>
      </c>
    </row>
    <row r="2896" spans="1:13" ht="13" x14ac:dyDescent="0.15">
      <c r="A2896" s="1">
        <v>10050</v>
      </c>
      <c r="B2896" s="1" t="s">
        <v>25</v>
      </c>
      <c r="C2896" s="1" t="s">
        <v>333</v>
      </c>
      <c r="D2896" s="1" t="s">
        <v>5176</v>
      </c>
      <c r="E2896" s="1" t="s">
        <v>5177</v>
      </c>
      <c r="F2896" s="1">
        <v>40.6728752044</v>
      </c>
      <c r="G2896" s="1">
        <v>-73.770590216100004</v>
      </c>
      <c r="H2896" s="1" t="s">
        <v>53</v>
      </c>
      <c r="I2896" s="1" t="s">
        <v>34</v>
      </c>
      <c r="J2896" s="1">
        <v>4</v>
      </c>
      <c r="K2896" s="1" t="s">
        <v>19</v>
      </c>
      <c r="L2896" s="1" t="s">
        <v>20</v>
      </c>
      <c r="M2896" s="1">
        <v>11434</v>
      </c>
    </row>
    <row r="2897" spans="1:13" ht="13" x14ac:dyDescent="0.15">
      <c r="A2897" s="1">
        <v>10521</v>
      </c>
      <c r="B2897" s="1" t="s">
        <v>25</v>
      </c>
      <c r="C2897" s="1" t="s">
        <v>284</v>
      </c>
      <c r="D2897" s="1" t="s">
        <v>34</v>
      </c>
      <c r="E2897" s="1" t="s">
        <v>5178</v>
      </c>
      <c r="F2897" s="1">
        <v>40.741846395800003</v>
      </c>
      <c r="G2897" s="1">
        <v>-74.0040446358</v>
      </c>
      <c r="H2897" s="1" t="s">
        <v>36</v>
      </c>
      <c r="I2897" s="1" t="s">
        <v>34</v>
      </c>
      <c r="J2897" s="1">
        <v>1</v>
      </c>
      <c r="K2897" s="1" t="s">
        <v>41</v>
      </c>
      <c r="L2897" s="1" t="s">
        <v>199</v>
      </c>
      <c r="M2897" s="1">
        <v>10011</v>
      </c>
    </row>
    <row r="2898" spans="1:13" ht="13" x14ac:dyDescent="0.15">
      <c r="A2898" s="1">
        <v>9670</v>
      </c>
      <c r="B2898" s="1" t="s">
        <v>25</v>
      </c>
      <c r="C2898" s="1" t="s">
        <v>76</v>
      </c>
      <c r="D2898" s="1" t="s">
        <v>5179</v>
      </c>
      <c r="E2898" s="1" t="s">
        <v>5180</v>
      </c>
      <c r="F2898" s="1">
        <v>40.739851540399997</v>
      </c>
      <c r="G2898" s="1">
        <v>-73.979326550400003</v>
      </c>
      <c r="H2898" s="1" t="s">
        <v>79</v>
      </c>
      <c r="I2898" s="1" t="s">
        <v>80</v>
      </c>
      <c r="J2898" s="1">
        <v>1</v>
      </c>
      <c r="K2898" s="1" t="s">
        <v>41</v>
      </c>
      <c r="L2898" s="1" t="s">
        <v>111</v>
      </c>
      <c r="M2898" s="1">
        <v>10016</v>
      </c>
    </row>
    <row r="2899" spans="1:13" ht="13" x14ac:dyDescent="0.15">
      <c r="A2899" s="1">
        <v>11156</v>
      </c>
      <c r="B2899" s="1" t="s">
        <v>25</v>
      </c>
      <c r="C2899" s="1" t="s">
        <v>76</v>
      </c>
      <c r="D2899" s="1" t="s">
        <v>5181</v>
      </c>
      <c r="E2899" s="1" t="s">
        <v>5182</v>
      </c>
      <c r="F2899" s="1">
        <v>40.814470815100002</v>
      </c>
      <c r="G2899" s="1">
        <v>-73.912954332300004</v>
      </c>
      <c r="H2899" s="1" t="s">
        <v>79</v>
      </c>
      <c r="I2899" s="1" t="s">
        <v>80</v>
      </c>
      <c r="J2899" s="1">
        <v>2</v>
      </c>
      <c r="K2899" s="1" t="s">
        <v>66</v>
      </c>
      <c r="L2899" s="1" t="s">
        <v>249</v>
      </c>
      <c r="M2899" s="1">
        <v>10455</v>
      </c>
    </row>
    <row r="2900" spans="1:13" ht="13" x14ac:dyDescent="0.15">
      <c r="A2900" s="1">
        <v>10198</v>
      </c>
      <c r="B2900" s="1" t="s">
        <v>25</v>
      </c>
      <c r="C2900" s="1" t="s">
        <v>274</v>
      </c>
      <c r="D2900" s="1">
        <v>0</v>
      </c>
      <c r="E2900" s="1" t="s">
        <v>1152</v>
      </c>
      <c r="F2900" s="1">
        <v>40.693701000200001</v>
      </c>
      <c r="G2900" s="1">
        <v>-73.982195200600003</v>
      </c>
      <c r="H2900" s="1" t="s">
        <v>36</v>
      </c>
      <c r="I2900" s="1" t="s">
        <v>34</v>
      </c>
      <c r="J2900" s="1">
        <v>3</v>
      </c>
      <c r="K2900" s="1" t="s">
        <v>30</v>
      </c>
      <c r="L2900" s="1" t="s">
        <v>81</v>
      </c>
      <c r="M2900" s="1">
        <v>11201</v>
      </c>
    </row>
    <row r="2901" spans="1:13" ht="13" x14ac:dyDescent="0.15">
      <c r="A2901" s="1">
        <v>11253</v>
      </c>
      <c r="B2901" s="1" t="s">
        <v>25</v>
      </c>
      <c r="C2901" s="1" t="s">
        <v>76</v>
      </c>
      <c r="D2901" s="1" t="s">
        <v>5183</v>
      </c>
      <c r="E2901" s="1" t="s">
        <v>5184</v>
      </c>
      <c r="F2901" s="1">
        <v>40.810023340299999</v>
      </c>
      <c r="G2901" s="1">
        <v>-73.951413410000001</v>
      </c>
      <c r="H2901" s="1" t="s">
        <v>79</v>
      </c>
      <c r="I2901" s="1" t="s">
        <v>80</v>
      </c>
      <c r="J2901" s="1">
        <v>1</v>
      </c>
      <c r="K2901" s="1" t="s">
        <v>41</v>
      </c>
      <c r="L2901" s="1" t="s">
        <v>264</v>
      </c>
      <c r="M2901" s="1">
        <v>10027</v>
      </c>
    </row>
    <row r="2902" spans="1:13" ht="13" x14ac:dyDescent="0.15">
      <c r="A2902" s="1">
        <v>10674</v>
      </c>
      <c r="B2902" s="1" t="s">
        <v>25</v>
      </c>
      <c r="C2902" s="1" t="s">
        <v>76</v>
      </c>
      <c r="D2902" s="1" t="s">
        <v>5185</v>
      </c>
      <c r="E2902" s="1" t="s">
        <v>5186</v>
      </c>
      <c r="F2902" s="1">
        <v>40.783373000399997</v>
      </c>
      <c r="G2902" s="1">
        <v>-73.980123000500001</v>
      </c>
      <c r="H2902" s="1" t="s">
        <v>79</v>
      </c>
      <c r="I2902" s="1" t="s">
        <v>80</v>
      </c>
      <c r="J2902" s="1">
        <v>1</v>
      </c>
      <c r="K2902" s="1" t="s">
        <v>41</v>
      </c>
      <c r="L2902" s="1" t="s">
        <v>178</v>
      </c>
      <c r="M2902" s="1">
        <v>10024</v>
      </c>
    </row>
    <row r="2903" spans="1:13" ht="13" x14ac:dyDescent="0.15">
      <c r="A2903" s="1">
        <v>11485</v>
      </c>
      <c r="B2903" s="1" t="s">
        <v>25</v>
      </c>
      <c r="C2903" s="1" t="s">
        <v>76</v>
      </c>
      <c r="D2903" s="1" t="s">
        <v>5187</v>
      </c>
      <c r="E2903" s="1" t="s">
        <v>5188</v>
      </c>
      <c r="F2903" s="1">
        <v>40.744114000400003</v>
      </c>
      <c r="G2903" s="1">
        <v>-73.995891999899996</v>
      </c>
      <c r="H2903" s="1" t="s">
        <v>79</v>
      </c>
      <c r="I2903" s="1" t="s">
        <v>80</v>
      </c>
      <c r="J2903" s="1">
        <v>1</v>
      </c>
      <c r="K2903" s="1" t="s">
        <v>41</v>
      </c>
      <c r="L2903" s="1" t="s">
        <v>199</v>
      </c>
      <c r="M2903" s="1">
        <v>10011</v>
      </c>
    </row>
    <row r="2904" spans="1:13" ht="13" x14ac:dyDescent="0.15">
      <c r="A2904" s="1">
        <v>11460</v>
      </c>
      <c r="B2904" s="1" t="s">
        <v>25</v>
      </c>
      <c r="C2904" s="1" t="s">
        <v>76</v>
      </c>
      <c r="D2904" s="1" t="s">
        <v>5189</v>
      </c>
      <c r="E2904" s="1" t="s">
        <v>5190</v>
      </c>
      <c r="F2904" s="1">
        <v>40.852256840000003</v>
      </c>
      <c r="G2904" s="1">
        <v>-73.931451979399995</v>
      </c>
      <c r="H2904" s="1" t="s">
        <v>79</v>
      </c>
      <c r="I2904" s="1" t="s">
        <v>80</v>
      </c>
      <c r="J2904" s="1">
        <v>1</v>
      </c>
      <c r="K2904" s="1" t="s">
        <v>41</v>
      </c>
      <c r="L2904" s="1" t="s">
        <v>502</v>
      </c>
      <c r="M2904" s="1">
        <v>10033</v>
      </c>
    </row>
    <row r="2905" spans="1:13" ht="13" x14ac:dyDescent="0.15">
      <c r="A2905" s="1">
        <v>10089</v>
      </c>
      <c r="B2905" s="1" t="s">
        <v>25</v>
      </c>
      <c r="C2905" s="1" t="s">
        <v>333</v>
      </c>
      <c r="D2905" s="1" t="s">
        <v>5191</v>
      </c>
      <c r="E2905" s="1" t="s">
        <v>5192</v>
      </c>
      <c r="F2905" s="1">
        <v>40.760125581200001</v>
      </c>
      <c r="G2905" s="1">
        <v>-73.768361980700007</v>
      </c>
      <c r="H2905" s="1" t="s">
        <v>53</v>
      </c>
      <c r="I2905" s="1" t="s">
        <v>34</v>
      </c>
      <c r="J2905" s="1">
        <v>4</v>
      </c>
      <c r="K2905" s="1" t="s">
        <v>19</v>
      </c>
      <c r="L2905" s="1" t="s">
        <v>5193</v>
      </c>
      <c r="M2905" s="1">
        <v>11361</v>
      </c>
    </row>
    <row r="2906" spans="1:13" ht="13" x14ac:dyDescent="0.15">
      <c r="A2906" s="1">
        <v>9971</v>
      </c>
      <c r="B2906" s="1" t="s">
        <v>25</v>
      </c>
      <c r="C2906" s="1" t="s">
        <v>50</v>
      </c>
      <c r="D2906" s="1" t="s">
        <v>5194</v>
      </c>
      <c r="E2906" s="1" t="s">
        <v>5195</v>
      </c>
      <c r="F2906" s="1">
        <v>40.648636705199998</v>
      </c>
      <c r="G2906" s="1">
        <v>-73.930373919700003</v>
      </c>
      <c r="H2906" s="1" t="s">
        <v>53</v>
      </c>
      <c r="I2906" s="1" t="s">
        <v>34</v>
      </c>
      <c r="J2906" s="1">
        <v>3</v>
      </c>
      <c r="K2906" s="1" t="s">
        <v>30</v>
      </c>
      <c r="L2906" s="1" t="s">
        <v>885</v>
      </c>
      <c r="M2906" s="1">
        <v>11203</v>
      </c>
    </row>
    <row r="2907" spans="1:13" ht="13" x14ac:dyDescent="0.15">
      <c r="A2907" s="1">
        <v>11522</v>
      </c>
      <c r="B2907" s="1" t="s">
        <v>25</v>
      </c>
      <c r="C2907" s="1" t="s">
        <v>33</v>
      </c>
      <c r="D2907" s="1" t="s">
        <v>34</v>
      </c>
      <c r="E2907" s="1" t="s">
        <v>3497</v>
      </c>
      <c r="F2907" s="1">
        <v>40.692143999999999</v>
      </c>
      <c r="G2907" s="1">
        <v>-73.986787000099994</v>
      </c>
      <c r="H2907" s="1" t="s">
        <v>36</v>
      </c>
      <c r="I2907" s="1" t="s">
        <v>34</v>
      </c>
      <c r="J2907" s="1">
        <v>3</v>
      </c>
      <c r="K2907" s="1" t="s">
        <v>30</v>
      </c>
      <c r="L2907" s="1" t="s">
        <v>81</v>
      </c>
      <c r="M2907" s="1">
        <v>11201</v>
      </c>
    </row>
    <row r="2908" spans="1:13" ht="13" x14ac:dyDescent="0.15">
      <c r="A2908" s="1">
        <v>9633</v>
      </c>
      <c r="B2908" s="1" t="s">
        <v>25</v>
      </c>
      <c r="C2908" s="1" t="s">
        <v>76</v>
      </c>
      <c r="D2908" s="1" t="s">
        <v>5196</v>
      </c>
      <c r="E2908" s="1" t="s">
        <v>5197</v>
      </c>
      <c r="F2908" s="1">
        <v>40.747143999800002</v>
      </c>
      <c r="G2908" s="1">
        <v>-73.983697999900002</v>
      </c>
      <c r="H2908" s="1" t="s">
        <v>79</v>
      </c>
      <c r="I2908" s="1" t="s">
        <v>80</v>
      </c>
      <c r="J2908" s="1">
        <v>1</v>
      </c>
      <c r="K2908" s="1" t="s">
        <v>41</v>
      </c>
      <c r="L2908" s="1" t="s">
        <v>114</v>
      </c>
      <c r="M2908" s="1">
        <v>10016</v>
      </c>
    </row>
    <row r="2909" spans="1:13" ht="13" x14ac:dyDescent="0.15">
      <c r="A2909" s="1">
        <v>11347</v>
      </c>
      <c r="B2909" s="1" t="s">
        <v>25</v>
      </c>
      <c r="C2909" s="1" t="s">
        <v>26</v>
      </c>
      <c r="D2909" s="1" t="s">
        <v>5198</v>
      </c>
      <c r="E2909" s="1" t="s">
        <v>5199</v>
      </c>
      <c r="F2909" s="1">
        <v>40.793919000300001</v>
      </c>
      <c r="G2909" s="1">
        <v>-73.972323000299994</v>
      </c>
      <c r="H2909" s="1" t="s">
        <v>28</v>
      </c>
      <c r="I2909" s="1" t="s">
        <v>5200</v>
      </c>
      <c r="J2909" s="1">
        <v>1</v>
      </c>
      <c r="K2909" s="1" t="s">
        <v>41</v>
      </c>
      <c r="L2909" s="1" t="s">
        <v>178</v>
      </c>
      <c r="M2909" s="1">
        <v>10025</v>
      </c>
    </row>
    <row r="2910" spans="1:13" ht="13" x14ac:dyDescent="0.15">
      <c r="A2910" s="1">
        <v>11309</v>
      </c>
      <c r="B2910" s="1" t="s">
        <v>13</v>
      </c>
      <c r="C2910" s="1" t="s">
        <v>63</v>
      </c>
      <c r="D2910" s="1" t="s">
        <v>1157</v>
      </c>
      <c r="E2910" s="1" t="s">
        <v>5201</v>
      </c>
      <c r="F2910" s="1">
        <v>40.847100000200001</v>
      </c>
      <c r="G2910" s="1">
        <v>-73.822991999999999</v>
      </c>
      <c r="H2910" s="1" t="s">
        <v>36</v>
      </c>
      <c r="I2910" s="1" t="s">
        <v>18</v>
      </c>
      <c r="J2910" s="1">
        <v>2</v>
      </c>
      <c r="K2910" s="1" t="s">
        <v>66</v>
      </c>
      <c r="L2910" s="1" t="s">
        <v>1159</v>
      </c>
      <c r="M2910" s="1">
        <v>10465</v>
      </c>
    </row>
    <row r="2911" spans="1:13" ht="13" x14ac:dyDescent="0.15">
      <c r="A2911" s="1">
        <v>12552</v>
      </c>
      <c r="B2911" s="1" t="s">
        <v>25</v>
      </c>
      <c r="C2911" s="1" t="s">
        <v>76</v>
      </c>
      <c r="D2911" s="1" t="s">
        <v>5202</v>
      </c>
      <c r="E2911" s="1" t="s">
        <v>5203</v>
      </c>
      <c r="F2911" s="1">
        <v>40.743919289899999</v>
      </c>
      <c r="G2911" s="1">
        <v>-73.999645200000003</v>
      </c>
      <c r="H2911" s="1" t="s">
        <v>79</v>
      </c>
      <c r="I2911" s="1" t="s">
        <v>80</v>
      </c>
      <c r="J2911" s="1">
        <v>1</v>
      </c>
      <c r="K2911" s="1" t="s">
        <v>41</v>
      </c>
      <c r="L2911" s="1" t="s">
        <v>199</v>
      </c>
      <c r="M2911" s="1">
        <v>10011</v>
      </c>
    </row>
    <row r="2912" spans="1:13" ht="13" x14ac:dyDescent="0.15">
      <c r="A2912" s="1">
        <v>12446</v>
      </c>
      <c r="B2912" s="1" t="s">
        <v>25</v>
      </c>
      <c r="C2912" s="1" t="s">
        <v>76</v>
      </c>
      <c r="D2912" s="1" t="s">
        <v>5204</v>
      </c>
      <c r="E2912" s="1" t="s">
        <v>5205</v>
      </c>
      <c r="F2912" s="1">
        <v>40.796565999599999</v>
      </c>
      <c r="G2912" s="1">
        <v>-73.970619000300005</v>
      </c>
      <c r="H2912" s="1" t="s">
        <v>79</v>
      </c>
      <c r="I2912" s="1" t="s">
        <v>80</v>
      </c>
      <c r="J2912" s="1">
        <v>1</v>
      </c>
      <c r="K2912" s="1" t="s">
        <v>41</v>
      </c>
      <c r="L2912" s="1" t="s">
        <v>178</v>
      </c>
      <c r="M2912" s="1">
        <v>10025</v>
      </c>
    </row>
    <row r="2913" spans="1:13" ht="13" x14ac:dyDescent="0.15">
      <c r="A2913" s="1">
        <v>12215</v>
      </c>
      <c r="B2913" s="1" t="s">
        <v>25</v>
      </c>
      <c r="C2913" s="1" t="s">
        <v>76</v>
      </c>
      <c r="D2913" s="1" t="s">
        <v>5206</v>
      </c>
      <c r="E2913" s="1" t="s">
        <v>5207</v>
      </c>
      <c r="F2913" s="1">
        <v>40.733470000200001</v>
      </c>
      <c r="G2913" s="1">
        <v>-73.987384000600002</v>
      </c>
      <c r="H2913" s="1" t="s">
        <v>79</v>
      </c>
      <c r="I2913" s="1" t="s">
        <v>80</v>
      </c>
      <c r="J2913" s="1">
        <v>1</v>
      </c>
      <c r="K2913" s="1" t="s">
        <v>41</v>
      </c>
      <c r="L2913" s="1" t="s">
        <v>108</v>
      </c>
      <c r="M2913" s="1">
        <v>10003</v>
      </c>
    </row>
    <row r="2914" spans="1:13" ht="13" x14ac:dyDescent="0.15">
      <c r="A2914" s="1">
        <v>12573</v>
      </c>
      <c r="B2914" s="1" t="s">
        <v>25</v>
      </c>
      <c r="C2914" s="1" t="s">
        <v>76</v>
      </c>
      <c r="D2914" s="1" t="s">
        <v>5208</v>
      </c>
      <c r="E2914" s="1" t="s">
        <v>5209</v>
      </c>
      <c r="F2914" s="1">
        <v>40.749728000300003</v>
      </c>
      <c r="G2914" s="1">
        <v>-73.995109999600004</v>
      </c>
      <c r="H2914" s="1" t="s">
        <v>79</v>
      </c>
      <c r="I2914" s="1" t="s">
        <v>80</v>
      </c>
      <c r="J2914" s="1">
        <v>1</v>
      </c>
      <c r="K2914" s="1" t="s">
        <v>41</v>
      </c>
      <c r="L2914" s="1" t="s">
        <v>114</v>
      </c>
      <c r="M2914" s="1">
        <v>10001</v>
      </c>
    </row>
    <row r="2915" spans="1:13" ht="13" x14ac:dyDescent="0.15">
      <c r="A2915" s="1">
        <v>12766</v>
      </c>
      <c r="B2915" s="1" t="s">
        <v>25</v>
      </c>
      <c r="C2915" s="1" t="s">
        <v>76</v>
      </c>
      <c r="D2915" s="1" t="s">
        <v>5210</v>
      </c>
      <c r="E2915" s="1" t="s">
        <v>5211</v>
      </c>
      <c r="F2915" s="1">
        <v>40.796737479999997</v>
      </c>
      <c r="G2915" s="1">
        <v>-73.968646839900003</v>
      </c>
      <c r="H2915" s="1" t="s">
        <v>79</v>
      </c>
      <c r="I2915" s="1" t="s">
        <v>80</v>
      </c>
      <c r="J2915" s="1">
        <v>1</v>
      </c>
      <c r="K2915" s="1" t="s">
        <v>41</v>
      </c>
      <c r="L2915" s="1" t="s">
        <v>178</v>
      </c>
      <c r="M2915" s="1">
        <v>10025</v>
      </c>
    </row>
    <row r="2916" spans="1:13" ht="13" x14ac:dyDescent="0.15">
      <c r="A2916" s="1">
        <v>9836</v>
      </c>
      <c r="B2916" s="1" t="s">
        <v>25</v>
      </c>
      <c r="C2916" s="1" t="s">
        <v>76</v>
      </c>
      <c r="D2916" s="1" t="s">
        <v>5212</v>
      </c>
      <c r="E2916" s="1" t="s">
        <v>5213</v>
      </c>
      <c r="F2916" s="1">
        <v>40.812557477699997</v>
      </c>
      <c r="G2916" s="1">
        <v>-73.926243624400001</v>
      </c>
      <c r="H2916" s="1" t="s">
        <v>79</v>
      </c>
      <c r="I2916" s="1" t="s">
        <v>80</v>
      </c>
      <c r="J2916" s="1">
        <v>2</v>
      </c>
      <c r="K2916" s="1" t="s">
        <v>66</v>
      </c>
      <c r="L2916" s="1" t="s">
        <v>350</v>
      </c>
      <c r="M2916" s="1">
        <v>10451</v>
      </c>
    </row>
    <row r="2917" spans="1:13" ht="13" x14ac:dyDescent="0.15">
      <c r="A2917" s="1">
        <v>12674</v>
      </c>
      <c r="B2917" s="1" t="s">
        <v>25</v>
      </c>
      <c r="C2917" s="1" t="s">
        <v>76</v>
      </c>
      <c r="D2917" s="1" t="s">
        <v>5214</v>
      </c>
      <c r="E2917" s="1" t="s">
        <v>5215</v>
      </c>
      <c r="F2917" s="1">
        <v>40.7638027502</v>
      </c>
      <c r="G2917" s="1">
        <v>-73.985157409899998</v>
      </c>
      <c r="H2917" s="1" t="s">
        <v>79</v>
      </c>
      <c r="I2917" s="1" t="s">
        <v>80</v>
      </c>
      <c r="J2917" s="1">
        <v>1</v>
      </c>
      <c r="K2917" s="1" t="s">
        <v>41</v>
      </c>
      <c r="L2917" s="1" t="s">
        <v>202</v>
      </c>
      <c r="M2917" s="1">
        <v>10019</v>
      </c>
    </row>
    <row r="2918" spans="1:13" ht="13" x14ac:dyDescent="0.15">
      <c r="A2918" s="1">
        <v>12872</v>
      </c>
      <c r="B2918" s="1" t="s">
        <v>25</v>
      </c>
      <c r="C2918" s="1" t="s">
        <v>76</v>
      </c>
      <c r="D2918" s="1" t="s">
        <v>5216</v>
      </c>
      <c r="E2918" s="1" t="s">
        <v>5217</v>
      </c>
      <c r="F2918" s="1">
        <v>40.7873089996</v>
      </c>
      <c r="G2918" s="1">
        <v>-73.947943999800003</v>
      </c>
      <c r="H2918" s="1" t="s">
        <v>79</v>
      </c>
      <c r="I2918" s="1" t="s">
        <v>80</v>
      </c>
      <c r="J2918" s="1">
        <v>1</v>
      </c>
      <c r="K2918" s="1" t="s">
        <v>41</v>
      </c>
      <c r="L2918" s="1" t="s">
        <v>449</v>
      </c>
      <c r="M2918" s="1">
        <v>10029</v>
      </c>
    </row>
    <row r="2919" spans="1:13" ht="13" x14ac:dyDescent="0.15">
      <c r="A2919" s="1">
        <v>12870</v>
      </c>
      <c r="B2919" s="1" t="s">
        <v>25</v>
      </c>
      <c r="C2919" s="1" t="s">
        <v>76</v>
      </c>
      <c r="D2919" s="1" t="s">
        <v>5218</v>
      </c>
      <c r="E2919" s="1" t="s">
        <v>5219</v>
      </c>
      <c r="F2919" s="1">
        <v>40.784662539899998</v>
      </c>
      <c r="G2919" s="1">
        <v>-73.9498739199</v>
      </c>
      <c r="H2919" s="1" t="s">
        <v>79</v>
      </c>
      <c r="I2919" s="1" t="s">
        <v>80</v>
      </c>
      <c r="J2919" s="1">
        <v>1</v>
      </c>
      <c r="K2919" s="1" t="s">
        <v>41</v>
      </c>
      <c r="L2919" s="1" t="s">
        <v>42</v>
      </c>
      <c r="M2919" s="1">
        <v>10128</v>
      </c>
    </row>
    <row r="2920" spans="1:13" ht="13" x14ac:dyDescent="0.15">
      <c r="A2920" s="1">
        <v>10689</v>
      </c>
      <c r="B2920" s="1" t="s">
        <v>25</v>
      </c>
      <c r="C2920" s="1" t="s">
        <v>76</v>
      </c>
      <c r="D2920" s="1" t="s">
        <v>5220</v>
      </c>
      <c r="E2920" s="1" t="s">
        <v>5221</v>
      </c>
      <c r="F2920" s="1">
        <v>40.786206999800001</v>
      </c>
      <c r="G2920" s="1">
        <v>-73.977697999499995</v>
      </c>
      <c r="H2920" s="1" t="s">
        <v>79</v>
      </c>
      <c r="I2920" s="1" t="s">
        <v>80</v>
      </c>
      <c r="J2920" s="1">
        <v>1</v>
      </c>
      <c r="K2920" s="1" t="s">
        <v>41</v>
      </c>
      <c r="L2920" s="1" t="s">
        <v>178</v>
      </c>
      <c r="M2920" s="1">
        <v>10024</v>
      </c>
    </row>
    <row r="2921" spans="1:13" ht="13" x14ac:dyDescent="0.15">
      <c r="A2921" s="1">
        <v>12723</v>
      </c>
      <c r="B2921" s="1" t="s">
        <v>25</v>
      </c>
      <c r="C2921" s="1" t="s">
        <v>76</v>
      </c>
      <c r="D2921" s="1" t="s">
        <v>5222</v>
      </c>
      <c r="E2921" s="1" t="s">
        <v>5223</v>
      </c>
      <c r="F2921" s="1">
        <v>40.7597119996</v>
      </c>
      <c r="G2921" s="1">
        <v>-73.9740080001</v>
      </c>
      <c r="H2921" s="1" t="s">
        <v>79</v>
      </c>
      <c r="I2921" s="1" t="s">
        <v>80</v>
      </c>
      <c r="J2921" s="1">
        <v>1</v>
      </c>
      <c r="K2921" s="1" t="s">
        <v>41</v>
      </c>
      <c r="L2921" s="1" t="s">
        <v>114</v>
      </c>
      <c r="M2921" s="1">
        <v>10022</v>
      </c>
    </row>
    <row r="2922" spans="1:13" ht="13" x14ac:dyDescent="0.15">
      <c r="A2922" s="1">
        <v>12404</v>
      </c>
      <c r="B2922" s="1" t="s">
        <v>25</v>
      </c>
      <c r="C2922" s="1" t="s">
        <v>26</v>
      </c>
      <c r="D2922" s="1" t="s">
        <v>5224</v>
      </c>
      <c r="E2922" s="1" t="s">
        <v>5224</v>
      </c>
      <c r="F2922" s="1">
        <v>40.688089000300003</v>
      </c>
      <c r="G2922" s="1">
        <v>-73.966838999900006</v>
      </c>
      <c r="H2922" s="1" t="s">
        <v>28</v>
      </c>
      <c r="I2922" s="1" t="s">
        <v>5225</v>
      </c>
      <c r="J2922" s="1">
        <v>3</v>
      </c>
      <c r="K2922" s="1" t="s">
        <v>30</v>
      </c>
      <c r="L2922" s="1" t="s">
        <v>54</v>
      </c>
      <c r="M2922" s="1">
        <v>11205</v>
      </c>
    </row>
    <row r="2923" spans="1:13" ht="13" x14ac:dyDescent="0.15">
      <c r="A2923" s="1">
        <v>12806</v>
      </c>
      <c r="B2923" s="1" t="s">
        <v>25</v>
      </c>
      <c r="C2923" s="1" t="s">
        <v>76</v>
      </c>
      <c r="D2923" s="1" t="s">
        <v>5226</v>
      </c>
      <c r="E2923" s="1" t="s">
        <v>5227</v>
      </c>
      <c r="F2923" s="1">
        <v>40.7435585598</v>
      </c>
      <c r="G2923" s="1">
        <v>-73.953738860499996</v>
      </c>
      <c r="H2923" s="1" t="s">
        <v>79</v>
      </c>
      <c r="I2923" s="1" t="s">
        <v>80</v>
      </c>
      <c r="J2923" s="1">
        <v>4</v>
      </c>
      <c r="K2923" s="1" t="s">
        <v>19</v>
      </c>
      <c r="L2923" s="1" t="s">
        <v>96</v>
      </c>
      <c r="M2923" s="1">
        <v>11101</v>
      </c>
    </row>
    <row r="2924" spans="1:13" ht="13" x14ac:dyDescent="0.15">
      <c r="A2924" s="1">
        <v>9827</v>
      </c>
      <c r="B2924" s="1" t="s">
        <v>25</v>
      </c>
      <c r="C2924" s="1" t="s">
        <v>69</v>
      </c>
      <c r="D2924" s="1" t="s">
        <v>70</v>
      </c>
      <c r="E2924" s="1" t="s">
        <v>5228</v>
      </c>
      <c r="F2924" s="1">
        <v>40.689190000400004</v>
      </c>
      <c r="G2924" s="1">
        <v>-74.0182600001</v>
      </c>
      <c r="H2924" s="1" t="s">
        <v>36</v>
      </c>
      <c r="I2924" s="1" t="s">
        <v>72</v>
      </c>
      <c r="J2924" s="1">
        <v>1</v>
      </c>
      <c r="K2924" s="1" t="s">
        <v>41</v>
      </c>
      <c r="L2924" s="1" t="s">
        <v>70</v>
      </c>
      <c r="M2924" s="1">
        <v>10004</v>
      </c>
    </row>
    <row r="2925" spans="1:13" ht="13" x14ac:dyDescent="0.15">
      <c r="A2925" s="1">
        <v>12429</v>
      </c>
      <c r="B2925" s="1" t="s">
        <v>25</v>
      </c>
      <c r="C2925" s="1" t="s">
        <v>26</v>
      </c>
      <c r="D2925" s="1" t="s">
        <v>5229</v>
      </c>
      <c r="E2925" s="1" t="s">
        <v>5229</v>
      </c>
      <c r="F2925" s="1">
        <v>40.641362000400001</v>
      </c>
      <c r="G2925" s="1">
        <v>-74.017880999599996</v>
      </c>
      <c r="H2925" s="1" t="s">
        <v>28</v>
      </c>
      <c r="I2925" s="1" t="s">
        <v>5230</v>
      </c>
      <c r="J2925" s="1">
        <v>3</v>
      </c>
      <c r="K2925" s="1" t="s">
        <v>30</v>
      </c>
      <c r="L2925" s="1" t="s">
        <v>421</v>
      </c>
      <c r="M2925" s="1">
        <v>11220</v>
      </c>
    </row>
    <row r="2926" spans="1:13" ht="13" x14ac:dyDescent="0.15">
      <c r="A2926" s="1">
        <v>10406</v>
      </c>
      <c r="B2926" s="1" t="s">
        <v>25</v>
      </c>
      <c r="C2926" s="1" t="s">
        <v>46</v>
      </c>
      <c r="D2926" s="1" t="s">
        <v>34</v>
      </c>
      <c r="E2926" s="1" t="s">
        <v>5231</v>
      </c>
      <c r="F2926" s="1">
        <v>40.814104999999998</v>
      </c>
      <c r="G2926" s="1">
        <v>-73.940443000200005</v>
      </c>
      <c r="H2926" s="1" t="s">
        <v>36</v>
      </c>
      <c r="I2926" s="1" t="s">
        <v>34</v>
      </c>
      <c r="J2926" s="1">
        <v>1</v>
      </c>
      <c r="K2926" s="1" t="s">
        <v>41</v>
      </c>
      <c r="L2926" s="1" t="s">
        <v>48</v>
      </c>
      <c r="M2926" s="1">
        <v>10037</v>
      </c>
    </row>
    <row r="2927" spans="1:13" ht="13" x14ac:dyDescent="0.15">
      <c r="A2927" s="1">
        <v>10894</v>
      </c>
      <c r="B2927" s="1" t="s">
        <v>25</v>
      </c>
      <c r="C2927" s="1" t="s">
        <v>76</v>
      </c>
      <c r="D2927" s="1" t="s">
        <v>5232</v>
      </c>
      <c r="E2927" s="1" t="s">
        <v>5233</v>
      </c>
      <c r="F2927" s="1">
        <v>40.843567130399997</v>
      </c>
      <c r="G2927" s="1">
        <v>-73.9378068404</v>
      </c>
      <c r="H2927" s="1" t="s">
        <v>79</v>
      </c>
      <c r="I2927" s="1" t="s">
        <v>80</v>
      </c>
      <c r="J2927" s="1">
        <v>1</v>
      </c>
      <c r="K2927" s="1" t="s">
        <v>41</v>
      </c>
      <c r="L2927" s="1" t="s">
        <v>354</v>
      </c>
      <c r="M2927" s="1">
        <v>10032</v>
      </c>
    </row>
    <row r="2928" spans="1:13" ht="13" x14ac:dyDescent="0.15">
      <c r="A2928" s="1">
        <v>10013</v>
      </c>
      <c r="B2928" s="1" t="s">
        <v>25</v>
      </c>
      <c r="C2928" s="1" t="s">
        <v>333</v>
      </c>
      <c r="D2928" s="1" t="s">
        <v>5234</v>
      </c>
      <c r="E2928" s="1" t="s">
        <v>5235</v>
      </c>
      <c r="F2928" s="1">
        <v>40.726995370099999</v>
      </c>
      <c r="G2928" s="1">
        <v>-73.8931045649</v>
      </c>
      <c r="H2928" s="1" t="s">
        <v>53</v>
      </c>
      <c r="I2928" s="1" t="s">
        <v>34</v>
      </c>
      <c r="J2928" s="1">
        <v>4</v>
      </c>
      <c r="K2928" s="1" t="s">
        <v>19</v>
      </c>
      <c r="L2928" s="1" t="s">
        <v>5234</v>
      </c>
      <c r="M2928" s="1">
        <v>11378</v>
      </c>
    </row>
    <row r="2929" spans="1:13" ht="13" x14ac:dyDescent="0.15">
      <c r="A2929" s="1">
        <v>10622</v>
      </c>
      <c r="B2929" s="1" t="s">
        <v>25</v>
      </c>
      <c r="C2929" s="1" t="s">
        <v>76</v>
      </c>
      <c r="D2929" s="1" t="s">
        <v>5236</v>
      </c>
      <c r="E2929" s="1" t="s">
        <v>5237</v>
      </c>
      <c r="F2929" s="1">
        <v>40.7914806398</v>
      </c>
      <c r="G2929" s="1">
        <v>-73.944894819699996</v>
      </c>
      <c r="H2929" s="1" t="s">
        <v>79</v>
      </c>
      <c r="I2929" s="1" t="s">
        <v>80</v>
      </c>
      <c r="J2929" s="1">
        <v>1</v>
      </c>
      <c r="K2929" s="1" t="s">
        <v>41</v>
      </c>
      <c r="L2929" s="1" t="s">
        <v>449</v>
      </c>
      <c r="M2929" s="1">
        <v>10029</v>
      </c>
    </row>
    <row r="2930" spans="1:13" ht="13" x14ac:dyDescent="0.15">
      <c r="A2930" s="1">
        <v>12147</v>
      </c>
      <c r="B2930" s="1" t="s">
        <v>25</v>
      </c>
      <c r="C2930" s="1" t="s">
        <v>76</v>
      </c>
      <c r="D2930" s="1" t="s">
        <v>5238</v>
      </c>
      <c r="E2930" s="1" t="s">
        <v>5239</v>
      </c>
      <c r="F2930" s="1">
        <v>40.834189249799998</v>
      </c>
      <c r="G2930" s="1">
        <v>-73.945449610300003</v>
      </c>
      <c r="H2930" s="1" t="s">
        <v>79</v>
      </c>
      <c r="I2930" s="1" t="s">
        <v>80</v>
      </c>
      <c r="J2930" s="1">
        <v>1</v>
      </c>
      <c r="K2930" s="1" t="s">
        <v>41</v>
      </c>
      <c r="L2930" s="1" t="s">
        <v>354</v>
      </c>
      <c r="M2930" s="1">
        <v>10032</v>
      </c>
    </row>
    <row r="2931" spans="1:13" ht="13" x14ac:dyDescent="0.15">
      <c r="A2931" s="1">
        <v>11206</v>
      </c>
      <c r="B2931" s="1" t="s">
        <v>25</v>
      </c>
      <c r="C2931" s="1" t="s">
        <v>76</v>
      </c>
      <c r="D2931" s="1" t="s">
        <v>5240</v>
      </c>
      <c r="E2931" s="1" t="s">
        <v>5241</v>
      </c>
      <c r="F2931" s="1">
        <v>40.741593160400001</v>
      </c>
      <c r="G2931" s="1">
        <v>-73.978363010199999</v>
      </c>
      <c r="H2931" s="1" t="s">
        <v>79</v>
      </c>
      <c r="I2931" s="1" t="s">
        <v>80</v>
      </c>
      <c r="J2931" s="1">
        <v>1</v>
      </c>
      <c r="K2931" s="1" t="s">
        <v>41</v>
      </c>
      <c r="L2931" s="1" t="s">
        <v>111</v>
      </c>
      <c r="M2931" s="1">
        <v>10016</v>
      </c>
    </row>
    <row r="2932" spans="1:13" ht="13" x14ac:dyDescent="0.15">
      <c r="A2932" s="1">
        <v>9951</v>
      </c>
      <c r="B2932" s="1" t="s">
        <v>25</v>
      </c>
      <c r="C2932" s="1" t="s">
        <v>50</v>
      </c>
      <c r="D2932" s="1" t="s">
        <v>5242</v>
      </c>
      <c r="E2932" s="1" t="s">
        <v>5243</v>
      </c>
      <c r="F2932" s="1">
        <v>40.595236863099998</v>
      </c>
      <c r="G2932" s="1">
        <v>-73.960599369600004</v>
      </c>
      <c r="H2932" s="1" t="s">
        <v>53</v>
      </c>
      <c r="I2932" s="1" t="s">
        <v>34</v>
      </c>
      <c r="J2932" s="1">
        <v>3</v>
      </c>
      <c r="K2932" s="1" t="s">
        <v>30</v>
      </c>
      <c r="L2932" s="1" t="s">
        <v>5244</v>
      </c>
      <c r="M2932" s="1">
        <v>11223</v>
      </c>
    </row>
    <row r="2933" spans="1:13" ht="13" x14ac:dyDescent="0.15">
      <c r="A2933" s="1">
        <v>11640</v>
      </c>
      <c r="B2933" s="1" t="s">
        <v>13</v>
      </c>
      <c r="C2933" s="1" t="s">
        <v>14</v>
      </c>
      <c r="D2933" s="1" t="s">
        <v>1143</v>
      </c>
      <c r="E2933" s="1" t="s">
        <v>3517</v>
      </c>
      <c r="F2933" s="1">
        <v>40.517282999700001</v>
      </c>
      <c r="G2933" s="1">
        <v>-74.190996000200002</v>
      </c>
      <c r="H2933" s="1" t="s">
        <v>36</v>
      </c>
      <c r="I2933" s="1" t="s">
        <v>18</v>
      </c>
      <c r="J2933" s="1">
        <v>5</v>
      </c>
      <c r="K2933" s="1" t="s">
        <v>89</v>
      </c>
      <c r="L2933" s="1" t="s">
        <v>1145</v>
      </c>
      <c r="M2933" s="1">
        <v>10309</v>
      </c>
    </row>
    <row r="2934" spans="1:13" ht="13" x14ac:dyDescent="0.15">
      <c r="A2934" s="1">
        <v>10099</v>
      </c>
      <c r="B2934" s="1" t="s">
        <v>25</v>
      </c>
      <c r="C2934" s="1" t="s">
        <v>134</v>
      </c>
      <c r="D2934" s="1">
        <v>14</v>
      </c>
      <c r="E2934" s="1" t="s">
        <v>5245</v>
      </c>
      <c r="F2934" s="1">
        <v>40.703601800100003</v>
      </c>
      <c r="G2934" s="1">
        <v>-74.007499699600004</v>
      </c>
      <c r="H2934" s="1" t="s">
        <v>36</v>
      </c>
      <c r="I2934" s="1" t="s">
        <v>34</v>
      </c>
      <c r="J2934" s="1">
        <v>1</v>
      </c>
      <c r="K2934" s="1" t="s">
        <v>41</v>
      </c>
      <c r="L2934" s="1" t="s">
        <v>136</v>
      </c>
      <c r="M2934" s="1">
        <v>10005</v>
      </c>
    </row>
    <row r="2935" spans="1:13" ht="13" x14ac:dyDescent="0.15">
      <c r="A2935" s="1">
        <v>10536</v>
      </c>
      <c r="B2935" s="1" t="s">
        <v>13</v>
      </c>
      <c r="C2935" s="1" t="s">
        <v>14</v>
      </c>
      <c r="D2935" s="1" t="s">
        <v>422</v>
      </c>
      <c r="E2935" s="1" t="s">
        <v>423</v>
      </c>
      <c r="F2935" s="1">
        <v>40.571268000000003</v>
      </c>
      <c r="G2935" s="1">
        <v>-74.087292999699997</v>
      </c>
      <c r="H2935" s="1" t="s">
        <v>36</v>
      </c>
      <c r="I2935" s="1" t="s">
        <v>18</v>
      </c>
      <c r="J2935" s="1">
        <v>5</v>
      </c>
      <c r="K2935" s="1" t="s">
        <v>89</v>
      </c>
      <c r="L2935" s="1" t="s">
        <v>877</v>
      </c>
      <c r="M2935" s="1">
        <v>10305</v>
      </c>
    </row>
    <row r="2936" spans="1:13" ht="13" x14ac:dyDescent="0.15">
      <c r="A2936" s="1">
        <v>12102</v>
      </c>
      <c r="B2936" s="1" t="s">
        <v>25</v>
      </c>
      <c r="C2936" s="1" t="s">
        <v>76</v>
      </c>
      <c r="D2936" s="1" t="s">
        <v>5246</v>
      </c>
      <c r="E2936" s="1" t="s">
        <v>5247</v>
      </c>
      <c r="F2936" s="1">
        <v>40.7442430499</v>
      </c>
      <c r="G2936" s="1">
        <v>-73.989015919600007</v>
      </c>
      <c r="H2936" s="1" t="s">
        <v>79</v>
      </c>
      <c r="I2936" s="1" t="s">
        <v>80</v>
      </c>
      <c r="J2936" s="1">
        <v>1</v>
      </c>
      <c r="K2936" s="1" t="s">
        <v>41</v>
      </c>
      <c r="L2936" s="1" t="s">
        <v>199</v>
      </c>
      <c r="M2936" s="1">
        <v>10001</v>
      </c>
    </row>
    <row r="2937" spans="1:13" ht="13" x14ac:dyDescent="0.15">
      <c r="A2937" s="1">
        <v>11339</v>
      </c>
      <c r="B2937" s="1" t="s">
        <v>25</v>
      </c>
      <c r="C2937" s="1" t="s">
        <v>26</v>
      </c>
      <c r="D2937" s="1" t="s">
        <v>5248</v>
      </c>
      <c r="E2937" s="1" t="s">
        <v>5249</v>
      </c>
      <c r="F2937" s="1">
        <v>40.7755940001</v>
      </c>
      <c r="G2937" s="1">
        <v>-73.976409999699996</v>
      </c>
      <c r="H2937" s="1" t="s">
        <v>28</v>
      </c>
      <c r="I2937" s="1" t="s">
        <v>5250</v>
      </c>
      <c r="J2937" s="1">
        <v>1</v>
      </c>
      <c r="K2937" s="1" t="s">
        <v>41</v>
      </c>
      <c r="L2937" s="1" t="s">
        <v>381</v>
      </c>
      <c r="M2937" s="1">
        <v>10023</v>
      </c>
    </row>
    <row r="2938" spans="1:13" ht="13" x14ac:dyDescent="0.15">
      <c r="A2938" s="1">
        <v>12413</v>
      </c>
      <c r="B2938" s="1" t="s">
        <v>25</v>
      </c>
      <c r="C2938" s="1" t="s">
        <v>26</v>
      </c>
      <c r="D2938" s="1" t="s">
        <v>5251</v>
      </c>
      <c r="E2938" s="1" t="s">
        <v>5251</v>
      </c>
      <c r="F2938" s="1">
        <v>40.668897000000001</v>
      </c>
      <c r="G2938" s="1">
        <v>-73.932941999799993</v>
      </c>
      <c r="H2938" s="1" t="s">
        <v>28</v>
      </c>
      <c r="I2938" s="1" t="s">
        <v>5252</v>
      </c>
      <c r="J2938" s="1">
        <v>3</v>
      </c>
      <c r="K2938" s="1" t="s">
        <v>30</v>
      </c>
      <c r="L2938" s="1" t="s">
        <v>221</v>
      </c>
      <c r="M2938" s="1">
        <v>11213</v>
      </c>
    </row>
    <row r="2939" spans="1:13" ht="13" x14ac:dyDescent="0.15">
      <c r="A2939" s="1">
        <v>12479</v>
      </c>
      <c r="B2939" s="1" t="s">
        <v>25</v>
      </c>
      <c r="C2939" s="1" t="s">
        <v>76</v>
      </c>
      <c r="D2939" s="1" t="s">
        <v>5253</v>
      </c>
      <c r="E2939" s="1" t="s">
        <v>5254</v>
      </c>
      <c r="F2939" s="1">
        <v>40.822495000000004</v>
      </c>
      <c r="G2939" s="1">
        <v>-73.953006999500005</v>
      </c>
      <c r="H2939" s="1" t="s">
        <v>79</v>
      </c>
      <c r="I2939" s="1" t="s">
        <v>80</v>
      </c>
      <c r="J2939" s="1">
        <v>1</v>
      </c>
      <c r="K2939" s="1" t="s">
        <v>41</v>
      </c>
      <c r="L2939" s="1" t="s">
        <v>214</v>
      </c>
      <c r="M2939" s="1">
        <v>10031</v>
      </c>
    </row>
    <row r="2940" spans="1:13" ht="13" x14ac:dyDescent="0.15">
      <c r="A2940" s="1">
        <v>10702</v>
      </c>
      <c r="B2940" s="1" t="s">
        <v>25</v>
      </c>
      <c r="C2940" s="1" t="s">
        <v>76</v>
      </c>
      <c r="D2940" s="1" t="s">
        <v>5255</v>
      </c>
      <c r="E2940" s="1" t="s">
        <v>5256</v>
      </c>
      <c r="F2940" s="1">
        <v>40.725334979800003</v>
      </c>
      <c r="G2940" s="1">
        <v>-74.007553769799998</v>
      </c>
      <c r="H2940" s="1" t="s">
        <v>79</v>
      </c>
      <c r="I2940" s="1" t="s">
        <v>80</v>
      </c>
      <c r="J2940" s="1">
        <v>1</v>
      </c>
      <c r="K2940" s="1" t="s">
        <v>41</v>
      </c>
      <c r="L2940" s="1" t="s">
        <v>400</v>
      </c>
      <c r="M2940" s="1">
        <v>10013</v>
      </c>
    </row>
    <row r="2941" spans="1:13" ht="13" x14ac:dyDescent="0.15">
      <c r="A2941" s="1">
        <v>12460</v>
      </c>
      <c r="B2941" s="1" t="s">
        <v>25</v>
      </c>
      <c r="C2941" s="1" t="s">
        <v>76</v>
      </c>
      <c r="D2941" s="1" t="s">
        <v>5257</v>
      </c>
      <c r="E2941" s="1" t="s">
        <v>5258</v>
      </c>
      <c r="F2941" s="1">
        <v>40.800580999799998</v>
      </c>
      <c r="G2941" s="1">
        <v>-73.967782000200003</v>
      </c>
      <c r="H2941" s="1" t="s">
        <v>79</v>
      </c>
      <c r="I2941" s="1" t="s">
        <v>80</v>
      </c>
      <c r="J2941" s="1">
        <v>1</v>
      </c>
      <c r="K2941" s="1" t="s">
        <v>41</v>
      </c>
      <c r="L2941" s="1" t="s">
        <v>178</v>
      </c>
      <c r="M2941" s="1">
        <v>10025</v>
      </c>
    </row>
    <row r="2942" spans="1:13" ht="13" x14ac:dyDescent="0.15">
      <c r="A2942" s="1">
        <v>11510</v>
      </c>
      <c r="B2942" s="1" t="s">
        <v>13</v>
      </c>
      <c r="C2942" s="1" t="s">
        <v>14</v>
      </c>
      <c r="D2942" s="1" t="s">
        <v>788</v>
      </c>
      <c r="E2942" s="1" t="s">
        <v>5259</v>
      </c>
      <c r="F2942" s="1">
        <v>40.639291999699999</v>
      </c>
      <c r="G2942" s="1">
        <v>-74.031895999499994</v>
      </c>
      <c r="H2942" s="1" t="s">
        <v>36</v>
      </c>
      <c r="I2942" s="1" t="s">
        <v>18</v>
      </c>
      <c r="J2942" s="1">
        <v>3</v>
      </c>
      <c r="K2942" s="1" t="s">
        <v>30</v>
      </c>
      <c r="L2942" s="1" t="s">
        <v>790</v>
      </c>
      <c r="M2942" s="1">
        <v>11220</v>
      </c>
    </row>
    <row r="2943" spans="1:13" ht="13" x14ac:dyDescent="0.15">
      <c r="A2943" s="1">
        <v>11550</v>
      </c>
      <c r="B2943" s="1" t="s">
        <v>13</v>
      </c>
      <c r="C2943" s="1" t="s">
        <v>14</v>
      </c>
      <c r="D2943" s="1" t="s">
        <v>244</v>
      </c>
      <c r="E2943" s="1" t="s">
        <v>4184</v>
      </c>
      <c r="F2943" s="1">
        <v>40.805010000300001</v>
      </c>
      <c r="G2943" s="1">
        <v>-73.944884999699994</v>
      </c>
      <c r="H2943" s="1" t="s">
        <v>246</v>
      </c>
      <c r="I2943" s="1" t="s">
        <v>18</v>
      </c>
      <c r="J2943" s="1">
        <v>1</v>
      </c>
      <c r="K2943" s="1" t="s">
        <v>41</v>
      </c>
      <c r="L2943" s="1" t="s">
        <v>193</v>
      </c>
      <c r="M2943" s="1">
        <v>10027</v>
      </c>
    </row>
    <row r="2944" spans="1:13" ht="13" x14ac:dyDescent="0.15">
      <c r="A2944" s="1">
        <v>12119</v>
      </c>
      <c r="B2944" s="1" t="s">
        <v>25</v>
      </c>
      <c r="C2944" s="1" t="s">
        <v>76</v>
      </c>
      <c r="D2944" s="1" t="s">
        <v>5260</v>
      </c>
      <c r="E2944" s="1" t="s">
        <v>5261</v>
      </c>
      <c r="F2944" s="1">
        <v>40.7641267204</v>
      </c>
      <c r="G2944" s="1">
        <v>-73.982308559900005</v>
      </c>
      <c r="H2944" s="1" t="s">
        <v>79</v>
      </c>
      <c r="I2944" s="1" t="s">
        <v>80</v>
      </c>
      <c r="J2944" s="1">
        <v>1</v>
      </c>
      <c r="K2944" s="1" t="s">
        <v>41</v>
      </c>
      <c r="L2944" s="1" t="s">
        <v>114</v>
      </c>
      <c r="M2944" s="1">
        <v>10019</v>
      </c>
    </row>
    <row r="2945" spans="1:13" ht="13" x14ac:dyDescent="0.15">
      <c r="A2945" s="1">
        <v>10478</v>
      </c>
      <c r="B2945" s="1" t="s">
        <v>13</v>
      </c>
      <c r="C2945" s="1" t="s">
        <v>63</v>
      </c>
      <c r="D2945" s="1" t="s">
        <v>4299</v>
      </c>
      <c r="E2945" s="1" t="s">
        <v>5262</v>
      </c>
      <c r="F2945" s="1">
        <v>40.8441409996</v>
      </c>
      <c r="G2945" s="1">
        <v>-73.881968000000001</v>
      </c>
      <c r="H2945" s="1" t="s">
        <v>36</v>
      </c>
      <c r="I2945" s="1" t="s">
        <v>18</v>
      </c>
      <c r="J2945" s="1">
        <v>2</v>
      </c>
      <c r="K2945" s="1" t="s">
        <v>66</v>
      </c>
      <c r="L2945" s="1" t="s">
        <v>497</v>
      </c>
      <c r="M2945" s="1">
        <v>10460</v>
      </c>
    </row>
    <row r="2946" spans="1:13" ht="13" x14ac:dyDescent="0.15">
      <c r="A2946" s="1">
        <v>11593</v>
      </c>
      <c r="B2946" s="1" t="s">
        <v>13</v>
      </c>
      <c r="C2946" s="1" t="s">
        <v>14</v>
      </c>
      <c r="D2946" s="1" t="s">
        <v>468</v>
      </c>
      <c r="E2946" s="1" t="s">
        <v>1208</v>
      </c>
      <c r="F2946" s="1">
        <v>40.645438999600003</v>
      </c>
      <c r="G2946" s="1">
        <v>-74.102879999799995</v>
      </c>
      <c r="H2946" s="1" t="s">
        <v>17</v>
      </c>
      <c r="I2946" s="1" t="s">
        <v>18</v>
      </c>
      <c r="J2946" s="1">
        <v>5</v>
      </c>
      <c r="K2946" s="1" t="s">
        <v>89</v>
      </c>
      <c r="L2946" s="1" t="s">
        <v>470</v>
      </c>
      <c r="M2946" s="1">
        <v>10310</v>
      </c>
    </row>
    <row r="2947" spans="1:13" ht="13" x14ac:dyDescent="0.15">
      <c r="A2947" s="1">
        <v>10549</v>
      </c>
      <c r="B2947" s="1" t="s">
        <v>13</v>
      </c>
      <c r="C2947" s="1" t="s">
        <v>14</v>
      </c>
      <c r="D2947" s="1" t="s">
        <v>22</v>
      </c>
      <c r="E2947" s="1" t="s">
        <v>16</v>
      </c>
      <c r="F2947" s="1">
        <v>40.749139999599997</v>
      </c>
      <c r="G2947" s="1">
        <v>-73.802700000000002</v>
      </c>
      <c r="H2947" s="1" t="s">
        <v>17</v>
      </c>
      <c r="I2947" s="1" t="s">
        <v>18</v>
      </c>
      <c r="J2947" s="1">
        <v>4</v>
      </c>
      <c r="K2947" s="1" t="s">
        <v>19</v>
      </c>
      <c r="L2947" s="1" t="s">
        <v>880</v>
      </c>
      <c r="M2947" s="1">
        <v>11358</v>
      </c>
    </row>
    <row r="2948" spans="1:13" ht="13" x14ac:dyDescent="0.15">
      <c r="A2948" s="1">
        <v>11064</v>
      </c>
      <c r="B2948" s="1" t="s">
        <v>25</v>
      </c>
      <c r="C2948" s="1" t="s">
        <v>76</v>
      </c>
      <c r="D2948" s="1" t="s">
        <v>5263</v>
      </c>
      <c r="E2948" s="1" t="s">
        <v>5264</v>
      </c>
      <c r="F2948" s="1">
        <v>40.818504999699996</v>
      </c>
      <c r="G2948" s="1">
        <v>-73.941152000499997</v>
      </c>
      <c r="H2948" s="1" t="s">
        <v>79</v>
      </c>
      <c r="I2948" s="1" t="s">
        <v>80</v>
      </c>
      <c r="J2948" s="1">
        <v>1</v>
      </c>
      <c r="K2948" s="1" t="s">
        <v>41</v>
      </c>
      <c r="L2948" s="1" t="s">
        <v>48</v>
      </c>
      <c r="M2948" s="1">
        <v>10030</v>
      </c>
    </row>
    <row r="2949" spans="1:13" ht="13" x14ac:dyDescent="0.15">
      <c r="A2949" s="1">
        <v>10295</v>
      </c>
      <c r="B2949" s="1" t="s">
        <v>25</v>
      </c>
      <c r="C2949" s="1" t="s">
        <v>76</v>
      </c>
      <c r="D2949" s="1" t="s">
        <v>5265</v>
      </c>
      <c r="E2949" s="1" t="s">
        <v>5266</v>
      </c>
      <c r="F2949" s="1">
        <v>40.672241809600003</v>
      </c>
      <c r="G2949" s="1">
        <v>-73.983626850099995</v>
      </c>
      <c r="H2949" s="1" t="s">
        <v>79</v>
      </c>
      <c r="I2949" s="1" t="s">
        <v>80</v>
      </c>
      <c r="J2949" s="1">
        <v>3</v>
      </c>
      <c r="K2949" s="1" t="s">
        <v>30</v>
      </c>
      <c r="L2949" s="1" t="s">
        <v>85</v>
      </c>
      <c r="M2949" s="1">
        <v>11215</v>
      </c>
    </row>
    <row r="2950" spans="1:13" ht="13" x14ac:dyDescent="0.15">
      <c r="A2950" s="1">
        <v>12545</v>
      </c>
      <c r="B2950" s="1" t="s">
        <v>25</v>
      </c>
      <c r="C2950" s="1" t="s">
        <v>76</v>
      </c>
      <c r="D2950" s="1" t="s">
        <v>5267</v>
      </c>
      <c r="E2950" s="1" t="s">
        <v>5268</v>
      </c>
      <c r="F2950" s="1">
        <v>40.741621419799998</v>
      </c>
      <c r="G2950" s="1">
        <v>-74.0013208604</v>
      </c>
      <c r="H2950" s="1" t="s">
        <v>79</v>
      </c>
      <c r="I2950" s="1" t="s">
        <v>80</v>
      </c>
      <c r="J2950" s="1">
        <v>1</v>
      </c>
      <c r="K2950" s="1" t="s">
        <v>41</v>
      </c>
      <c r="L2950" s="1" t="s">
        <v>199</v>
      </c>
      <c r="M2950" s="1">
        <v>10011</v>
      </c>
    </row>
    <row r="2951" spans="1:13" ht="13" x14ac:dyDescent="0.15">
      <c r="A2951" s="1">
        <v>9907</v>
      </c>
      <c r="B2951" s="1" t="s">
        <v>25</v>
      </c>
      <c r="C2951" s="1" t="s">
        <v>76</v>
      </c>
      <c r="D2951" s="1" t="s">
        <v>5269</v>
      </c>
      <c r="E2951" s="1" t="s">
        <v>5270</v>
      </c>
      <c r="F2951" s="1">
        <v>40.722327999999997</v>
      </c>
      <c r="G2951" s="1">
        <v>-73.949671000099997</v>
      </c>
      <c r="H2951" s="1" t="s">
        <v>79</v>
      </c>
      <c r="I2951" s="1" t="s">
        <v>80</v>
      </c>
      <c r="J2951" s="1">
        <v>3</v>
      </c>
      <c r="K2951" s="1" t="s">
        <v>30</v>
      </c>
      <c r="L2951" s="1" t="s">
        <v>1728</v>
      </c>
      <c r="M2951" s="1">
        <v>11222</v>
      </c>
    </row>
    <row r="2952" spans="1:13" ht="13" x14ac:dyDescent="0.15">
      <c r="A2952" s="1">
        <v>11234</v>
      </c>
      <c r="B2952" s="1" t="s">
        <v>25</v>
      </c>
      <c r="C2952" s="1" t="s">
        <v>76</v>
      </c>
      <c r="D2952" s="1" t="s">
        <v>5271</v>
      </c>
      <c r="E2952" s="1" t="s">
        <v>5272</v>
      </c>
      <c r="F2952" s="1">
        <v>40.738639949700001</v>
      </c>
      <c r="G2952" s="1">
        <v>-73.996056670200005</v>
      </c>
      <c r="H2952" s="1" t="s">
        <v>79</v>
      </c>
      <c r="I2952" s="1" t="s">
        <v>80</v>
      </c>
      <c r="J2952" s="1">
        <v>1</v>
      </c>
      <c r="K2952" s="1" t="s">
        <v>41</v>
      </c>
      <c r="L2952" s="1" t="s">
        <v>199</v>
      </c>
      <c r="M2952" s="1">
        <v>10011</v>
      </c>
    </row>
    <row r="2953" spans="1:13" ht="13" x14ac:dyDescent="0.15">
      <c r="A2953" s="1">
        <v>11467</v>
      </c>
      <c r="B2953" s="1" t="s">
        <v>25</v>
      </c>
      <c r="C2953" s="1" t="s">
        <v>76</v>
      </c>
      <c r="D2953" s="1" t="s">
        <v>5273</v>
      </c>
      <c r="E2953" s="1" t="s">
        <v>5274</v>
      </c>
      <c r="F2953" s="1">
        <v>40.749152530300002</v>
      </c>
      <c r="G2953" s="1">
        <v>-73.9918012296</v>
      </c>
      <c r="H2953" s="1" t="s">
        <v>79</v>
      </c>
      <c r="I2953" s="1" t="s">
        <v>80</v>
      </c>
      <c r="J2953" s="1">
        <v>1</v>
      </c>
      <c r="K2953" s="1" t="s">
        <v>41</v>
      </c>
      <c r="L2953" s="1" t="s">
        <v>114</v>
      </c>
      <c r="M2953" s="1">
        <v>10001</v>
      </c>
    </row>
    <row r="2954" spans="1:13" ht="13" x14ac:dyDescent="0.15">
      <c r="A2954" s="1">
        <v>10003</v>
      </c>
      <c r="B2954" s="1" t="s">
        <v>25</v>
      </c>
      <c r="C2954" s="1" t="s">
        <v>208</v>
      </c>
      <c r="D2954" s="1" t="s">
        <v>5275</v>
      </c>
      <c r="E2954" s="1" t="s">
        <v>5276</v>
      </c>
      <c r="F2954" s="1">
        <v>40.8888948958</v>
      </c>
      <c r="G2954" s="1">
        <v>-73.840837127900002</v>
      </c>
      <c r="H2954" s="1" t="s">
        <v>53</v>
      </c>
      <c r="I2954" s="1" t="s">
        <v>34</v>
      </c>
      <c r="J2954" s="1">
        <v>2</v>
      </c>
      <c r="K2954" s="1" t="s">
        <v>66</v>
      </c>
      <c r="L2954" s="1" t="s">
        <v>283</v>
      </c>
      <c r="M2954" s="1">
        <v>10466</v>
      </c>
    </row>
    <row r="2955" spans="1:13" ht="13" x14ac:dyDescent="0.15">
      <c r="A2955" s="1">
        <v>11155</v>
      </c>
      <c r="B2955" s="1" t="s">
        <v>25</v>
      </c>
      <c r="C2955" s="1" t="s">
        <v>76</v>
      </c>
      <c r="D2955" s="1" t="s">
        <v>5277</v>
      </c>
      <c r="E2955" s="1" t="s">
        <v>5278</v>
      </c>
      <c r="F2955" s="1">
        <v>40.806384852100003</v>
      </c>
      <c r="G2955" s="1">
        <v>-73.916245349999997</v>
      </c>
      <c r="H2955" s="1" t="s">
        <v>79</v>
      </c>
      <c r="I2955" s="1" t="s">
        <v>80</v>
      </c>
      <c r="J2955" s="1">
        <v>2</v>
      </c>
      <c r="K2955" s="1" t="s">
        <v>66</v>
      </c>
      <c r="L2955" s="1" t="s">
        <v>350</v>
      </c>
      <c r="M2955" s="1">
        <v>10454</v>
      </c>
    </row>
    <row r="2956" spans="1:13" ht="13" x14ac:dyDescent="0.15">
      <c r="A2956" s="1">
        <v>11294</v>
      </c>
      <c r="B2956" s="1" t="s">
        <v>25</v>
      </c>
      <c r="C2956" s="1" t="s">
        <v>33</v>
      </c>
      <c r="D2956" s="1" t="s">
        <v>34</v>
      </c>
      <c r="E2956" s="1" t="s">
        <v>408</v>
      </c>
      <c r="F2956" s="1">
        <v>40.6936359997</v>
      </c>
      <c r="G2956" s="1">
        <v>-73.988346999599997</v>
      </c>
      <c r="H2956" s="1" t="s">
        <v>36</v>
      </c>
      <c r="I2956" s="1" t="s">
        <v>34</v>
      </c>
      <c r="J2956" s="1">
        <v>3</v>
      </c>
      <c r="K2956" s="1" t="s">
        <v>30</v>
      </c>
      <c r="L2956" s="1" t="s">
        <v>81</v>
      </c>
      <c r="M2956" s="1">
        <v>11201</v>
      </c>
    </row>
    <row r="2957" spans="1:13" ht="13" x14ac:dyDescent="0.15">
      <c r="A2957" s="1">
        <v>12560</v>
      </c>
      <c r="B2957" s="1" t="s">
        <v>25</v>
      </c>
      <c r="C2957" s="1" t="s">
        <v>76</v>
      </c>
      <c r="D2957" s="1" t="s">
        <v>5279</v>
      </c>
      <c r="E2957" s="1" t="s">
        <v>5280</v>
      </c>
      <c r="F2957" s="1">
        <v>40.7454434797</v>
      </c>
      <c r="G2957" s="1">
        <v>-73.998619089599998</v>
      </c>
      <c r="H2957" s="1" t="s">
        <v>79</v>
      </c>
      <c r="I2957" s="1" t="s">
        <v>80</v>
      </c>
      <c r="J2957" s="1">
        <v>1</v>
      </c>
      <c r="K2957" s="1" t="s">
        <v>41</v>
      </c>
      <c r="L2957" s="1" t="s">
        <v>199</v>
      </c>
      <c r="M2957" s="1">
        <v>10011</v>
      </c>
    </row>
    <row r="2958" spans="1:13" ht="13" x14ac:dyDescent="0.15">
      <c r="A2958" s="1">
        <v>11663</v>
      </c>
      <c r="B2958" s="1" t="s">
        <v>13</v>
      </c>
      <c r="C2958" s="1" t="s">
        <v>63</v>
      </c>
      <c r="D2958" s="1" t="s">
        <v>4352</v>
      </c>
      <c r="E2958" s="1" t="s">
        <v>5281</v>
      </c>
      <c r="F2958" s="1">
        <v>40.873009999700002</v>
      </c>
      <c r="G2958" s="1">
        <v>-73.871349000400002</v>
      </c>
      <c r="H2958" s="1" t="s">
        <v>36</v>
      </c>
      <c r="I2958" s="1" t="s">
        <v>18</v>
      </c>
      <c r="J2958" s="1">
        <v>2</v>
      </c>
      <c r="K2958" s="1" t="s">
        <v>66</v>
      </c>
      <c r="L2958" s="1" t="s">
        <v>935</v>
      </c>
      <c r="M2958" s="1">
        <v>10467</v>
      </c>
    </row>
    <row r="2959" spans="1:13" ht="13" x14ac:dyDescent="0.15">
      <c r="A2959" s="1">
        <v>11756</v>
      </c>
      <c r="B2959" s="1" t="s">
        <v>25</v>
      </c>
      <c r="C2959" s="1" t="s">
        <v>76</v>
      </c>
      <c r="D2959" s="1" t="s">
        <v>5282</v>
      </c>
      <c r="E2959" s="1" t="s">
        <v>5283</v>
      </c>
      <c r="F2959" s="1">
        <v>40.746711120100002</v>
      </c>
      <c r="G2959" s="1">
        <v>-73.892144769699996</v>
      </c>
      <c r="H2959" s="1" t="s">
        <v>79</v>
      </c>
      <c r="I2959" s="1" t="s">
        <v>80</v>
      </c>
      <c r="J2959" s="1">
        <v>4</v>
      </c>
      <c r="K2959" s="1" t="s">
        <v>19</v>
      </c>
      <c r="L2959" s="1" t="s">
        <v>128</v>
      </c>
      <c r="M2959" s="1">
        <v>11377</v>
      </c>
    </row>
    <row r="2960" spans="1:13" ht="13" x14ac:dyDescent="0.15">
      <c r="A2960" s="1">
        <v>9734</v>
      </c>
      <c r="B2960" s="1" t="s">
        <v>13</v>
      </c>
      <c r="C2960" s="1" t="s">
        <v>14</v>
      </c>
      <c r="D2960" s="1" t="s">
        <v>4692</v>
      </c>
      <c r="E2960" s="1" t="s">
        <v>549</v>
      </c>
      <c r="F2960" s="1">
        <v>40.733185999600003</v>
      </c>
      <c r="G2960" s="1">
        <v>-73.871127999500004</v>
      </c>
      <c r="H2960" s="1" t="s">
        <v>17</v>
      </c>
      <c r="I2960" s="1" t="s">
        <v>18</v>
      </c>
      <c r="J2960" s="1">
        <v>4</v>
      </c>
      <c r="K2960" s="1" t="s">
        <v>19</v>
      </c>
      <c r="L2960" s="1" t="s">
        <v>541</v>
      </c>
      <c r="M2960" s="1">
        <v>11373</v>
      </c>
    </row>
    <row r="2961" spans="1:13" ht="13" x14ac:dyDescent="0.15">
      <c r="A2961" s="1">
        <v>9602</v>
      </c>
      <c r="B2961" s="1" t="s">
        <v>25</v>
      </c>
      <c r="C2961" s="1" t="s">
        <v>890</v>
      </c>
      <c r="D2961" s="1" t="s">
        <v>891</v>
      </c>
      <c r="E2961" s="1" t="s">
        <v>1744</v>
      </c>
      <c r="F2961" s="1">
        <v>40.7553329996</v>
      </c>
      <c r="G2961" s="1">
        <v>-73.944131000200002</v>
      </c>
      <c r="H2961" s="1" t="s">
        <v>5284</v>
      </c>
      <c r="I2961" s="1" t="s">
        <v>894</v>
      </c>
      <c r="J2961" s="1">
        <v>4</v>
      </c>
      <c r="K2961" s="1" t="s">
        <v>19</v>
      </c>
      <c r="L2961" s="1" t="s">
        <v>411</v>
      </c>
      <c r="M2961" s="1">
        <v>11101</v>
      </c>
    </row>
    <row r="2962" spans="1:13" ht="13" x14ac:dyDescent="0.15">
      <c r="A2962" s="1">
        <v>12293</v>
      </c>
      <c r="B2962" s="1" t="s">
        <v>25</v>
      </c>
      <c r="C2962" s="1" t="s">
        <v>76</v>
      </c>
      <c r="D2962" s="1" t="s">
        <v>5285</v>
      </c>
      <c r="E2962" s="1" t="s">
        <v>5286</v>
      </c>
      <c r="F2962" s="1">
        <v>40.699841120199999</v>
      </c>
      <c r="G2962" s="1">
        <v>-73.830936130300003</v>
      </c>
      <c r="H2962" s="1" t="s">
        <v>79</v>
      </c>
      <c r="I2962" s="1" t="s">
        <v>80</v>
      </c>
      <c r="J2962" s="1">
        <v>4</v>
      </c>
      <c r="K2962" s="1" t="s">
        <v>19</v>
      </c>
      <c r="L2962" s="1" t="s">
        <v>307</v>
      </c>
      <c r="M2962" s="1">
        <v>11418</v>
      </c>
    </row>
    <row r="2963" spans="1:13" ht="13" x14ac:dyDescent="0.15">
      <c r="A2963" s="1">
        <v>11585</v>
      </c>
      <c r="B2963" s="1" t="s">
        <v>13</v>
      </c>
      <c r="C2963" s="1" t="s">
        <v>14</v>
      </c>
      <c r="D2963" s="1" t="s">
        <v>374</v>
      </c>
      <c r="E2963" s="1" t="s">
        <v>5287</v>
      </c>
      <c r="F2963" s="1">
        <v>40.687190999999999</v>
      </c>
      <c r="G2963" s="1">
        <v>-73.769558999599994</v>
      </c>
      <c r="H2963" s="1" t="s">
        <v>246</v>
      </c>
      <c r="I2963" s="1" t="s">
        <v>18</v>
      </c>
      <c r="J2963" s="1">
        <v>4</v>
      </c>
      <c r="K2963" s="1" t="s">
        <v>19</v>
      </c>
      <c r="L2963" s="1" t="s">
        <v>376</v>
      </c>
      <c r="M2963" s="1">
        <v>11434</v>
      </c>
    </row>
    <row r="2964" spans="1:13" ht="13" x14ac:dyDescent="0.15">
      <c r="A2964" s="1">
        <v>12186</v>
      </c>
      <c r="B2964" s="1" t="s">
        <v>25</v>
      </c>
      <c r="C2964" s="1" t="s">
        <v>76</v>
      </c>
      <c r="D2964" s="1" t="s">
        <v>5288</v>
      </c>
      <c r="E2964" s="1" t="s">
        <v>5289</v>
      </c>
      <c r="F2964" s="1">
        <v>40.765788509700002</v>
      </c>
      <c r="G2964" s="1">
        <v>-73.990852009600005</v>
      </c>
      <c r="H2964" s="1" t="s">
        <v>79</v>
      </c>
      <c r="I2964" s="1" t="s">
        <v>80</v>
      </c>
      <c r="J2964" s="1">
        <v>1</v>
      </c>
      <c r="K2964" s="1" t="s">
        <v>41</v>
      </c>
      <c r="L2964" s="1" t="s">
        <v>202</v>
      </c>
      <c r="M2964" s="1">
        <v>10019</v>
      </c>
    </row>
    <row r="2965" spans="1:13" ht="13" x14ac:dyDescent="0.15">
      <c r="A2965" s="1">
        <v>12934</v>
      </c>
      <c r="B2965" s="1" t="s">
        <v>25</v>
      </c>
      <c r="C2965" s="1" t="s">
        <v>76</v>
      </c>
      <c r="D2965" s="1" t="s">
        <v>5290</v>
      </c>
      <c r="E2965" s="1" t="s">
        <v>5291</v>
      </c>
      <c r="F2965" s="1">
        <v>40.763615770000001</v>
      </c>
      <c r="G2965" s="1">
        <v>-73.984987230100003</v>
      </c>
      <c r="H2965" s="1" t="s">
        <v>79</v>
      </c>
      <c r="I2965" s="1" t="s">
        <v>80</v>
      </c>
      <c r="J2965" s="1">
        <v>1</v>
      </c>
      <c r="K2965" s="1" t="s">
        <v>41</v>
      </c>
      <c r="L2965" s="1" t="s">
        <v>114</v>
      </c>
      <c r="M2965" s="1">
        <v>10019</v>
      </c>
    </row>
    <row r="2966" spans="1:13" ht="13" x14ac:dyDescent="0.15">
      <c r="A2966" s="1">
        <v>11402</v>
      </c>
      <c r="B2966" s="1" t="s">
        <v>25</v>
      </c>
      <c r="C2966" s="1" t="s">
        <v>26</v>
      </c>
      <c r="D2966" s="1" t="s">
        <v>5292</v>
      </c>
      <c r="E2966" s="1" t="s">
        <v>5293</v>
      </c>
      <c r="F2966" s="1">
        <v>40.7440809999</v>
      </c>
      <c r="G2966" s="1">
        <v>-73.995657000500003</v>
      </c>
      <c r="H2966" s="1" t="s">
        <v>28</v>
      </c>
      <c r="I2966" s="1" t="s">
        <v>5294</v>
      </c>
      <c r="J2966" s="1">
        <v>1</v>
      </c>
      <c r="K2966" s="1" t="s">
        <v>41</v>
      </c>
      <c r="L2966" s="1" t="s">
        <v>199</v>
      </c>
      <c r="M2966" s="1">
        <v>10011</v>
      </c>
    </row>
    <row r="2967" spans="1:13" ht="13" x14ac:dyDescent="0.15">
      <c r="A2967" s="1">
        <v>11604</v>
      </c>
      <c r="B2967" s="1" t="s">
        <v>13</v>
      </c>
      <c r="C2967" s="1" t="s">
        <v>14</v>
      </c>
      <c r="D2967" s="1" t="s">
        <v>2686</v>
      </c>
      <c r="E2967" s="1" t="s">
        <v>5295</v>
      </c>
      <c r="F2967" s="1">
        <v>40.602348999699998</v>
      </c>
      <c r="G2967" s="1">
        <v>-73.751402000300004</v>
      </c>
      <c r="H2967" s="1" t="s">
        <v>246</v>
      </c>
      <c r="I2967" s="1" t="s">
        <v>18</v>
      </c>
      <c r="J2967" s="1">
        <v>4</v>
      </c>
      <c r="K2967" s="1" t="s">
        <v>19</v>
      </c>
      <c r="L2967" s="1" t="s">
        <v>795</v>
      </c>
      <c r="M2967" s="1">
        <v>11691</v>
      </c>
    </row>
    <row r="2968" spans="1:13" ht="13" x14ac:dyDescent="0.15">
      <c r="A2968" s="1">
        <v>12249</v>
      </c>
      <c r="B2968" s="1" t="s">
        <v>25</v>
      </c>
      <c r="C2968" s="1" t="s">
        <v>76</v>
      </c>
      <c r="D2968" s="1" t="s">
        <v>5296</v>
      </c>
      <c r="E2968" s="1" t="s">
        <v>5297</v>
      </c>
      <c r="F2968" s="1">
        <v>40.742736000299999</v>
      </c>
      <c r="G2968" s="1">
        <v>-73.980459370199995</v>
      </c>
      <c r="H2968" s="1" t="s">
        <v>79</v>
      </c>
      <c r="I2968" s="1" t="s">
        <v>80</v>
      </c>
      <c r="J2968" s="1">
        <v>1</v>
      </c>
      <c r="K2968" s="1" t="s">
        <v>41</v>
      </c>
      <c r="L2968" s="1" t="s">
        <v>111</v>
      </c>
      <c r="M2968" s="1">
        <v>10016</v>
      </c>
    </row>
    <row r="2969" spans="1:13" ht="13" x14ac:dyDescent="0.15">
      <c r="A2969" s="1">
        <v>12492</v>
      </c>
      <c r="B2969" s="1" t="s">
        <v>25</v>
      </c>
      <c r="C2969" s="1" t="s">
        <v>76</v>
      </c>
      <c r="D2969" s="1" t="s">
        <v>5298</v>
      </c>
      <c r="E2969" s="1" t="s">
        <v>5299</v>
      </c>
      <c r="F2969" s="1">
        <v>40.825445999599999</v>
      </c>
      <c r="G2969" s="1">
        <v>-73.947867999799996</v>
      </c>
      <c r="H2969" s="1" t="s">
        <v>79</v>
      </c>
      <c r="I2969" s="1" t="s">
        <v>80</v>
      </c>
      <c r="J2969" s="1">
        <v>1</v>
      </c>
      <c r="K2969" s="1" t="s">
        <v>41</v>
      </c>
      <c r="L2969" s="1" t="s">
        <v>214</v>
      </c>
      <c r="M2969" s="1">
        <v>10031</v>
      </c>
    </row>
    <row r="2970" spans="1:13" ht="13" x14ac:dyDescent="0.15">
      <c r="A2970" s="1">
        <v>11680</v>
      </c>
      <c r="B2970" s="1" t="s">
        <v>13</v>
      </c>
      <c r="C2970" s="1" t="s">
        <v>63</v>
      </c>
      <c r="D2970" s="1" t="s">
        <v>933</v>
      </c>
      <c r="E2970" s="1" t="s">
        <v>5300</v>
      </c>
      <c r="F2970" s="1">
        <v>40.838140000300001</v>
      </c>
      <c r="G2970" s="1">
        <v>-73.908339999800006</v>
      </c>
      <c r="H2970" s="1" t="s">
        <v>36</v>
      </c>
      <c r="I2970" s="1" t="s">
        <v>18</v>
      </c>
      <c r="J2970" s="1">
        <v>2</v>
      </c>
      <c r="K2970" s="1" t="s">
        <v>66</v>
      </c>
      <c r="L2970" s="1" t="s">
        <v>935</v>
      </c>
      <c r="M2970" s="1">
        <v>10457</v>
      </c>
    </row>
    <row r="2971" spans="1:13" ht="13" x14ac:dyDescent="0.15">
      <c r="A2971" s="1">
        <v>11547</v>
      </c>
      <c r="B2971" s="1" t="s">
        <v>13</v>
      </c>
      <c r="C2971" s="1" t="s">
        <v>14</v>
      </c>
      <c r="D2971" s="1" t="s">
        <v>450</v>
      </c>
      <c r="E2971" s="1" t="s">
        <v>451</v>
      </c>
      <c r="F2971" s="1">
        <v>40.7200789997</v>
      </c>
      <c r="G2971" s="1">
        <v>-73.949510999799998</v>
      </c>
      <c r="H2971" s="1" t="s">
        <v>36</v>
      </c>
      <c r="I2971" s="1" t="s">
        <v>18</v>
      </c>
      <c r="J2971" s="1">
        <v>3</v>
      </c>
      <c r="K2971" s="1" t="s">
        <v>30</v>
      </c>
      <c r="L2971" s="1" t="s">
        <v>313</v>
      </c>
      <c r="M2971" s="1">
        <v>11222</v>
      </c>
    </row>
    <row r="2972" spans="1:13" ht="13" x14ac:dyDescent="0.15">
      <c r="A2972" s="1">
        <v>10859</v>
      </c>
      <c r="B2972" s="1" t="s">
        <v>13</v>
      </c>
      <c r="C2972" s="1" t="s">
        <v>63</v>
      </c>
      <c r="D2972" s="1" t="s">
        <v>465</v>
      </c>
      <c r="E2972" s="1" t="s">
        <v>5301</v>
      </c>
      <c r="F2972" s="1">
        <v>40.827562999800001</v>
      </c>
      <c r="G2972" s="1">
        <v>-73.923630999500006</v>
      </c>
      <c r="H2972" s="1" t="s">
        <v>36</v>
      </c>
      <c r="I2972" s="1" t="s">
        <v>18</v>
      </c>
      <c r="J2972" s="1">
        <v>2</v>
      </c>
      <c r="K2972" s="1" t="s">
        <v>66</v>
      </c>
      <c r="L2972" s="1" t="s">
        <v>467</v>
      </c>
      <c r="M2972" s="1">
        <v>10451</v>
      </c>
    </row>
    <row r="2973" spans="1:13" ht="13" x14ac:dyDescent="0.15">
      <c r="A2973" s="1">
        <v>12058</v>
      </c>
      <c r="B2973" s="1" t="s">
        <v>25</v>
      </c>
      <c r="C2973" s="1" t="s">
        <v>76</v>
      </c>
      <c r="D2973" s="1" t="s">
        <v>5302</v>
      </c>
      <c r="E2973" s="1" t="s">
        <v>5303</v>
      </c>
      <c r="F2973" s="1">
        <v>40.743039420000002</v>
      </c>
      <c r="G2973" s="1">
        <v>-73.977307319700003</v>
      </c>
      <c r="H2973" s="1" t="s">
        <v>79</v>
      </c>
      <c r="I2973" s="1" t="s">
        <v>80</v>
      </c>
      <c r="J2973" s="1">
        <v>1</v>
      </c>
      <c r="K2973" s="1" t="s">
        <v>41</v>
      </c>
      <c r="L2973" s="1" t="s">
        <v>111</v>
      </c>
      <c r="M2973" s="1">
        <v>10016</v>
      </c>
    </row>
    <row r="2974" spans="1:13" ht="13" x14ac:dyDescent="0.15">
      <c r="A2974" s="1">
        <v>9719</v>
      </c>
      <c r="B2974" s="1" t="s">
        <v>13</v>
      </c>
      <c r="C2974" s="1" t="s">
        <v>63</v>
      </c>
      <c r="D2974" s="1" t="s">
        <v>1464</v>
      </c>
      <c r="E2974" s="1" t="s">
        <v>5304</v>
      </c>
      <c r="F2974" s="1">
        <v>40.673780999999998</v>
      </c>
      <c r="G2974" s="1">
        <v>-73.935109000300002</v>
      </c>
      <c r="H2974" s="1" t="s">
        <v>246</v>
      </c>
      <c r="I2974" s="1" t="s">
        <v>18</v>
      </c>
      <c r="J2974" s="1">
        <v>3</v>
      </c>
      <c r="K2974" s="1" t="s">
        <v>30</v>
      </c>
      <c r="L2974" s="1" t="s">
        <v>221</v>
      </c>
      <c r="M2974" s="1">
        <v>11213</v>
      </c>
    </row>
    <row r="2975" spans="1:13" ht="13" x14ac:dyDescent="0.15">
      <c r="A2975" s="1">
        <v>10090</v>
      </c>
      <c r="B2975" s="1" t="s">
        <v>25</v>
      </c>
      <c r="C2975" s="1" t="s">
        <v>333</v>
      </c>
      <c r="D2975" s="1" t="s">
        <v>5305</v>
      </c>
      <c r="E2975" s="1" t="s">
        <v>5306</v>
      </c>
      <c r="F2975" s="1">
        <v>40.579390872200001</v>
      </c>
      <c r="G2975" s="1">
        <v>-73.837735602799995</v>
      </c>
      <c r="H2975" s="1" t="s">
        <v>53</v>
      </c>
      <c r="I2975" s="1" t="s">
        <v>34</v>
      </c>
      <c r="J2975" s="1">
        <v>4</v>
      </c>
      <c r="K2975" s="1" t="s">
        <v>19</v>
      </c>
      <c r="L2975" s="1" t="s">
        <v>766</v>
      </c>
      <c r="M2975" s="1">
        <v>11694</v>
      </c>
    </row>
    <row r="2976" spans="1:13" ht="13" x14ac:dyDescent="0.15">
      <c r="A2976" s="1">
        <v>9697</v>
      </c>
      <c r="B2976" s="1" t="s">
        <v>13</v>
      </c>
      <c r="C2976" s="1" t="s">
        <v>63</v>
      </c>
      <c r="D2976" s="1" t="s">
        <v>389</v>
      </c>
      <c r="E2976" s="1" t="s">
        <v>1602</v>
      </c>
      <c r="F2976" s="1">
        <v>40.657451999700001</v>
      </c>
      <c r="G2976" s="1">
        <v>-73.963990999700002</v>
      </c>
      <c r="H2976" s="1" t="s">
        <v>36</v>
      </c>
      <c r="I2976" s="1" t="s">
        <v>18</v>
      </c>
      <c r="J2976" s="1">
        <v>3</v>
      </c>
      <c r="K2976" s="1" t="s">
        <v>30</v>
      </c>
      <c r="L2976" s="1" t="s">
        <v>391</v>
      </c>
      <c r="M2976" s="1">
        <v>11215</v>
      </c>
    </row>
    <row r="2977" spans="1:13" ht="13" x14ac:dyDescent="0.15">
      <c r="A2977" s="1">
        <v>10357</v>
      </c>
      <c r="B2977" s="1" t="s">
        <v>25</v>
      </c>
      <c r="C2977" s="1" t="s">
        <v>69</v>
      </c>
      <c r="D2977" s="1" t="s">
        <v>70</v>
      </c>
      <c r="E2977" s="1" t="s">
        <v>5307</v>
      </c>
      <c r="F2977" s="1">
        <v>40.686550000099999</v>
      </c>
      <c r="G2977" s="1">
        <v>-74.020980000400002</v>
      </c>
      <c r="H2977" s="1" t="s">
        <v>36</v>
      </c>
      <c r="I2977" s="1" t="s">
        <v>72</v>
      </c>
      <c r="J2977" s="1">
        <v>1</v>
      </c>
      <c r="K2977" s="1" t="s">
        <v>41</v>
      </c>
      <c r="L2977" s="1" t="s">
        <v>70</v>
      </c>
      <c r="M2977" s="1">
        <v>10004</v>
      </c>
    </row>
    <row r="2978" spans="1:13" ht="13" x14ac:dyDescent="0.15">
      <c r="A2978" s="1">
        <v>10263</v>
      </c>
      <c r="B2978" s="1" t="s">
        <v>25</v>
      </c>
      <c r="C2978" s="1" t="s">
        <v>76</v>
      </c>
      <c r="D2978" s="1" t="s">
        <v>5308</v>
      </c>
      <c r="E2978" s="1" t="s">
        <v>5309</v>
      </c>
      <c r="F2978" s="1">
        <v>40.714129640300001</v>
      </c>
      <c r="G2978" s="1">
        <v>-73.950282990000005</v>
      </c>
      <c r="H2978" s="1" t="s">
        <v>79</v>
      </c>
      <c r="I2978" s="1" t="s">
        <v>80</v>
      </c>
      <c r="J2978" s="1">
        <v>3</v>
      </c>
      <c r="K2978" s="1" t="s">
        <v>30</v>
      </c>
      <c r="L2978" s="1" t="s">
        <v>31</v>
      </c>
      <c r="M2978" s="1">
        <v>11211</v>
      </c>
    </row>
    <row r="2979" spans="1:13" ht="13" x14ac:dyDescent="0.15">
      <c r="A2979" s="1">
        <v>11910</v>
      </c>
      <c r="B2979" s="1" t="s">
        <v>25</v>
      </c>
      <c r="C2979" s="1" t="s">
        <v>76</v>
      </c>
      <c r="D2979" s="1" t="s">
        <v>5310</v>
      </c>
      <c r="E2979" s="1" t="s">
        <v>5311</v>
      </c>
      <c r="F2979" s="1">
        <v>40.853930360200003</v>
      </c>
      <c r="G2979" s="1">
        <v>-73.907501820199997</v>
      </c>
      <c r="H2979" s="1" t="s">
        <v>79</v>
      </c>
      <c r="I2979" s="1" t="s">
        <v>80</v>
      </c>
      <c r="J2979" s="1">
        <v>2</v>
      </c>
      <c r="K2979" s="1" t="s">
        <v>66</v>
      </c>
      <c r="L2979" s="1" t="s">
        <v>917</v>
      </c>
      <c r="M2979" s="1">
        <v>10453</v>
      </c>
    </row>
    <row r="2980" spans="1:13" ht="13" x14ac:dyDescent="0.15">
      <c r="A2980" s="1">
        <v>11792</v>
      </c>
      <c r="B2980" s="1" t="s">
        <v>25</v>
      </c>
      <c r="C2980" s="1" t="s">
        <v>76</v>
      </c>
      <c r="D2980" s="1" t="s">
        <v>5312</v>
      </c>
      <c r="E2980" s="1" t="s">
        <v>5313</v>
      </c>
      <c r="F2980" s="1">
        <v>40.856420841999999</v>
      </c>
      <c r="G2980" s="1">
        <v>-73.928414987599993</v>
      </c>
      <c r="H2980" s="1" t="s">
        <v>79</v>
      </c>
      <c r="I2980" s="1" t="s">
        <v>80</v>
      </c>
      <c r="J2980" s="1">
        <v>1</v>
      </c>
      <c r="K2980" s="1" t="s">
        <v>41</v>
      </c>
      <c r="L2980" s="1" t="s">
        <v>502</v>
      </c>
      <c r="M2980" s="1">
        <v>10040</v>
      </c>
    </row>
    <row r="2981" spans="1:13" ht="13" x14ac:dyDescent="0.15">
      <c r="A2981" s="1">
        <v>10173</v>
      </c>
      <c r="B2981" s="1" t="s">
        <v>25</v>
      </c>
      <c r="C2981" s="1" t="s">
        <v>76</v>
      </c>
      <c r="D2981" s="1" t="s">
        <v>5314</v>
      </c>
      <c r="E2981" s="1" t="s">
        <v>5315</v>
      </c>
      <c r="F2981" s="1">
        <v>40.704495999899997</v>
      </c>
      <c r="G2981" s="1">
        <v>-73.942989000200001</v>
      </c>
      <c r="H2981" s="1" t="s">
        <v>79</v>
      </c>
      <c r="I2981" s="1" t="s">
        <v>80</v>
      </c>
      <c r="J2981" s="1">
        <v>3</v>
      </c>
      <c r="K2981" s="1" t="s">
        <v>30</v>
      </c>
      <c r="L2981" s="1" t="s">
        <v>31</v>
      </c>
      <c r="M2981" s="1">
        <v>11206</v>
      </c>
    </row>
    <row r="2982" spans="1:13" ht="13" x14ac:dyDescent="0.15">
      <c r="A2982" s="1">
        <v>10955</v>
      </c>
      <c r="B2982" s="1" t="s">
        <v>25</v>
      </c>
      <c r="C2982" s="1" t="s">
        <v>46</v>
      </c>
      <c r="D2982" s="1" t="s">
        <v>34</v>
      </c>
      <c r="E2982" s="1" t="s">
        <v>5316</v>
      </c>
      <c r="F2982" s="1">
        <v>40.801951000199999</v>
      </c>
      <c r="G2982" s="1">
        <v>-73.953553999500002</v>
      </c>
      <c r="H2982" s="1" t="s">
        <v>36</v>
      </c>
      <c r="I2982" s="1" t="s">
        <v>34</v>
      </c>
      <c r="J2982" s="1">
        <v>1</v>
      </c>
      <c r="K2982" s="1" t="s">
        <v>41</v>
      </c>
      <c r="L2982" s="1" t="s">
        <v>264</v>
      </c>
      <c r="M2982" s="1">
        <v>10026</v>
      </c>
    </row>
    <row r="2983" spans="1:13" ht="13" x14ac:dyDescent="0.15">
      <c r="A2983" s="1">
        <v>10576</v>
      </c>
      <c r="B2983" s="1" t="s">
        <v>25</v>
      </c>
      <c r="C2983" s="1" t="s">
        <v>76</v>
      </c>
      <c r="D2983" s="1" t="s">
        <v>5317</v>
      </c>
      <c r="E2983" s="1" t="s">
        <v>5318</v>
      </c>
      <c r="F2983" s="1">
        <v>40.7272836498</v>
      </c>
      <c r="G2983" s="1">
        <v>-74.005407070299995</v>
      </c>
      <c r="H2983" s="1" t="s">
        <v>79</v>
      </c>
      <c r="I2983" s="1" t="s">
        <v>80</v>
      </c>
      <c r="J2983" s="1">
        <v>1</v>
      </c>
      <c r="K2983" s="1" t="s">
        <v>41</v>
      </c>
      <c r="L2983" s="1" t="s">
        <v>400</v>
      </c>
      <c r="M2983" s="1">
        <v>10014</v>
      </c>
    </row>
    <row r="2984" spans="1:13" ht="13" x14ac:dyDescent="0.15">
      <c r="A2984" s="1">
        <v>10130</v>
      </c>
      <c r="B2984" s="1" t="s">
        <v>25</v>
      </c>
      <c r="C2984" s="1" t="s">
        <v>46</v>
      </c>
      <c r="D2984" s="1" t="s">
        <v>34</v>
      </c>
      <c r="E2984" s="1" t="s">
        <v>5319</v>
      </c>
      <c r="F2984" s="1">
        <v>40.811568000400001</v>
      </c>
      <c r="G2984" s="1">
        <v>-73.946536999499997</v>
      </c>
      <c r="H2984" s="1" t="s">
        <v>36</v>
      </c>
      <c r="I2984" s="1" t="s">
        <v>34</v>
      </c>
      <c r="J2984" s="1">
        <v>1</v>
      </c>
      <c r="K2984" s="1" t="s">
        <v>41</v>
      </c>
      <c r="L2984" s="1" t="s">
        <v>48</v>
      </c>
      <c r="M2984" s="1">
        <v>10027</v>
      </c>
    </row>
    <row r="2985" spans="1:13" ht="13" x14ac:dyDescent="0.15">
      <c r="A2985" s="1">
        <v>10511</v>
      </c>
      <c r="B2985" s="1" t="s">
        <v>25</v>
      </c>
      <c r="C2985" s="1" t="s">
        <v>284</v>
      </c>
      <c r="D2985" s="1" t="s">
        <v>34</v>
      </c>
      <c r="E2985" s="1" t="s">
        <v>5320</v>
      </c>
      <c r="F2985" s="1">
        <v>40.740998011499997</v>
      </c>
      <c r="G2985" s="1">
        <v>-74.005451201900001</v>
      </c>
      <c r="H2985" s="1" t="s">
        <v>36</v>
      </c>
      <c r="I2985" s="1" t="s">
        <v>34</v>
      </c>
      <c r="J2985" s="1">
        <v>1</v>
      </c>
      <c r="K2985" s="1" t="s">
        <v>41</v>
      </c>
      <c r="L2985" s="1" t="s">
        <v>199</v>
      </c>
      <c r="M2985" s="1">
        <v>10011</v>
      </c>
    </row>
    <row r="2986" spans="1:13" ht="13" x14ac:dyDescent="0.15">
      <c r="A2986" s="1">
        <v>12687</v>
      </c>
      <c r="B2986" s="1" t="s">
        <v>25</v>
      </c>
      <c r="C2986" s="1" t="s">
        <v>76</v>
      </c>
      <c r="D2986" s="1" t="s">
        <v>5321</v>
      </c>
      <c r="E2986" s="1" t="s">
        <v>5322</v>
      </c>
      <c r="F2986" s="1">
        <v>40.760283000000001</v>
      </c>
      <c r="G2986" s="1">
        <v>-73.987312999699995</v>
      </c>
      <c r="H2986" s="1" t="s">
        <v>79</v>
      </c>
      <c r="I2986" s="1" t="s">
        <v>80</v>
      </c>
      <c r="J2986" s="1">
        <v>1</v>
      </c>
      <c r="K2986" s="1" t="s">
        <v>41</v>
      </c>
      <c r="L2986" s="1" t="s">
        <v>114</v>
      </c>
      <c r="M2986" s="1">
        <v>10036</v>
      </c>
    </row>
    <row r="2987" spans="1:13" ht="13" x14ac:dyDescent="0.15">
      <c r="A2987" s="1">
        <v>10473</v>
      </c>
      <c r="B2987" s="1" t="s">
        <v>13</v>
      </c>
      <c r="C2987" s="1" t="s">
        <v>63</v>
      </c>
      <c r="D2987" s="1" t="s">
        <v>3346</v>
      </c>
      <c r="E2987" s="1" t="s">
        <v>5323</v>
      </c>
      <c r="F2987" s="1">
        <v>40.8406719997</v>
      </c>
      <c r="G2987" s="1">
        <v>-73.842601999500005</v>
      </c>
      <c r="H2987" s="1" t="s">
        <v>246</v>
      </c>
      <c r="I2987" s="1" t="s">
        <v>18</v>
      </c>
      <c r="J2987" s="1">
        <v>2</v>
      </c>
      <c r="K2987" s="1" t="s">
        <v>66</v>
      </c>
      <c r="L2987" s="1" t="s">
        <v>844</v>
      </c>
      <c r="M2987" s="1">
        <v>10461</v>
      </c>
    </row>
    <row r="2988" spans="1:13" ht="13" x14ac:dyDescent="0.15">
      <c r="A2988" s="1">
        <v>11017</v>
      </c>
      <c r="B2988" s="1" t="s">
        <v>25</v>
      </c>
      <c r="C2988" s="1" t="s">
        <v>208</v>
      </c>
      <c r="D2988" s="1" t="s">
        <v>5324</v>
      </c>
      <c r="E2988" s="1" t="s">
        <v>5325</v>
      </c>
      <c r="F2988" s="1">
        <v>40.794215612899997</v>
      </c>
      <c r="G2988" s="1">
        <v>-73.943451079599996</v>
      </c>
      <c r="H2988" s="1" t="s">
        <v>53</v>
      </c>
      <c r="I2988" s="1" t="s">
        <v>34</v>
      </c>
      <c r="J2988" s="1">
        <v>1</v>
      </c>
      <c r="K2988" s="1" t="s">
        <v>41</v>
      </c>
      <c r="L2988" s="1" t="s">
        <v>449</v>
      </c>
      <c r="M2988" s="1">
        <v>10029</v>
      </c>
    </row>
    <row r="2989" spans="1:13" ht="13" x14ac:dyDescent="0.15">
      <c r="A2989" s="1">
        <v>11525</v>
      </c>
      <c r="B2989" s="1" t="s">
        <v>25</v>
      </c>
      <c r="C2989" s="1" t="s">
        <v>33</v>
      </c>
      <c r="D2989" s="1" t="s">
        <v>34</v>
      </c>
      <c r="E2989" s="1" t="s">
        <v>1803</v>
      </c>
      <c r="F2989" s="1">
        <v>40.685308000299997</v>
      </c>
      <c r="G2989" s="1">
        <v>-73.974471999800002</v>
      </c>
      <c r="H2989" s="1" t="s">
        <v>36</v>
      </c>
      <c r="I2989" s="1" t="s">
        <v>34</v>
      </c>
      <c r="J2989" s="1">
        <v>3</v>
      </c>
      <c r="K2989" s="1" t="s">
        <v>30</v>
      </c>
      <c r="L2989" s="1" t="s">
        <v>276</v>
      </c>
      <c r="M2989" s="1">
        <v>11217</v>
      </c>
    </row>
    <row r="2990" spans="1:13" ht="13" x14ac:dyDescent="0.15">
      <c r="A2990" s="1">
        <v>10351</v>
      </c>
      <c r="B2990" s="1" t="s">
        <v>25</v>
      </c>
      <c r="C2990" s="1" t="s">
        <v>69</v>
      </c>
      <c r="D2990" s="1" t="s">
        <v>70</v>
      </c>
      <c r="E2990" s="1" t="s">
        <v>5326</v>
      </c>
      <c r="F2990" s="1">
        <v>40.688599999600001</v>
      </c>
      <c r="G2990" s="1">
        <v>-74.014549999600007</v>
      </c>
      <c r="H2990" s="1" t="s">
        <v>36</v>
      </c>
      <c r="I2990" s="1" t="s">
        <v>72</v>
      </c>
      <c r="J2990" s="1">
        <v>1</v>
      </c>
      <c r="K2990" s="1" t="s">
        <v>41</v>
      </c>
      <c r="L2990" s="1" t="s">
        <v>70</v>
      </c>
      <c r="M2990" s="1">
        <v>10004</v>
      </c>
    </row>
    <row r="2991" spans="1:13" ht="13" x14ac:dyDescent="0.15">
      <c r="A2991" s="1">
        <v>12902</v>
      </c>
      <c r="B2991" s="1" t="s">
        <v>25</v>
      </c>
      <c r="C2991" s="1" t="s">
        <v>76</v>
      </c>
      <c r="D2991" s="1" t="s">
        <v>5327</v>
      </c>
      <c r="E2991" s="1" t="s">
        <v>5328</v>
      </c>
      <c r="F2991" s="1">
        <v>40.832731070100003</v>
      </c>
      <c r="G2991" s="1">
        <v>-73.942265760200002</v>
      </c>
      <c r="H2991" s="1" t="s">
        <v>79</v>
      </c>
      <c r="I2991" s="1" t="s">
        <v>80</v>
      </c>
      <c r="J2991" s="1">
        <v>1</v>
      </c>
      <c r="K2991" s="1" t="s">
        <v>41</v>
      </c>
      <c r="L2991" s="1" t="s">
        <v>354</v>
      </c>
      <c r="M2991" s="1">
        <v>10032</v>
      </c>
    </row>
    <row r="2992" spans="1:13" ht="13" x14ac:dyDescent="0.15">
      <c r="A2992" s="1">
        <v>11040</v>
      </c>
      <c r="B2992" s="1" t="s">
        <v>25</v>
      </c>
      <c r="C2992" s="1" t="s">
        <v>76</v>
      </c>
      <c r="D2992" s="1" t="s">
        <v>5329</v>
      </c>
      <c r="E2992" s="1" t="s">
        <v>5330</v>
      </c>
      <c r="F2992" s="1">
        <v>40.762463999700003</v>
      </c>
      <c r="G2992" s="1">
        <v>-73.926262000199998</v>
      </c>
      <c r="H2992" s="1" t="s">
        <v>79</v>
      </c>
      <c r="I2992" s="1" t="s">
        <v>80</v>
      </c>
      <c r="J2992" s="1">
        <v>4</v>
      </c>
      <c r="K2992" s="1" t="s">
        <v>19</v>
      </c>
      <c r="L2992" s="1" t="s">
        <v>144</v>
      </c>
      <c r="M2992" s="1">
        <v>11106</v>
      </c>
    </row>
    <row r="2993" spans="1:13" ht="13" x14ac:dyDescent="0.15">
      <c r="A2993" s="1">
        <v>10372</v>
      </c>
      <c r="B2993" s="1" t="s">
        <v>13</v>
      </c>
      <c r="C2993" s="1" t="s">
        <v>63</v>
      </c>
      <c r="D2993" s="1" t="s">
        <v>820</v>
      </c>
      <c r="E2993" s="1" t="s">
        <v>5331</v>
      </c>
      <c r="F2993" s="1">
        <v>40.827901999700003</v>
      </c>
      <c r="G2993" s="1">
        <v>-73.928356000099996</v>
      </c>
      <c r="H2993" s="1" t="s">
        <v>36</v>
      </c>
      <c r="I2993" s="1" t="s">
        <v>18</v>
      </c>
      <c r="J2993" s="1">
        <v>2</v>
      </c>
      <c r="K2993" s="1" t="s">
        <v>66</v>
      </c>
      <c r="L2993" s="1" t="s">
        <v>467</v>
      </c>
      <c r="M2993" s="1">
        <v>10451</v>
      </c>
    </row>
    <row r="2994" spans="1:13" ht="13" x14ac:dyDescent="0.15">
      <c r="A2994" s="1">
        <v>11217</v>
      </c>
      <c r="B2994" s="1" t="s">
        <v>25</v>
      </c>
      <c r="C2994" s="1" t="s">
        <v>76</v>
      </c>
      <c r="D2994" s="1" t="s">
        <v>5332</v>
      </c>
      <c r="E2994" s="1" t="s">
        <v>5333</v>
      </c>
      <c r="F2994" s="1">
        <v>40.753413889699999</v>
      </c>
      <c r="G2994" s="1">
        <v>-73.966651440199996</v>
      </c>
      <c r="H2994" s="1" t="s">
        <v>79</v>
      </c>
      <c r="I2994" s="1" t="s">
        <v>80</v>
      </c>
      <c r="J2994" s="1">
        <v>1</v>
      </c>
      <c r="K2994" s="1" t="s">
        <v>41</v>
      </c>
      <c r="L2994" s="1" t="s">
        <v>125</v>
      </c>
      <c r="M2994" s="1">
        <v>10022</v>
      </c>
    </row>
    <row r="2995" spans="1:13" ht="13" x14ac:dyDescent="0.15">
      <c r="A2995" s="1">
        <v>10117</v>
      </c>
      <c r="B2995" s="1" t="s">
        <v>25</v>
      </c>
      <c r="C2995" s="1" t="s">
        <v>134</v>
      </c>
      <c r="D2995" s="1">
        <v>32</v>
      </c>
      <c r="E2995" s="1" t="s">
        <v>3134</v>
      </c>
      <c r="F2995" s="1">
        <v>40.713001300400002</v>
      </c>
      <c r="G2995" s="1">
        <v>-74.011802700399997</v>
      </c>
      <c r="H2995" s="1" t="s">
        <v>36</v>
      </c>
      <c r="I2995" s="1" t="s">
        <v>34</v>
      </c>
      <c r="J2995" s="1">
        <v>1</v>
      </c>
      <c r="K2995" s="1" t="s">
        <v>41</v>
      </c>
      <c r="L2995" s="1" t="s">
        <v>400</v>
      </c>
      <c r="M2995" s="1">
        <v>10007</v>
      </c>
    </row>
    <row r="2996" spans="1:13" ht="13" x14ac:dyDescent="0.15">
      <c r="A2996" s="1">
        <v>12031</v>
      </c>
      <c r="B2996" s="1" t="s">
        <v>25</v>
      </c>
      <c r="C2996" s="1" t="s">
        <v>76</v>
      </c>
      <c r="D2996" s="1" t="s">
        <v>5334</v>
      </c>
      <c r="E2996" s="1" t="s">
        <v>5335</v>
      </c>
      <c r="F2996" s="1">
        <v>40.743705500200001</v>
      </c>
      <c r="G2996" s="1">
        <v>-73.992084290600005</v>
      </c>
      <c r="H2996" s="1" t="s">
        <v>79</v>
      </c>
      <c r="I2996" s="1" t="s">
        <v>80</v>
      </c>
      <c r="J2996" s="1">
        <v>1</v>
      </c>
      <c r="K2996" s="1" t="s">
        <v>41</v>
      </c>
      <c r="L2996" s="1" t="s">
        <v>199</v>
      </c>
      <c r="M2996" s="1">
        <v>10010</v>
      </c>
    </row>
    <row r="2997" spans="1:13" ht="13" x14ac:dyDescent="0.15">
      <c r="A2997" s="1">
        <v>11668</v>
      </c>
      <c r="B2997" s="1" t="s">
        <v>13</v>
      </c>
      <c r="C2997" s="1" t="s">
        <v>63</v>
      </c>
      <c r="D2997" s="1" t="s">
        <v>493</v>
      </c>
      <c r="E2997" s="1" t="s">
        <v>5336</v>
      </c>
      <c r="F2997" s="1">
        <v>40.656399999900003</v>
      </c>
      <c r="G2997" s="1">
        <v>-73.902700000400003</v>
      </c>
      <c r="H2997" s="1" t="s">
        <v>246</v>
      </c>
      <c r="I2997" s="1" t="s">
        <v>18</v>
      </c>
      <c r="J2997" s="1">
        <v>3</v>
      </c>
      <c r="K2997" s="1" t="s">
        <v>30</v>
      </c>
      <c r="L2997" s="1" t="s">
        <v>495</v>
      </c>
      <c r="M2997" s="1">
        <v>11212</v>
      </c>
    </row>
    <row r="2998" spans="1:13" ht="13" x14ac:dyDescent="0.15">
      <c r="A2998" s="1">
        <v>11948</v>
      </c>
      <c r="B2998" s="1" t="s">
        <v>25</v>
      </c>
      <c r="C2998" s="1" t="s">
        <v>76</v>
      </c>
      <c r="D2998" s="1" t="s">
        <v>5337</v>
      </c>
      <c r="E2998" s="1" t="s">
        <v>5338</v>
      </c>
      <c r="F2998" s="1">
        <v>40.679560679700003</v>
      </c>
      <c r="G2998" s="1">
        <v>-73.935499729599996</v>
      </c>
      <c r="H2998" s="1" t="s">
        <v>79</v>
      </c>
      <c r="I2998" s="1" t="s">
        <v>80</v>
      </c>
      <c r="J2998" s="1">
        <v>3</v>
      </c>
      <c r="K2998" s="1" t="s">
        <v>30</v>
      </c>
      <c r="L2998" s="1" t="s">
        <v>221</v>
      </c>
      <c r="M2998" s="1">
        <v>11213</v>
      </c>
    </row>
    <row r="2999" spans="1:13" ht="13" x14ac:dyDescent="0.15">
      <c r="A2999" s="1">
        <v>11185</v>
      </c>
      <c r="B2999" s="1" t="s">
        <v>25</v>
      </c>
      <c r="C2999" s="1" t="s">
        <v>76</v>
      </c>
      <c r="D2999" s="1" t="s">
        <v>5339</v>
      </c>
      <c r="E2999" s="1" t="s">
        <v>5340</v>
      </c>
      <c r="F2999" s="1">
        <v>40.741990550099999</v>
      </c>
      <c r="G2999" s="1">
        <v>-73.881064769700004</v>
      </c>
      <c r="H2999" s="1" t="s">
        <v>79</v>
      </c>
      <c r="I2999" s="1" t="s">
        <v>80</v>
      </c>
      <c r="J2999" s="1">
        <v>4</v>
      </c>
      <c r="K2999" s="1" t="s">
        <v>19</v>
      </c>
      <c r="L2999" s="1" t="s">
        <v>541</v>
      </c>
      <c r="M2999" s="1">
        <v>11373</v>
      </c>
    </row>
    <row r="3000" spans="1:13" ht="13" x14ac:dyDescent="0.15">
      <c r="A3000" s="1">
        <v>11096</v>
      </c>
      <c r="B3000" s="1" t="s">
        <v>25</v>
      </c>
      <c r="C3000" s="1" t="s">
        <v>76</v>
      </c>
      <c r="D3000" s="1" t="s">
        <v>5341</v>
      </c>
      <c r="E3000" s="1" t="s">
        <v>5342</v>
      </c>
      <c r="F3000" s="1">
        <v>40.812253380100003</v>
      </c>
      <c r="G3000" s="1">
        <v>-73.928664529900004</v>
      </c>
      <c r="H3000" s="1" t="s">
        <v>79</v>
      </c>
      <c r="I3000" s="1" t="s">
        <v>80</v>
      </c>
      <c r="J3000" s="1">
        <v>2</v>
      </c>
      <c r="K3000" s="1" t="s">
        <v>66</v>
      </c>
      <c r="L3000" s="1" t="s">
        <v>350</v>
      </c>
      <c r="M3000" s="1">
        <v>10451</v>
      </c>
    </row>
    <row r="3001" spans="1:13" ht="13" x14ac:dyDescent="0.15">
      <c r="A3001" s="1">
        <v>12704</v>
      </c>
      <c r="B3001" s="1" t="s">
        <v>25</v>
      </c>
      <c r="C3001" s="1" t="s">
        <v>76</v>
      </c>
      <c r="D3001" s="1" t="s">
        <v>5343</v>
      </c>
      <c r="E3001" s="1" t="s">
        <v>3687</v>
      </c>
      <c r="F3001" s="1">
        <v>40.750132529600002</v>
      </c>
      <c r="G3001" s="1">
        <v>-73.976794400499998</v>
      </c>
      <c r="H3001" s="1" t="s">
        <v>79</v>
      </c>
      <c r="I3001" s="1" t="s">
        <v>80</v>
      </c>
      <c r="J3001" s="1">
        <v>1</v>
      </c>
      <c r="K3001" s="1" t="s">
        <v>41</v>
      </c>
      <c r="L3001" s="1" t="s">
        <v>111</v>
      </c>
      <c r="M3001" s="1">
        <v>10017</v>
      </c>
    </row>
    <row r="3002" spans="1:13" ht="13" x14ac:dyDescent="0.15">
      <c r="A3002" s="1">
        <v>11878</v>
      </c>
      <c r="B3002" s="1" t="s">
        <v>25</v>
      </c>
      <c r="C3002" s="1" t="s">
        <v>76</v>
      </c>
      <c r="D3002" s="1" t="s">
        <v>5344</v>
      </c>
      <c r="E3002" s="1" t="s">
        <v>5345</v>
      </c>
      <c r="F3002" s="1">
        <v>40.848673040199998</v>
      </c>
      <c r="G3002" s="1">
        <v>-73.934069600000001</v>
      </c>
      <c r="H3002" s="1" t="s">
        <v>79</v>
      </c>
      <c r="I3002" s="1" t="s">
        <v>80</v>
      </c>
      <c r="J3002" s="1">
        <v>1</v>
      </c>
      <c r="K3002" s="1" t="s">
        <v>41</v>
      </c>
      <c r="L3002" s="1" t="s">
        <v>502</v>
      </c>
      <c r="M3002" s="1">
        <v>10033</v>
      </c>
    </row>
    <row r="3003" spans="1:13" ht="13" x14ac:dyDescent="0.15">
      <c r="A3003" s="1">
        <v>9692</v>
      </c>
      <c r="B3003" s="1" t="s">
        <v>13</v>
      </c>
      <c r="C3003" s="1" t="s">
        <v>63</v>
      </c>
      <c r="D3003" s="1" t="s">
        <v>389</v>
      </c>
      <c r="E3003" s="1" t="s">
        <v>5346</v>
      </c>
      <c r="F3003" s="1">
        <v>40.6506999996</v>
      </c>
      <c r="G3003" s="1">
        <v>-73.965843000099994</v>
      </c>
      <c r="H3003" s="1" t="s">
        <v>36</v>
      </c>
      <c r="I3003" s="1" t="s">
        <v>18</v>
      </c>
      <c r="J3003" s="1">
        <v>3</v>
      </c>
      <c r="K3003" s="1" t="s">
        <v>30</v>
      </c>
      <c r="L3003" s="1" t="s">
        <v>391</v>
      </c>
      <c r="M3003" s="1">
        <v>11226</v>
      </c>
    </row>
    <row r="3004" spans="1:13" ht="13" x14ac:dyDescent="0.15">
      <c r="A3004" s="1">
        <v>12366</v>
      </c>
      <c r="B3004" s="1" t="s">
        <v>25</v>
      </c>
      <c r="C3004" s="1" t="s">
        <v>26</v>
      </c>
      <c r="D3004" s="1" t="s">
        <v>5347</v>
      </c>
      <c r="E3004" s="1" t="s">
        <v>5347</v>
      </c>
      <c r="F3004" s="1">
        <v>40.6551440004</v>
      </c>
      <c r="G3004" s="1">
        <v>-74.003548999499998</v>
      </c>
      <c r="H3004" s="1" t="s">
        <v>28</v>
      </c>
      <c r="I3004" s="1" t="s">
        <v>5348</v>
      </c>
      <c r="J3004" s="1">
        <v>3</v>
      </c>
      <c r="K3004" s="1" t="s">
        <v>30</v>
      </c>
      <c r="L3004" s="1" t="s">
        <v>421</v>
      </c>
      <c r="M3004" s="1">
        <v>11232</v>
      </c>
    </row>
    <row r="3005" spans="1:13" ht="13" x14ac:dyDescent="0.15">
      <c r="A3005" s="1">
        <v>11815</v>
      </c>
      <c r="B3005" s="1" t="s">
        <v>25</v>
      </c>
      <c r="C3005" s="1" t="s">
        <v>76</v>
      </c>
      <c r="D3005" s="1" t="s">
        <v>5349</v>
      </c>
      <c r="E3005" s="1" t="s">
        <v>5350</v>
      </c>
      <c r="F3005" s="1">
        <v>40.765929966599998</v>
      </c>
      <c r="G3005" s="1">
        <v>-73.919881661299996</v>
      </c>
      <c r="H3005" s="1" t="s">
        <v>79</v>
      </c>
      <c r="I3005" s="1" t="s">
        <v>80</v>
      </c>
      <c r="J3005" s="1">
        <v>4</v>
      </c>
      <c r="K3005" s="1" t="s">
        <v>19</v>
      </c>
      <c r="L3005" s="1" t="s">
        <v>144</v>
      </c>
      <c r="M3005" s="1">
        <v>11103</v>
      </c>
    </row>
    <row r="3006" spans="1:13" ht="13" x14ac:dyDescent="0.15">
      <c r="A3006" s="1">
        <v>12763</v>
      </c>
      <c r="B3006" s="1" t="s">
        <v>25</v>
      </c>
      <c r="C3006" s="1" t="s">
        <v>76</v>
      </c>
      <c r="D3006" s="1" t="s">
        <v>5351</v>
      </c>
      <c r="E3006" s="1" t="s">
        <v>5352</v>
      </c>
      <c r="F3006" s="1">
        <v>40.7955439399</v>
      </c>
      <c r="G3006" s="1">
        <v>-73.969418869400002</v>
      </c>
      <c r="H3006" s="1" t="s">
        <v>79</v>
      </c>
      <c r="I3006" s="1" t="s">
        <v>80</v>
      </c>
      <c r="J3006" s="1">
        <v>1</v>
      </c>
      <c r="K3006" s="1" t="s">
        <v>41</v>
      </c>
      <c r="L3006" s="1" t="s">
        <v>178</v>
      </c>
      <c r="M3006" s="1">
        <v>10025</v>
      </c>
    </row>
    <row r="3007" spans="1:13" ht="13" x14ac:dyDescent="0.15">
      <c r="A3007" s="1">
        <v>10143</v>
      </c>
      <c r="B3007" s="1" t="s">
        <v>25</v>
      </c>
      <c r="C3007" s="1" t="s">
        <v>46</v>
      </c>
      <c r="D3007" s="1" t="s">
        <v>34</v>
      </c>
      <c r="E3007" s="1" t="s">
        <v>5353</v>
      </c>
      <c r="F3007" s="1">
        <v>40.806016000200003</v>
      </c>
      <c r="G3007" s="1">
        <v>-73.952400000300003</v>
      </c>
      <c r="H3007" s="1" t="s">
        <v>36</v>
      </c>
      <c r="I3007" s="1" t="s">
        <v>34</v>
      </c>
      <c r="J3007" s="1">
        <v>1</v>
      </c>
      <c r="K3007" s="1" t="s">
        <v>41</v>
      </c>
      <c r="L3007" s="1" t="s">
        <v>264</v>
      </c>
      <c r="M3007" s="1">
        <v>10026</v>
      </c>
    </row>
    <row r="3008" spans="1:13" ht="13" x14ac:dyDescent="0.15">
      <c r="A3008" s="1">
        <v>10598</v>
      </c>
      <c r="B3008" s="1" t="s">
        <v>13</v>
      </c>
      <c r="C3008" s="1" t="s">
        <v>14</v>
      </c>
      <c r="D3008" s="1" t="s">
        <v>15</v>
      </c>
      <c r="E3008" s="1" t="s">
        <v>16</v>
      </c>
      <c r="F3008" s="1">
        <v>40.676620000100002</v>
      </c>
      <c r="G3008" s="1">
        <v>-73.786950000399997</v>
      </c>
      <c r="H3008" s="1" t="s">
        <v>17</v>
      </c>
      <c r="I3008" s="1" t="s">
        <v>18</v>
      </c>
      <c r="J3008" s="1">
        <v>4</v>
      </c>
      <c r="K3008" s="1" t="s">
        <v>19</v>
      </c>
      <c r="L3008" s="1" t="s">
        <v>1009</v>
      </c>
      <c r="M3008" s="1">
        <v>11434</v>
      </c>
    </row>
    <row r="3009" spans="1:13" ht="13" x14ac:dyDescent="0.15">
      <c r="A3009" s="1">
        <v>12418</v>
      </c>
      <c r="B3009" s="1" t="s">
        <v>25</v>
      </c>
      <c r="C3009" s="1" t="s">
        <v>26</v>
      </c>
      <c r="D3009" s="1" t="s">
        <v>5354</v>
      </c>
      <c r="E3009" s="1" t="s">
        <v>5354</v>
      </c>
      <c r="F3009" s="1">
        <v>40.639967000299997</v>
      </c>
      <c r="G3009" s="1">
        <v>-73.948410999700002</v>
      </c>
      <c r="H3009" s="1" t="s">
        <v>28</v>
      </c>
      <c r="I3009" s="1" t="s">
        <v>5355</v>
      </c>
      <c r="J3009" s="1">
        <v>3</v>
      </c>
      <c r="K3009" s="1" t="s">
        <v>30</v>
      </c>
      <c r="L3009" s="1" t="s">
        <v>885</v>
      </c>
      <c r="M3009" s="1">
        <v>11226</v>
      </c>
    </row>
    <row r="3010" spans="1:13" ht="13" x14ac:dyDescent="0.15">
      <c r="A3010" s="1">
        <v>12209</v>
      </c>
      <c r="B3010" s="1" t="s">
        <v>25</v>
      </c>
      <c r="C3010" s="1" t="s">
        <v>76</v>
      </c>
      <c r="D3010" s="1" t="s">
        <v>5356</v>
      </c>
      <c r="E3010" s="1" t="s">
        <v>5357</v>
      </c>
      <c r="F3010" s="1">
        <v>40.738039690199997</v>
      </c>
      <c r="G3010" s="1">
        <v>-73.992376699600001</v>
      </c>
      <c r="H3010" s="1" t="s">
        <v>79</v>
      </c>
      <c r="I3010" s="1" t="s">
        <v>80</v>
      </c>
      <c r="J3010" s="1">
        <v>1</v>
      </c>
      <c r="K3010" s="1" t="s">
        <v>41</v>
      </c>
      <c r="L3010" s="1" t="s">
        <v>199</v>
      </c>
      <c r="M3010" s="1">
        <v>10011</v>
      </c>
    </row>
    <row r="3011" spans="1:13" ht="13" x14ac:dyDescent="0.15">
      <c r="A3011" s="1">
        <v>12396</v>
      </c>
      <c r="B3011" s="1" t="s">
        <v>25</v>
      </c>
      <c r="C3011" s="1" t="s">
        <v>26</v>
      </c>
      <c r="D3011" s="1" t="s">
        <v>5358</v>
      </c>
      <c r="E3011" s="1" t="s">
        <v>5358</v>
      </c>
      <c r="F3011" s="1">
        <v>40.680303000099997</v>
      </c>
      <c r="G3011" s="1">
        <v>-73.995048000500006</v>
      </c>
      <c r="H3011" s="1" t="s">
        <v>28</v>
      </c>
      <c r="I3011" s="1" t="s">
        <v>5359</v>
      </c>
      <c r="J3011" s="1">
        <v>3</v>
      </c>
      <c r="K3011" s="1" t="s">
        <v>30</v>
      </c>
      <c r="L3011" s="1" t="s">
        <v>159</v>
      </c>
      <c r="M3011" s="1">
        <v>11231</v>
      </c>
    </row>
    <row r="3012" spans="1:13" ht="13" x14ac:dyDescent="0.15">
      <c r="A3012" s="1">
        <v>11170</v>
      </c>
      <c r="B3012" s="1" t="s">
        <v>25</v>
      </c>
      <c r="C3012" s="1" t="s">
        <v>76</v>
      </c>
      <c r="D3012" s="1" t="s">
        <v>5360</v>
      </c>
      <c r="E3012" s="1" t="s">
        <v>5361</v>
      </c>
      <c r="F3012" s="1">
        <v>40.8113250002</v>
      </c>
      <c r="G3012" s="1">
        <v>-73.952053000199996</v>
      </c>
      <c r="H3012" s="1" t="s">
        <v>79</v>
      </c>
      <c r="I3012" s="1" t="s">
        <v>80</v>
      </c>
      <c r="J3012" s="1">
        <v>1</v>
      </c>
      <c r="K3012" s="1" t="s">
        <v>41</v>
      </c>
      <c r="L3012" s="1" t="s">
        <v>264</v>
      </c>
      <c r="M3012" s="1">
        <v>10027</v>
      </c>
    </row>
    <row r="3013" spans="1:13" ht="13" x14ac:dyDescent="0.15">
      <c r="A3013" s="1">
        <v>10591</v>
      </c>
      <c r="B3013" s="1" t="s">
        <v>13</v>
      </c>
      <c r="C3013" s="1" t="s">
        <v>14</v>
      </c>
      <c r="D3013" s="1" t="s">
        <v>15</v>
      </c>
      <c r="E3013" s="1" t="s">
        <v>16</v>
      </c>
      <c r="F3013" s="1">
        <v>40.679630000300001</v>
      </c>
      <c r="G3013" s="1">
        <v>-73.787450000099994</v>
      </c>
      <c r="H3013" s="1" t="s">
        <v>17</v>
      </c>
      <c r="I3013" s="1" t="s">
        <v>18</v>
      </c>
      <c r="J3013" s="1">
        <v>4</v>
      </c>
      <c r="K3013" s="1" t="s">
        <v>19</v>
      </c>
      <c r="L3013" s="1" t="s">
        <v>1009</v>
      </c>
      <c r="M3013" s="1">
        <v>11434</v>
      </c>
    </row>
    <row r="3014" spans="1:13" ht="13" x14ac:dyDescent="0.15">
      <c r="A3014" s="1">
        <v>10340</v>
      </c>
      <c r="B3014" s="1" t="s">
        <v>25</v>
      </c>
      <c r="C3014" s="1" t="s">
        <v>76</v>
      </c>
      <c r="D3014" s="1" t="s">
        <v>5362</v>
      </c>
      <c r="E3014" s="1" t="s">
        <v>5363</v>
      </c>
      <c r="F3014" s="1">
        <v>40.823925549899997</v>
      </c>
      <c r="G3014" s="1">
        <v>-73.908549440300007</v>
      </c>
      <c r="H3014" s="1" t="s">
        <v>79</v>
      </c>
      <c r="I3014" s="1" t="s">
        <v>80</v>
      </c>
      <c r="J3014" s="1">
        <v>2</v>
      </c>
      <c r="K3014" s="1" t="s">
        <v>66</v>
      </c>
      <c r="L3014" s="1" t="s">
        <v>1747</v>
      </c>
      <c r="M3014" s="1">
        <v>10456</v>
      </c>
    </row>
    <row r="3015" spans="1:13" ht="13" x14ac:dyDescent="0.15">
      <c r="A3015" s="1">
        <v>12134</v>
      </c>
      <c r="B3015" s="1" t="s">
        <v>25</v>
      </c>
      <c r="C3015" s="1" t="s">
        <v>76</v>
      </c>
      <c r="D3015" s="1" t="s">
        <v>5364</v>
      </c>
      <c r="E3015" s="1" t="s">
        <v>5365</v>
      </c>
      <c r="F3015" s="1">
        <v>40.767364000199997</v>
      </c>
      <c r="G3015" s="1">
        <v>-73.968864999600001</v>
      </c>
      <c r="H3015" s="1" t="s">
        <v>79</v>
      </c>
      <c r="I3015" s="1" t="s">
        <v>80</v>
      </c>
      <c r="J3015" s="1">
        <v>1</v>
      </c>
      <c r="K3015" s="1" t="s">
        <v>41</v>
      </c>
      <c r="L3015" s="1" t="s">
        <v>42</v>
      </c>
      <c r="M3015" s="1">
        <v>10065</v>
      </c>
    </row>
    <row r="3016" spans="1:13" ht="13" x14ac:dyDescent="0.15">
      <c r="A3016" s="1">
        <v>12245</v>
      </c>
      <c r="B3016" s="1" t="s">
        <v>25</v>
      </c>
      <c r="C3016" s="1" t="s">
        <v>76</v>
      </c>
      <c r="D3016" s="1" t="s">
        <v>5366</v>
      </c>
      <c r="E3016" s="1" t="s">
        <v>5367</v>
      </c>
      <c r="F3016" s="1">
        <v>40.741290790100003</v>
      </c>
      <c r="G3016" s="1">
        <v>-73.9815117598</v>
      </c>
      <c r="H3016" s="1" t="s">
        <v>79</v>
      </c>
      <c r="I3016" s="1" t="s">
        <v>80</v>
      </c>
      <c r="J3016" s="1">
        <v>1</v>
      </c>
      <c r="K3016" s="1" t="s">
        <v>41</v>
      </c>
      <c r="L3016" s="1" t="s">
        <v>108</v>
      </c>
      <c r="M3016" s="1">
        <v>10016</v>
      </c>
    </row>
    <row r="3017" spans="1:13" ht="13" x14ac:dyDescent="0.15">
      <c r="A3017" s="1">
        <v>9709</v>
      </c>
      <c r="B3017" s="1" t="s">
        <v>13</v>
      </c>
      <c r="C3017" s="1" t="s">
        <v>63</v>
      </c>
      <c r="D3017" s="1" t="s">
        <v>1191</v>
      </c>
      <c r="E3017" s="1" t="s">
        <v>5368</v>
      </c>
      <c r="F3017" s="1">
        <v>40.885284000299997</v>
      </c>
      <c r="G3017" s="1">
        <v>-73.838521000399993</v>
      </c>
      <c r="H3017" s="1" t="s">
        <v>36</v>
      </c>
      <c r="I3017" s="1" t="s">
        <v>18</v>
      </c>
      <c r="J3017" s="1">
        <v>2</v>
      </c>
      <c r="K3017" s="1" t="s">
        <v>66</v>
      </c>
      <c r="L3017" s="1" t="s">
        <v>2110</v>
      </c>
      <c r="M3017" s="1">
        <v>10466</v>
      </c>
    </row>
    <row r="3018" spans="1:13" ht="13" x14ac:dyDescent="0.15">
      <c r="A3018" s="1">
        <v>11980</v>
      </c>
      <c r="B3018" s="1" t="s">
        <v>25</v>
      </c>
      <c r="C3018" s="1" t="s">
        <v>76</v>
      </c>
      <c r="D3018" s="1" t="s">
        <v>5369</v>
      </c>
      <c r="E3018" s="1" t="s">
        <v>5370</v>
      </c>
      <c r="F3018" s="1">
        <v>40.744921150000003</v>
      </c>
      <c r="G3018" s="1">
        <v>-73.947662959400006</v>
      </c>
      <c r="H3018" s="1" t="s">
        <v>79</v>
      </c>
      <c r="I3018" s="1" t="s">
        <v>80</v>
      </c>
      <c r="J3018" s="1">
        <v>4</v>
      </c>
      <c r="K3018" s="1" t="s">
        <v>19</v>
      </c>
      <c r="L3018" s="1" t="s">
        <v>96</v>
      </c>
      <c r="M3018" s="1">
        <v>11101</v>
      </c>
    </row>
    <row r="3019" spans="1:13" ht="13" x14ac:dyDescent="0.15">
      <c r="A3019" s="1">
        <v>11036</v>
      </c>
      <c r="B3019" s="1" t="s">
        <v>25</v>
      </c>
      <c r="C3019" s="1" t="s">
        <v>76</v>
      </c>
      <c r="D3019" s="1" t="s">
        <v>5371</v>
      </c>
      <c r="E3019" s="1" t="s">
        <v>5372</v>
      </c>
      <c r="F3019" s="1">
        <v>40.849422749699997</v>
      </c>
      <c r="G3019" s="1">
        <v>-73.933528820099994</v>
      </c>
      <c r="H3019" s="1" t="s">
        <v>79</v>
      </c>
      <c r="I3019" s="1" t="s">
        <v>80</v>
      </c>
      <c r="J3019" s="1">
        <v>1</v>
      </c>
      <c r="K3019" s="1" t="s">
        <v>41</v>
      </c>
      <c r="L3019" s="1" t="s">
        <v>502</v>
      </c>
      <c r="M3019" s="1">
        <v>10033</v>
      </c>
    </row>
    <row r="3020" spans="1:13" ht="13" x14ac:dyDescent="0.15">
      <c r="A3020" s="1">
        <v>10077</v>
      </c>
      <c r="B3020" s="1" t="s">
        <v>25</v>
      </c>
      <c r="C3020" s="1" t="s">
        <v>50</v>
      </c>
      <c r="D3020" s="1" t="s">
        <v>5373</v>
      </c>
      <c r="E3020" s="1" t="s">
        <v>5374</v>
      </c>
      <c r="F3020" s="1">
        <v>40.619868421</v>
      </c>
      <c r="G3020" s="1">
        <v>-73.917021207100007</v>
      </c>
      <c r="H3020" s="1" t="s">
        <v>53</v>
      </c>
      <c r="I3020" s="1" t="s">
        <v>34</v>
      </c>
      <c r="J3020" s="1">
        <v>3</v>
      </c>
      <c r="K3020" s="1" t="s">
        <v>30</v>
      </c>
      <c r="L3020" s="1" t="s">
        <v>658</v>
      </c>
      <c r="M3020" s="1">
        <v>11234</v>
      </c>
    </row>
    <row r="3021" spans="1:13" ht="13" x14ac:dyDescent="0.15">
      <c r="A3021" s="1">
        <v>11415</v>
      </c>
      <c r="B3021" s="1" t="s">
        <v>25</v>
      </c>
      <c r="C3021" s="1" t="s">
        <v>26</v>
      </c>
      <c r="D3021" s="1" t="s">
        <v>5375</v>
      </c>
      <c r="E3021" s="1" t="s">
        <v>5376</v>
      </c>
      <c r="F3021" s="1">
        <v>40.7586629997</v>
      </c>
      <c r="G3021" s="1">
        <v>-73.981328999499993</v>
      </c>
      <c r="H3021" s="1" t="s">
        <v>28</v>
      </c>
      <c r="I3021" s="1" t="s">
        <v>5377</v>
      </c>
      <c r="J3021" s="1">
        <v>1</v>
      </c>
      <c r="K3021" s="1" t="s">
        <v>41</v>
      </c>
      <c r="L3021" s="1" t="s">
        <v>114</v>
      </c>
      <c r="M3021" s="1">
        <v>10019</v>
      </c>
    </row>
    <row r="3022" spans="1:13" ht="13" x14ac:dyDescent="0.15">
      <c r="A3022" s="1">
        <v>10163</v>
      </c>
      <c r="B3022" s="1" t="s">
        <v>25</v>
      </c>
      <c r="C3022" s="1" t="s">
        <v>46</v>
      </c>
      <c r="D3022" s="1" t="s">
        <v>34</v>
      </c>
      <c r="E3022" s="1" t="s">
        <v>5378</v>
      </c>
      <c r="F3022" s="1">
        <v>40.805623999600002</v>
      </c>
      <c r="G3022" s="1">
        <v>-73.942812000100005</v>
      </c>
      <c r="H3022" s="1" t="s">
        <v>36</v>
      </c>
      <c r="I3022" s="1" t="s">
        <v>34</v>
      </c>
      <c r="J3022" s="1">
        <v>1</v>
      </c>
      <c r="K3022" s="1" t="s">
        <v>41</v>
      </c>
      <c r="L3022" s="1" t="s">
        <v>193</v>
      </c>
      <c r="M3022" s="1">
        <v>10027</v>
      </c>
    </row>
    <row r="3023" spans="1:13" ht="13" x14ac:dyDescent="0.15">
      <c r="A3023" s="1">
        <v>11276</v>
      </c>
      <c r="B3023" s="1" t="s">
        <v>25</v>
      </c>
      <c r="C3023" s="1" t="s">
        <v>76</v>
      </c>
      <c r="D3023" s="1" t="s">
        <v>5379</v>
      </c>
      <c r="E3023" s="1" t="s">
        <v>532</v>
      </c>
      <c r="F3023" s="1">
        <v>40.7928044103</v>
      </c>
      <c r="G3023" s="1">
        <v>-73.967704050500004</v>
      </c>
      <c r="H3023" s="1" t="s">
        <v>79</v>
      </c>
      <c r="I3023" s="1" t="s">
        <v>80</v>
      </c>
      <c r="J3023" s="1">
        <v>1</v>
      </c>
      <c r="K3023" s="1" t="s">
        <v>41</v>
      </c>
      <c r="L3023" s="1" t="s">
        <v>178</v>
      </c>
      <c r="M3023" s="1">
        <v>10025</v>
      </c>
    </row>
    <row r="3024" spans="1:13" ht="13" x14ac:dyDescent="0.15">
      <c r="A3024" s="1">
        <v>10522</v>
      </c>
      <c r="B3024" s="1" t="s">
        <v>25</v>
      </c>
      <c r="C3024" s="1" t="s">
        <v>284</v>
      </c>
      <c r="D3024" s="1" t="s">
        <v>34</v>
      </c>
      <c r="E3024" s="1" t="s">
        <v>5380</v>
      </c>
      <c r="F3024" s="1">
        <v>40.743306576099997</v>
      </c>
      <c r="G3024" s="1">
        <v>-74.008026123299999</v>
      </c>
      <c r="H3024" s="1" t="s">
        <v>36</v>
      </c>
      <c r="I3024" s="1" t="s">
        <v>34</v>
      </c>
      <c r="J3024" s="1">
        <v>1</v>
      </c>
      <c r="K3024" s="1" t="s">
        <v>41</v>
      </c>
      <c r="L3024" s="1" t="s">
        <v>199</v>
      </c>
      <c r="M3024" s="1">
        <v>10011</v>
      </c>
    </row>
    <row r="3025" spans="1:13" ht="13" x14ac:dyDescent="0.15">
      <c r="A3025" s="1">
        <v>12795</v>
      </c>
      <c r="B3025" s="1" t="s">
        <v>25</v>
      </c>
      <c r="C3025" s="1" t="s">
        <v>76</v>
      </c>
      <c r="D3025" s="1" t="s">
        <v>5381</v>
      </c>
      <c r="E3025" s="1" t="s">
        <v>5382</v>
      </c>
      <c r="F3025" s="1">
        <v>40.822633450200001</v>
      </c>
      <c r="G3025" s="1">
        <v>-73.949640289800001</v>
      </c>
      <c r="H3025" s="1" t="s">
        <v>79</v>
      </c>
      <c r="I3025" s="1" t="s">
        <v>80</v>
      </c>
      <c r="J3025" s="1">
        <v>1</v>
      </c>
      <c r="K3025" s="1" t="s">
        <v>41</v>
      </c>
      <c r="L3025" s="1" t="s">
        <v>214</v>
      </c>
      <c r="M3025" s="1">
        <v>10031</v>
      </c>
    </row>
    <row r="3026" spans="1:13" ht="13" x14ac:dyDescent="0.15">
      <c r="A3026" s="1">
        <v>10161</v>
      </c>
      <c r="B3026" s="1" t="s">
        <v>25</v>
      </c>
      <c r="C3026" s="1" t="s">
        <v>46</v>
      </c>
      <c r="D3026" s="1" t="s">
        <v>34</v>
      </c>
      <c r="E3026" s="1" t="s">
        <v>5383</v>
      </c>
      <c r="F3026" s="1">
        <v>40.804242000199999</v>
      </c>
      <c r="G3026" s="1">
        <v>-73.9417799995</v>
      </c>
      <c r="H3026" s="1" t="s">
        <v>36</v>
      </c>
      <c r="I3026" s="1" t="s">
        <v>34</v>
      </c>
      <c r="J3026" s="1">
        <v>1</v>
      </c>
      <c r="K3026" s="1" t="s">
        <v>41</v>
      </c>
      <c r="L3026" s="1" t="s">
        <v>193</v>
      </c>
      <c r="M3026" s="1">
        <v>10035</v>
      </c>
    </row>
    <row r="3027" spans="1:13" ht="13" x14ac:dyDescent="0.15">
      <c r="A3027" s="1">
        <v>11123</v>
      </c>
      <c r="B3027" s="1" t="s">
        <v>25</v>
      </c>
      <c r="C3027" s="1" t="s">
        <v>76</v>
      </c>
      <c r="D3027" s="1" t="s">
        <v>5384</v>
      </c>
      <c r="E3027" s="1" t="s">
        <v>5385</v>
      </c>
      <c r="F3027" s="1">
        <v>40.591435579699997</v>
      </c>
      <c r="G3027" s="1">
        <v>-74.100861579899998</v>
      </c>
      <c r="H3027" s="1" t="s">
        <v>79</v>
      </c>
      <c r="I3027" s="1" t="s">
        <v>80</v>
      </c>
      <c r="J3027" s="1">
        <v>5</v>
      </c>
      <c r="K3027" s="1" t="s">
        <v>89</v>
      </c>
      <c r="L3027" s="1" t="s">
        <v>90</v>
      </c>
      <c r="M3027" s="1">
        <v>10304</v>
      </c>
    </row>
    <row r="3028" spans="1:13" ht="13" x14ac:dyDescent="0.15">
      <c r="A3028" s="1">
        <v>10830</v>
      </c>
      <c r="B3028" s="1" t="s">
        <v>25</v>
      </c>
      <c r="C3028" s="1" t="s">
        <v>26</v>
      </c>
      <c r="D3028" s="1" t="s">
        <v>5386</v>
      </c>
      <c r="E3028" s="1" t="s">
        <v>5386</v>
      </c>
      <c r="F3028" s="1">
        <v>40.724634999999999</v>
      </c>
      <c r="G3028" s="1">
        <v>-73.951277000199994</v>
      </c>
      <c r="H3028" s="1" t="s">
        <v>28</v>
      </c>
      <c r="I3028" s="1" t="s">
        <v>5387</v>
      </c>
      <c r="J3028" s="1">
        <v>3</v>
      </c>
      <c r="K3028" s="1" t="s">
        <v>30</v>
      </c>
      <c r="L3028" s="1" t="s">
        <v>1728</v>
      </c>
      <c r="M3028" s="1">
        <v>11222</v>
      </c>
    </row>
    <row r="3029" spans="1:13" ht="13" x14ac:dyDescent="0.15">
      <c r="A3029" s="1">
        <v>9660</v>
      </c>
      <c r="B3029" s="1" t="s">
        <v>25</v>
      </c>
      <c r="C3029" s="1" t="s">
        <v>76</v>
      </c>
      <c r="D3029" s="1" t="s">
        <v>5388</v>
      </c>
      <c r="E3029" s="1" t="s">
        <v>5389</v>
      </c>
      <c r="F3029" s="1">
        <v>40.6503901703</v>
      </c>
      <c r="G3029" s="1">
        <v>-74.00828534</v>
      </c>
      <c r="H3029" s="1" t="s">
        <v>79</v>
      </c>
      <c r="I3029" s="1" t="s">
        <v>80</v>
      </c>
      <c r="J3029" s="1">
        <v>3</v>
      </c>
      <c r="K3029" s="1" t="s">
        <v>30</v>
      </c>
      <c r="L3029" s="1" t="s">
        <v>421</v>
      </c>
      <c r="M3029" s="1">
        <v>11232</v>
      </c>
    </row>
    <row r="3030" spans="1:13" ht="13" x14ac:dyDescent="0.15">
      <c r="A3030" s="1">
        <v>9890</v>
      </c>
      <c r="B3030" s="1" t="s">
        <v>25</v>
      </c>
      <c r="C3030" s="1" t="s">
        <v>33</v>
      </c>
      <c r="D3030" s="1" t="s">
        <v>34</v>
      </c>
      <c r="E3030" s="1" t="s">
        <v>1486</v>
      </c>
      <c r="F3030" s="1">
        <v>40.690364000300001</v>
      </c>
      <c r="G3030" s="1">
        <v>-73.984434999900003</v>
      </c>
      <c r="H3030" s="1" t="s">
        <v>36</v>
      </c>
      <c r="I3030" s="1" t="s">
        <v>34</v>
      </c>
      <c r="J3030" s="1">
        <v>3</v>
      </c>
      <c r="K3030" s="1" t="s">
        <v>30</v>
      </c>
      <c r="L3030" s="1" t="s">
        <v>81</v>
      </c>
      <c r="M3030" s="1">
        <v>11201</v>
      </c>
    </row>
    <row r="3031" spans="1:13" ht="13" x14ac:dyDescent="0.15">
      <c r="A3031" s="1">
        <v>10762</v>
      </c>
      <c r="B3031" s="1" t="s">
        <v>13</v>
      </c>
      <c r="C3031" s="1" t="s">
        <v>63</v>
      </c>
      <c r="D3031" s="1" t="s">
        <v>2108</v>
      </c>
      <c r="E3031" s="1" t="s">
        <v>5390</v>
      </c>
      <c r="F3031" s="1">
        <v>40.873220000000003</v>
      </c>
      <c r="G3031" s="1">
        <v>-73.8378249995</v>
      </c>
      <c r="H3031" s="1" t="s">
        <v>36</v>
      </c>
      <c r="I3031" s="1" t="s">
        <v>18</v>
      </c>
      <c r="J3031" s="1">
        <v>2</v>
      </c>
      <c r="K3031" s="1" t="s">
        <v>66</v>
      </c>
      <c r="L3031" s="1" t="s">
        <v>2110</v>
      </c>
      <c r="M3031" s="1">
        <v>10469</v>
      </c>
    </row>
    <row r="3032" spans="1:13" ht="13" x14ac:dyDescent="0.15">
      <c r="A3032" s="1">
        <v>10032</v>
      </c>
      <c r="B3032" s="1" t="s">
        <v>25</v>
      </c>
      <c r="C3032" s="1" t="s">
        <v>333</v>
      </c>
      <c r="D3032" s="1" t="s">
        <v>5391</v>
      </c>
      <c r="E3032" s="1" t="s">
        <v>5392</v>
      </c>
      <c r="F3032" s="1">
        <v>40.759245134799997</v>
      </c>
      <c r="G3032" s="1">
        <v>-73.731826681599998</v>
      </c>
      <c r="H3032" s="1" t="s">
        <v>53</v>
      </c>
      <c r="I3032" s="1" t="s">
        <v>34</v>
      </c>
      <c r="J3032" s="1">
        <v>4</v>
      </c>
      <c r="K3032" s="1" t="s">
        <v>19</v>
      </c>
      <c r="L3032" s="1" t="s">
        <v>2885</v>
      </c>
      <c r="M3032" s="1">
        <v>11362</v>
      </c>
    </row>
    <row r="3033" spans="1:13" ht="13" x14ac:dyDescent="0.15">
      <c r="A3033" s="1">
        <v>12012</v>
      </c>
      <c r="B3033" s="1" t="s">
        <v>25</v>
      </c>
      <c r="C3033" s="1" t="s">
        <v>76</v>
      </c>
      <c r="D3033" s="1" t="s">
        <v>5393</v>
      </c>
      <c r="E3033" s="1" t="s">
        <v>5394</v>
      </c>
      <c r="F3033" s="1">
        <v>40.692466000000003</v>
      </c>
      <c r="G3033" s="1">
        <v>-73.858948000500007</v>
      </c>
      <c r="H3033" s="1" t="s">
        <v>79</v>
      </c>
      <c r="I3033" s="1" t="s">
        <v>80</v>
      </c>
      <c r="J3033" s="1">
        <v>4</v>
      </c>
      <c r="K3033" s="1" t="s">
        <v>19</v>
      </c>
      <c r="L3033" s="1" t="s">
        <v>520</v>
      </c>
      <c r="M3033" s="1">
        <v>11421</v>
      </c>
    </row>
    <row r="3034" spans="1:13" ht="13" x14ac:dyDescent="0.15">
      <c r="A3034" s="1">
        <v>9851</v>
      </c>
      <c r="B3034" s="1" t="s">
        <v>25</v>
      </c>
      <c r="C3034" s="1" t="s">
        <v>33</v>
      </c>
      <c r="D3034" s="1" t="s">
        <v>34</v>
      </c>
      <c r="E3034" s="1" t="s">
        <v>3968</v>
      </c>
      <c r="F3034" s="1">
        <v>40.694692999600001</v>
      </c>
      <c r="G3034" s="1">
        <v>-73.983849000299998</v>
      </c>
      <c r="H3034" s="1" t="s">
        <v>36</v>
      </c>
      <c r="I3034" s="1" t="s">
        <v>34</v>
      </c>
      <c r="J3034" s="1">
        <v>3</v>
      </c>
      <c r="K3034" s="1" t="s">
        <v>30</v>
      </c>
      <c r="L3034" s="1" t="s">
        <v>81</v>
      </c>
      <c r="M3034" s="1">
        <v>11201</v>
      </c>
    </row>
    <row r="3035" spans="1:13" ht="13" x14ac:dyDescent="0.15">
      <c r="A3035" s="1">
        <v>12076</v>
      </c>
      <c r="B3035" s="1" t="s">
        <v>25</v>
      </c>
      <c r="C3035" s="1" t="s">
        <v>76</v>
      </c>
      <c r="D3035" s="1" t="s">
        <v>5395</v>
      </c>
      <c r="E3035" s="1" t="s">
        <v>5396</v>
      </c>
      <c r="F3035" s="1">
        <v>40.6685332303</v>
      </c>
      <c r="G3035" s="1">
        <v>-73.986956290500004</v>
      </c>
      <c r="H3035" s="1" t="s">
        <v>79</v>
      </c>
      <c r="I3035" s="1" t="s">
        <v>80</v>
      </c>
      <c r="J3035" s="1">
        <v>3</v>
      </c>
      <c r="K3035" s="1" t="s">
        <v>30</v>
      </c>
      <c r="L3035" s="1" t="s">
        <v>85</v>
      </c>
      <c r="M3035" s="1">
        <v>11215</v>
      </c>
    </row>
    <row r="3036" spans="1:13" ht="13" x14ac:dyDescent="0.15">
      <c r="A3036" s="1">
        <v>11993</v>
      </c>
      <c r="B3036" s="1" t="s">
        <v>25</v>
      </c>
      <c r="C3036" s="1" t="s">
        <v>76</v>
      </c>
      <c r="D3036" s="1" t="s">
        <v>5397</v>
      </c>
      <c r="E3036" s="1" t="s">
        <v>5398</v>
      </c>
      <c r="F3036" s="1">
        <v>40.642875029899997</v>
      </c>
      <c r="G3036" s="1">
        <v>-73.957574389499996</v>
      </c>
      <c r="H3036" s="1" t="s">
        <v>79</v>
      </c>
      <c r="I3036" s="1" t="s">
        <v>80</v>
      </c>
      <c r="J3036" s="1">
        <v>3</v>
      </c>
      <c r="K3036" s="1" t="s">
        <v>30</v>
      </c>
      <c r="L3036" s="1" t="s">
        <v>148</v>
      </c>
      <c r="M3036" s="1">
        <v>11226</v>
      </c>
    </row>
    <row r="3037" spans="1:13" ht="13" x14ac:dyDescent="0.15">
      <c r="A3037" s="1">
        <v>12736</v>
      </c>
      <c r="B3037" s="1" t="s">
        <v>25</v>
      </c>
      <c r="C3037" s="1" t="s">
        <v>76</v>
      </c>
      <c r="D3037" s="1" t="s">
        <v>5399</v>
      </c>
      <c r="E3037" s="1" t="s">
        <v>5400</v>
      </c>
      <c r="F3037" s="1">
        <v>40.7281577404</v>
      </c>
      <c r="G3037" s="1">
        <v>-73.98812504</v>
      </c>
      <c r="H3037" s="1" t="s">
        <v>79</v>
      </c>
      <c r="I3037" s="1" t="s">
        <v>80</v>
      </c>
      <c r="J3037" s="1">
        <v>1</v>
      </c>
      <c r="K3037" s="1" t="s">
        <v>41</v>
      </c>
      <c r="L3037" s="1" t="s">
        <v>103</v>
      </c>
      <c r="M3037" s="1">
        <v>10003</v>
      </c>
    </row>
    <row r="3038" spans="1:13" ht="13" x14ac:dyDescent="0.15">
      <c r="A3038" s="1">
        <v>10715</v>
      </c>
      <c r="B3038" s="1" t="s">
        <v>25</v>
      </c>
      <c r="C3038" s="1" t="s">
        <v>76</v>
      </c>
      <c r="D3038" s="1" t="s">
        <v>5401</v>
      </c>
      <c r="E3038" s="1" t="s">
        <v>5402</v>
      </c>
      <c r="F3038" s="1">
        <v>40.719678999800003</v>
      </c>
      <c r="G3038" s="1">
        <v>-74.004973999599997</v>
      </c>
      <c r="H3038" s="1" t="s">
        <v>79</v>
      </c>
      <c r="I3038" s="1" t="s">
        <v>80</v>
      </c>
      <c r="J3038" s="1">
        <v>1</v>
      </c>
      <c r="K3038" s="1" t="s">
        <v>41</v>
      </c>
      <c r="L3038" s="1" t="s">
        <v>400</v>
      </c>
      <c r="M3038" s="1">
        <v>10013</v>
      </c>
    </row>
    <row r="3039" spans="1:13" ht="13" x14ac:dyDescent="0.15">
      <c r="A3039" s="1">
        <v>10554</v>
      </c>
      <c r="B3039" s="1" t="s">
        <v>25</v>
      </c>
      <c r="C3039" s="1" t="s">
        <v>190</v>
      </c>
      <c r="D3039" s="1" t="s">
        <v>1513</v>
      </c>
      <c r="E3039" s="1" t="s">
        <v>192</v>
      </c>
      <c r="F3039" s="1">
        <v>40.689799999599998</v>
      </c>
      <c r="G3039" s="1">
        <v>-73.946200000499999</v>
      </c>
      <c r="H3039" s="1" t="s">
        <v>36</v>
      </c>
      <c r="I3039" s="1" t="s">
        <v>34</v>
      </c>
      <c r="J3039" s="1">
        <v>3</v>
      </c>
      <c r="K3039" s="1" t="s">
        <v>30</v>
      </c>
      <c r="L3039" s="1" t="s">
        <v>1116</v>
      </c>
      <c r="M3039" s="1">
        <v>11216</v>
      </c>
    </row>
    <row r="3040" spans="1:13" ht="13" x14ac:dyDescent="0.15">
      <c r="A3040" s="1">
        <v>12864</v>
      </c>
      <c r="B3040" s="1" t="s">
        <v>25</v>
      </c>
      <c r="C3040" s="1" t="s">
        <v>76</v>
      </c>
      <c r="D3040" s="1" t="s">
        <v>5403</v>
      </c>
      <c r="E3040" s="1" t="s">
        <v>5404</v>
      </c>
      <c r="F3040" s="1">
        <v>40.779635000200003</v>
      </c>
      <c r="G3040" s="1">
        <v>-73.953536999799994</v>
      </c>
      <c r="H3040" s="1" t="s">
        <v>79</v>
      </c>
      <c r="I3040" s="1" t="s">
        <v>80</v>
      </c>
      <c r="J3040" s="1">
        <v>1</v>
      </c>
      <c r="K3040" s="1" t="s">
        <v>41</v>
      </c>
      <c r="L3040" s="1" t="s">
        <v>42</v>
      </c>
      <c r="M3040" s="1">
        <v>10128</v>
      </c>
    </row>
    <row r="3041" spans="1:13" ht="13" x14ac:dyDescent="0.15">
      <c r="A3041" s="1">
        <v>12349</v>
      </c>
      <c r="B3041" s="1" t="s">
        <v>25</v>
      </c>
      <c r="C3041" s="1" t="s">
        <v>76</v>
      </c>
      <c r="D3041" s="1" t="s">
        <v>5405</v>
      </c>
      <c r="E3041" s="1" t="s">
        <v>5406</v>
      </c>
      <c r="F3041" s="1">
        <v>40.690588000200002</v>
      </c>
      <c r="G3041" s="1">
        <v>-73.984481000200006</v>
      </c>
      <c r="H3041" s="1" t="s">
        <v>79</v>
      </c>
      <c r="I3041" s="1" t="s">
        <v>80</v>
      </c>
      <c r="J3041" s="1">
        <v>3</v>
      </c>
      <c r="K3041" s="1" t="s">
        <v>30</v>
      </c>
      <c r="L3041" s="1" t="s">
        <v>81</v>
      </c>
      <c r="M3041" s="1">
        <v>11201</v>
      </c>
    </row>
    <row r="3042" spans="1:13" ht="13" x14ac:dyDescent="0.15">
      <c r="A3042" s="1">
        <v>10618</v>
      </c>
      <c r="B3042" s="1" t="s">
        <v>25</v>
      </c>
      <c r="C3042" s="1" t="s">
        <v>76</v>
      </c>
      <c r="D3042" s="1" t="s">
        <v>5407</v>
      </c>
      <c r="E3042" s="1" t="s">
        <v>5408</v>
      </c>
      <c r="F3042" s="1">
        <v>40.772033139599998</v>
      </c>
      <c r="G3042" s="1">
        <v>-73.925777719600006</v>
      </c>
      <c r="H3042" s="1" t="s">
        <v>79</v>
      </c>
      <c r="I3042" s="1" t="s">
        <v>80</v>
      </c>
      <c r="J3042" s="1">
        <v>4</v>
      </c>
      <c r="K3042" s="1" t="s">
        <v>19</v>
      </c>
      <c r="L3042" s="1" t="s">
        <v>486</v>
      </c>
      <c r="M3042" s="1">
        <v>11102</v>
      </c>
    </row>
    <row r="3043" spans="1:13" ht="13" x14ac:dyDescent="0.15">
      <c r="A3043" s="1">
        <v>12778</v>
      </c>
      <c r="B3043" s="1" t="s">
        <v>25</v>
      </c>
      <c r="C3043" s="1" t="s">
        <v>76</v>
      </c>
      <c r="D3043" s="1" t="s">
        <v>5409</v>
      </c>
      <c r="E3043" s="1" t="s">
        <v>5410</v>
      </c>
      <c r="F3043" s="1">
        <v>40.7990884397</v>
      </c>
      <c r="G3043" s="1">
        <v>-73.966830299999998</v>
      </c>
      <c r="H3043" s="1" t="s">
        <v>79</v>
      </c>
      <c r="I3043" s="1" t="s">
        <v>80</v>
      </c>
      <c r="J3043" s="1">
        <v>1</v>
      </c>
      <c r="K3043" s="1" t="s">
        <v>41</v>
      </c>
      <c r="L3043" s="1" t="s">
        <v>178</v>
      </c>
      <c r="M3043" s="1">
        <v>10025</v>
      </c>
    </row>
    <row r="3044" spans="1:13" ht="13" x14ac:dyDescent="0.15">
      <c r="A3044" s="1">
        <v>11800</v>
      </c>
      <c r="B3044" s="1" t="s">
        <v>25</v>
      </c>
      <c r="C3044" s="1" t="s">
        <v>76</v>
      </c>
      <c r="D3044" s="1" t="s">
        <v>5411</v>
      </c>
      <c r="E3044" s="1" t="s">
        <v>5412</v>
      </c>
      <c r="F3044" s="1">
        <v>40.802606880399999</v>
      </c>
      <c r="G3044" s="1">
        <v>-73.956796260299996</v>
      </c>
      <c r="H3044" s="1" t="s">
        <v>79</v>
      </c>
      <c r="I3044" s="1" t="s">
        <v>80</v>
      </c>
      <c r="J3044" s="1">
        <v>1</v>
      </c>
      <c r="K3044" s="1" t="s">
        <v>41</v>
      </c>
      <c r="L3044" s="1" t="s">
        <v>264</v>
      </c>
      <c r="M3044" s="1">
        <v>10026</v>
      </c>
    </row>
    <row r="3045" spans="1:13" ht="13" x14ac:dyDescent="0.15">
      <c r="A3045" s="1">
        <v>9613</v>
      </c>
      <c r="B3045" s="1" t="s">
        <v>25</v>
      </c>
      <c r="C3045" s="1" t="s">
        <v>76</v>
      </c>
      <c r="D3045" s="1" t="s">
        <v>5413</v>
      </c>
      <c r="E3045" s="1" t="s">
        <v>5414</v>
      </c>
      <c r="F3045" s="1">
        <v>40.7809421798</v>
      </c>
      <c r="G3045" s="1">
        <v>-73.980965989799998</v>
      </c>
      <c r="H3045" s="1" t="s">
        <v>79</v>
      </c>
      <c r="I3045" s="1" t="s">
        <v>80</v>
      </c>
      <c r="J3045" s="1">
        <v>1</v>
      </c>
      <c r="K3045" s="1" t="s">
        <v>41</v>
      </c>
      <c r="L3045" s="1" t="s">
        <v>178</v>
      </c>
      <c r="M3045" s="1">
        <v>10023</v>
      </c>
    </row>
    <row r="3046" spans="1:13" ht="13" x14ac:dyDescent="0.15">
      <c r="A3046" s="1">
        <v>10434</v>
      </c>
      <c r="B3046" s="1" t="s">
        <v>13</v>
      </c>
      <c r="C3046" s="1" t="s">
        <v>14</v>
      </c>
      <c r="D3046" s="1" t="s">
        <v>2425</v>
      </c>
      <c r="E3046" s="1" t="s">
        <v>3235</v>
      </c>
      <c r="F3046" s="1">
        <v>40.677192999699997</v>
      </c>
      <c r="G3046" s="1">
        <v>-74.008722999599996</v>
      </c>
      <c r="H3046" s="1" t="s">
        <v>36</v>
      </c>
      <c r="I3046" s="1" t="s">
        <v>18</v>
      </c>
      <c r="J3046" s="1">
        <v>3</v>
      </c>
      <c r="K3046" s="1" t="s">
        <v>30</v>
      </c>
      <c r="L3046" s="1" t="s">
        <v>159</v>
      </c>
      <c r="M3046" s="1">
        <v>11231</v>
      </c>
    </row>
    <row r="3047" spans="1:13" ht="13" x14ac:dyDescent="0.15">
      <c r="A3047" s="1">
        <v>10488</v>
      </c>
      <c r="B3047" s="1" t="s">
        <v>13</v>
      </c>
      <c r="C3047" s="1" t="s">
        <v>63</v>
      </c>
      <c r="D3047" s="1" t="s">
        <v>624</v>
      </c>
      <c r="E3047" s="1" t="s">
        <v>625</v>
      </c>
      <c r="F3047" s="1">
        <v>40.658310000100002</v>
      </c>
      <c r="G3047" s="1">
        <v>-73.944059999900006</v>
      </c>
      <c r="H3047" s="1" t="s">
        <v>36</v>
      </c>
      <c r="I3047" s="1" t="s">
        <v>18</v>
      </c>
      <c r="J3047" s="1">
        <v>3</v>
      </c>
      <c r="K3047" s="1" t="s">
        <v>30</v>
      </c>
      <c r="L3047" s="1" t="s">
        <v>603</v>
      </c>
      <c r="M3047" s="1">
        <v>11203</v>
      </c>
    </row>
    <row r="3048" spans="1:13" ht="13" x14ac:dyDescent="0.15">
      <c r="A3048" s="1">
        <v>10491</v>
      </c>
      <c r="B3048" s="1" t="s">
        <v>25</v>
      </c>
      <c r="C3048" s="1" t="s">
        <v>134</v>
      </c>
      <c r="D3048" s="1">
        <v>6</v>
      </c>
      <c r="E3048" s="1" t="s">
        <v>5415</v>
      </c>
      <c r="F3048" s="1">
        <v>40.704799700099997</v>
      </c>
      <c r="G3048" s="1">
        <v>-74.002296399900004</v>
      </c>
      <c r="H3048" s="1" t="s">
        <v>36</v>
      </c>
      <c r="I3048" s="1" t="s">
        <v>34</v>
      </c>
      <c r="J3048" s="1">
        <v>1</v>
      </c>
      <c r="K3048" s="1" t="s">
        <v>41</v>
      </c>
      <c r="L3048" s="1" t="s">
        <v>136</v>
      </c>
      <c r="M3048" s="1">
        <v>10038</v>
      </c>
    </row>
    <row r="3049" spans="1:13" ht="13" x14ac:dyDescent="0.15">
      <c r="A3049" s="1">
        <v>10325</v>
      </c>
      <c r="B3049" s="1" t="s">
        <v>25</v>
      </c>
      <c r="C3049" s="1" t="s">
        <v>76</v>
      </c>
      <c r="D3049" s="1" t="s">
        <v>5416</v>
      </c>
      <c r="E3049" s="1" t="s">
        <v>5417</v>
      </c>
      <c r="F3049" s="1">
        <v>40.676474669599997</v>
      </c>
      <c r="G3049" s="1">
        <v>-73.897167450500007</v>
      </c>
      <c r="H3049" s="1" t="s">
        <v>79</v>
      </c>
      <c r="I3049" s="1" t="s">
        <v>80</v>
      </c>
      <c r="J3049" s="1">
        <v>3</v>
      </c>
      <c r="K3049" s="1" t="s">
        <v>30</v>
      </c>
      <c r="L3049" s="1" t="s">
        <v>316</v>
      </c>
      <c r="M3049" s="1">
        <v>11207</v>
      </c>
    </row>
    <row r="3050" spans="1:13" ht="13" x14ac:dyDescent="0.15">
      <c r="A3050" s="1">
        <v>10543</v>
      </c>
      <c r="B3050" s="1" t="s">
        <v>25</v>
      </c>
      <c r="C3050" s="1" t="s">
        <v>76</v>
      </c>
      <c r="D3050" s="1" t="s">
        <v>5418</v>
      </c>
      <c r="E3050" s="1" t="s">
        <v>5419</v>
      </c>
      <c r="F3050" s="1">
        <v>40.765192969600001</v>
      </c>
      <c r="G3050" s="1">
        <v>-73.958062169900003</v>
      </c>
      <c r="H3050" s="1" t="s">
        <v>79</v>
      </c>
      <c r="I3050" s="1" t="s">
        <v>80</v>
      </c>
      <c r="J3050" s="1">
        <v>1</v>
      </c>
      <c r="K3050" s="1" t="s">
        <v>41</v>
      </c>
      <c r="L3050" s="1" t="s">
        <v>118</v>
      </c>
      <c r="M3050" s="1">
        <v>10065</v>
      </c>
    </row>
    <row r="3051" spans="1:13" ht="13" x14ac:dyDescent="0.15">
      <c r="A3051" s="1">
        <v>11493</v>
      </c>
      <c r="B3051" s="1" t="s">
        <v>25</v>
      </c>
      <c r="C3051" s="1" t="s">
        <v>76</v>
      </c>
      <c r="D3051" s="1" t="s">
        <v>5420</v>
      </c>
      <c r="E3051" s="1" t="s">
        <v>5421</v>
      </c>
      <c r="F3051" s="1">
        <v>40.670646869899997</v>
      </c>
      <c r="G3051" s="1">
        <v>-73.950352440000003</v>
      </c>
      <c r="H3051" s="1" t="s">
        <v>79</v>
      </c>
      <c r="I3051" s="1" t="s">
        <v>80</v>
      </c>
      <c r="J3051" s="1">
        <v>3</v>
      </c>
      <c r="K3051" s="1" t="s">
        <v>30</v>
      </c>
      <c r="L3051" s="1" t="s">
        <v>221</v>
      </c>
      <c r="M3051" s="1">
        <v>11216</v>
      </c>
    </row>
    <row r="3052" spans="1:13" ht="13" x14ac:dyDescent="0.15">
      <c r="A3052" s="1">
        <v>10453</v>
      </c>
      <c r="B3052" s="1" t="s">
        <v>13</v>
      </c>
      <c r="C3052" s="1" t="s">
        <v>14</v>
      </c>
      <c r="D3052" s="1" t="s">
        <v>1079</v>
      </c>
      <c r="E3052" s="1" t="s">
        <v>5422</v>
      </c>
      <c r="F3052" s="1">
        <v>40.7714420004</v>
      </c>
      <c r="G3052" s="1">
        <v>-73.988108999600001</v>
      </c>
      <c r="H3052" s="1" t="s">
        <v>246</v>
      </c>
      <c r="I3052" s="1" t="s">
        <v>18</v>
      </c>
      <c r="J3052" s="1">
        <v>1</v>
      </c>
      <c r="K3052" s="1" t="s">
        <v>41</v>
      </c>
      <c r="L3052" s="1" t="s">
        <v>185</v>
      </c>
      <c r="M3052" s="1">
        <v>10023</v>
      </c>
    </row>
    <row r="3053" spans="1:13" ht="13" x14ac:dyDescent="0.15">
      <c r="A3053" s="1">
        <v>10217</v>
      </c>
      <c r="B3053" s="1" t="s">
        <v>13</v>
      </c>
      <c r="C3053" s="1" t="s">
        <v>14</v>
      </c>
      <c r="D3053" s="1" t="s">
        <v>1072</v>
      </c>
      <c r="E3053" s="1" t="s">
        <v>4449</v>
      </c>
      <c r="F3053" s="1">
        <v>40.672289000299997</v>
      </c>
      <c r="G3053" s="1">
        <v>-74.003743999400001</v>
      </c>
      <c r="H3053" s="1" t="s">
        <v>246</v>
      </c>
      <c r="I3053" s="1" t="s">
        <v>18</v>
      </c>
      <c r="J3053" s="1">
        <v>3</v>
      </c>
      <c r="K3053" s="1" t="s">
        <v>30</v>
      </c>
      <c r="L3053" s="1" t="s">
        <v>159</v>
      </c>
      <c r="M3053" s="1">
        <v>11231</v>
      </c>
    </row>
    <row r="3054" spans="1:13" ht="13" x14ac:dyDescent="0.15">
      <c r="A3054" s="1">
        <v>10100</v>
      </c>
      <c r="B3054" s="1" t="s">
        <v>25</v>
      </c>
      <c r="C3054" s="1" t="s">
        <v>134</v>
      </c>
      <c r="D3054" s="1">
        <v>15</v>
      </c>
      <c r="E3054" s="1" t="s">
        <v>5423</v>
      </c>
      <c r="F3054" s="1">
        <v>40.703399699999999</v>
      </c>
      <c r="G3054" s="1">
        <v>-74.008400000500004</v>
      </c>
      <c r="H3054" s="1" t="s">
        <v>36</v>
      </c>
      <c r="I3054" s="1" t="s">
        <v>34</v>
      </c>
      <c r="J3054" s="1">
        <v>1</v>
      </c>
      <c r="K3054" s="1" t="s">
        <v>41</v>
      </c>
      <c r="L3054" s="1" t="s">
        <v>136</v>
      </c>
      <c r="M3054" s="1">
        <v>10004</v>
      </c>
    </row>
    <row r="3055" spans="1:13" ht="13" x14ac:dyDescent="0.15">
      <c r="A3055" s="1">
        <v>12399</v>
      </c>
      <c r="B3055" s="1" t="s">
        <v>25</v>
      </c>
      <c r="C3055" s="1" t="s">
        <v>26</v>
      </c>
      <c r="D3055" s="1" t="s">
        <v>5424</v>
      </c>
      <c r="E3055" s="1" t="s">
        <v>5424</v>
      </c>
      <c r="F3055" s="1">
        <v>40.706092000200002</v>
      </c>
      <c r="G3055" s="1">
        <v>-73.950308000600003</v>
      </c>
      <c r="H3055" s="1" t="s">
        <v>28</v>
      </c>
      <c r="I3055" s="1" t="s">
        <v>5425</v>
      </c>
      <c r="J3055" s="1">
        <v>3</v>
      </c>
      <c r="K3055" s="1" t="s">
        <v>30</v>
      </c>
      <c r="L3055" s="1" t="s">
        <v>31</v>
      </c>
      <c r="M3055" s="1">
        <v>11206</v>
      </c>
    </row>
    <row r="3056" spans="1:13" ht="13" x14ac:dyDescent="0.15">
      <c r="A3056" s="1">
        <v>10463</v>
      </c>
      <c r="B3056" s="1" t="s">
        <v>25</v>
      </c>
      <c r="C3056" s="1" t="s">
        <v>33</v>
      </c>
      <c r="D3056" s="1" t="s">
        <v>34</v>
      </c>
      <c r="E3056" s="1" t="s">
        <v>1066</v>
      </c>
      <c r="F3056" s="1">
        <v>40.689319000300003</v>
      </c>
      <c r="G3056" s="1">
        <v>-73.987161999899996</v>
      </c>
      <c r="H3056" s="1" t="s">
        <v>36</v>
      </c>
      <c r="I3056" s="1" t="s">
        <v>34</v>
      </c>
      <c r="J3056" s="1">
        <v>3</v>
      </c>
      <c r="K3056" s="1" t="s">
        <v>30</v>
      </c>
      <c r="L3056" s="1" t="s">
        <v>81</v>
      </c>
      <c r="M3056" s="1">
        <v>11201</v>
      </c>
    </row>
    <row r="3057" spans="1:13" ht="13" x14ac:dyDescent="0.15">
      <c r="A3057" s="1">
        <v>11079</v>
      </c>
      <c r="B3057" s="1" t="s">
        <v>25</v>
      </c>
      <c r="C3057" s="1" t="s">
        <v>76</v>
      </c>
      <c r="D3057" s="1" t="s">
        <v>5426</v>
      </c>
      <c r="E3057" s="1" t="s">
        <v>5427</v>
      </c>
      <c r="F3057" s="1">
        <v>40.692106109999997</v>
      </c>
      <c r="G3057" s="1">
        <v>-73.861993609999999</v>
      </c>
      <c r="H3057" s="1" t="s">
        <v>79</v>
      </c>
      <c r="I3057" s="1" t="s">
        <v>80</v>
      </c>
      <c r="J3057" s="1">
        <v>4</v>
      </c>
      <c r="K3057" s="1" t="s">
        <v>19</v>
      </c>
      <c r="L3057" s="1" t="s">
        <v>520</v>
      </c>
      <c r="M3057" s="1">
        <v>11421</v>
      </c>
    </row>
    <row r="3058" spans="1:13" ht="13" x14ac:dyDescent="0.15">
      <c r="A3058" s="1">
        <v>12220</v>
      </c>
      <c r="B3058" s="1" t="s">
        <v>25</v>
      </c>
      <c r="C3058" s="1" t="s">
        <v>76</v>
      </c>
      <c r="D3058" s="1" t="s">
        <v>5428</v>
      </c>
      <c r="E3058" s="1" t="s">
        <v>5429</v>
      </c>
      <c r="F3058" s="1">
        <v>40.742624999900002</v>
      </c>
      <c r="G3058" s="1">
        <v>-73.980627999500001</v>
      </c>
      <c r="H3058" s="1" t="s">
        <v>79</v>
      </c>
      <c r="I3058" s="1" t="s">
        <v>80</v>
      </c>
      <c r="J3058" s="1">
        <v>1</v>
      </c>
      <c r="K3058" s="1" t="s">
        <v>41</v>
      </c>
      <c r="L3058" s="1" t="s">
        <v>111</v>
      </c>
      <c r="M3058" s="1">
        <v>10016</v>
      </c>
    </row>
    <row r="3059" spans="1:13" ht="13" x14ac:dyDescent="0.15">
      <c r="A3059" s="1">
        <v>9628</v>
      </c>
      <c r="B3059" s="1" t="s">
        <v>25</v>
      </c>
      <c r="C3059" s="1" t="s">
        <v>76</v>
      </c>
      <c r="D3059" s="1" t="s">
        <v>5430</v>
      </c>
      <c r="E3059" s="1" t="s">
        <v>5431</v>
      </c>
      <c r="F3059" s="1">
        <v>40.7921319999</v>
      </c>
      <c r="G3059" s="1">
        <v>-73.973408999900002</v>
      </c>
      <c r="H3059" s="1" t="s">
        <v>79</v>
      </c>
      <c r="I3059" s="1" t="s">
        <v>80</v>
      </c>
      <c r="J3059" s="1">
        <v>1</v>
      </c>
      <c r="K3059" s="1" t="s">
        <v>41</v>
      </c>
      <c r="L3059" s="1" t="s">
        <v>178</v>
      </c>
      <c r="M3059" s="1">
        <v>10025</v>
      </c>
    </row>
    <row r="3060" spans="1:13" ht="13" x14ac:dyDescent="0.15">
      <c r="A3060" s="1">
        <v>10882</v>
      </c>
      <c r="B3060" s="1" t="s">
        <v>13</v>
      </c>
      <c r="C3060" s="1" t="s">
        <v>14</v>
      </c>
      <c r="D3060" s="1" t="s">
        <v>22</v>
      </c>
      <c r="E3060" s="1" t="s">
        <v>16</v>
      </c>
      <c r="F3060" s="1">
        <v>40.743810000000003</v>
      </c>
      <c r="G3060" s="1">
        <v>-73.804190000199995</v>
      </c>
      <c r="H3060" s="1" t="s">
        <v>17</v>
      </c>
      <c r="I3060" s="1" t="s">
        <v>18</v>
      </c>
      <c r="J3060" s="1">
        <v>4</v>
      </c>
      <c r="K3060" s="1" t="s">
        <v>19</v>
      </c>
      <c r="L3060" s="1" t="s">
        <v>434</v>
      </c>
      <c r="M3060" s="1">
        <v>11365</v>
      </c>
    </row>
    <row r="3061" spans="1:13" ht="13" x14ac:dyDescent="0.15">
      <c r="A3061" s="1">
        <v>12306</v>
      </c>
      <c r="B3061" s="1" t="s">
        <v>25</v>
      </c>
      <c r="C3061" s="1" t="s">
        <v>76</v>
      </c>
      <c r="D3061" s="1" t="s">
        <v>5432</v>
      </c>
      <c r="E3061" s="1" t="s">
        <v>5433</v>
      </c>
      <c r="F3061" s="1">
        <v>40.737205959900002</v>
      </c>
      <c r="G3061" s="1">
        <v>-73.880939679899996</v>
      </c>
      <c r="H3061" s="1" t="s">
        <v>79</v>
      </c>
      <c r="I3061" s="1" t="s">
        <v>80</v>
      </c>
      <c r="J3061" s="1">
        <v>4</v>
      </c>
      <c r="K3061" s="1" t="s">
        <v>19</v>
      </c>
      <c r="L3061" s="1" t="s">
        <v>128</v>
      </c>
      <c r="M3061" s="1">
        <v>11373</v>
      </c>
    </row>
    <row r="3062" spans="1:13" ht="13" x14ac:dyDescent="0.15">
      <c r="A3062" s="1">
        <v>11138</v>
      </c>
      <c r="B3062" s="1" t="s">
        <v>25</v>
      </c>
      <c r="C3062" s="1" t="s">
        <v>76</v>
      </c>
      <c r="D3062" s="1" t="s">
        <v>5434</v>
      </c>
      <c r="E3062" s="1" t="s">
        <v>5435</v>
      </c>
      <c r="F3062" s="1">
        <v>40.751950441799998</v>
      </c>
      <c r="G3062" s="1">
        <v>-73.933379631999998</v>
      </c>
      <c r="H3062" s="1" t="s">
        <v>79</v>
      </c>
      <c r="I3062" s="1" t="s">
        <v>80</v>
      </c>
      <c r="J3062" s="1">
        <v>4</v>
      </c>
      <c r="K3062" s="1" t="s">
        <v>19</v>
      </c>
      <c r="L3062" s="1" t="s">
        <v>411</v>
      </c>
      <c r="M3062" s="1">
        <v>11101</v>
      </c>
    </row>
    <row r="3063" spans="1:13" ht="13" x14ac:dyDescent="0.15">
      <c r="A3063" s="1">
        <v>11249</v>
      </c>
      <c r="B3063" s="1" t="s">
        <v>25</v>
      </c>
      <c r="C3063" s="1" t="s">
        <v>76</v>
      </c>
      <c r="D3063" s="1" t="s">
        <v>5436</v>
      </c>
      <c r="E3063" s="1" t="s">
        <v>5437</v>
      </c>
      <c r="F3063" s="1">
        <v>40.778232557000003</v>
      </c>
      <c r="G3063" s="1">
        <v>-73.952820893099997</v>
      </c>
      <c r="H3063" s="1" t="s">
        <v>79</v>
      </c>
      <c r="I3063" s="1" t="s">
        <v>80</v>
      </c>
      <c r="J3063" s="1">
        <v>1</v>
      </c>
      <c r="K3063" s="1" t="s">
        <v>41</v>
      </c>
      <c r="L3063" s="1" t="s">
        <v>596</v>
      </c>
      <c r="M3063" s="1">
        <v>10028</v>
      </c>
    </row>
    <row r="3064" spans="1:13" ht="13" x14ac:dyDescent="0.15">
      <c r="A3064" s="1">
        <v>12592</v>
      </c>
      <c r="B3064" s="1" t="s">
        <v>13</v>
      </c>
      <c r="C3064" s="1" t="s">
        <v>63</v>
      </c>
      <c r="D3064" s="1" t="s">
        <v>656</v>
      </c>
      <c r="E3064" s="1" t="s">
        <v>5438</v>
      </c>
      <c r="F3064" s="1">
        <v>40.604137000199998</v>
      </c>
      <c r="G3064" s="1">
        <v>-73.930430000100003</v>
      </c>
      <c r="H3064" s="1" t="s">
        <v>246</v>
      </c>
      <c r="I3064" s="1" t="s">
        <v>18</v>
      </c>
      <c r="J3064" s="1">
        <v>3</v>
      </c>
      <c r="K3064" s="1" t="s">
        <v>30</v>
      </c>
      <c r="L3064" s="1" t="s">
        <v>391</v>
      </c>
      <c r="M3064" s="1">
        <v>11234</v>
      </c>
    </row>
    <row r="3065" spans="1:13" ht="13" x14ac:dyDescent="0.15">
      <c r="A3065" s="1">
        <v>12523</v>
      </c>
      <c r="B3065" s="1" t="s">
        <v>25</v>
      </c>
      <c r="C3065" s="1" t="s">
        <v>76</v>
      </c>
      <c r="D3065" s="1" t="s">
        <v>5439</v>
      </c>
      <c r="E3065" s="1" t="s">
        <v>4889</v>
      </c>
      <c r="F3065" s="1">
        <v>40.758403019699998</v>
      </c>
      <c r="G3065" s="1">
        <v>-73.968723360400006</v>
      </c>
      <c r="H3065" s="1" t="s">
        <v>79</v>
      </c>
      <c r="I3065" s="1" t="s">
        <v>80</v>
      </c>
      <c r="J3065" s="1">
        <v>1</v>
      </c>
      <c r="K3065" s="1" t="s">
        <v>41</v>
      </c>
      <c r="L3065" s="1" t="s">
        <v>125</v>
      </c>
      <c r="M3065" s="1">
        <v>10022</v>
      </c>
    </row>
    <row r="3066" spans="1:13" ht="13" x14ac:dyDescent="0.15">
      <c r="A3066" s="1">
        <v>12044</v>
      </c>
      <c r="B3066" s="1" t="s">
        <v>25</v>
      </c>
      <c r="C3066" s="1" t="s">
        <v>76</v>
      </c>
      <c r="D3066" s="1" t="s">
        <v>5440</v>
      </c>
      <c r="E3066" s="1" t="s">
        <v>5441</v>
      </c>
      <c r="F3066" s="1">
        <v>40.762146540300002</v>
      </c>
      <c r="G3066" s="1">
        <v>-73.963353619499998</v>
      </c>
      <c r="H3066" s="1" t="s">
        <v>79</v>
      </c>
      <c r="I3066" s="1" t="s">
        <v>80</v>
      </c>
      <c r="J3066" s="1">
        <v>1</v>
      </c>
      <c r="K3066" s="1" t="s">
        <v>41</v>
      </c>
      <c r="L3066" s="1" t="s">
        <v>118</v>
      </c>
      <c r="M3066" s="1">
        <v>10065</v>
      </c>
    </row>
    <row r="3067" spans="1:13" ht="13" x14ac:dyDescent="0.15">
      <c r="A3067" s="1">
        <v>9797</v>
      </c>
      <c r="B3067" s="1" t="s">
        <v>13</v>
      </c>
      <c r="C3067" s="1" t="s">
        <v>14</v>
      </c>
      <c r="D3067" s="1" t="s">
        <v>1658</v>
      </c>
      <c r="E3067" s="1" t="s">
        <v>5442</v>
      </c>
      <c r="F3067" s="1">
        <v>40.846889000399997</v>
      </c>
      <c r="G3067" s="1">
        <v>-73.941333000200004</v>
      </c>
      <c r="H3067" s="1" t="s">
        <v>36</v>
      </c>
      <c r="I3067" s="1" t="s">
        <v>18</v>
      </c>
      <c r="J3067" s="1">
        <v>1</v>
      </c>
      <c r="K3067" s="1" t="s">
        <v>41</v>
      </c>
      <c r="L3067" s="1" t="s">
        <v>354</v>
      </c>
      <c r="M3067" s="1">
        <v>10033</v>
      </c>
    </row>
    <row r="3068" spans="1:13" ht="13" x14ac:dyDescent="0.15">
      <c r="A3068" s="1">
        <v>10517</v>
      </c>
      <c r="B3068" s="1" t="s">
        <v>25</v>
      </c>
      <c r="C3068" s="1" t="s">
        <v>284</v>
      </c>
      <c r="D3068" s="1" t="s">
        <v>34</v>
      </c>
      <c r="E3068" s="1" t="s">
        <v>5443</v>
      </c>
      <c r="F3068" s="1">
        <v>40.743436633899996</v>
      </c>
      <c r="G3068" s="1">
        <v>-74.003648758099999</v>
      </c>
      <c r="H3068" s="1" t="s">
        <v>36</v>
      </c>
      <c r="I3068" s="1" t="s">
        <v>34</v>
      </c>
      <c r="J3068" s="1">
        <v>1</v>
      </c>
      <c r="K3068" s="1" t="s">
        <v>41</v>
      </c>
      <c r="L3068" s="1" t="s">
        <v>199</v>
      </c>
      <c r="M3068" s="1">
        <v>10011</v>
      </c>
    </row>
    <row r="3069" spans="1:13" ht="13" x14ac:dyDescent="0.15">
      <c r="A3069" s="1">
        <v>9645</v>
      </c>
      <c r="B3069" s="1" t="s">
        <v>25</v>
      </c>
      <c r="C3069" s="1" t="s">
        <v>76</v>
      </c>
      <c r="D3069" s="1" t="s">
        <v>5444</v>
      </c>
      <c r="E3069" s="1" t="s">
        <v>5445</v>
      </c>
      <c r="F3069" s="1">
        <v>40.757484629899999</v>
      </c>
      <c r="G3069" s="1">
        <v>-73.868588810000006</v>
      </c>
      <c r="H3069" s="1" t="s">
        <v>79</v>
      </c>
      <c r="I3069" s="1" t="s">
        <v>80</v>
      </c>
      <c r="J3069" s="1">
        <v>4</v>
      </c>
      <c r="K3069" s="1" t="s">
        <v>19</v>
      </c>
      <c r="L3069" s="1" t="s">
        <v>3273</v>
      </c>
      <c r="M3069" s="1">
        <v>11369</v>
      </c>
    </row>
    <row r="3070" spans="1:13" ht="13" x14ac:dyDescent="0.15">
      <c r="A3070" s="1">
        <v>10401</v>
      </c>
      <c r="B3070" s="1" t="s">
        <v>25</v>
      </c>
      <c r="C3070" s="1" t="s">
        <v>46</v>
      </c>
      <c r="D3070" s="1" t="s">
        <v>34</v>
      </c>
      <c r="E3070" s="1" t="s">
        <v>5446</v>
      </c>
      <c r="F3070" s="1">
        <v>40.798959000000004</v>
      </c>
      <c r="G3070" s="1">
        <v>-73.9523960004</v>
      </c>
      <c r="H3070" s="1" t="s">
        <v>36</v>
      </c>
      <c r="I3070" s="1" t="s">
        <v>34</v>
      </c>
      <c r="J3070" s="1">
        <v>1</v>
      </c>
      <c r="K3070" s="1" t="s">
        <v>41</v>
      </c>
      <c r="L3070" s="1" t="s">
        <v>264</v>
      </c>
      <c r="M3070" s="1">
        <v>10026</v>
      </c>
    </row>
    <row r="3071" spans="1:13" ht="13" x14ac:dyDescent="0.15">
      <c r="A3071" s="1">
        <v>10106</v>
      </c>
      <c r="B3071" s="1" t="s">
        <v>25</v>
      </c>
      <c r="C3071" s="1" t="s">
        <v>134</v>
      </c>
      <c r="D3071" s="1">
        <v>21</v>
      </c>
      <c r="E3071" s="1" t="s">
        <v>5447</v>
      </c>
      <c r="F3071" s="1">
        <v>40.7023010001</v>
      </c>
      <c r="G3071" s="1">
        <v>-74.012603800099996</v>
      </c>
      <c r="H3071" s="1" t="s">
        <v>36</v>
      </c>
      <c r="I3071" s="1" t="s">
        <v>34</v>
      </c>
      <c r="J3071" s="1">
        <v>1</v>
      </c>
      <c r="K3071" s="1" t="s">
        <v>41</v>
      </c>
      <c r="L3071" s="1" t="s">
        <v>136</v>
      </c>
      <c r="M3071" s="1">
        <v>10004</v>
      </c>
    </row>
    <row r="3072" spans="1:13" ht="13" x14ac:dyDescent="0.15">
      <c r="A3072" s="1">
        <v>10804</v>
      </c>
      <c r="B3072" s="1" t="s">
        <v>25</v>
      </c>
      <c r="C3072" s="1" t="s">
        <v>26</v>
      </c>
      <c r="D3072" s="1" t="s">
        <v>5448</v>
      </c>
      <c r="E3072" s="1" t="s">
        <v>1275</v>
      </c>
      <c r="F3072" s="1">
        <v>40.709416000200001</v>
      </c>
      <c r="G3072" s="1">
        <v>-74.006570999700003</v>
      </c>
      <c r="H3072" s="1" t="s">
        <v>28</v>
      </c>
      <c r="I3072" s="1" t="s">
        <v>5449</v>
      </c>
      <c r="J3072" s="1">
        <v>1</v>
      </c>
      <c r="K3072" s="1" t="s">
        <v>41</v>
      </c>
      <c r="L3072" s="1" t="s">
        <v>136</v>
      </c>
      <c r="M3072" s="1">
        <v>10038</v>
      </c>
    </row>
    <row r="3073" spans="1:13" ht="13" x14ac:dyDescent="0.15">
      <c r="A3073" s="1">
        <v>10603</v>
      </c>
      <c r="B3073" s="1" t="s">
        <v>13</v>
      </c>
      <c r="C3073" s="1" t="s">
        <v>14</v>
      </c>
      <c r="D3073" s="1" t="s">
        <v>15</v>
      </c>
      <c r="E3073" s="1" t="s">
        <v>16</v>
      </c>
      <c r="F3073" s="1">
        <v>40.676089999600002</v>
      </c>
      <c r="G3073" s="1">
        <v>-73.782539999799994</v>
      </c>
      <c r="H3073" s="1" t="s">
        <v>17</v>
      </c>
      <c r="I3073" s="1" t="s">
        <v>18</v>
      </c>
      <c r="J3073" s="1">
        <v>4</v>
      </c>
      <c r="K3073" s="1" t="s">
        <v>19</v>
      </c>
      <c r="L3073" s="1" t="s">
        <v>20</v>
      </c>
      <c r="M3073" s="1">
        <v>11434</v>
      </c>
    </row>
    <row r="3074" spans="1:13" ht="13" x14ac:dyDescent="0.15">
      <c r="A3074" s="1">
        <v>12773</v>
      </c>
      <c r="B3074" s="1" t="s">
        <v>25</v>
      </c>
      <c r="C3074" s="1" t="s">
        <v>76</v>
      </c>
      <c r="D3074" s="1" t="s">
        <v>5450</v>
      </c>
      <c r="E3074" s="1" t="s">
        <v>5451</v>
      </c>
      <c r="F3074" s="1">
        <v>40.798476639599997</v>
      </c>
      <c r="G3074" s="1">
        <v>-73.967265289899998</v>
      </c>
      <c r="H3074" s="1" t="s">
        <v>79</v>
      </c>
      <c r="I3074" s="1" t="s">
        <v>80</v>
      </c>
      <c r="J3074" s="1">
        <v>1</v>
      </c>
      <c r="K3074" s="1" t="s">
        <v>41</v>
      </c>
      <c r="L3074" s="1" t="s">
        <v>178</v>
      </c>
      <c r="M3074" s="1">
        <v>10025</v>
      </c>
    </row>
    <row r="3075" spans="1:13" ht="13" x14ac:dyDescent="0.15">
      <c r="A3075" s="1">
        <v>9724</v>
      </c>
      <c r="B3075" s="1" t="s">
        <v>13</v>
      </c>
      <c r="C3075" s="1" t="s">
        <v>14</v>
      </c>
      <c r="D3075" s="1" t="s">
        <v>1569</v>
      </c>
      <c r="E3075" s="1" t="s">
        <v>5452</v>
      </c>
      <c r="F3075" s="1">
        <v>40.719789000399999</v>
      </c>
      <c r="G3075" s="1">
        <v>-73.981466000200001</v>
      </c>
      <c r="H3075" s="1" t="s">
        <v>36</v>
      </c>
      <c r="I3075" s="1" t="s">
        <v>18</v>
      </c>
      <c r="J3075" s="1">
        <v>1</v>
      </c>
      <c r="K3075" s="1" t="s">
        <v>41</v>
      </c>
      <c r="L3075" s="1" t="s">
        <v>833</v>
      </c>
      <c r="M3075" s="1">
        <v>10002</v>
      </c>
    </row>
    <row r="3076" spans="1:13" ht="13" x14ac:dyDescent="0.15">
      <c r="A3076" s="1">
        <v>11051</v>
      </c>
      <c r="B3076" s="1" t="s">
        <v>25</v>
      </c>
      <c r="C3076" s="1" t="s">
        <v>76</v>
      </c>
      <c r="D3076" s="1" t="s">
        <v>5453</v>
      </c>
      <c r="E3076" s="1" t="s">
        <v>5454</v>
      </c>
      <c r="F3076" s="1">
        <v>40.663826889900001</v>
      </c>
      <c r="G3076" s="1">
        <v>-73.950774650599996</v>
      </c>
      <c r="H3076" s="1" t="s">
        <v>79</v>
      </c>
      <c r="I3076" s="1" t="s">
        <v>80</v>
      </c>
      <c r="J3076" s="1">
        <v>3</v>
      </c>
      <c r="K3076" s="1" t="s">
        <v>30</v>
      </c>
      <c r="L3076" s="1" t="s">
        <v>603</v>
      </c>
      <c r="M3076" s="1">
        <v>11225</v>
      </c>
    </row>
    <row r="3077" spans="1:13" ht="13" x14ac:dyDescent="0.15">
      <c r="A3077" s="1">
        <v>12261</v>
      </c>
      <c r="B3077" s="1" t="s">
        <v>25</v>
      </c>
      <c r="C3077" s="1" t="s">
        <v>76</v>
      </c>
      <c r="D3077" s="1" t="s">
        <v>5455</v>
      </c>
      <c r="E3077" s="1" t="s">
        <v>5456</v>
      </c>
      <c r="F3077" s="1">
        <v>40.747787860199999</v>
      </c>
      <c r="G3077" s="1">
        <v>-73.976776580000006</v>
      </c>
      <c r="H3077" s="1" t="s">
        <v>79</v>
      </c>
      <c r="I3077" s="1" t="s">
        <v>80</v>
      </c>
      <c r="J3077" s="1">
        <v>1</v>
      </c>
      <c r="K3077" s="1" t="s">
        <v>41</v>
      </c>
      <c r="L3077" s="1" t="s">
        <v>111</v>
      </c>
      <c r="M3077" s="1">
        <v>10016</v>
      </c>
    </row>
    <row r="3078" spans="1:13" ht="13" x14ac:dyDescent="0.15">
      <c r="A3078" s="1">
        <v>11435</v>
      </c>
      <c r="B3078" s="1" t="s">
        <v>25</v>
      </c>
      <c r="C3078" s="1" t="s">
        <v>76</v>
      </c>
      <c r="D3078" s="1" t="s">
        <v>5457</v>
      </c>
      <c r="E3078" s="1" t="s">
        <v>5458</v>
      </c>
      <c r="F3078" s="1">
        <v>40.729962677700001</v>
      </c>
      <c r="G3078" s="1">
        <v>-73.983281296300007</v>
      </c>
      <c r="H3078" s="1" t="s">
        <v>79</v>
      </c>
      <c r="I3078" s="1" t="s">
        <v>80</v>
      </c>
      <c r="J3078" s="1">
        <v>1</v>
      </c>
      <c r="K3078" s="1" t="s">
        <v>41</v>
      </c>
      <c r="L3078" s="1" t="s">
        <v>103</v>
      </c>
      <c r="M3078" s="1">
        <v>10009</v>
      </c>
    </row>
    <row r="3079" spans="1:13" ht="13" x14ac:dyDescent="0.15">
      <c r="A3079" s="1">
        <v>11718</v>
      </c>
      <c r="B3079" s="1" t="s">
        <v>13</v>
      </c>
      <c r="C3079" s="1" t="s">
        <v>63</v>
      </c>
      <c r="D3079" s="1" t="s">
        <v>64</v>
      </c>
      <c r="E3079" s="1" t="s">
        <v>5459</v>
      </c>
      <c r="F3079" s="1">
        <v>40.838217</v>
      </c>
      <c r="G3079" s="1">
        <v>-73.893387999599994</v>
      </c>
      <c r="H3079" s="1" t="s">
        <v>36</v>
      </c>
      <c r="I3079" s="1" t="s">
        <v>18</v>
      </c>
      <c r="J3079" s="1">
        <v>2</v>
      </c>
      <c r="K3079" s="1" t="s">
        <v>66</v>
      </c>
      <c r="L3079" s="1" t="s">
        <v>935</v>
      </c>
      <c r="M3079" s="1">
        <v>10457</v>
      </c>
    </row>
    <row r="3080" spans="1:13" ht="13" x14ac:dyDescent="0.15">
      <c r="A3080" s="1">
        <v>12917</v>
      </c>
      <c r="B3080" s="1" t="s">
        <v>25</v>
      </c>
      <c r="C3080" s="1" t="s">
        <v>76</v>
      </c>
      <c r="D3080" s="1" t="s">
        <v>5460</v>
      </c>
      <c r="E3080" s="1" t="s">
        <v>5461</v>
      </c>
      <c r="F3080" s="1">
        <v>40.720671378600002</v>
      </c>
      <c r="G3080" s="1">
        <v>-73.842845407400006</v>
      </c>
      <c r="H3080" s="1" t="s">
        <v>79</v>
      </c>
      <c r="I3080" s="1" t="s">
        <v>80</v>
      </c>
      <c r="J3080" s="1">
        <v>4</v>
      </c>
      <c r="K3080" s="1" t="s">
        <v>19</v>
      </c>
      <c r="L3080" s="1" t="s">
        <v>252</v>
      </c>
      <c r="M3080" s="1">
        <v>11375</v>
      </c>
    </row>
    <row r="3081" spans="1:13" ht="13" x14ac:dyDescent="0.15">
      <c r="A3081" s="1">
        <v>11777</v>
      </c>
      <c r="B3081" s="1" t="s">
        <v>25</v>
      </c>
      <c r="C3081" s="1" t="s">
        <v>76</v>
      </c>
      <c r="D3081" s="1" t="s">
        <v>5462</v>
      </c>
      <c r="E3081" s="1" t="s">
        <v>5463</v>
      </c>
      <c r="F3081" s="1">
        <v>40.784096419999997</v>
      </c>
      <c r="G3081" s="1">
        <v>-73.974049440300007</v>
      </c>
      <c r="H3081" s="1" t="s">
        <v>79</v>
      </c>
      <c r="I3081" s="1" t="s">
        <v>80</v>
      </c>
      <c r="J3081" s="1">
        <v>1</v>
      </c>
      <c r="K3081" s="1" t="s">
        <v>41</v>
      </c>
      <c r="L3081" s="1" t="s">
        <v>178</v>
      </c>
      <c r="M3081" s="1">
        <v>10024</v>
      </c>
    </row>
    <row r="3082" spans="1:13" ht="13" x14ac:dyDescent="0.15">
      <c r="A3082" s="1">
        <v>10958</v>
      </c>
      <c r="B3082" s="1" t="s">
        <v>25</v>
      </c>
      <c r="C3082" s="1" t="s">
        <v>46</v>
      </c>
      <c r="D3082" s="1" t="s">
        <v>34</v>
      </c>
      <c r="E3082" s="1" t="s">
        <v>5464</v>
      </c>
      <c r="F3082" s="1">
        <v>40.800545999699999</v>
      </c>
      <c r="G3082" s="1">
        <v>-73.952427000399993</v>
      </c>
      <c r="H3082" s="1" t="s">
        <v>36</v>
      </c>
      <c r="I3082" s="1" t="s">
        <v>34</v>
      </c>
      <c r="J3082" s="1">
        <v>1</v>
      </c>
      <c r="K3082" s="1" t="s">
        <v>41</v>
      </c>
      <c r="L3082" s="1" t="s">
        <v>264</v>
      </c>
      <c r="M3082" s="1">
        <v>10026</v>
      </c>
    </row>
    <row r="3083" spans="1:13" ht="13" x14ac:dyDescent="0.15">
      <c r="A3083" s="1">
        <v>10196</v>
      </c>
      <c r="B3083" s="1" t="s">
        <v>25</v>
      </c>
      <c r="C3083" s="1" t="s">
        <v>782</v>
      </c>
      <c r="D3083" s="1">
        <v>0</v>
      </c>
      <c r="E3083" s="1" t="s">
        <v>783</v>
      </c>
      <c r="F3083" s="1">
        <v>40.695107000299998</v>
      </c>
      <c r="G3083" s="1">
        <v>-73.988104999499996</v>
      </c>
      <c r="H3083" s="1" t="s">
        <v>36</v>
      </c>
      <c r="I3083" s="1" t="s">
        <v>34</v>
      </c>
      <c r="J3083" s="1">
        <v>3</v>
      </c>
      <c r="K3083" s="1" t="s">
        <v>30</v>
      </c>
      <c r="L3083" s="1" t="s">
        <v>81</v>
      </c>
      <c r="M3083" s="1">
        <v>11201</v>
      </c>
    </row>
    <row r="3084" spans="1:13" ht="13" x14ac:dyDescent="0.15">
      <c r="A3084" s="1">
        <v>9765</v>
      </c>
      <c r="B3084" s="1" t="s">
        <v>25</v>
      </c>
      <c r="C3084" s="1" t="s">
        <v>76</v>
      </c>
      <c r="D3084" s="1" t="s">
        <v>5465</v>
      </c>
      <c r="E3084" s="1" t="s">
        <v>5466</v>
      </c>
      <c r="F3084" s="1">
        <v>40.72780341</v>
      </c>
      <c r="G3084" s="1">
        <v>-74.005232259500005</v>
      </c>
      <c r="H3084" s="1" t="s">
        <v>79</v>
      </c>
      <c r="I3084" s="1" t="s">
        <v>80</v>
      </c>
      <c r="J3084" s="1">
        <v>1</v>
      </c>
      <c r="K3084" s="1" t="s">
        <v>41</v>
      </c>
      <c r="L3084" s="1" t="s">
        <v>400</v>
      </c>
      <c r="M3084" s="1">
        <v>10014</v>
      </c>
    </row>
    <row r="3085" spans="1:13" ht="13" x14ac:dyDescent="0.15">
      <c r="A3085" s="1">
        <v>12838</v>
      </c>
      <c r="B3085" s="1" t="s">
        <v>25</v>
      </c>
      <c r="C3085" s="1" t="s">
        <v>76</v>
      </c>
      <c r="D3085" s="1" t="s">
        <v>5467</v>
      </c>
      <c r="E3085" s="1" t="s">
        <v>5468</v>
      </c>
      <c r="F3085" s="1">
        <v>40.770456000000003</v>
      </c>
      <c r="G3085" s="1">
        <v>-73.9599280005</v>
      </c>
      <c r="H3085" s="1" t="s">
        <v>79</v>
      </c>
      <c r="I3085" s="1" t="s">
        <v>80</v>
      </c>
      <c r="J3085" s="1">
        <v>1</v>
      </c>
      <c r="K3085" s="1" t="s">
        <v>41</v>
      </c>
      <c r="L3085" s="1" t="s">
        <v>118</v>
      </c>
      <c r="M3085" s="1">
        <v>10021</v>
      </c>
    </row>
    <row r="3086" spans="1:13" ht="13" x14ac:dyDescent="0.15">
      <c r="A3086" s="1">
        <v>10054</v>
      </c>
      <c r="B3086" s="1" t="s">
        <v>25</v>
      </c>
      <c r="C3086" s="1" t="s">
        <v>333</v>
      </c>
      <c r="D3086" s="1" t="s">
        <v>1489</v>
      </c>
      <c r="E3086" s="1" t="s">
        <v>5469</v>
      </c>
      <c r="F3086" s="1">
        <v>40.695540146600003</v>
      </c>
      <c r="G3086" s="1">
        <v>-73.7902273917</v>
      </c>
      <c r="H3086" s="1" t="s">
        <v>53</v>
      </c>
      <c r="I3086" s="1" t="s">
        <v>34</v>
      </c>
      <c r="J3086" s="1">
        <v>4</v>
      </c>
      <c r="K3086" s="1" t="s">
        <v>19</v>
      </c>
      <c r="L3086" s="1" t="s">
        <v>1489</v>
      </c>
      <c r="M3086" s="1">
        <v>11433</v>
      </c>
    </row>
    <row r="3087" spans="1:13" ht="13" x14ac:dyDescent="0.15">
      <c r="A3087" s="1">
        <v>11636</v>
      </c>
      <c r="B3087" s="1" t="s">
        <v>13</v>
      </c>
      <c r="C3087" s="1" t="s">
        <v>14</v>
      </c>
      <c r="D3087" s="1" t="s">
        <v>2000</v>
      </c>
      <c r="E3087" s="1" t="s">
        <v>5470</v>
      </c>
      <c r="F3087" s="1">
        <v>40.746852999799998</v>
      </c>
      <c r="G3087" s="1">
        <v>-73.908880000300002</v>
      </c>
      <c r="H3087" s="1" t="s">
        <v>17</v>
      </c>
      <c r="I3087" s="1" t="s">
        <v>18</v>
      </c>
      <c r="J3087" s="1">
        <v>4</v>
      </c>
      <c r="K3087" s="1" t="s">
        <v>19</v>
      </c>
      <c r="L3087" s="1" t="s">
        <v>341</v>
      </c>
      <c r="M3087" s="1">
        <v>11377</v>
      </c>
    </row>
    <row r="3088" spans="1:13" ht="13" x14ac:dyDescent="0.15">
      <c r="A3088" s="1">
        <v>11888</v>
      </c>
      <c r="B3088" s="1" t="s">
        <v>25</v>
      </c>
      <c r="C3088" s="1" t="s">
        <v>76</v>
      </c>
      <c r="D3088" s="1" t="s">
        <v>5471</v>
      </c>
      <c r="E3088" s="1" t="s">
        <v>5472</v>
      </c>
      <c r="F3088" s="1">
        <v>40.8490930197</v>
      </c>
      <c r="G3088" s="1">
        <v>-73.900030510400001</v>
      </c>
      <c r="H3088" s="1" t="s">
        <v>79</v>
      </c>
      <c r="I3088" s="1" t="s">
        <v>80</v>
      </c>
      <c r="J3088" s="1">
        <v>2</v>
      </c>
      <c r="K3088" s="1" t="s">
        <v>66</v>
      </c>
      <c r="L3088" s="1" t="s">
        <v>513</v>
      </c>
      <c r="M3088" s="1">
        <v>10457</v>
      </c>
    </row>
    <row r="3089" spans="1:13" ht="13" x14ac:dyDescent="0.15">
      <c r="A3089" s="1">
        <v>12194</v>
      </c>
      <c r="B3089" s="1" t="s">
        <v>25</v>
      </c>
      <c r="C3089" s="1" t="s">
        <v>76</v>
      </c>
      <c r="D3089" s="1" t="s">
        <v>5473</v>
      </c>
      <c r="E3089" s="1" t="s">
        <v>5474</v>
      </c>
      <c r="F3089" s="1">
        <v>40.7515216396</v>
      </c>
      <c r="G3089" s="1">
        <v>-73.990112159899994</v>
      </c>
      <c r="H3089" s="1" t="s">
        <v>79</v>
      </c>
      <c r="I3089" s="1" t="s">
        <v>80</v>
      </c>
      <c r="J3089" s="1">
        <v>1</v>
      </c>
      <c r="K3089" s="1" t="s">
        <v>41</v>
      </c>
      <c r="L3089" s="1" t="s">
        <v>114</v>
      </c>
      <c r="M3089" s="1">
        <v>10001</v>
      </c>
    </row>
    <row r="3090" spans="1:13" ht="13" x14ac:dyDescent="0.15">
      <c r="A3090" s="1">
        <v>12278</v>
      </c>
      <c r="B3090" s="1" t="s">
        <v>25</v>
      </c>
      <c r="C3090" s="1" t="s">
        <v>76</v>
      </c>
      <c r="D3090" s="1" t="s">
        <v>5475</v>
      </c>
      <c r="E3090" s="1" t="s">
        <v>5476</v>
      </c>
      <c r="F3090" s="1">
        <v>40.659901999600002</v>
      </c>
      <c r="G3090" s="1">
        <v>-73.998821999800001</v>
      </c>
      <c r="H3090" s="1" t="s">
        <v>79</v>
      </c>
      <c r="I3090" s="1" t="s">
        <v>80</v>
      </c>
      <c r="J3090" s="1">
        <v>3</v>
      </c>
      <c r="K3090" s="1" t="s">
        <v>30</v>
      </c>
      <c r="L3090" s="1" t="s">
        <v>421</v>
      </c>
      <c r="M3090" s="1">
        <v>11232</v>
      </c>
    </row>
    <row r="3091" spans="1:13" ht="13" x14ac:dyDescent="0.15">
      <c r="A3091" s="1">
        <v>9687</v>
      </c>
      <c r="B3091" s="1" t="s">
        <v>13</v>
      </c>
      <c r="C3091" s="1" t="s">
        <v>63</v>
      </c>
      <c r="D3091" s="1" t="s">
        <v>2909</v>
      </c>
      <c r="E3091" s="1" t="s">
        <v>5477</v>
      </c>
      <c r="F3091" s="1">
        <v>40.864781000100002</v>
      </c>
      <c r="G3091" s="1">
        <v>-73.894626000599999</v>
      </c>
      <c r="H3091" s="1" t="s">
        <v>36</v>
      </c>
      <c r="I3091" s="1" t="s">
        <v>18</v>
      </c>
      <c r="J3091" s="1">
        <v>2</v>
      </c>
      <c r="K3091" s="1" t="s">
        <v>66</v>
      </c>
      <c r="L3091" s="1" t="s">
        <v>171</v>
      </c>
      <c r="M3091" s="1">
        <v>10458</v>
      </c>
    </row>
    <row r="3092" spans="1:13" ht="13" x14ac:dyDescent="0.15">
      <c r="A3092" s="1">
        <v>10985</v>
      </c>
      <c r="B3092" s="1" t="s">
        <v>13</v>
      </c>
      <c r="C3092" s="1" t="s">
        <v>14</v>
      </c>
      <c r="D3092" s="1" t="s">
        <v>481</v>
      </c>
      <c r="E3092" s="1" t="s">
        <v>482</v>
      </c>
      <c r="F3092" s="1">
        <v>40.739739000299998</v>
      </c>
      <c r="G3092" s="1">
        <v>-73.735040999399999</v>
      </c>
      <c r="H3092" s="1" t="s">
        <v>36</v>
      </c>
      <c r="I3092" s="1" t="s">
        <v>18</v>
      </c>
      <c r="J3092" s="1">
        <v>4</v>
      </c>
      <c r="K3092" s="1" t="s">
        <v>19</v>
      </c>
      <c r="L3092" s="1" t="s">
        <v>483</v>
      </c>
      <c r="M3092" s="1">
        <v>11426</v>
      </c>
    </row>
    <row r="3093" spans="1:13" ht="13" x14ac:dyDescent="0.15">
      <c r="A3093" s="1">
        <v>10685</v>
      </c>
      <c r="B3093" s="1" t="s">
        <v>25</v>
      </c>
      <c r="C3093" s="1" t="s">
        <v>76</v>
      </c>
      <c r="D3093" s="1" t="s">
        <v>5478</v>
      </c>
      <c r="E3093" s="1" t="s">
        <v>5479</v>
      </c>
      <c r="F3093" s="1">
        <v>40.785753290400002</v>
      </c>
      <c r="G3093" s="1">
        <v>-73.978785350199999</v>
      </c>
      <c r="H3093" s="1" t="s">
        <v>79</v>
      </c>
      <c r="I3093" s="1" t="s">
        <v>80</v>
      </c>
      <c r="J3093" s="1">
        <v>1</v>
      </c>
      <c r="K3093" s="1" t="s">
        <v>41</v>
      </c>
      <c r="L3093" s="1" t="s">
        <v>178</v>
      </c>
      <c r="M3093" s="1">
        <v>10024</v>
      </c>
    </row>
    <row r="3094" spans="1:13" ht="13" x14ac:dyDescent="0.15">
      <c r="A3094" s="1">
        <v>11456</v>
      </c>
      <c r="B3094" s="1" t="s">
        <v>25</v>
      </c>
      <c r="C3094" s="1" t="s">
        <v>76</v>
      </c>
      <c r="D3094" s="1" t="s">
        <v>5480</v>
      </c>
      <c r="E3094" s="1" t="s">
        <v>5481</v>
      </c>
      <c r="F3094" s="1">
        <v>40.816751319600002</v>
      </c>
      <c r="G3094" s="1">
        <v>-73.9229548104</v>
      </c>
      <c r="H3094" s="1" t="s">
        <v>79</v>
      </c>
      <c r="I3094" s="1" t="s">
        <v>80</v>
      </c>
      <c r="J3094" s="1">
        <v>2</v>
      </c>
      <c r="K3094" s="1" t="s">
        <v>66</v>
      </c>
      <c r="L3094" s="1" t="s">
        <v>249</v>
      </c>
      <c r="M3094" s="1">
        <v>10451</v>
      </c>
    </row>
    <row r="3095" spans="1:13" ht="13" x14ac:dyDescent="0.15">
      <c r="A3095" s="1">
        <v>11623</v>
      </c>
      <c r="B3095" s="1" t="s">
        <v>13</v>
      </c>
      <c r="C3095" s="1" t="s">
        <v>14</v>
      </c>
      <c r="D3095" s="1" t="s">
        <v>936</v>
      </c>
      <c r="E3095" s="1" t="s">
        <v>937</v>
      </c>
      <c r="F3095" s="1">
        <v>40.732142000400003</v>
      </c>
      <c r="G3095" s="1">
        <v>-73.998629000099996</v>
      </c>
      <c r="H3095" s="1" t="s">
        <v>36</v>
      </c>
      <c r="I3095" s="1" t="s">
        <v>18</v>
      </c>
      <c r="J3095" s="1">
        <v>1</v>
      </c>
      <c r="K3095" s="1" t="s">
        <v>41</v>
      </c>
      <c r="L3095" s="1" t="s">
        <v>152</v>
      </c>
      <c r="M3095" s="1">
        <v>10011</v>
      </c>
    </row>
    <row r="3096" spans="1:13" ht="13" x14ac:dyDescent="0.15">
      <c r="A3096" s="1">
        <v>11787</v>
      </c>
      <c r="B3096" s="1" t="s">
        <v>25</v>
      </c>
      <c r="C3096" s="1" t="s">
        <v>76</v>
      </c>
      <c r="D3096" s="1" t="s">
        <v>5482</v>
      </c>
      <c r="E3096" s="1" t="s">
        <v>5483</v>
      </c>
      <c r="F3096" s="1">
        <v>40.681345640099998</v>
      </c>
      <c r="G3096" s="1">
        <v>-73.994046940299995</v>
      </c>
      <c r="H3096" s="1" t="s">
        <v>79</v>
      </c>
      <c r="I3096" s="1" t="s">
        <v>80</v>
      </c>
      <c r="J3096" s="1">
        <v>3</v>
      </c>
      <c r="K3096" s="1" t="s">
        <v>30</v>
      </c>
      <c r="L3096" s="1" t="s">
        <v>159</v>
      </c>
      <c r="M3096" s="1">
        <v>11231</v>
      </c>
    </row>
    <row r="3097" spans="1:13" ht="13" x14ac:dyDescent="0.15">
      <c r="A3097" s="1">
        <v>10823</v>
      </c>
      <c r="B3097" s="1" t="s">
        <v>25</v>
      </c>
      <c r="C3097" s="1" t="s">
        <v>26</v>
      </c>
      <c r="D3097" s="1" t="s">
        <v>5484</v>
      </c>
      <c r="E3097" s="1" t="s">
        <v>5485</v>
      </c>
      <c r="F3097" s="1">
        <v>40.762526000299999</v>
      </c>
      <c r="G3097" s="1">
        <v>-73.967967000499996</v>
      </c>
      <c r="H3097" s="1" t="s">
        <v>28</v>
      </c>
      <c r="I3097" s="1" t="s">
        <v>5486</v>
      </c>
      <c r="J3097" s="1">
        <v>1</v>
      </c>
      <c r="K3097" s="1" t="s">
        <v>41</v>
      </c>
      <c r="L3097" s="1" t="s">
        <v>42</v>
      </c>
      <c r="M3097" s="1">
        <v>10022</v>
      </c>
    </row>
    <row r="3098" spans="1:13" ht="13" x14ac:dyDescent="0.15">
      <c r="A3098" s="1">
        <v>11345</v>
      </c>
      <c r="B3098" s="1" t="s">
        <v>25</v>
      </c>
      <c r="C3098" s="1" t="s">
        <v>26</v>
      </c>
      <c r="D3098" s="1" t="s">
        <v>5487</v>
      </c>
      <c r="E3098" s="1" t="s">
        <v>5488</v>
      </c>
      <c r="F3098" s="1">
        <v>40.785868000000001</v>
      </c>
      <c r="G3098" s="1">
        <v>-73.968915999700002</v>
      </c>
      <c r="H3098" s="1" t="s">
        <v>28</v>
      </c>
      <c r="I3098" s="1" t="s">
        <v>5489</v>
      </c>
      <c r="J3098" s="1">
        <v>1</v>
      </c>
      <c r="K3098" s="1" t="s">
        <v>41</v>
      </c>
      <c r="L3098" s="1" t="s">
        <v>381</v>
      </c>
      <c r="M3098" s="1">
        <v>10024</v>
      </c>
    </row>
    <row r="3099" spans="1:13" ht="13" x14ac:dyDescent="0.15">
      <c r="A3099" s="1">
        <v>10730</v>
      </c>
      <c r="B3099" s="1" t="s">
        <v>25</v>
      </c>
      <c r="C3099" s="1" t="s">
        <v>76</v>
      </c>
      <c r="D3099" s="1" t="s">
        <v>5490</v>
      </c>
      <c r="E3099" s="1" t="s">
        <v>5491</v>
      </c>
      <c r="F3099" s="1">
        <v>40.745126000399999</v>
      </c>
      <c r="G3099" s="1">
        <v>-73.984638999599994</v>
      </c>
      <c r="H3099" s="1" t="s">
        <v>79</v>
      </c>
      <c r="I3099" s="1" t="s">
        <v>80</v>
      </c>
      <c r="J3099" s="1">
        <v>1</v>
      </c>
      <c r="K3099" s="1" t="s">
        <v>41</v>
      </c>
      <c r="L3099" s="1" t="s">
        <v>114</v>
      </c>
      <c r="M3099" s="1">
        <v>10016</v>
      </c>
    </row>
    <row r="3100" spans="1:13" ht="13" x14ac:dyDescent="0.15">
      <c r="A3100" s="1">
        <v>10127</v>
      </c>
      <c r="B3100" s="1" t="s">
        <v>25</v>
      </c>
      <c r="C3100" s="1" t="s">
        <v>46</v>
      </c>
      <c r="D3100" s="1" t="s">
        <v>34</v>
      </c>
      <c r="E3100" s="1" t="s">
        <v>5492</v>
      </c>
      <c r="F3100" s="1">
        <v>40.805974000299997</v>
      </c>
      <c r="G3100" s="1">
        <v>-73.941244000500006</v>
      </c>
      <c r="H3100" s="1" t="s">
        <v>36</v>
      </c>
      <c r="I3100" s="1" t="s">
        <v>34</v>
      </c>
      <c r="J3100" s="1">
        <v>1</v>
      </c>
      <c r="K3100" s="1" t="s">
        <v>41</v>
      </c>
      <c r="L3100" s="1" t="s">
        <v>193</v>
      </c>
      <c r="M3100" s="1">
        <v>10035</v>
      </c>
    </row>
    <row r="3101" spans="1:13" ht="13" x14ac:dyDescent="0.15">
      <c r="A3101" s="1">
        <v>11515</v>
      </c>
      <c r="B3101" s="1" t="s">
        <v>25</v>
      </c>
      <c r="C3101" s="1" t="s">
        <v>33</v>
      </c>
      <c r="D3101" s="1" t="s">
        <v>34</v>
      </c>
      <c r="E3101" s="1" t="s">
        <v>2544</v>
      </c>
      <c r="F3101" s="1">
        <v>40.691224000399998</v>
      </c>
      <c r="G3101" s="1">
        <v>-73.986620000499997</v>
      </c>
      <c r="H3101" s="1" t="s">
        <v>36</v>
      </c>
      <c r="I3101" s="1" t="s">
        <v>34</v>
      </c>
      <c r="J3101" s="1">
        <v>3</v>
      </c>
      <c r="K3101" s="1" t="s">
        <v>30</v>
      </c>
      <c r="L3101" s="1" t="s">
        <v>81</v>
      </c>
      <c r="M3101" s="1">
        <v>11201</v>
      </c>
    </row>
    <row r="3102" spans="1:13" ht="13" x14ac:dyDescent="0.15">
      <c r="A3102" s="1">
        <v>10256</v>
      </c>
      <c r="B3102" s="1" t="s">
        <v>25</v>
      </c>
      <c r="C3102" s="1" t="s">
        <v>76</v>
      </c>
      <c r="D3102" s="1" t="s">
        <v>5493</v>
      </c>
      <c r="E3102" s="1" t="s">
        <v>5494</v>
      </c>
      <c r="F3102" s="1">
        <v>40.722532630300002</v>
      </c>
      <c r="G3102" s="1">
        <v>-73.954688690500006</v>
      </c>
      <c r="H3102" s="1" t="s">
        <v>79</v>
      </c>
      <c r="I3102" s="1" t="s">
        <v>80</v>
      </c>
      <c r="J3102" s="1">
        <v>3</v>
      </c>
      <c r="K3102" s="1" t="s">
        <v>30</v>
      </c>
      <c r="L3102" s="1" t="s">
        <v>1728</v>
      </c>
      <c r="M3102" s="1">
        <v>11222</v>
      </c>
    </row>
    <row r="3103" spans="1:13" ht="13" x14ac:dyDescent="0.15">
      <c r="A3103" s="1">
        <v>9922</v>
      </c>
      <c r="B3103" s="1" t="s">
        <v>25</v>
      </c>
      <c r="C3103" s="1" t="s">
        <v>50</v>
      </c>
      <c r="D3103" s="1" t="s">
        <v>5495</v>
      </c>
      <c r="E3103" s="1" t="s">
        <v>5496</v>
      </c>
      <c r="F3103" s="1">
        <v>40.5913570544</v>
      </c>
      <c r="G3103" s="1">
        <v>-73.923964670000004</v>
      </c>
      <c r="H3103" s="1" t="s">
        <v>53</v>
      </c>
      <c r="I3103" s="1" t="s">
        <v>34</v>
      </c>
      <c r="J3103" s="1">
        <v>3</v>
      </c>
      <c r="K3103" s="1" t="s">
        <v>30</v>
      </c>
      <c r="L3103" s="1" t="s">
        <v>630</v>
      </c>
      <c r="M3103" s="1">
        <v>11229</v>
      </c>
    </row>
    <row r="3104" spans="1:13" ht="13" x14ac:dyDescent="0.15">
      <c r="A3104" s="1">
        <v>12822</v>
      </c>
      <c r="B3104" s="1" t="s">
        <v>25</v>
      </c>
      <c r="C3104" s="1" t="s">
        <v>76</v>
      </c>
      <c r="D3104" s="1" t="s">
        <v>5497</v>
      </c>
      <c r="E3104" s="1" t="s">
        <v>5498</v>
      </c>
      <c r="F3104" s="1">
        <v>40.704686550399998</v>
      </c>
      <c r="G3104" s="1">
        <v>-73.796620389899999</v>
      </c>
      <c r="H3104" s="1" t="s">
        <v>79</v>
      </c>
      <c r="I3104" s="1" t="s">
        <v>80</v>
      </c>
      <c r="J3104" s="1">
        <v>4</v>
      </c>
      <c r="K3104" s="1" t="s">
        <v>19</v>
      </c>
      <c r="L3104" s="1" t="s">
        <v>299</v>
      </c>
      <c r="M3104" s="1">
        <v>11433</v>
      </c>
    </row>
    <row r="3105" spans="1:13" ht="13" x14ac:dyDescent="0.15">
      <c r="A3105" s="1">
        <v>11116</v>
      </c>
      <c r="B3105" s="1" t="s">
        <v>25</v>
      </c>
      <c r="C3105" s="1" t="s">
        <v>76</v>
      </c>
      <c r="D3105" s="1" t="s">
        <v>5499</v>
      </c>
      <c r="E3105" s="1" t="s">
        <v>5500</v>
      </c>
      <c r="F3105" s="1">
        <v>40.597715078699999</v>
      </c>
      <c r="G3105" s="1">
        <v>-74.083828346399997</v>
      </c>
      <c r="H3105" s="1" t="s">
        <v>79</v>
      </c>
      <c r="I3105" s="1" t="s">
        <v>80</v>
      </c>
      <c r="J3105" s="1">
        <v>5</v>
      </c>
      <c r="K3105" s="1" t="s">
        <v>89</v>
      </c>
      <c r="L3105" s="1" t="s">
        <v>3890</v>
      </c>
      <c r="M3105" s="1">
        <v>10305</v>
      </c>
    </row>
    <row r="3106" spans="1:13" ht="13" x14ac:dyDescent="0.15">
      <c r="A3106" s="1">
        <v>12719</v>
      </c>
      <c r="B3106" s="1" t="s">
        <v>25</v>
      </c>
      <c r="C3106" s="1" t="s">
        <v>76</v>
      </c>
      <c r="D3106" s="1" t="s">
        <v>5501</v>
      </c>
      <c r="E3106" s="1" t="s">
        <v>5502</v>
      </c>
      <c r="F3106" s="1">
        <v>40.7530030498</v>
      </c>
      <c r="G3106" s="1">
        <v>-73.979246010200001</v>
      </c>
      <c r="H3106" s="1" t="s">
        <v>79</v>
      </c>
      <c r="I3106" s="1" t="s">
        <v>80</v>
      </c>
      <c r="J3106" s="1">
        <v>1</v>
      </c>
      <c r="K3106" s="1" t="s">
        <v>41</v>
      </c>
      <c r="L3106" s="1" t="s">
        <v>114</v>
      </c>
      <c r="M3106" s="1">
        <v>10017</v>
      </c>
    </row>
    <row r="3107" spans="1:13" ht="13" x14ac:dyDescent="0.15">
      <c r="A3107" s="1">
        <v>12450</v>
      </c>
      <c r="B3107" s="1" t="s">
        <v>25</v>
      </c>
      <c r="C3107" s="1" t="s">
        <v>76</v>
      </c>
      <c r="D3107" s="1" t="s">
        <v>5503</v>
      </c>
      <c r="E3107" s="1" t="s">
        <v>5504</v>
      </c>
      <c r="F3107" s="1">
        <v>40.797248000400003</v>
      </c>
      <c r="G3107" s="1">
        <v>-73.969680999900007</v>
      </c>
      <c r="H3107" s="1" t="s">
        <v>79</v>
      </c>
      <c r="I3107" s="1" t="s">
        <v>80</v>
      </c>
      <c r="J3107" s="1">
        <v>1</v>
      </c>
      <c r="K3107" s="1" t="s">
        <v>41</v>
      </c>
      <c r="L3107" s="1" t="s">
        <v>178</v>
      </c>
      <c r="M3107" s="1">
        <v>10025</v>
      </c>
    </row>
    <row r="3108" spans="1:13" ht="13" x14ac:dyDescent="0.15">
      <c r="A3108" s="1">
        <v>9983</v>
      </c>
      <c r="B3108" s="1" t="s">
        <v>25</v>
      </c>
      <c r="C3108" s="1" t="s">
        <v>208</v>
      </c>
      <c r="D3108" s="1" t="s">
        <v>5505</v>
      </c>
      <c r="E3108" s="1" t="s">
        <v>5506</v>
      </c>
      <c r="F3108" s="1">
        <v>40.728920902900001</v>
      </c>
      <c r="G3108" s="1">
        <v>-73.987783733900002</v>
      </c>
      <c r="H3108" s="1" t="s">
        <v>53</v>
      </c>
      <c r="I3108" s="1" t="s">
        <v>34</v>
      </c>
      <c r="J3108" s="1">
        <v>1</v>
      </c>
      <c r="K3108" s="1" t="s">
        <v>41</v>
      </c>
      <c r="L3108" s="1" t="s">
        <v>103</v>
      </c>
      <c r="M3108" s="1">
        <v>10003</v>
      </c>
    </row>
    <row r="3109" spans="1:13" ht="13" x14ac:dyDescent="0.15">
      <c r="A3109" s="1">
        <v>10017</v>
      </c>
      <c r="B3109" s="1" t="s">
        <v>25</v>
      </c>
      <c r="C3109" s="1" t="s">
        <v>333</v>
      </c>
      <c r="D3109" s="1" t="s">
        <v>3273</v>
      </c>
      <c r="E3109" s="1" t="s">
        <v>5507</v>
      </c>
      <c r="F3109" s="1">
        <v>40.762422129699999</v>
      </c>
      <c r="G3109" s="1">
        <v>-73.873866629999995</v>
      </c>
      <c r="H3109" s="1" t="s">
        <v>53</v>
      </c>
      <c r="I3109" s="1" t="s">
        <v>34</v>
      </c>
      <c r="J3109" s="1">
        <v>4</v>
      </c>
      <c r="K3109" s="1" t="s">
        <v>19</v>
      </c>
      <c r="L3109" s="1" t="s">
        <v>3273</v>
      </c>
      <c r="M3109" s="1">
        <v>11369</v>
      </c>
    </row>
    <row r="3110" spans="1:13" ht="13" x14ac:dyDescent="0.15">
      <c r="A3110" s="1">
        <v>12598</v>
      </c>
      <c r="B3110" s="1" t="s">
        <v>25</v>
      </c>
      <c r="C3110" s="1" t="s">
        <v>76</v>
      </c>
      <c r="D3110" s="1" t="s">
        <v>5508</v>
      </c>
      <c r="E3110" s="1" t="s">
        <v>5509</v>
      </c>
      <c r="F3110" s="1">
        <v>40.827931999900002</v>
      </c>
      <c r="G3110" s="1">
        <v>-73.949581000099997</v>
      </c>
      <c r="H3110" s="1" t="s">
        <v>79</v>
      </c>
      <c r="I3110" s="1" t="s">
        <v>80</v>
      </c>
      <c r="J3110" s="1">
        <v>1</v>
      </c>
      <c r="K3110" s="1" t="s">
        <v>41</v>
      </c>
      <c r="L3110" s="1" t="s">
        <v>214</v>
      </c>
      <c r="M3110" s="1">
        <v>10031</v>
      </c>
    </row>
    <row r="3111" spans="1:13" ht="13" x14ac:dyDescent="0.15">
      <c r="A3111" s="1">
        <v>11741</v>
      </c>
      <c r="B3111" s="1" t="s">
        <v>25</v>
      </c>
      <c r="C3111" s="1" t="s">
        <v>76</v>
      </c>
      <c r="D3111" s="1" t="s">
        <v>5510</v>
      </c>
      <c r="E3111" s="1" t="s">
        <v>5511</v>
      </c>
      <c r="F3111" s="1">
        <v>40.731922889700002</v>
      </c>
      <c r="G3111" s="1">
        <v>-73.985131070199998</v>
      </c>
      <c r="H3111" s="1" t="s">
        <v>79</v>
      </c>
      <c r="I3111" s="1" t="s">
        <v>80</v>
      </c>
      <c r="J3111" s="1">
        <v>1</v>
      </c>
      <c r="K3111" s="1" t="s">
        <v>41</v>
      </c>
      <c r="L3111" s="1" t="s">
        <v>103</v>
      </c>
      <c r="M3111" s="1">
        <v>10003</v>
      </c>
    </row>
    <row r="3112" spans="1:13" ht="13" x14ac:dyDescent="0.15">
      <c r="A3112" s="1">
        <v>12151</v>
      </c>
      <c r="B3112" s="1" t="s">
        <v>25</v>
      </c>
      <c r="C3112" s="1" t="s">
        <v>76</v>
      </c>
      <c r="D3112" s="1" t="s">
        <v>5512</v>
      </c>
      <c r="E3112" s="1" t="s">
        <v>5513</v>
      </c>
      <c r="F3112" s="1">
        <v>40.828319589700001</v>
      </c>
      <c r="G3112" s="1">
        <v>-73.949298760399998</v>
      </c>
      <c r="H3112" s="1" t="s">
        <v>79</v>
      </c>
      <c r="I3112" s="1" t="s">
        <v>80</v>
      </c>
      <c r="J3112" s="1">
        <v>1</v>
      </c>
      <c r="K3112" s="1" t="s">
        <v>41</v>
      </c>
      <c r="L3112" s="1" t="s">
        <v>214</v>
      </c>
      <c r="M3112" s="1">
        <v>10031</v>
      </c>
    </row>
    <row r="3113" spans="1:13" ht="13" x14ac:dyDescent="0.15">
      <c r="A3113" s="1">
        <v>10745</v>
      </c>
      <c r="B3113" s="1" t="s">
        <v>13</v>
      </c>
      <c r="C3113" s="1" t="s">
        <v>63</v>
      </c>
      <c r="D3113" s="1" t="s">
        <v>203</v>
      </c>
      <c r="E3113" s="1" t="s">
        <v>5514</v>
      </c>
      <c r="F3113" s="1">
        <v>40.821599000100001</v>
      </c>
      <c r="G3113" s="1">
        <v>-73.826653999599998</v>
      </c>
      <c r="H3113" s="1" t="s">
        <v>36</v>
      </c>
      <c r="I3113" s="1" t="s">
        <v>18</v>
      </c>
      <c r="J3113" s="1">
        <v>2</v>
      </c>
      <c r="K3113" s="1" t="s">
        <v>66</v>
      </c>
      <c r="L3113" s="1" t="s">
        <v>205</v>
      </c>
      <c r="M3113" s="1">
        <v>10465</v>
      </c>
    </row>
    <row r="3114" spans="1:13" ht="13" x14ac:dyDescent="0.15">
      <c r="A3114" s="1">
        <v>10251</v>
      </c>
      <c r="B3114" s="1" t="s">
        <v>25</v>
      </c>
      <c r="C3114" s="1" t="s">
        <v>76</v>
      </c>
      <c r="D3114" s="1" t="s">
        <v>5515</v>
      </c>
      <c r="E3114" s="1" t="s">
        <v>5516</v>
      </c>
      <c r="F3114" s="1">
        <v>40.714190879599997</v>
      </c>
      <c r="G3114" s="1">
        <v>-73.951552409900003</v>
      </c>
      <c r="H3114" s="1" t="s">
        <v>79</v>
      </c>
      <c r="I3114" s="1" t="s">
        <v>80</v>
      </c>
      <c r="J3114" s="1">
        <v>3</v>
      </c>
      <c r="K3114" s="1" t="s">
        <v>30</v>
      </c>
      <c r="L3114" s="1" t="s">
        <v>31</v>
      </c>
      <c r="M3114" s="1">
        <v>11211</v>
      </c>
    </row>
    <row r="3115" spans="1:13" ht="13" x14ac:dyDescent="0.15">
      <c r="A3115" s="1">
        <v>12431</v>
      </c>
      <c r="B3115" s="1" t="s">
        <v>25</v>
      </c>
      <c r="C3115" s="1" t="s">
        <v>26</v>
      </c>
      <c r="D3115" s="1" t="s">
        <v>5517</v>
      </c>
      <c r="E3115" s="1" t="s">
        <v>5517</v>
      </c>
      <c r="F3115" s="1">
        <v>40.622687000299997</v>
      </c>
      <c r="G3115" s="1">
        <v>-74.028398000099997</v>
      </c>
      <c r="H3115" s="1" t="s">
        <v>28</v>
      </c>
      <c r="I3115" s="1" t="s">
        <v>5518</v>
      </c>
      <c r="J3115" s="1">
        <v>3</v>
      </c>
      <c r="K3115" s="1" t="s">
        <v>30</v>
      </c>
      <c r="L3115" s="1" t="s">
        <v>790</v>
      </c>
      <c r="M3115" s="1">
        <v>11209</v>
      </c>
    </row>
    <row r="3116" spans="1:13" ht="13" x14ac:dyDescent="0.15">
      <c r="A3116" s="1">
        <v>11062</v>
      </c>
      <c r="B3116" s="1" t="s">
        <v>25</v>
      </c>
      <c r="C3116" s="1" t="s">
        <v>76</v>
      </c>
      <c r="D3116" s="1" t="s">
        <v>5519</v>
      </c>
      <c r="E3116" s="1" t="s">
        <v>5520</v>
      </c>
      <c r="F3116" s="1">
        <v>40.801948879900003</v>
      </c>
      <c r="G3116" s="1">
        <v>-73.949259099800003</v>
      </c>
      <c r="H3116" s="1" t="s">
        <v>79</v>
      </c>
      <c r="I3116" s="1" t="s">
        <v>80</v>
      </c>
      <c r="J3116" s="1">
        <v>1</v>
      </c>
      <c r="K3116" s="1" t="s">
        <v>41</v>
      </c>
      <c r="L3116" s="1" t="s">
        <v>264</v>
      </c>
      <c r="M3116" s="1">
        <v>10026</v>
      </c>
    </row>
    <row r="3117" spans="1:13" ht="13" x14ac:dyDescent="0.15">
      <c r="A3117" s="1">
        <v>11428</v>
      </c>
      <c r="B3117" s="1" t="s">
        <v>25</v>
      </c>
      <c r="C3117" s="1" t="s">
        <v>76</v>
      </c>
      <c r="D3117" s="1" t="s">
        <v>5521</v>
      </c>
      <c r="E3117" s="1" t="s">
        <v>5522</v>
      </c>
      <c r="F3117" s="1">
        <v>40.776918230299998</v>
      </c>
      <c r="G3117" s="1">
        <v>-73.961539569899998</v>
      </c>
      <c r="H3117" s="1" t="s">
        <v>79</v>
      </c>
      <c r="I3117" s="1" t="s">
        <v>80</v>
      </c>
      <c r="J3117" s="1">
        <v>1</v>
      </c>
      <c r="K3117" s="1" t="s">
        <v>41</v>
      </c>
      <c r="L3117" s="1" t="s">
        <v>42</v>
      </c>
      <c r="M3117" s="1">
        <v>10075</v>
      </c>
    </row>
    <row r="3118" spans="1:13" ht="13" x14ac:dyDescent="0.15">
      <c r="A3118" s="1">
        <v>11202</v>
      </c>
      <c r="B3118" s="1" t="s">
        <v>25</v>
      </c>
      <c r="C3118" s="1" t="s">
        <v>76</v>
      </c>
      <c r="D3118" s="1" t="s">
        <v>5523</v>
      </c>
      <c r="E3118" s="1" t="s">
        <v>5524</v>
      </c>
      <c r="F3118" s="1">
        <v>40.78014761</v>
      </c>
      <c r="G3118" s="1">
        <v>-73.976932160100006</v>
      </c>
      <c r="H3118" s="1" t="s">
        <v>79</v>
      </c>
      <c r="I3118" s="1" t="s">
        <v>80</v>
      </c>
      <c r="J3118" s="1">
        <v>1</v>
      </c>
      <c r="K3118" s="1" t="s">
        <v>41</v>
      </c>
      <c r="L3118" s="1" t="s">
        <v>178</v>
      </c>
      <c r="M3118" s="1">
        <v>10024</v>
      </c>
    </row>
    <row r="3119" spans="1:13" ht="13" x14ac:dyDescent="0.15">
      <c r="A3119" s="1">
        <v>10418</v>
      </c>
      <c r="B3119" s="1" t="s">
        <v>25</v>
      </c>
      <c r="C3119" s="1" t="s">
        <v>33</v>
      </c>
      <c r="D3119" s="1" t="s">
        <v>34</v>
      </c>
      <c r="E3119" s="1" t="s">
        <v>2111</v>
      </c>
      <c r="F3119" s="1">
        <v>40.690232999700001</v>
      </c>
      <c r="G3119" s="1">
        <v>-73.981327999800001</v>
      </c>
      <c r="H3119" s="1" t="s">
        <v>36</v>
      </c>
      <c r="I3119" s="1" t="s">
        <v>34</v>
      </c>
      <c r="J3119" s="1">
        <v>3</v>
      </c>
      <c r="K3119" s="1" t="s">
        <v>30</v>
      </c>
      <c r="L3119" s="1" t="s">
        <v>276</v>
      </c>
      <c r="M3119" s="1">
        <v>11201</v>
      </c>
    </row>
    <row r="3120" spans="1:13" ht="13" x14ac:dyDescent="0.15">
      <c r="A3120" s="1">
        <v>11724</v>
      </c>
      <c r="B3120" s="1" t="s">
        <v>13</v>
      </c>
      <c r="C3120" s="1" t="s">
        <v>63</v>
      </c>
      <c r="D3120" s="1" t="s">
        <v>64</v>
      </c>
      <c r="E3120" s="1" t="s">
        <v>5525</v>
      </c>
      <c r="F3120" s="1">
        <v>40.840107000400003</v>
      </c>
      <c r="G3120" s="1">
        <v>-73.895219000200001</v>
      </c>
      <c r="H3120" s="1" t="s">
        <v>36</v>
      </c>
      <c r="I3120" s="1" t="s">
        <v>18</v>
      </c>
      <c r="J3120" s="1">
        <v>2</v>
      </c>
      <c r="K3120" s="1" t="s">
        <v>66</v>
      </c>
      <c r="L3120" s="1" t="s">
        <v>935</v>
      </c>
      <c r="M3120" s="1">
        <v>10457</v>
      </c>
    </row>
    <row r="3121" spans="1:13" ht="13" x14ac:dyDescent="0.15">
      <c r="A3121" s="1">
        <v>12810</v>
      </c>
      <c r="B3121" s="1" t="s">
        <v>25</v>
      </c>
      <c r="C3121" s="1" t="s">
        <v>76</v>
      </c>
      <c r="D3121" s="1" t="s">
        <v>5526</v>
      </c>
      <c r="E3121" s="1" t="s">
        <v>5527</v>
      </c>
      <c r="F3121" s="1">
        <v>40.704020280500004</v>
      </c>
      <c r="G3121" s="1">
        <v>-73.798690230099993</v>
      </c>
      <c r="H3121" s="1" t="s">
        <v>79</v>
      </c>
      <c r="I3121" s="1" t="s">
        <v>80</v>
      </c>
      <c r="J3121" s="1">
        <v>4</v>
      </c>
      <c r="K3121" s="1" t="s">
        <v>19</v>
      </c>
      <c r="L3121" s="1" t="s">
        <v>299</v>
      </c>
      <c r="M3121" s="1">
        <v>11432</v>
      </c>
    </row>
    <row r="3122" spans="1:13" ht="13" x14ac:dyDescent="0.15">
      <c r="A3122" s="1">
        <v>10083</v>
      </c>
      <c r="B3122" s="1" t="s">
        <v>25</v>
      </c>
      <c r="C3122" s="1" t="s">
        <v>333</v>
      </c>
      <c r="D3122" s="1" t="s">
        <v>5528</v>
      </c>
      <c r="E3122" s="1" t="s">
        <v>5529</v>
      </c>
      <c r="F3122" s="1">
        <v>40.705962093799997</v>
      </c>
      <c r="G3122" s="1">
        <v>-73.794407530699999</v>
      </c>
      <c r="H3122" s="1" t="s">
        <v>53</v>
      </c>
      <c r="I3122" s="1" t="s">
        <v>34</v>
      </c>
      <c r="J3122" s="1">
        <v>4</v>
      </c>
      <c r="K3122" s="1" t="s">
        <v>19</v>
      </c>
      <c r="L3122" s="1" t="s">
        <v>299</v>
      </c>
      <c r="M3122" s="1">
        <v>11432</v>
      </c>
    </row>
    <row r="3123" spans="1:13" ht="13" x14ac:dyDescent="0.15">
      <c r="A3123" s="1">
        <v>10532</v>
      </c>
      <c r="B3123" s="1" t="s">
        <v>13</v>
      </c>
      <c r="C3123" s="1" t="s">
        <v>14</v>
      </c>
      <c r="D3123" s="1" t="s">
        <v>4290</v>
      </c>
      <c r="E3123" s="1" t="s">
        <v>1355</v>
      </c>
      <c r="F3123" s="1">
        <v>40.715087999700003</v>
      </c>
      <c r="G3123" s="1">
        <v>-73.960502000100007</v>
      </c>
      <c r="H3123" s="1" t="s">
        <v>246</v>
      </c>
      <c r="I3123" s="1" t="s">
        <v>18</v>
      </c>
      <c r="J3123" s="1">
        <v>3</v>
      </c>
      <c r="K3123" s="1" t="s">
        <v>30</v>
      </c>
      <c r="L3123" s="1" t="s">
        <v>313</v>
      </c>
      <c r="M3123" s="1">
        <v>11211</v>
      </c>
    </row>
    <row r="3124" spans="1:13" ht="13" x14ac:dyDescent="0.15">
      <c r="A3124" s="1">
        <v>10185</v>
      </c>
      <c r="B3124" s="1" t="s">
        <v>25</v>
      </c>
      <c r="C3124" s="1" t="s">
        <v>782</v>
      </c>
      <c r="D3124" s="1">
        <v>0</v>
      </c>
      <c r="E3124" s="1" t="s">
        <v>783</v>
      </c>
      <c r="F3124" s="1">
        <v>40.695037899699997</v>
      </c>
      <c r="G3124" s="1">
        <v>-73.987331400599999</v>
      </c>
      <c r="H3124" s="1" t="s">
        <v>36</v>
      </c>
      <c r="I3124" s="1" t="s">
        <v>34</v>
      </c>
      <c r="J3124" s="1">
        <v>3</v>
      </c>
      <c r="K3124" s="1" t="s">
        <v>30</v>
      </c>
      <c r="L3124" s="1" t="s">
        <v>81</v>
      </c>
      <c r="M3124" s="1">
        <v>11201</v>
      </c>
    </row>
    <row r="3125" spans="1:13" ht="13" x14ac:dyDescent="0.15">
      <c r="A3125" s="1">
        <v>11261</v>
      </c>
      <c r="B3125" s="1" t="s">
        <v>25</v>
      </c>
      <c r="C3125" s="1" t="s">
        <v>76</v>
      </c>
      <c r="D3125" s="1" t="s">
        <v>5530</v>
      </c>
      <c r="E3125" s="1" t="s">
        <v>5531</v>
      </c>
      <c r="F3125" s="1">
        <v>40.764537930000003</v>
      </c>
      <c r="G3125" s="1">
        <v>-73.930599179599994</v>
      </c>
      <c r="H3125" s="1" t="s">
        <v>79</v>
      </c>
      <c r="I3125" s="1" t="s">
        <v>80</v>
      </c>
      <c r="J3125" s="1">
        <v>4</v>
      </c>
      <c r="K3125" s="1" t="s">
        <v>19</v>
      </c>
      <c r="L3125" s="1" t="s">
        <v>144</v>
      </c>
      <c r="M3125" s="1">
        <v>11106</v>
      </c>
    </row>
    <row r="3126" spans="1:13" ht="13" x14ac:dyDescent="0.15">
      <c r="A3126" s="1">
        <v>10227</v>
      </c>
      <c r="B3126" s="1" t="s">
        <v>13</v>
      </c>
      <c r="C3126" s="1" t="s">
        <v>14</v>
      </c>
      <c r="D3126" s="1" t="s">
        <v>764</v>
      </c>
      <c r="E3126" s="1" t="s">
        <v>5532</v>
      </c>
      <c r="F3126" s="1">
        <v>40.583050000100002</v>
      </c>
      <c r="G3126" s="1">
        <v>-73.817686000500004</v>
      </c>
      <c r="H3126" s="1" t="s">
        <v>36</v>
      </c>
      <c r="I3126" s="1" t="s">
        <v>18</v>
      </c>
      <c r="J3126" s="1">
        <v>4</v>
      </c>
      <c r="K3126" s="1" t="s">
        <v>19</v>
      </c>
      <c r="L3126" s="1" t="s">
        <v>766</v>
      </c>
      <c r="M3126" s="1">
        <v>11693</v>
      </c>
    </row>
    <row r="3127" spans="1:13" ht="13" x14ac:dyDescent="0.15">
      <c r="A3127" s="1">
        <v>9702</v>
      </c>
      <c r="B3127" s="1" t="s">
        <v>13</v>
      </c>
      <c r="C3127" s="1" t="s">
        <v>63</v>
      </c>
      <c r="D3127" s="1" t="s">
        <v>389</v>
      </c>
      <c r="E3127" s="1" t="s">
        <v>5533</v>
      </c>
      <c r="F3127" s="1">
        <v>40.657001000400001</v>
      </c>
      <c r="G3127" s="1">
        <v>-73.963697000099998</v>
      </c>
      <c r="H3127" s="1" t="s">
        <v>246</v>
      </c>
      <c r="I3127" s="1" t="s">
        <v>18</v>
      </c>
      <c r="J3127" s="1">
        <v>3</v>
      </c>
      <c r="K3127" s="1" t="s">
        <v>30</v>
      </c>
      <c r="L3127" s="1" t="s">
        <v>391</v>
      </c>
      <c r="M3127" s="1">
        <v>11215</v>
      </c>
    </row>
    <row r="3128" spans="1:13" ht="13" x14ac:dyDescent="0.15">
      <c r="A3128" s="1">
        <v>10951</v>
      </c>
      <c r="B3128" s="1" t="s">
        <v>25</v>
      </c>
      <c r="C3128" s="1" t="s">
        <v>46</v>
      </c>
      <c r="D3128" s="1" t="s">
        <v>34</v>
      </c>
      <c r="E3128" s="1" t="s">
        <v>5534</v>
      </c>
      <c r="F3128" s="1">
        <v>40.809672000200003</v>
      </c>
      <c r="G3128" s="1">
        <v>-73.9440039996</v>
      </c>
      <c r="H3128" s="1" t="s">
        <v>36</v>
      </c>
      <c r="I3128" s="1" t="s">
        <v>34</v>
      </c>
      <c r="J3128" s="1">
        <v>1</v>
      </c>
      <c r="K3128" s="1" t="s">
        <v>41</v>
      </c>
      <c r="L3128" s="1" t="s">
        <v>48</v>
      </c>
      <c r="M3128" s="1">
        <v>10027</v>
      </c>
    </row>
    <row r="3129" spans="1:13" ht="13" x14ac:dyDescent="0.15">
      <c r="A3129" s="1">
        <v>11375</v>
      </c>
      <c r="B3129" s="1" t="s">
        <v>25</v>
      </c>
      <c r="C3129" s="1" t="s">
        <v>26</v>
      </c>
      <c r="D3129" s="1" t="s">
        <v>5535</v>
      </c>
      <c r="E3129" s="1" t="s">
        <v>5536</v>
      </c>
      <c r="F3129" s="1">
        <v>40.707563999599998</v>
      </c>
      <c r="G3129" s="1">
        <v>-73.8033260001</v>
      </c>
      <c r="H3129" s="1" t="s">
        <v>28</v>
      </c>
      <c r="I3129" s="1" t="s">
        <v>5537</v>
      </c>
      <c r="J3129" s="1">
        <v>4</v>
      </c>
      <c r="K3129" s="1" t="s">
        <v>19</v>
      </c>
      <c r="L3129" s="1" t="s">
        <v>3156</v>
      </c>
      <c r="M3129" s="1">
        <v>11432</v>
      </c>
    </row>
    <row r="3130" spans="1:13" ht="13" x14ac:dyDescent="0.15">
      <c r="A3130" s="1">
        <v>9682</v>
      </c>
      <c r="B3130" s="1" t="s">
        <v>13</v>
      </c>
      <c r="C3130" s="1" t="s">
        <v>63</v>
      </c>
      <c r="D3130" s="1" t="s">
        <v>1157</v>
      </c>
      <c r="E3130" s="1" t="s">
        <v>3956</v>
      </c>
      <c r="F3130" s="1">
        <v>40.849195999700001</v>
      </c>
      <c r="G3130" s="1">
        <v>-73.821055000300007</v>
      </c>
      <c r="H3130" s="1" t="s">
        <v>36</v>
      </c>
      <c r="I3130" s="1" t="s">
        <v>18</v>
      </c>
      <c r="J3130" s="1">
        <v>2</v>
      </c>
      <c r="K3130" s="1" t="s">
        <v>66</v>
      </c>
      <c r="L3130" s="1" t="s">
        <v>935</v>
      </c>
      <c r="M3130" s="1">
        <v>10465</v>
      </c>
    </row>
    <row r="3131" spans="1:13" ht="13" x14ac:dyDescent="0.15">
      <c r="A3131" s="1">
        <v>9911</v>
      </c>
      <c r="B3131" s="1" t="s">
        <v>25</v>
      </c>
      <c r="C3131" s="1" t="s">
        <v>208</v>
      </c>
      <c r="D3131" s="1" t="s">
        <v>5538</v>
      </c>
      <c r="E3131" s="1" t="s">
        <v>5539</v>
      </c>
      <c r="F3131" s="1">
        <v>40.795919990800002</v>
      </c>
      <c r="G3131" s="1">
        <v>-73.9678485166</v>
      </c>
      <c r="H3131" s="1" t="s">
        <v>53</v>
      </c>
      <c r="I3131" s="1" t="s">
        <v>34</v>
      </c>
      <c r="J3131" s="1">
        <v>1</v>
      </c>
      <c r="K3131" s="1" t="s">
        <v>41</v>
      </c>
      <c r="L3131" s="1" t="s">
        <v>178</v>
      </c>
      <c r="M3131" s="1">
        <v>10025</v>
      </c>
    </row>
    <row r="3132" spans="1:13" ht="13" x14ac:dyDescent="0.15">
      <c r="A3132" s="1">
        <v>11572</v>
      </c>
      <c r="B3132" s="1" t="s">
        <v>13</v>
      </c>
      <c r="C3132" s="1" t="s">
        <v>14</v>
      </c>
      <c r="D3132" s="1" t="s">
        <v>374</v>
      </c>
      <c r="E3132" s="1" t="s">
        <v>5540</v>
      </c>
      <c r="F3132" s="1">
        <v>40.687190999999999</v>
      </c>
      <c r="G3132" s="1">
        <v>-73.769558999599994</v>
      </c>
      <c r="H3132" s="1" t="s">
        <v>246</v>
      </c>
      <c r="I3132" s="1" t="s">
        <v>18</v>
      </c>
      <c r="J3132" s="1">
        <v>4</v>
      </c>
      <c r="K3132" s="1" t="s">
        <v>19</v>
      </c>
      <c r="L3132" s="1" t="s">
        <v>376</v>
      </c>
      <c r="M3132" s="1">
        <v>11434</v>
      </c>
    </row>
    <row r="3133" spans="1:13" ht="13" x14ac:dyDescent="0.15">
      <c r="A3133" s="1">
        <v>10134</v>
      </c>
      <c r="B3133" s="1" t="s">
        <v>25</v>
      </c>
      <c r="C3133" s="1" t="s">
        <v>46</v>
      </c>
      <c r="D3133" s="1" t="s">
        <v>34</v>
      </c>
      <c r="E3133" s="1" t="s">
        <v>5541</v>
      </c>
      <c r="F3133" s="1">
        <v>40.812181000300001</v>
      </c>
      <c r="G3133" s="1">
        <v>-73.937833999800006</v>
      </c>
      <c r="H3133" s="1" t="s">
        <v>36</v>
      </c>
      <c r="I3133" s="1" t="s">
        <v>34</v>
      </c>
      <c r="J3133" s="1">
        <v>1</v>
      </c>
      <c r="K3133" s="1" t="s">
        <v>41</v>
      </c>
      <c r="L3133" s="1" t="s">
        <v>193</v>
      </c>
      <c r="M3133" s="1">
        <v>10037</v>
      </c>
    </row>
    <row r="3134" spans="1:13" ht="13" x14ac:dyDescent="0.15">
      <c r="A3134" s="1">
        <v>10025</v>
      </c>
      <c r="B3134" s="1" t="s">
        <v>25</v>
      </c>
      <c r="C3134" s="1" t="s">
        <v>333</v>
      </c>
      <c r="D3134" s="1" t="s">
        <v>5542</v>
      </c>
      <c r="E3134" s="1" t="s">
        <v>5543</v>
      </c>
      <c r="F3134" s="1">
        <v>40.585839407800002</v>
      </c>
      <c r="G3134" s="1">
        <v>-73.816061620100001</v>
      </c>
      <c r="H3134" s="1" t="s">
        <v>53</v>
      </c>
      <c r="I3134" s="1" t="s">
        <v>34</v>
      </c>
      <c r="J3134" s="1">
        <v>4</v>
      </c>
      <c r="K3134" s="1" t="s">
        <v>19</v>
      </c>
      <c r="L3134" s="1" t="s">
        <v>1322</v>
      </c>
      <c r="M3134" s="1">
        <v>11693</v>
      </c>
    </row>
    <row r="3135" spans="1:13" ht="13" x14ac:dyDescent="0.15">
      <c r="A3135" s="1">
        <v>10871</v>
      </c>
      <c r="B3135" s="1" t="s">
        <v>13</v>
      </c>
      <c r="C3135" s="1" t="s">
        <v>14</v>
      </c>
      <c r="D3135" s="1" t="s">
        <v>5544</v>
      </c>
      <c r="E3135" s="1" t="s">
        <v>5545</v>
      </c>
      <c r="F3135" s="1">
        <v>40.680629999799997</v>
      </c>
      <c r="G3135" s="1">
        <v>-73.995381999499998</v>
      </c>
      <c r="H3135" s="1" t="s">
        <v>17</v>
      </c>
      <c r="I3135" s="1" t="s">
        <v>18</v>
      </c>
      <c r="J3135" s="1">
        <v>3</v>
      </c>
      <c r="K3135" s="1" t="s">
        <v>30</v>
      </c>
      <c r="L3135" s="1" t="s">
        <v>159</v>
      </c>
      <c r="M3135" s="1">
        <v>11231</v>
      </c>
    </row>
    <row r="3136" spans="1:13" ht="13" x14ac:dyDescent="0.15">
      <c r="A3136" s="1">
        <v>10037</v>
      </c>
      <c r="B3136" s="1" t="s">
        <v>25</v>
      </c>
      <c r="C3136" s="1" t="s">
        <v>333</v>
      </c>
      <c r="D3136" s="1" t="s">
        <v>5546</v>
      </c>
      <c r="E3136" s="1" t="s">
        <v>5547</v>
      </c>
      <c r="F3136" s="1">
        <v>40.686907288199997</v>
      </c>
      <c r="G3136" s="1">
        <v>-73.824829698499997</v>
      </c>
      <c r="H3136" s="1" t="s">
        <v>53</v>
      </c>
      <c r="I3136" s="1" t="s">
        <v>34</v>
      </c>
      <c r="J3136" s="1">
        <v>4</v>
      </c>
      <c r="K3136" s="1" t="s">
        <v>19</v>
      </c>
      <c r="L3136" s="1" t="s">
        <v>1573</v>
      </c>
      <c r="M3136" s="1">
        <v>11419</v>
      </c>
    </row>
    <row r="3137" spans="1:13" ht="13" x14ac:dyDescent="0.15">
      <c r="A3137" s="1">
        <v>11024</v>
      </c>
      <c r="B3137" s="1" t="s">
        <v>25</v>
      </c>
      <c r="C3137" s="1" t="s">
        <v>76</v>
      </c>
      <c r="D3137" s="1" t="s">
        <v>5548</v>
      </c>
      <c r="E3137" s="1" t="s">
        <v>5549</v>
      </c>
      <c r="F3137" s="1">
        <v>40.748049180300001</v>
      </c>
      <c r="G3137" s="1">
        <v>-73.879386480099996</v>
      </c>
      <c r="H3137" s="1" t="s">
        <v>79</v>
      </c>
      <c r="I3137" s="1" t="s">
        <v>80</v>
      </c>
      <c r="J3137" s="1">
        <v>4</v>
      </c>
      <c r="K3137" s="1" t="s">
        <v>19</v>
      </c>
      <c r="L3137" s="1" t="s">
        <v>541</v>
      </c>
      <c r="M3137" s="1">
        <v>11373</v>
      </c>
    </row>
    <row r="3138" spans="1:13" ht="13" x14ac:dyDescent="0.15">
      <c r="A3138" s="1">
        <v>11648</v>
      </c>
      <c r="B3138" s="1" t="s">
        <v>13</v>
      </c>
      <c r="C3138" s="1" t="s">
        <v>14</v>
      </c>
      <c r="D3138" s="1" t="s">
        <v>4151</v>
      </c>
      <c r="E3138" s="1" t="s">
        <v>5550</v>
      </c>
      <c r="F3138" s="1">
        <v>40.7102499999</v>
      </c>
      <c r="G3138" s="1">
        <v>-73.997979999899997</v>
      </c>
      <c r="H3138" s="1" t="s">
        <v>36</v>
      </c>
      <c r="I3138" s="1" t="s">
        <v>18</v>
      </c>
      <c r="J3138" s="1">
        <v>1</v>
      </c>
      <c r="K3138" s="1" t="s">
        <v>41</v>
      </c>
      <c r="L3138" s="1" t="s">
        <v>462</v>
      </c>
      <c r="M3138" s="1">
        <v>10038</v>
      </c>
    </row>
    <row r="3139" spans="1:13" ht="13" x14ac:dyDescent="0.15">
      <c r="A3139" s="1">
        <v>11533</v>
      </c>
      <c r="B3139" s="1" t="s">
        <v>25</v>
      </c>
      <c r="C3139" s="1" t="s">
        <v>33</v>
      </c>
      <c r="D3139" s="1" t="s">
        <v>34</v>
      </c>
      <c r="E3139" s="1" t="s">
        <v>1601</v>
      </c>
      <c r="F3139" s="1">
        <v>40.696651999799997</v>
      </c>
      <c r="G3139" s="1">
        <v>-73.986073999799999</v>
      </c>
      <c r="H3139" s="1" t="s">
        <v>36</v>
      </c>
      <c r="I3139" s="1" t="s">
        <v>34</v>
      </c>
      <c r="J3139" s="1">
        <v>3</v>
      </c>
      <c r="K3139" s="1" t="s">
        <v>30</v>
      </c>
      <c r="L3139" s="1" t="s">
        <v>81</v>
      </c>
      <c r="M3139" s="1">
        <v>11201</v>
      </c>
    </row>
    <row r="3140" spans="1:13" ht="13" x14ac:dyDescent="0.15">
      <c r="A3140" s="1">
        <v>10283</v>
      </c>
      <c r="B3140" s="1" t="s">
        <v>25</v>
      </c>
      <c r="C3140" s="1" t="s">
        <v>76</v>
      </c>
      <c r="D3140" s="1" t="s">
        <v>5551</v>
      </c>
      <c r="E3140" s="1" t="s">
        <v>5552</v>
      </c>
      <c r="F3140" s="1">
        <v>40.695912519799997</v>
      </c>
      <c r="G3140" s="1">
        <v>-73.838809880499994</v>
      </c>
      <c r="H3140" s="1" t="s">
        <v>79</v>
      </c>
      <c r="I3140" s="1" t="s">
        <v>80</v>
      </c>
      <c r="J3140" s="1">
        <v>4</v>
      </c>
      <c r="K3140" s="1" t="s">
        <v>19</v>
      </c>
      <c r="L3140" s="1" t="s">
        <v>307</v>
      </c>
      <c r="M3140" s="1">
        <v>11418</v>
      </c>
    </row>
    <row r="3141" spans="1:13" ht="13" x14ac:dyDescent="0.15">
      <c r="A3141" s="1">
        <v>12464</v>
      </c>
      <c r="B3141" s="1" t="s">
        <v>25</v>
      </c>
      <c r="C3141" s="1" t="s">
        <v>76</v>
      </c>
      <c r="D3141" s="1" t="s">
        <v>5553</v>
      </c>
      <c r="E3141" s="1" t="s">
        <v>5554</v>
      </c>
      <c r="F3141" s="1">
        <v>40.802297999899999</v>
      </c>
      <c r="G3141" s="1">
        <v>-73.967584999600007</v>
      </c>
      <c r="H3141" s="1" t="s">
        <v>79</v>
      </c>
      <c r="I3141" s="1" t="s">
        <v>80</v>
      </c>
      <c r="J3141" s="1">
        <v>1</v>
      </c>
      <c r="K3141" s="1" t="s">
        <v>41</v>
      </c>
      <c r="L3141" s="1" t="s">
        <v>228</v>
      </c>
      <c r="M3141" s="1">
        <v>10025</v>
      </c>
    </row>
    <row r="3142" spans="1:13" ht="13" x14ac:dyDescent="0.15">
      <c r="A3142" s="1">
        <v>12496</v>
      </c>
      <c r="B3142" s="1" t="s">
        <v>25</v>
      </c>
      <c r="C3142" s="1" t="s">
        <v>76</v>
      </c>
      <c r="D3142" s="1" t="s">
        <v>5555</v>
      </c>
      <c r="E3142" s="1" t="s">
        <v>5556</v>
      </c>
      <c r="F3142" s="1">
        <v>40.570311849600003</v>
      </c>
      <c r="G3142" s="1">
        <v>-74.109657290100003</v>
      </c>
      <c r="H3142" s="1" t="s">
        <v>79</v>
      </c>
      <c r="I3142" s="1" t="s">
        <v>80</v>
      </c>
      <c r="J3142" s="1">
        <v>5</v>
      </c>
      <c r="K3142" s="1" t="s">
        <v>89</v>
      </c>
      <c r="L3142" s="1" t="s">
        <v>877</v>
      </c>
      <c r="M3142" s="1">
        <v>10306</v>
      </c>
    </row>
    <row r="3143" spans="1:13" ht="13" x14ac:dyDescent="0.15">
      <c r="A3143" s="1">
        <v>11810</v>
      </c>
      <c r="B3143" s="1" t="s">
        <v>25</v>
      </c>
      <c r="C3143" s="1" t="s">
        <v>76</v>
      </c>
      <c r="D3143" s="1" t="s">
        <v>5557</v>
      </c>
      <c r="E3143" s="1" t="s">
        <v>5558</v>
      </c>
      <c r="F3143" s="1">
        <v>40.817445999699999</v>
      </c>
      <c r="G3143" s="1">
        <v>-73.915573999499998</v>
      </c>
      <c r="H3143" s="1" t="s">
        <v>79</v>
      </c>
      <c r="I3143" s="1" t="s">
        <v>80</v>
      </c>
      <c r="J3143" s="1">
        <v>2</v>
      </c>
      <c r="K3143" s="1" t="s">
        <v>66</v>
      </c>
      <c r="L3143" s="1" t="s">
        <v>249</v>
      </c>
      <c r="M3143" s="1">
        <v>10455</v>
      </c>
    </row>
    <row r="3144" spans="1:13" ht="13" x14ac:dyDescent="0.15">
      <c r="A3144" s="1">
        <v>11068</v>
      </c>
      <c r="B3144" s="1" t="s">
        <v>25</v>
      </c>
      <c r="C3144" s="1" t="s">
        <v>76</v>
      </c>
      <c r="D3144" s="1" t="s">
        <v>5559</v>
      </c>
      <c r="E3144" s="1" t="s">
        <v>5560</v>
      </c>
      <c r="F3144" s="1">
        <v>40.815375769900001</v>
      </c>
      <c r="G3144" s="1">
        <v>-73.947503359600006</v>
      </c>
      <c r="H3144" s="1" t="s">
        <v>79</v>
      </c>
      <c r="I3144" s="1" t="s">
        <v>80</v>
      </c>
      <c r="J3144" s="1">
        <v>1</v>
      </c>
      <c r="K3144" s="1" t="s">
        <v>41</v>
      </c>
      <c r="L3144" s="1" t="s">
        <v>48</v>
      </c>
      <c r="M3144" s="1">
        <v>10030</v>
      </c>
    </row>
    <row r="3145" spans="1:13" ht="13" x14ac:dyDescent="0.15">
      <c r="A3145" s="1">
        <v>10336</v>
      </c>
      <c r="B3145" s="1" t="s">
        <v>25</v>
      </c>
      <c r="C3145" s="1" t="s">
        <v>76</v>
      </c>
      <c r="D3145" s="1" t="s">
        <v>5561</v>
      </c>
      <c r="E3145" s="1" t="s">
        <v>5562</v>
      </c>
      <c r="F3145" s="1">
        <v>40.648733000199996</v>
      </c>
      <c r="G3145" s="1">
        <v>-73.952413999599997</v>
      </c>
      <c r="H3145" s="1" t="s">
        <v>79</v>
      </c>
      <c r="I3145" s="1" t="s">
        <v>80</v>
      </c>
      <c r="J3145" s="1">
        <v>3</v>
      </c>
      <c r="K3145" s="1" t="s">
        <v>30</v>
      </c>
      <c r="L3145" s="1" t="s">
        <v>148</v>
      </c>
      <c r="M3145" s="1">
        <v>11226</v>
      </c>
    </row>
    <row r="3146" spans="1:13" ht="13" x14ac:dyDescent="0.15">
      <c r="A3146" s="1">
        <v>10368</v>
      </c>
      <c r="B3146" s="1" t="s">
        <v>13</v>
      </c>
      <c r="C3146" s="1" t="s">
        <v>63</v>
      </c>
      <c r="D3146" s="1" t="s">
        <v>820</v>
      </c>
      <c r="E3146" s="1" t="s">
        <v>5563</v>
      </c>
      <c r="F3146" s="1">
        <v>40.826566999900002</v>
      </c>
      <c r="G3146" s="1">
        <v>-73.926762000599993</v>
      </c>
      <c r="H3146" s="1" t="s">
        <v>36</v>
      </c>
      <c r="I3146" s="1" t="s">
        <v>18</v>
      </c>
      <c r="J3146" s="1">
        <v>2</v>
      </c>
      <c r="K3146" s="1" t="s">
        <v>66</v>
      </c>
      <c r="L3146" s="1" t="s">
        <v>467</v>
      </c>
      <c r="M3146" s="1">
        <v>10451</v>
      </c>
    </row>
    <row r="3147" spans="1:13" ht="13" x14ac:dyDescent="0.15">
      <c r="A3147" s="1">
        <v>10383</v>
      </c>
      <c r="B3147" s="1" t="s">
        <v>13</v>
      </c>
      <c r="C3147" s="1" t="s">
        <v>63</v>
      </c>
      <c r="D3147" s="1" t="s">
        <v>628</v>
      </c>
      <c r="E3147" s="1" t="s">
        <v>5564</v>
      </c>
      <c r="F3147" s="1">
        <v>40.577870000200001</v>
      </c>
      <c r="G3147" s="1">
        <v>-73.944599999999994</v>
      </c>
      <c r="H3147" s="1" t="s">
        <v>36</v>
      </c>
      <c r="I3147" s="1" t="s">
        <v>18</v>
      </c>
      <c r="J3147" s="1">
        <v>3</v>
      </c>
      <c r="K3147" s="1" t="s">
        <v>30</v>
      </c>
      <c r="L3147" s="1" t="s">
        <v>630</v>
      </c>
      <c r="M3147" s="1">
        <v>11235</v>
      </c>
    </row>
    <row r="3148" spans="1:13" ht="13" x14ac:dyDescent="0.15">
      <c r="A3148" s="1">
        <v>10389</v>
      </c>
      <c r="B3148" s="1" t="s">
        <v>13</v>
      </c>
      <c r="C3148" s="1" t="s">
        <v>63</v>
      </c>
      <c r="D3148" s="1" t="s">
        <v>628</v>
      </c>
      <c r="E3148" s="1" t="s">
        <v>629</v>
      </c>
      <c r="F3148" s="1">
        <v>40.576869999899998</v>
      </c>
      <c r="G3148" s="1">
        <v>-73.944590000600002</v>
      </c>
      <c r="H3148" s="1" t="s">
        <v>36</v>
      </c>
      <c r="I3148" s="1" t="s">
        <v>18</v>
      </c>
      <c r="J3148" s="1">
        <v>3</v>
      </c>
      <c r="K3148" s="1" t="s">
        <v>30</v>
      </c>
      <c r="L3148" s="1" t="s">
        <v>630</v>
      </c>
      <c r="M3148" s="1">
        <v>11235</v>
      </c>
    </row>
    <row r="3149" spans="1:13" ht="13" x14ac:dyDescent="0.15">
      <c r="A3149" s="1">
        <v>10407</v>
      </c>
      <c r="B3149" s="1" t="s">
        <v>25</v>
      </c>
      <c r="C3149" s="1" t="s">
        <v>46</v>
      </c>
      <c r="D3149" s="1" t="s">
        <v>34</v>
      </c>
      <c r="E3149" s="1" t="s">
        <v>5565</v>
      </c>
      <c r="F3149" s="1">
        <v>40.815132000399998</v>
      </c>
      <c r="G3149" s="1">
        <v>-73.939684999700006</v>
      </c>
      <c r="H3149" s="1" t="s">
        <v>36</v>
      </c>
      <c r="I3149" s="1" t="s">
        <v>34</v>
      </c>
      <c r="J3149" s="1">
        <v>1</v>
      </c>
      <c r="K3149" s="1" t="s">
        <v>41</v>
      </c>
      <c r="L3149" s="1" t="s">
        <v>48</v>
      </c>
      <c r="M3149" s="1">
        <v>10037</v>
      </c>
    </row>
    <row r="3150" spans="1:13" ht="13" x14ac:dyDescent="0.15">
      <c r="A3150" s="1">
        <v>10414</v>
      </c>
      <c r="B3150" s="1" t="s">
        <v>25</v>
      </c>
      <c r="C3150" s="1" t="s">
        <v>33</v>
      </c>
      <c r="D3150" s="1" t="s">
        <v>34</v>
      </c>
      <c r="E3150" s="1" t="s">
        <v>1587</v>
      </c>
      <c r="F3150" s="1">
        <v>40.691676999800002</v>
      </c>
      <c r="G3150" s="1">
        <v>-73.988840999999994</v>
      </c>
      <c r="H3150" s="1" t="s">
        <v>36</v>
      </c>
      <c r="I3150" s="1" t="s">
        <v>34</v>
      </c>
      <c r="J3150" s="1">
        <v>3</v>
      </c>
      <c r="K3150" s="1" t="s">
        <v>30</v>
      </c>
      <c r="L3150" s="1" t="s">
        <v>81</v>
      </c>
      <c r="M3150" s="1">
        <v>11201</v>
      </c>
    </row>
    <row r="3151" spans="1:13" ht="13" x14ac:dyDescent="0.15">
      <c r="A3151" s="1">
        <v>10424</v>
      </c>
      <c r="B3151" s="1" t="s">
        <v>25</v>
      </c>
      <c r="C3151" s="1" t="s">
        <v>33</v>
      </c>
      <c r="D3151" s="1" t="s">
        <v>34</v>
      </c>
      <c r="E3151" s="1" t="s">
        <v>215</v>
      </c>
      <c r="F3151" s="1">
        <v>40.690882999800003</v>
      </c>
      <c r="G3151" s="1">
        <v>-73.989634999499998</v>
      </c>
      <c r="H3151" s="1" t="s">
        <v>36</v>
      </c>
      <c r="I3151" s="1" t="s">
        <v>34</v>
      </c>
      <c r="J3151" s="1">
        <v>3</v>
      </c>
      <c r="K3151" s="1" t="s">
        <v>30</v>
      </c>
      <c r="L3151" s="1" t="s">
        <v>37</v>
      </c>
      <c r="M3151" s="1">
        <v>11201</v>
      </c>
    </row>
    <row r="3152" spans="1:13" ht="13" x14ac:dyDescent="0.15">
      <c r="A3152" s="1">
        <v>10438</v>
      </c>
      <c r="B3152" s="1" t="s">
        <v>13</v>
      </c>
      <c r="C3152" s="1" t="s">
        <v>14</v>
      </c>
      <c r="D3152" s="1" t="s">
        <v>432</v>
      </c>
      <c r="E3152" s="1" t="s">
        <v>5566</v>
      </c>
      <c r="F3152" s="1">
        <v>40.7305439999</v>
      </c>
      <c r="G3152" s="1">
        <v>-73.776717999799999</v>
      </c>
      <c r="H3152" s="1" t="s">
        <v>17</v>
      </c>
      <c r="I3152" s="1" t="s">
        <v>18</v>
      </c>
      <c r="J3152" s="1">
        <v>4</v>
      </c>
      <c r="K3152" s="1" t="s">
        <v>19</v>
      </c>
      <c r="L3152" s="1" t="s">
        <v>1045</v>
      </c>
      <c r="M3152" s="1">
        <v>11366</v>
      </c>
    </row>
    <row r="3153" spans="1:13" ht="13" x14ac:dyDescent="0.15">
      <c r="A3153" s="1">
        <v>10449</v>
      </c>
      <c r="B3153" s="1" t="s">
        <v>13</v>
      </c>
      <c r="C3153" s="1" t="s">
        <v>14</v>
      </c>
      <c r="D3153" s="1" t="s">
        <v>1079</v>
      </c>
      <c r="E3153" s="1" t="s">
        <v>5567</v>
      </c>
      <c r="F3153" s="1">
        <v>40.7714420004</v>
      </c>
      <c r="G3153" s="1">
        <v>-73.988108999600001</v>
      </c>
      <c r="H3153" s="1" t="s">
        <v>246</v>
      </c>
      <c r="I3153" s="1" t="s">
        <v>18</v>
      </c>
      <c r="J3153" s="1">
        <v>1</v>
      </c>
      <c r="K3153" s="1" t="s">
        <v>41</v>
      </c>
      <c r="L3153" s="1" t="s">
        <v>185</v>
      </c>
      <c r="M3153" s="1">
        <v>10023</v>
      </c>
    </row>
    <row r="3154" spans="1:13" ht="13" x14ac:dyDescent="0.15">
      <c r="A3154" s="1">
        <v>10458</v>
      </c>
      <c r="B3154" s="1" t="s">
        <v>13</v>
      </c>
      <c r="C3154" s="1" t="s">
        <v>14</v>
      </c>
      <c r="D3154" s="1" t="s">
        <v>2732</v>
      </c>
      <c r="E3154" s="1" t="s">
        <v>5568</v>
      </c>
      <c r="F3154" s="1">
        <v>40.592030000400001</v>
      </c>
      <c r="G3154" s="1">
        <v>-74.138119999699995</v>
      </c>
      <c r="H3154" s="1" t="s">
        <v>246</v>
      </c>
      <c r="I3154" s="1" t="s">
        <v>18</v>
      </c>
      <c r="J3154" s="1">
        <v>5</v>
      </c>
      <c r="K3154" s="1" t="s">
        <v>89</v>
      </c>
      <c r="L3154" s="1" t="s">
        <v>2734</v>
      </c>
      <c r="M3154" s="1">
        <v>10314</v>
      </c>
    </row>
    <row r="3155" spans="1:13" ht="13" x14ac:dyDescent="0.15">
      <c r="A3155" s="1">
        <v>10571</v>
      </c>
      <c r="B3155" s="1" t="s">
        <v>25</v>
      </c>
      <c r="C3155" s="1" t="s">
        <v>76</v>
      </c>
      <c r="D3155" s="1" t="s">
        <v>5569</v>
      </c>
      <c r="E3155" s="1" t="s">
        <v>5136</v>
      </c>
      <c r="F3155" s="1">
        <v>40.590453110299997</v>
      </c>
      <c r="G3155" s="1">
        <v>-74.10092195</v>
      </c>
      <c r="H3155" s="1" t="s">
        <v>79</v>
      </c>
      <c r="I3155" s="1" t="s">
        <v>80</v>
      </c>
      <c r="J3155" s="1">
        <v>5</v>
      </c>
      <c r="K3155" s="1" t="s">
        <v>89</v>
      </c>
      <c r="L3155" s="1" t="s">
        <v>3988</v>
      </c>
      <c r="M3155" s="1">
        <v>10304</v>
      </c>
    </row>
    <row r="3156" spans="1:13" ht="13" x14ac:dyDescent="0.15">
      <c r="A3156" s="1">
        <v>10586</v>
      </c>
      <c r="B3156" s="1" t="s">
        <v>25</v>
      </c>
      <c r="C3156" s="1" t="s">
        <v>190</v>
      </c>
      <c r="D3156" s="1" t="s">
        <v>5570</v>
      </c>
      <c r="E3156" s="1" t="s">
        <v>5571</v>
      </c>
      <c r="F3156" s="1">
        <v>40.817699999699997</v>
      </c>
      <c r="G3156" s="1">
        <v>-73.881100000100005</v>
      </c>
      <c r="H3156" s="1" t="s">
        <v>36</v>
      </c>
      <c r="I3156" s="1" t="s">
        <v>34</v>
      </c>
      <c r="J3156" s="1">
        <v>2</v>
      </c>
      <c r="K3156" s="1" t="s">
        <v>66</v>
      </c>
      <c r="L3156" s="1" t="s">
        <v>2144</v>
      </c>
      <c r="M3156" s="1">
        <v>10474</v>
      </c>
    </row>
    <row r="3157" spans="1:13" ht="13" x14ac:dyDescent="0.15">
      <c r="A3157" s="1">
        <v>10608</v>
      </c>
      <c r="B3157" s="1" t="s">
        <v>13</v>
      </c>
      <c r="C3157" s="1" t="s">
        <v>14</v>
      </c>
      <c r="D3157" s="1" t="s">
        <v>15</v>
      </c>
      <c r="E3157" s="1" t="s">
        <v>16</v>
      </c>
      <c r="F3157" s="1">
        <v>40.671400000299997</v>
      </c>
      <c r="G3157" s="1">
        <v>-73.788609999900004</v>
      </c>
      <c r="H3157" s="1" t="s">
        <v>17</v>
      </c>
      <c r="I3157" s="1" t="s">
        <v>18</v>
      </c>
      <c r="J3157" s="1">
        <v>4</v>
      </c>
      <c r="K3157" s="1" t="s">
        <v>19</v>
      </c>
      <c r="L3157" s="1" t="s">
        <v>1009</v>
      </c>
      <c r="M3157" s="1">
        <v>11436</v>
      </c>
    </row>
    <row r="3158" spans="1:13" ht="13" x14ac:dyDescent="0.15">
      <c r="A3158" s="1">
        <v>10623</v>
      </c>
      <c r="B3158" s="1" t="s">
        <v>25</v>
      </c>
      <c r="C3158" s="1" t="s">
        <v>76</v>
      </c>
      <c r="D3158" s="1" t="s">
        <v>5572</v>
      </c>
      <c r="E3158" s="1" t="s">
        <v>5573</v>
      </c>
      <c r="F3158" s="1">
        <v>40.7912824004</v>
      </c>
      <c r="G3158" s="1">
        <v>-73.944218049499995</v>
      </c>
      <c r="H3158" s="1" t="s">
        <v>79</v>
      </c>
      <c r="I3158" s="1" t="s">
        <v>80</v>
      </c>
      <c r="J3158" s="1">
        <v>1</v>
      </c>
      <c r="K3158" s="1" t="s">
        <v>41</v>
      </c>
      <c r="L3158" s="1" t="s">
        <v>449</v>
      </c>
      <c r="M3158" s="1">
        <v>10029</v>
      </c>
    </row>
    <row r="3159" spans="1:13" ht="13" x14ac:dyDescent="0.15">
      <c r="A3159" s="1">
        <v>10630</v>
      </c>
      <c r="B3159" s="1" t="s">
        <v>25</v>
      </c>
      <c r="C3159" s="1" t="s">
        <v>76</v>
      </c>
      <c r="D3159" s="1" t="s">
        <v>5574</v>
      </c>
      <c r="E3159" s="1" t="s">
        <v>5575</v>
      </c>
      <c r="F3159" s="1">
        <v>40.797835249999999</v>
      </c>
      <c r="G3159" s="1">
        <v>-73.940256209699996</v>
      </c>
      <c r="H3159" s="1" t="s">
        <v>79</v>
      </c>
      <c r="I3159" s="1" t="s">
        <v>80</v>
      </c>
      <c r="J3159" s="1">
        <v>1</v>
      </c>
      <c r="K3159" s="1" t="s">
        <v>41</v>
      </c>
      <c r="L3159" s="1" t="s">
        <v>193</v>
      </c>
      <c r="M3159" s="1">
        <v>10029</v>
      </c>
    </row>
    <row r="3160" spans="1:13" ht="13" x14ac:dyDescent="0.15">
      <c r="A3160" s="1">
        <v>10635</v>
      </c>
      <c r="B3160" s="1" t="s">
        <v>25</v>
      </c>
      <c r="C3160" s="1" t="s">
        <v>76</v>
      </c>
      <c r="D3160" s="1" t="s">
        <v>5576</v>
      </c>
      <c r="E3160" s="1" t="s">
        <v>5577</v>
      </c>
      <c r="F3160" s="1">
        <v>40.802663440400003</v>
      </c>
      <c r="G3160" s="1">
        <v>-73.936721019900006</v>
      </c>
      <c r="H3160" s="1" t="s">
        <v>79</v>
      </c>
      <c r="I3160" s="1" t="s">
        <v>80</v>
      </c>
      <c r="J3160" s="1">
        <v>1</v>
      </c>
      <c r="K3160" s="1" t="s">
        <v>41</v>
      </c>
      <c r="L3160" s="1" t="s">
        <v>193</v>
      </c>
      <c r="M3160" s="1">
        <v>10035</v>
      </c>
    </row>
    <row r="3161" spans="1:13" ht="13" x14ac:dyDescent="0.15">
      <c r="A3161" s="1">
        <v>10640</v>
      </c>
      <c r="B3161" s="1" t="s">
        <v>25</v>
      </c>
      <c r="C3161" s="1" t="s">
        <v>76</v>
      </c>
      <c r="D3161" s="1" t="s">
        <v>5578</v>
      </c>
      <c r="E3161" s="1" t="s">
        <v>5579</v>
      </c>
      <c r="F3161" s="1">
        <v>40.769565741800001</v>
      </c>
      <c r="G3161" s="1">
        <v>-73.981841151300003</v>
      </c>
      <c r="H3161" s="1" t="s">
        <v>79</v>
      </c>
      <c r="I3161" s="1" t="s">
        <v>80</v>
      </c>
      <c r="J3161" s="1">
        <v>1</v>
      </c>
      <c r="K3161" s="1" t="s">
        <v>41</v>
      </c>
      <c r="L3161" s="1" t="s">
        <v>185</v>
      </c>
      <c r="M3161" s="1">
        <v>10023</v>
      </c>
    </row>
    <row r="3162" spans="1:13" ht="13" x14ac:dyDescent="0.15">
      <c r="A3162" s="1">
        <v>10503</v>
      </c>
      <c r="B3162" s="1" t="s">
        <v>25</v>
      </c>
      <c r="C3162" s="1" t="s">
        <v>284</v>
      </c>
      <c r="D3162" s="1" t="s">
        <v>34</v>
      </c>
      <c r="E3162" s="1" t="s">
        <v>5580</v>
      </c>
      <c r="F3162" s="1">
        <v>40.744407993300001</v>
      </c>
      <c r="G3162" s="1">
        <v>-74.006636739100003</v>
      </c>
      <c r="H3162" s="1" t="s">
        <v>36</v>
      </c>
      <c r="I3162" s="1" t="s">
        <v>34</v>
      </c>
      <c r="J3162" s="1">
        <v>1</v>
      </c>
      <c r="K3162" s="1" t="s">
        <v>41</v>
      </c>
      <c r="L3162" s="1" t="s">
        <v>199</v>
      </c>
      <c r="M3162" s="1">
        <v>10011</v>
      </c>
    </row>
    <row r="3163" spans="1:13" ht="13" x14ac:dyDescent="0.15">
      <c r="A3163" s="1">
        <v>10526</v>
      </c>
      <c r="B3163" s="1" t="s">
        <v>13</v>
      </c>
      <c r="C3163" s="1" t="s">
        <v>14</v>
      </c>
      <c r="D3163" s="1" t="s">
        <v>1517</v>
      </c>
      <c r="E3163" s="1" t="s">
        <v>5581</v>
      </c>
      <c r="F3163" s="1">
        <v>40.625003999599997</v>
      </c>
      <c r="G3163" s="1">
        <v>-74.017875000399997</v>
      </c>
      <c r="H3163" s="1" t="s">
        <v>17</v>
      </c>
      <c r="I3163" s="1" t="s">
        <v>18</v>
      </c>
      <c r="J3163" s="1">
        <v>3</v>
      </c>
      <c r="K3163" s="1" t="s">
        <v>30</v>
      </c>
      <c r="L3163" s="1" t="s">
        <v>1519</v>
      </c>
      <c r="M3163" s="1">
        <v>11228</v>
      </c>
    </row>
    <row r="3164" spans="1:13" ht="13" x14ac:dyDescent="0.15">
      <c r="A3164" s="1">
        <v>10558</v>
      </c>
      <c r="B3164" s="1" t="s">
        <v>13</v>
      </c>
      <c r="C3164" s="1" t="s">
        <v>14</v>
      </c>
      <c r="D3164" s="1" t="s">
        <v>509</v>
      </c>
      <c r="E3164" s="1" t="s">
        <v>5582</v>
      </c>
      <c r="F3164" s="1">
        <v>40.741100000300001</v>
      </c>
      <c r="G3164" s="1">
        <v>-73.987913999900002</v>
      </c>
      <c r="H3164" s="1" t="s">
        <v>36</v>
      </c>
      <c r="I3164" s="1" t="s">
        <v>18</v>
      </c>
      <c r="J3164" s="1">
        <v>1</v>
      </c>
      <c r="K3164" s="1" t="s">
        <v>41</v>
      </c>
      <c r="L3164" s="1" t="s">
        <v>199</v>
      </c>
      <c r="M3164" s="1">
        <v>10010</v>
      </c>
    </row>
    <row r="3165" spans="1:13" ht="13" x14ac:dyDescent="0.15">
      <c r="A3165" s="1">
        <v>9609</v>
      </c>
      <c r="B3165" s="1" t="s">
        <v>25</v>
      </c>
      <c r="C3165" s="1" t="s">
        <v>890</v>
      </c>
      <c r="D3165" s="1" t="s">
        <v>891</v>
      </c>
      <c r="E3165" s="1" t="s">
        <v>1381</v>
      </c>
      <c r="F3165" s="1">
        <v>40.755289999699997</v>
      </c>
      <c r="G3165" s="1">
        <v>-73.945632999899999</v>
      </c>
      <c r="H3165" s="1" t="s">
        <v>1382</v>
      </c>
      <c r="I3165" s="1" t="s">
        <v>894</v>
      </c>
      <c r="J3165" s="1">
        <v>4</v>
      </c>
      <c r="K3165" s="1" t="s">
        <v>19</v>
      </c>
      <c r="L3165" s="1" t="s">
        <v>411</v>
      </c>
      <c r="M3165" s="1">
        <v>11101</v>
      </c>
    </row>
    <row r="3166" spans="1:13" ht="13" x14ac:dyDescent="0.15">
      <c r="A3166" s="1">
        <v>9619</v>
      </c>
      <c r="B3166" s="1" t="s">
        <v>25</v>
      </c>
      <c r="C3166" s="1" t="s">
        <v>76</v>
      </c>
      <c r="D3166" s="1" t="s">
        <v>5583</v>
      </c>
      <c r="E3166" s="1" t="s">
        <v>5584</v>
      </c>
      <c r="F3166" s="1">
        <v>40.576540999800002</v>
      </c>
      <c r="G3166" s="1">
        <v>-74.103479000500002</v>
      </c>
      <c r="H3166" s="1" t="s">
        <v>79</v>
      </c>
      <c r="I3166" s="1" t="s">
        <v>80</v>
      </c>
      <c r="J3166" s="1">
        <v>5</v>
      </c>
      <c r="K3166" s="1" t="s">
        <v>89</v>
      </c>
      <c r="L3166" s="1" t="s">
        <v>877</v>
      </c>
      <c r="M3166" s="1">
        <v>10306</v>
      </c>
    </row>
    <row r="3167" spans="1:13" ht="13" x14ac:dyDescent="0.15">
      <c r="A3167" s="1">
        <v>9624</v>
      </c>
      <c r="B3167" s="1" t="s">
        <v>25</v>
      </c>
      <c r="C3167" s="1" t="s">
        <v>76</v>
      </c>
      <c r="D3167" s="1" t="s">
        <v>5585</v>
      </c>
      <c r="E3167" s="1" t="s">
        <v>5586</v>
      </c>
      <c r="F3167" s="1">
        <v>40.766215510400002</v>
      </c>
      <c r="G3167" s="1">
        <v>-73.969978669599996</v>
      </c>
      <c r="H3167" s="1" t="s">
        <v>79</v>
      </c>
      <c r="I3167" s="1" t="s">
        <v>80</v>
      </c>
      <c r="J3167" s="1">
        <v>1</v>
      </c>
      <c r="K3167" s="1" t="s">
        <v>41</v>
      </c>
      <c r="L3167" s="1" t="s">
        <v>42</v>
      </c>
      <c r="M3167" s="1">
        <v>10065</v>
      </c>
    </row>
    <row r="3168" spans="1:13" ht="13" x14ac:dyDescent="0.15">
      <c r="A3168" s="1">
        <v>9641</v>
      </c>
      <c r="B3168" s="1" t="s">
        <v>25</v>
      </c>
      <c r="C3168" s="1" t="s">
        <v>76</v>
      </c>
      <c r="D3168" s="1" t="s">
        <v>5587</v>
      </c>
      <c r="E3168" s="1" t="s">
        <v>5588</v>
      </c>
      <c r="F3168" s="1">
        <v>40.720567749799997</v>
      </c>
      <c r="G3168" s="1">
        <v>-74.006556200099993</v>
      </c>
      <c r="H3168" s="1" t="s">
        <v>79</v>
      </c>
      <c r="I3168" s="1" t="s">
        <v>80</v>
      </c>
      <c r="J3168" s="1">
        <v>1</v>
      </c>
      <c r="K3168" s="1" t="s">
        <v>41</v>
      </c>
      <c r="L3168" s="1" t="s">
        <v>400</v>
      </c>
      <c r="M3168" s="1">
        <v>10013</v>
      </c>
    </row>
    <row r="3169" spans="1:13" ht="13" x14ac:dyDescent="0.15">
      <c r="A3169" s="1">
        <v>9651</v>
      </c>
      <c r="B3169" s="1" t="s">
        <v>25</v>
      </c>
      <c r="C3169" s="1" t="s">
        <v>76</v>
      </c>
      <c r="D3169" s="1" t="s">
        <v>5589</v>
      </c>
      <c r="E3169" s="1" t="s">
        <v>5590</v>
      </c>
      <c r="F3169" s="1">
        <v>40.769095520100002</v>
      </c>
      <c r="G3169" s="1">
        <v>-73.912836999600003</v>
      </c>
      <c r="H3169" s="1" t="s">
        <v>79</v>
      </c>
      <c r="I3169" s="1" t="s">
        <v>80</v>
      </c>
      <c r="J3169" s="1">
        <v>4</v>
      </c>
      <c r="K3169" s="1" t="s">
        <v>19</v>
      </c>
      <c r="L3169" s="1" t="s">
        <v>144</v>
      </c>
      <c r="M3169" s="1">
        <v>11103</v>
      </c>
    </row>
    <row r="3170" spans="1:13" ht="13" x14ac:dyDescent="0.15">
      <c r="A3170" s="1">
        <v>9656</v>
      </c>
      <c r="B3170" s="1" t="s">
        <v>25</v>
      </c>
      <c r="C3170" s="1" t="s">
        <v>76</v>
      </c>
      <c r="D3170" s="1" t="s">
        <v>5591</v>
      </c>
      <c r="E3170" s="1" t="s">
        <v>5592</v>
      </c>
      <c r="F3170" s="1">
        <v>40.753751060399999</v>
      </c>
      <c r="G3170" s="1">
        <v>-73.965970249600005</v>
      </c>
      <c r="H3170" s="1" t="s">
        <v>79</v>
      </c>
      <c r="I3170" s="1" t="s">
        <v>80</v>
      </c>
      <c r="J3170" s="1">
        <v>1</v>
      </c>
      <c r="K3170" s="1" t="s">
        <v>41</v>
      </c>
      <c r="L3170" s="1" t="s">
        <v>125</v>
      </c>
      <c r="M3170" s="1">
        <v>10022</v>
      </c>
    </row>
    <row r="3171" spans="1:13" ht="13" x14ac:dyDescent="0.15">
      <c r="A3171" s="1">
        <v>9714</v>
      </c>
      <c r="B3171" s="1" t="s">
        <v>13</v>
      </c>
      <c r="C3171" s="1" t="s">
        <v>63</v>
      </c>
      <c r="D3171" s="1" t="s">
        <v>1464</v>
      </c>
      <c r="E3171" s="1" t="s">
        <v>5593</v>
      </c>
      <c r="F3171" s="1">
        <v>40.674039999800002</v>
      </c>
      <c r="G3171" s="1">
        <v>-73.935053000300002</v>
      </c>
      <c r="H3171" s="1" t="s">
        <v>36</v>
      </c>
      <c r="I3171" s="1" t="s">
        <v>18</v>
      </c>
      <c r="J3171" s="1">
        <v>3</v>
      </c>
      <c r="K3171" s="1" t="s">
        <v>30</v>
      </c>
      <c r="L3171" s="1" t="s">
        <v>221</v>
      </c>
      <c r="M3171" s="1">
        <v>11213</v>
      </c>
    </row>
    <row r="3172" spans="1:13" ht="13" x14ac:dyDescent="0.15">
      <c r="A3172" s="1">
        <v>9729</v>
      </c>
      <c r="B3172" s="1" t="s">
        <v>13</v>
      </c>
      <c r="C3172" s="1" t="s">
        <v>14</v>
      </c>
      <c r="D3172" s="1" t="s">
        <v>570</v>
      </c>
      <c r="E3172" s="1" t="s">
        <v>5594</v>
      </c>
      <c r="F3172" s="1">
        <v>40.812680999599998</v>
      </c>
      <c r="G3172" s="1">
        <v>-73.939356999599994</v>
      </c>
      <c r="H3172" s="1" t="s">
        <v>246</v>
      </c>
      <c r="I3172" s="1" t="s">
        <v>18</v>
      </c>
      <c r="J3172" s="1">
        <v>1</v>
      </c>
      <c r="K3172" s="1" t="s">
        <v>41</v>
      </c>
      <c r="L3172" s="1" t="s">
        <v>48</v>
      </c>
      <c r="M3172" s="1">
        <v>10037</v>
      </c>
    </row>
    <row r="3173" spans="1:13" ht="13" x14ac:dyDescent="0.15">
      <c r="A3173" s="1">
        <v>9741</v>
      </c>
      <c r="B3173" s="1" t="s">
        <v>25</v>
      </c>
      <c r="C3173" s="1" t="s">
        <v>274</v>
      </c>
      <c r="D3173" s="1">
        <v>0</v>
      </c>
      <c r="E3173" s="1" t="s">
        <v>4222</v>
      </c>
      <c r="F3173" s="1">
        <v>40.694626000100001</v>
      </c>
      <c r="G3173" s="1">
        <v>-73.975180200400004</v>
      </c>
      <c r="H3173" s="1" t="s">
        <v>36</v>
      </c>
      <c r="I3173" s="1" t="s">
        <v>34</v>
      </c>
      <c r="J3173" s="1">
        <v>3</v>
      </c>
      <c r="K3173" s="1" t="s">
        <v>30</v>
      </c>
      <c r="L3173" s="1" t="s">
        <v>276</v>
      </c>
      <c r="M3173" s="1">
        <v>11205</v>
      </c>
    </row>
    <row r="3174" spans="1:13" ht="13" x14ac:dyDescent="0.15">
      <c r="A3174" s="1">
        <v>9746</v>
      </c>
      <c r="B3174" s="1" t="s">
        <v>25</v>
      </c>
      <c r="C3174" s="1" t="s">
        <v>274</v>
      </c>
      <c r="D3174" s="1">
        <v>0</v>
      </c>
      <c r="E3174" s="1" t="s">
        <v>5595</v>
      </c>
      <c r="F3174" s="1">
        <v>40.693391999799999</v>
      </c>
      <c r="G3174" s="1">
        <v>-73.973923200000002</v>
      </c>
      <c r="H3174" s="1" t="s">
        <v>36</v>
      </c>
      <c r="I3174" s="1" t="s">
        <v>34</v>
      </c>
      <c r="J3174" s="1">
        <v>3</v>
      </c>
      <c r="K3174" s="1" t="s">
        <v>30</v>
      </c>
      <c r="L3174" s="1" t="s">
        <v>276</v>
      </c>
      <c r="M3174" s="1">
        <v>11205</v>
      </c>
    </row>
    <row r="3175" spans="1:13" ht="13" x14ac:dyDescent="0.15">
      <c r="A3175" s="1">
        <v>9751</v>
      </c>
      <c r="B3175" s="1" t="s">
        <v>25</v>
      </c>
      <c r="C3175" s="1" t="s">
        <v>274</v>
      </c>
      <c r="D3175" s="1">
        <v>0</v>
      </c>
      <c r="E3175" s="1" t="s">
        <v>5596</v>
      </c>
      <c r="F3175" s="1">
        <v>40.693509000100001</v>
      </c>
      <c r="G3175" s="1">
        <v>-73.976981199899996</v>
      </c>
      <c r="H3175" s="1" t="s">
        <v>36</v>
      </c>
      <c r="I3175" s="1" t="s">
        <v>34</v>
      </c>
      <c r="J3175" s="1">
        <v>3</v>
      </c>
      <c r="K3175" s="1" t="s">
        <v>30</v>
      </c>
      <c r="L3175" s="1" t="s">
        <v>276</v>
      </c>
      <c r="M3175" s="1">
        <v>11205</v>
      </c>
    </row>
    <row r="3176" spans="1:13" ht="13" x14ac:dyDescent="0.15">
      <c r="A3176" s="1">
        <v>9760</v>
      </c>
      <c r="B3176" s="1" t="s">
        <v>25</v>
      </c>
      <c r="C3176" s="1" t="s">
        <v>76</v>
      </c>
      <c r="D3176" s="1" t="s">
        <v>5597</v>
      </c>
      <c r="E3176" s="1" t="s">
        <v>5598</v>
      </c>
      <c r="F3176" s="1">
        <v>40.753139169900003</v>
      </c>
      <c r="G3176" s="1">
        <v>-73.907453540099993</v>
      </c>
      <c r="H3176" s="1" t="s">
        <v>79</v>
      </c>
      <c r="I3176" s="1" t="s">
        <v>80</v>
      </c>
      <c r="J3176" s="1">
        <v>4</v>
      </c>
      <c r="K3176" s="1" t="s">
        <v>19</v>
      </c>
      <c r="L3176" s="1" t="s">
        <v>341</v>
      </c>
      <c r="M3176" s="1">
        <v>11377</v>
      </c>
    </row>
    <row r="3177" spans="1:13" ht="13" x14ac:dyDescent="0.15">
      <c r="A3177" s="1">
        <v>9777</v>
      </c>
      <c r="B3177" s="1" t="s">
        <v>25</v>
      </c>
      <c r="C3177" s="1" t="s">
        <v>76</v>
      </c>
      <c r="D3177" s="1" t="s">
        <v>5599</v>
      </c>
      <c r="E3177" s="1" t="s">
        <v>5600</v>
      </c>
      <c r="F3177" s="1">
        <v>40.7904444801</v>
      </c>
      <c r="G3177" s="1">
        <v>-73.969155249600007</v>
      </c>
      <c r="H3177" s="1" t="s">
        <v>79</v>
      </c>
      <c r="I3177" s="1" t="s">
        <v>80</v>
      </c>
      <c r="J3177" s="1">
        <v>1</v>
      </c>
      <c r="K3177" s="1" t="s">
        <v>41</v>
      </c>
      <c r="L3177" s="1" t="s">
        <v>178</v>
      </c>
      <c r="M3177" s="1">
        <v>10025</v>
      </c>
    </row>
    <row r="3178" spans="1:13" ht="13" x14ac:dyDescent="0.15">
      <c r="A3178" s="1">
        <v>9782</v>
      </c>
      <c r="B3178" s="1" t="s">
        <v>25</v>
      </c>
      <c r="C3178" s="1" t="s">
        <v>76</v>
      </c>
      <c r="D3178" s="1" t="s">
        <v>5601</v>
      </c>
      <c r="E3178" s="1" t="s">
        <v>5602</v>
      </c>
      <c r="F3178" s="1">
        <v>40.791794210100001</v>
      </c>
      <c r="G3178" s="1">
        <v>-73.968176619700003</v>
      </c>
      <c r="H3178" s="1" t="s">
        <v>79</v>
      </c>
      <c r="I3178" s="1" t="s">
        <v>80</v>
      </c>
      <c r="J3178" s="1">
        <v>1</v>
      </c>
      <c r="K3178" s="1" t="s">
        <v>41</v>
      </c>
      <c r="L3178" s="1" t="s">
        <v>178</v>
      </c>
      <c r="M3178" s="1">
        <v>10025</v>
      </c>
    </row>
    <row r="3179" spans="1:13" ht="13" x14ac:dyDescent="0.15">
      <c r="A3179" s="1">
        <v>9787</v>
      </c>
      <c r="B3179" s="1" t="s">
        <v>25</v>
      </c>
      <c r="C3179" s="1" t="s">
        <v>76</v>
      </c>
      <c r="D3179" s="1" t="s">
        <v>5603</v>
      </c>
      <c r="E3179" s="1" t="s">
        <v>5604</v>
      </c>
      <c r="F3179" s="1">
        <v>40.793402089600001</v>
      </c>
      <c r="G3179" s="1">
        <v>-73.967005240099994</v>
      </c>
      <c r="H3179" s="1" t="s">
        <v>79</v>
      </c>
      <c r="I3179" s="1" t="s">
        <v>80</v>
      </c>
      <c r="J3179" s="1">
        <v>1</v>
      </c>
      <c r="K3179" s="1" t="s">
        <v>41</v>
      </c>
      <c r="L3179" s="1" t="s">
        <v>178</v>
      </c>
      <c r="M3179" s="1">
        <v>10025</v>
      </c>
    </row>
    <row r="3180" spans="1:13" ht="13" x14ac:dyDescent="0.15">
      <c r="A3180" s="1">
        <v>9792</v>
      </c>
      <c r="B3180" s="1" t="s">
        <v>25</v>
      </c>
      <c r="C3180" s="1" t="s">
        <v>76</v>
      </c>
      <c r="D3180" s="1" t="s">
        <v>5605</v>
      </c>
      <c r="E3180" s="1" t="s">
        <v>5606</v>
      </c>
      <c r="F3180" s="1">
        <v>40.756576999799996</v>
      </c>
      <c r="G3180" s="1">
        <v>-73.970470000000006</v>
      </c>
      <c r="H3180" s="1" t="s">
        <v>79</v>
      </c>
      <c r="I3180" s="1" t="s">
        <v>80</v>
      </c>
      <c r="J3180" s="1">
        <v>1</v>
      </c>
      <c r="K3180" s="1" t="s">
        <v>41</v>
      </c>
      <c r="L3180" s="1" t="s">
        <v>125</v>
      </c>
      <c r="M3180" s="1">
        <v>10022</v>
      </c>
    </row>
    <row r="3181" spans="1:13" ht="13" x14ac:dyDescent="0.15">
      <c r="A3181" s="1">
        <v>9819</v>
      </c>
      <c r="B3181" s="1" t="s">
        <v>25</v>
      </c>
      <c r="C3181" s="1" t="s">
        <v>76</v>
      </c>
      <c r="D3181" s="1" t="s">
        <v>5607</v>
      </c>
      <c r="E3181" s="1" t="s">
        <v>5608</v>
      </c>
      <c r="F3181" s="1">
        <v>40.694140339800001</v>
      </c>
      <c r="G3181" s="1">
        <v>-73.850569160500001</v>
      </c>
      <c r="H3181" s="1" t="s">
        <v>79</v>
      </c>
      <c r="I3181" s="1" t="s">
        <v>80</v>
      </c>
      <c r="J3181" s="1">
        <v>4</v>
      </c>
      <c r="K3181" s="1" t="s">
        <v>19</v>
      </c>
      <c r="L3181" s="1" t="s">
        <v>520</v>
      </c>
      <c r="M3181" s="1">
        <v>11421</v>
      </c>
    </row>
    <row r="3182" spans="1:13" ht="13" x14ac:dyDescent="0.15">
      <c r="A3182" s="1">
        <v>9830</v>
      </c>
      <c r="B3182" s="1" t="s">
        <v>25</v>
      </c>
      <c r="C3182" s="1" t="s">
        <v>69</v>
      </c>
      <c r="D3182" s="1" t="s">
        <v>70</v>
      </c>
      <c r="E3182" s="1" t="s">
        <v>5609</v>
      </c>
      <c r="F3182" s="1">
        <v>40.688160000000003</v>
      </c>
      <c r="G3182" s="1">
        <v>-74.018040000599996</v>
      </c>
      <c r="H3182" s="1" t="s">
        <v>36</v>
      </c>
      <c r="I3182" s="1" t="s">
        <v>72</v>
      </c>
      <c r="J3182" s="1">
        <v>1</v>
      </c>
      <c r="K3182" s="1" t="s">
        <v>41</v>
      </c>
      <c r="L3182" s="1" t="s">
        <v>70</v>
      </c>
      <c r="M3182" s="1">
        <v>10004</v>
      </c>
    </row>
    <row r="3183" spans="1:13" ht="13" x14ac:dyDescent="0.15">
      <c r="A3183" s="1">
        <v>10222</v>
      </c>
      <c r="B3183" s="1" t="s">
        <v>13</v>
      </c>
      <c r="C3183" s="1" t="s">
        <v>14</v>
      </c>
      <c r="D3183" s="1" t="s">
        <v>764</v>
      </c>
      <c r="E3183" s="1" t="s">
        <v>4032</v>
      </c>
      <c r="F3183" s="1">
        <v>40.586540999699999</v>
      </c>
      <c r="G3183" s="1">
        <v>-73.799972999999994</v>
      </c>
      <c r="H3183" s="1" t="s">
        <v>36</v>
      </c>
      <c r="I3183" s="1" t="s">
        <v>18</v>
      </c>
      <c r="J3183" s="1">
        <v>4</v>
      </c>
      <c r="K3183" s="1" t="s">
        <v>19</v>
      </c>
      <c r="L3183" s="1" t="s">
        <v>1322</v>
      </c>
      <c r="M3183" s="1">
        <v>11692</v>
      </c>
    </row>
    <row r="3184" spans="1:13" ht="13" x14ac:dyDescent="0.15">
      <c r="A3184" s="1">
        <v>10234</v>
      </c>
      <c r="B3184" s="1" t="s">
        <v>13</v>
      </c>
      <c r="C3184" s="1" t="s">
        <v>14</v>
      </c>
      <c r="D3184" s="1" t="s">
        <v>764</v>
      </c>
      <c r="E3184" s="1" t="s">
        <v>5610</v>
      </c>
      <c r="F3184" s="1">
        <v>40.580554999599997</v>
      </c>
      <c r="G3184" s="1">
        <v>-73.825957999699995</v>
      </c>
      <c r="H3184" s="1" t="s">
        <v>36</v>
      </c>
      <c r="I3184" s="1" t="s">
        <v>18</v>
      </c>
      <c r="J3184" s="1">
        <v>4</v>
      </c>
      <c r="K3184" s="1" t="s">
        <v>19</v>
      </c>
      <c r="L3184" s="1" t="s">
        <v>766</v>
      </c>
      <c r="M3184" s="1">
        <v>11694</v>
      </c>
    </row>
    <row r="3185" spans="1:13" ht="13" x14ac:dyDescent="0.15">
      <c r="A3185" s="1">
        <v>10239</v>
      </c>
      <c r="B3185" s="1" t="s">
        <v>25</v>
      </c>
      <c r="C3185" s="1" t="s">
        <v>76</v>
      </c>
      <c r="D3185" s="1" t="s">
        <v>5611</v>
      </c>
      <c r="E3185" s="1" t="s">
        <v>5612</v>
      </c>
      <c r="F3185" s="1">
        <v>40.762564000399998</v>
      </c>
      <c r="G3185" s="1">
        <v>-73.919578999799995</v>
      </c>
      <c r="H3185" s="1" t="s">
        <v>79</v>
      </c>
      <c r="I3185" s="1" t="s">
        <v>80</v>
      </c>
      <c r="J3185" s="1">
        <v>4</v>
      </c>
      <c r="K3185" s="1" t="s">
        <v>19</v>
      </c>
      <c r="L3185" s="1" t="s">
        <v>144</v>
      </c>
      <c r="M3185" s="1">
        <v>11103</v>
      </c>
    </row>
    <row r="3186" spans="1:13" ht="13" x14ac:dyDescent="0.15">
      <c r="A3186" s="1">
        <v>10268</v>
      </c>
      <c r="B3186" s="1" t="s">
        <v>25</v>
      </c>
      <c r="C3186" s="1" t="s">
        <v>76</v>
      </c>
      <c r="D3186" s="1" t="s">
        <v>5613</v>
      </c>
      <c r="E3186" s="1" t="s">
        <v>5614</v>
      </c>
      <c r="F3186" s="1">
        <v>40.719404331600003</v>
      </c>
      <c r="G3186" s="1">
        <v>-73.960474313899994</v>
      </c>
      <c r="H3186" s="1" t="s">
        <v>79</v>
      </c>
      <c r="I3186" s="1" t="s">
        <v>80</v>
      </c>
      <c r="J3186" s="1">
        <v>3</v>
      </c>
      <c r="K3186" s="1" t="s">
        <v>30</v>
      </c>
      <c r="L3186" s="1" t="s">
        <v>313</v>
      </c>
      <c r="M3186" s="1">
        <v>11249</v>
      </c>
    </row>
    <row r="3187" spans="1:13" ht="13" x14ac:dyDescent="0.15">
      <c r="A3187" s="1">
        <v>10278</v>
      </c>
      <c r="B3187" s="1" t="s">
        <v>25</v>
      </c>
      <c r="C3187" s="1" t="s">
        <v>76</v>
      </c>
      <c r="D3187" s="1" t="s">
        <v>5615</v>
      </c>
      <c r="E3187" s="1" t="s">
        <v>5616</v>
      </c>
      <c r="F3187" s="1">
        <v>40.693739784100003</v>
      </c>
      <c r="G3187" s="1">
        <v>-73.852557069400007</v>
      </c>
      <c r="H3187" s="1" t="s">
        <v>79</v>
      </c>
      <c r="I3187" s="1" t="s">
        <v>80</v>
      </c>
      <c r="J3187" s="1">
        <v>4</v>
      </c>
      <c r="K3187" s="1" t="s">
        <v>19</v>
      </c>
      <c r="L3187" s="1" t="s">
        <v>520</v>
      </c>
      <c r="M3187" s="1">
        <v>11421</v>
      </c>
    </row>
    <row r="3188" spans="1:13" ht="13" x14ac:dyDescent="0.15">
      <c r="A3188" s="1">
        <v>10288</v>
      </c>
      <c r="B3188" s="1" t="s">
        <v>25</v>
      </c>
      <c r="C3188" s="1" t="s">
        <v>76</v>
      </c>
      <c r="D3188" s="1" t="s">
        <v>5617</v>
      </c>
      <c r="E3188" s="1" t="s">
        <v>5618</v>
      </c>
      <c r="F3188" s="1">
        <v>40.700634829899997</v>
      </c>
      <c r="G3188" s="1">
        <v>-73.8270968697</v>
      </c>
      <c r="H3188" s="1" t="s">
        <v>79</v>
      </c>
      <c r="I3188" s="1" t="s">
        <v>80</v>
      </c>
      <c r="J3188" s="1">
        <v>4</v>
      </c>
      <c r="K3188" s="1" t="s">
        <v>19</v>
      </c>
      <c r="L3188" s="1" t="s">
        <v>307</v>
      </c>
      <c r="M3188" s="1">
        <v>11418</v>
      </c>
    </row>
    <row r="3189" spans="1:13" ht="13" x14ac:dyDescent="0.15">
      <c r="A3189" s="1">
        <v>10300</v>
      </c>
      <c r="B3189" s="1" t="s">
        <v>25</v>
      </c>
      <c r="C3189" s="1" t="s">
        <v>76</v>
      </c>
      <c r="D3189" s="1" t="s">
        <v>5619</v>
      </c>
      <c r="E3189" s="1" t="s">
        <v>5620</v>
      </c>
      <c r="F3189" s="1">
        <v>40.664406000200003</v>
      </c>
      <c r="G3189" s="1">
        <v>-73.993714999700003</v>
      </c>
      <c r="H3189" s="1" t="s">
        <v>79</v>
      </c>
      <c r="I3189" s="1" t="s">
        <v>80</v>
      </c>
      <c r="J3189" s="1">
        <v>3</v>
      </c>
      <c r="K3189" s="1" t="s">
        <v>30</v>
      </c>
      <c r="L3189" s="1" t="s">
        <v>85</v>
      </c>
      <c r="M3189" s="1">
        <v>11215</v>
      </c>
    </row>
    <row r="3190" spans="1:13" ht="13" x14ac:dyDescent="0.15">
      <c r="A3190" s="1">
        <v>10305</v>
      </c>
      <c r="B3190" s="1" t="s">
        <v>25</v>
      </c>
      <c r="C3190" s="1" t="s">
        <v>76</v>
      </c>
      <c r="D3190" s="1" t="s">
        <v>5621</v>
      </c>
      <c r="E3190" s="1" t="s">
        <v>5622</v>
      </c>
      <c r="F3190" s="1">
        <v>40.655437600399999</v>
      </c>
      <c r="G3190" s="1">
        <v>-74.003050319699994</v>
      </c>
      <c r="H3190" s="1" t="s">
        <v>79</v>
      </c>
      <c r="I3190" s="1" t="s">
        <v>80</v>
      </c>
      <c r="J3190" s="1">
        <v>3</v>
      </c>
      <c r="K3190" s="1" t="s">
        <v>30</v>
      </c>
      <c r="L3190" s="1" t="s">
        <v>421</v>
      </c>
      <c r="M3190" s="1">
        <v>11232</v>
      </c>
    </row>
    <row r="3191" spans="1:13" ht="13" x14ac:dyDescent="0.15">
      <c r="A3191" s="1">
        <v>10310</v>
      </c>
      <c r="B3191" s="1" t="s">
        <v>25</v>
      </c>
      <c r="C3191" s="1" t="s">
        <v>76</v>
      </c>
      <c r="D3191" s="1" t="s">
        <v>5623</v>
      </c>
      <c r="E3191" s="1" t="s">
        <v>5624</v>
      </c>
      <c r="F3191" s="1">
        <v>40.739680250100001</v>
      </c>
      <c r="G3191" s="1">
        <v>-73.922069660600002</v>
      </c>
      <c r="H3191" s="1" t="s">
        <v>79</v>
      </c>
      <c r="I3191" s="1" t="s">
        <v>80</v>
      </c>
      <c r="J3191" s="1">
        <v>4</v>
      </c>
      <c r="K3191" s="1" t="s">
        <v>19</v>
      </c>
      <c r="L3191" s="1" t="s">
        <v>96</v>
      </c>
      <c r="M3191" s="1">
        <v>11377</v>
      </c>
    </row>
    <row r="3192" spans="1:13" ht="13" x14ac:dyDescent="0.15">
      <c r="A3192" s="1">
        <v>10315</v>
      </c>
      <c r="B3192" s="1" t="s">
        <v>25</v>
      </c>
      <c r="C3192" s="1" t="s">
        <v>76</v>
      </c>
      <c r="D3192" s="1" t="s">
        <v>5625</v>
      </c>
      <c r="E3192" s="1" t="s">
        <v>5626</v>
      </c>
      <c r="F3192" s="1">
        <v>40.678540000200002</v>
      </c>
      <c r="G3192" s="1">
        <v>-73.963730000499993</v>
      </c>
      <c r="H3192" s="1" t="s">
        <v>79</v>
      </c>
      <c r="I3192" s="1" t="s">
        <v>80</v>
      </c>
      <c r="J3192" s="1">
        <v>3</v>
      </c>
      <c r="K3192" s="1" t="s">
        <v>30</v>
      </c>
      <c r="L3192" s="1" t="s">
        <v>140</v>
      </c>
      <c r="M3192" s="1">
        <v>11238</v>
      </c>
    </row>
    <row r="3193" spans="1:13" ht="13" x14ac:dyDescent="0.15">
      <c r="A3193" s="1">
        <v>10886</v>
      </c>
      <c r="B3193" s="1" t="s">
        <v>25</v>
      </c>
      <c r="C3193" s="1" t="s">
        <v>76</v>
      </c>
      <c r="D3193" s="1" t="s">
        <v>5627</v>
      </c>
      <c r="E3193" s="1" t="s">
        <v>5628</v>
      </c>
      <c r="F3193" s="1">
        <v>40.759378840300002</v>
      </c>
      <c r="G3193" s="1">
        <v>-73.984636660099994</v>
      </c>
      <c r="H3193" s="1" t="s">
        <v>79</v>
      </c>
      <c r="I3193" s="1" t="s">
        <v>80</v>
      </c>
      <c r="J3193" s="1">
        <v>1</v>
      </c>
      <c r="K3193" s="1" t="s">
        <v>41</v>
      </c>
      <c r="L3193" s="1" t="s">
        <v>114</v>
      </c>
      <c r="M3193" s="1">
        <v>10036</v>
      </c>
    </row>
    <row r="3194" spans="1:13" ht="13" x14ac:dyDescent="0.15">
      <c r="A3194" s="1">
        <v>10919</v>
      </c>
      <c r="B3194" s="1" t="s">
        <v>25</v>
      </c>
      <c r="C3194" s="1" t="s">
        <v>46</v>
      </c>
      <c r="D3194" s="1" t="s">
        <v>34</v>
      </c>
      <c r="E3194" s="1" t="s">
        <v>5629</v>
      </c>
      <c r="F3194" s="1">
        <v>40.815113999600001</v>
      </c>
      <c r="G3194" s="1">
        <v>-73.941112000000004</v>
      </c>
      <c r="H3194" s="1" t="s">
        <v>36</v>
      </c>
      <c r="I3194" s="1" t="s">
        <v>34</v>
      </c>
      <c r="J3194" s="1">
        <v>1</v>
      </c>
      <c r="K3194" s="1" t="s">
        <v>41</v>
      </c>
      <c r="L3194" s="1" t="s">
        <v>48</v>
      </c>
      <c r="M3194" s="1">
        <v>10030</v>
      </c>
    </row>
    <row r="3195" spans="1:13" ht="13" x14ac:dyDescent="0.15">
      <c r="A3195" s="1">
        <v>10946</v>
      </c>
      <c r="B3195" s="1" t="s">
        <v>25</v>
      </c>
      <c r="C3195" s="1" t="s">
        <v>46</v>
      </c>
      <c r="D3195" s="1" t="s">
        <v>34</v>
      </c>
      <c r="E3195" s="1" t="s">
        <v>5630</v>
      </c>
      <c r="F3195" s="1">
        <v>40.8137129996</v>
      </c>
      <c r="G3195" s="1">
        <v>-73.941262000099996</v>
      </c>
      <c r="H3195" s="1" t="s">
        <v>36</v>
      </c>
      <c r="I3195" s="1" t="s">
        <v>34</v>
      </c>
      <c r="J3195" s="1">
        <v>1</v>
      </c>
      <c r="K3195" s="1" t="s">
        <v>41</v>
      </c>
      <c r="L3195" s="1" t="s">
        <v>48</v>
      </c>
      <c r="M3195" s="1">
        <v>10030</v>
      </c>
    </row>
    <row r="3196" spans="1:13" ht="13" x14ac:dyDescent="0.15">
      <c r="A3196" s="1">
        <v>12106</v>
      </c>
      <c r="B3196" s="1" t="s">
        <v>25</v>
      </c>
      <c r="C3196" s="1" t="s">
        <v>76</v>
      </c>
      <c r="D3196" s="1" t="s">
        <v>5631</v>
      </c>
      <c r="E3196" s="1" t="s">
        <v>5632</v>
      </c>
      <c r="F3196" s="1">
        <v>40.749720910400001</v>
      </c>
      <c r="G3196" s="1">
        <v>-73.988083784599993</v>
      </c>
      <c r="H3196" s="1" t="s">
        <v>79</v>
      </c>
      <c r="I3196" s="1" t="s">
        <v>80</v>
      </c>
      <c r="J3196" s="1">
        <v>1</v>
      </c>
      <c r="K3196" s="1" t="s">
        <v>41</v>
      </c>
      <c r="L3196" s="1" t="s">
        <v>114</v>
      </c>
      <c r="M3196" s="1">
        <v>10001</v>
      </c>
    </row>
    <row r="3197" spans="1:13" ht="13" x14ac:dyDescent="0.15">
      <c r="A3197" s="1">
        <v>12115</v>
      </c>
      <c r="B3197" s="1" t="s">
        <v>25</v>
      </c>
      <c r="C3197" s="1" t="s">
        <v>76</v>
      </c>
      <c r="D3197" s="1" t="s">
        <v>5633</v>
      </c>
      <c r="E3197" s="1" t="s">
        <v>5634</v>
      </c>
      <c r="F3197" s="1">
        <v>40.7607176004</v>
      </c>
      <c r="G3197" s="1">
        <v>-73.984633629800001</v>
      </c>
      <c r="H3197" s="1" t="s">
        <v>79</v>
      </c>
      <c r="I3197" s="1" t="s">
        <v>80</v>
      </c>
      <c r="J3197" s="1">
        <v>1</v>
      </c>
      <c r="K3197" s="1" t="s">
        <v>41</v>
      </c>
      <c r="L3197" s="1" t="s">
        <v>114</v>
      </c>
      <c r="M3197" s="1">
        <v>10019</v>
      </c>
    </row>
    <row r="3198" spans="1:13" ht="13" x14ac:dyDescent="0.15">
      <c r="A3198" s="1">
        <v>12138</v>
      </c>
      <c r="B3198" s="1" t="s">
        <v>25</v>
      </c>
      <c r="C3198" s="1" t="s">
        <v>76</v>
      </c>
      <c r="D3198" s="1" t="s">
        <v>5635</v>
      </c>
      <c r="E3198" s="1" t="s">
        <v>5636</v>
      </c>
      <c r="F3198" s="1">
        <v>40.778794646199998</v>
      </c>
      <c r="G3198" s="1">
        <v>-73.960115665100005</v>
      </c>
      <c r="H3198" s="1" t="s">
        <v>79</v>
      </c>
      <c r="I3198" s="1" t="s">
        <v>80</v>
      </c>
      <c r="J3198" s="1">
        <v>1</v>
      </c>
      <c r="K3198" s="1" t="s">
        <v>41</v>
      </c>
      <c r="L3198" s="1" t="s">
        <v>42</v>
      </c>
      <c r="M3198" s="1">
        <v>10028</v>
      </c>
    </row>
    <row r="3199" spans="1:13" ht="13" x14ac:dyDescent="0.15">
      <c r="A3199" s="1">
        <v>10972</v>
      </c>
      <c r="B3199" s="1" t="s">
        <v>13</v>
      </c>
      <c r="C3199" s="1" t="s">
        <v>14</v>
      </c>
      <c r="D3199" s="1" t="s">
        <v>2956</v>
      </c>
      <c r="E3199" s="1" t="s">
        <v>5637</v>
      </c>
      <c r="F3199" s="1">
        <v>40.675978999599998</v>
      </c>
      <c r="G3199" s="1">
        <v>-73.765364000000005</v>
      </c>
      <c r="H3199" s="1" t="s">
        <v>17</v>
      </c>
      <c r="I3199" s="1" t="s">
        <v>18</v>
      </c>
      <c r="J3199" s="1">
        <v>4</v>
      </c>
      <c r="K3199" s="1" t="s">
        <v>19</v>
      </c>
      <c r="L3199" s="1" t="s">
        <v>376</v>
      </c>
      <c r="M3199" s="1">
        <v>11434</v>
      </c>
    </row>
    <row r="3200" spans="1:13" ht="13" x14ac:dyDescent="0.15">
      <c r="A3200" s="1">
        <v>10992</v>
      </c>
      <c r="B3200" s="1" t="s">
        <v>13</v>
      </c>
      <c r="C3200" s="1" t="s">
        <v>14</v>
      </c>
      <c r="D3200" s="1" t="s">
        <v>544</v>
      </c>
      <c r="E3200" s="1" t="s">
        <v>545</v>
      </c>
      <c r="F3200" s="1">
        <v>40.696674999899997</v>
      </c>
      <c r="G3200" s="1">
        <v>-73.997656000000006</v>
      </c>
      <c r="H3200" s="1" t="s">
        <v>36</v>
      </c>
      <c r="I3200" s="1" t="s">
        <v>18</v>
      </c>
      <c r="J3200" s="1">
        <v>3</v>
      </c>
      <c r="K3200" s="1" t="s">
        <v>30</v>
      </c>
      <c r="L3200" s="1" t="s">
        <v>37</v>
      </c>
      <c r="M3200" s="1">
        <v>11201</v>
      </c>
    </row>
    <row r="3201" spans="1:13" ht="13" x14ac:dyDescent="0.15">
      <c r="A3201" s="1">
        <v>11148</v>
      </c>
      <c r="B3201" s="1" t="s">
        <v>25</v>
      </c>
      <c r="C3201" s="1" t="s">
        <v>76</v>
      </c>
      <c r="D3201" s="1" t="s">
        <v>5638</v>
      </c>
      <c r="E3201" s="1" t="s">
        <v>5639</v>
      </c>
      <c r="F3201" s="1">
        <v>40.743563222900001</v>
      </c>
      <c r="G3201" s="1">
        <v>-73.883788790599993</v>
      </c>
      <c r="H3201" s="1" t="s">
        <v>79</v>
      </c>
      <c r="I3201" s="1" t="s">
        <v>80</v>
      </c>
      <c r="J3201" s="1">
        <v>4</v>
      </c>
      <c r="K3201" s="1" t="s">
        <v>19</v>
      </c>
      <c r="L3201" s="1" t="s">
        <v>541</v>
      </c>
      <c r="M3201" s="1">
        <v>11373</v>
      </c>
    </row>
    <row r="3202" spans="1:13" ht="13" x14ac:dyDescent="0.15">
      <c r="A3202" s="1">
        <v>12167</v>
      </c>
      <c r="B3202" s="1" t="s">
        <v>25</v>
      </c>
      <c r="C3202" s="1" t="s">
        <v>76</v>
      </c>
      <c r="D3202" s="1" t="s">
        <v>5640</v>
      </c>
      <c r="E3202" s="1" t="s">
        <v>5335</v>
      </c>
      <c r="F3202" s="1">
        <v>40.7439706953</v>
      </c>
      <c r="G3202" s="1">
        <v>-73.991882865799994</v>
      </c>
      <c r="H3202" s="1" t="s">
        <v>79</v>
      </c>
      <c r="I3202" s="1" t="s">
        <v>80</v>
      </c>
      <c r="J3202" s="1">
        <v>1</v>
      </c>
      <c r="K3202" s="1" t="s">
        <v>41</v>
      </c>
      <c r="L3202" s="1" t="s">
        <v>199</v>
      </c>
      <c r="M3202" s="1">
        <v>10010</v>
      </c>
    </row>
    <row r="3203" spans="1:13" ht="13" x14ac:dyDescent="0.15">
      <c r="A3203" s="1">
        <v>12174</v>
      </c>
      <c r="B3203" s="1" t="s">
        <v>25</v>
      </c>
      <c r="C3203" s="1" t="s">
        <v>76</v>
      </c>
      <c r="D3203" s="1" t="s">
        <v>5641</v>
      </c>
      <c r="E3203" s="1" t="s">
        <v>5642</v>
      </c>
      <c r="F3203" s="1">
        <v>40.764455889700002</v>
      </c>
      <c r="G3203" s="1">
        <v>-73.991819590099993</v>
      </c>
      <c r="H3203" s="1" t="s">
        <v>79</v>
      </c>
      <c r="I3203" s="1" t="s">
        <v>80</v>
      </c>
      <c r="J3203" s="1">
        <v>1</v>
      </c>
      <c r="K3203" s="1" t="s">
        <v>41</v>
      </c>
      <c r="L3203" s="1" t="s">
        <v>202</v>
      </c>
      <c r="M3203" s="1">
        <v>10019</v>
      </c>
    </row>
    <row r="3204" spans="1:13" ht="13" x14ac:dyDescent="0.15">
      <c r="A3204" s="1">
        <v>12205</v>
      </c>
      <c r="B3204" s="1" t="s">
        <v>25</v>
      </c>
      <c r="C3204" s="1" t="s">
        <v>76</v>
      </c>
      <c r="D3204" s="1" t="s">
        <v>5643</v>
      </c>
      <c r="E3204" s="1" t="s">
        <v>5644</v>
      </c>
      <c r="F3204" s="1">
        <v>40.737804999799998</v>
      </c>
      <c r="G3204" s="1">
        <v>-73.9981060004</v>
      </c>
      <c r="H3204" s="1" t="s">
        <v>79</v>
      </c>
      <c r="I3204" s="1" t="s">
        <v>80</v>
      </c>
      <c r="J3204" s="1">
        <v>1</v>
      </c>
      <c r="K3204" s="1" t="s">
        <v>41</v>
      </c>
      <c r="L3204" s="1" t="s">
        <v>152</v>
      </c>
      <c r="M3204" s="1">
        <v>10011</v>
      </c>
    </row>
    <row r="3205" spans="1:13" ht="13" x14ac:dyDescent="0.15">
      <c r="A3205" s="1">
        <v>12226</v>
      </c>
      <c r="B3205" s="1" t="s">
        <v>25</v>
      </c>
      <c r="C3205" s="1" t="s">
        <v>76</v>
      </c>
      <c r="D3205" s="1" t="s">
        <v>5645</v>
      </c>
      <c r="E3205" s="1" t="s">
        <v>5646</v>
      </c>
      <c r="F3205" s="1">
        <v>40.734769629600002</v>
      </c>
      <c r="G3205" s="1">
        <v>-73.986259349899996</v>
      </c>
      <c r="H3205" s="1" t="s">
        <v>79</v>
      </c>
      <c r="I3205" s="1" t="s">
        <v>80</v>
      </c>
      <c r="J3205" s="1">
        <v>1</v>
      </c>
      <c r="K3205" s="1" t="s">
        <v>41</v>
      </c>
      <c r="L3205" s="1" t="s">
        <v>108</v>
      </c>
      <c r="M3205" s="1">
        <v>10003</v>
      </c>
    </row>
    <row r="3206" spans="1:13" ht="13" x14ac:dyDescent="0.15">
      <c r="A3206" s="1">
        <v>11047</v>
      </c>
      <c r="B3206" s="1" t="s">
        <v>25</v>
      </c>
      <c r="C3206" s="1" t="s">
        <v>76</v>
      </c>
      <c r="D3206" s="1" t="s">
        <v>5647</v>
      </c>
      <c r="E3206" s="1" t="s">
        <v>5648</v>
      </c>
      <c r="F3206" s="1">
        <v>40.742180250399997</v>
      </c>
      <c r="G3206" s="1">
        <v>-73.918732520099994</v>
      </c>
      <c r="H3206" s="1" t="s">
        <v>79</v>
      </c>
      <c r="I3206" s="1" t="s">
        <v>80</v>
      </c>
      <c r="J3206" s="1">
        <v>4</v>
      </c>
      <c r="K3206" s="1" t="s">
        <v>19</v>
      </c>
      <c r="L3206" s="1" t="s">
        <v>96</v>
      </c>
      <c r="M3206" s="1">
        <v>11377</v>
      </c>
    </row>
    <row r="3207" spans="1:13" ht="13" x14ac:dyDescent="0.15">
      <c r="A3207" s="1">
        <v>11073</v>
      </c>
      <c r="B3207" s="1" t="s">
        <v>25</v>
      </c>
      <c r="C3207" s="1" t="s">
        <v>76</v>
      </c>
      <c r="D3207" s="1" t="s">
        <v>5649</v>
      </c>
      <c r="E3207" s="1" t="s">
        <v>5650</v>
      </c>
      <c r="F3207" s="1">
        <v>40.766386120100002</v>
      </c>
      <c r="G3207" s="1">
        <v>-73.920459289999997</v>
      </c>
      <c r="H3207" s="1" t="s">
        <v>79</v>
      </c>
      <c r="I3207" s="1" t="s">
        <v>80</v>
      </c>
      <c r="J3207" s="1">
        <v>4</v>
      </c>
      <c r="K3207" s="1" t="s">
        <v>19</v>
      </c>
      <c r="L3207" s="1" t="s">
        <v>144</v>
      </c>
      <c r="M3207" s="1">
        <v>11102</v>
      </c>
    </row>
    <row r="3208" spans="1:13" ht="13" x14ac:dyDescent="0.15">
      <c r="A3208" s="1">
        <v>11083</v>
      </c>
      <c r="B3208" s="1" t="s">
        <v>25</v>
      </c>
      <c r="C3208" s="1" t="s">
        <v>76</v>
      </c>
      <c r="D3208" s="1" t="s">
        <v>5651</v>
      </c>
      <c r="E3208" s="1" t="s">
        <v>5652</v>
      </c>
      <c r="F3208" s="1">
        <v>40.816688920200001</v>
      </c>
      <c r="G3208" s="1">
        <v>-73.946548090500002</v>
      </c>
      <c r="H3208" s="1" t="s">
        <v>79</v>
      </c>
      <c r="I3208" s="1" t="s">
        <v>80</v>
      </c>
      <c r="J3208" s="1">
        <v>1</v>
      </c>
      <c r="K3208" s="1" t="s">
        <v>41</v>
      </c>
      <c r="L3208" s="1" t="s">
        <v>48</v>
      </c>
      <c r="M3208" s="1">
        <v>10030</v>
      </c>
    </row>
    <row r="3209" spans="1:13" ht="13" x14ac:dyDescent="0.15">
      <c r="A3209" s="1">
        <v>11094</v>
      </c>
      <c r="B3209" s="1" t="s">
        <v>25</v>
      </c>
      <c r="C3209" s="1" t="s">
        <v>76</v>
      </c>
      <c r="D3209" s="1" t="s">
        <v>5653</v>
      </c>
      <c r="E3209" s="1" t="s">
        <v>5654</v>
      </c>
      <c r="F3209" s="1">
        <v>40.813594739800003</v>
      </c>
      <c r="G3209" s="1">
        <v>-73.930400280599997</v>
      </c>
      <c r="H3209" s="1" t="s">
        <v>79</v>
      </c>
      <c r="I3209" s="1" t="s">
        <v>80</v>
      </c>
      <c r="J3209" s="1">
        <v>2</v>
      </c>
      <c r="K3209" s="1" t="s">
        <v>66</v>
      </c>
      <c r="L3209" s="1" t="s">
        <v>467</v>
      </c>
      <c r="M3209" s="1">
        <v>10451</v>
      </c>
    </row>
    <row r="3210" spans="1:13" ht="13" x14ac:dyDescent="0.15">
      <c r="A3210" s="1">
        <v>11100</v>
      </c>
      <c r="B3210" s="1" t="s">
        <v>25</v>
      </c>
      <c r="C3210" s="1" t="s">
        <v>76</v>
      </c>
      <c r="D3210" s="1" t="s">
        <v>5655</v>
      </c>
      <c r="E3210" s="1" t="s">
        <v>5656</v>
      </c>
      <c r="F3210" s="1">
        <v>40.571437019599998</v>
      </c>
      <c r="G3210" s="1">
        <v>-74.108959420600002</v>
      </c>
      <c r="H3210" s="1" t="s">
        <v>79</v>
      </c>
      <c r="I3210" s="1" t="s">
        <v>80</v>
      </c>
      <c r="J3210" s="1">
        <v>5</v>
      </c>
      <c r="K3210" s="1" t="s">
        <v>89</v>
      </c>
      <c r="L3210" s="1" t="s">
        <v>877</v>
      </c>
      <c r="M3210" s="1">
        <v>10306</v>
      </c>
    </row>
    <row r="3211" spans="1:13" ht="13" x14ac:dyDescent="0.15">
      <c r="A3211" s="1">
        <v>12827</v>
      </c>
      <c r="B3211" s="1" t="s">
        <v>25</v>
      </c>
      <c r="C3211" s="1" t="s">
        <v>76</v>
      </c>
      <c r="D3211" s="1" t="s">
        <v>5657</v>
      </c>
      <c r="E3211" s="1" t="s">
        <v>5658</v>
      </c>
      <c r="F3211" s="1">
        <v>40.764759120000001</v>
      </c>
      <c r="G3211" s="1">
        <v>-73.964099439600005</v>
      </c>
      <c r="H3211" s="1" t="s">
        <v>79</v>
      </c>
      <c r="I3211" s="1" t="s">
        <v>80</v>
      </c>
      <c r="J3211" s="1">
        <v>1</v>
      </c>
      <c r="K3211" s="1" t="s">
        <v>41</v>
      </c>
      <c r="L3211" s="1" t="s">
        <v>118</v>
      </c>
      <c r="M3211" s="1">
        <v>10065</v>
      </c>
    </row>
    <row r="3212" spans="1:13" ht="13" x14ac:dyDescent="0.15">
      <c r="A3212" s="1">
        <v>12844</v>
      </c>
      <c r="B3212" s="1" t="s">
        <v>25</v>
      </c>
      <c r="C3212" s="1" t="s">
        <v>76</v>
      </c>
      <c r="D3212" s="1" t="s">
        <v>5659</v>
      </c>
      <c r="E3212" s="1" t="s">
        <v>5660</v>
      </c>
      <c r="F3212" s="1">
        <v>40.773002999699997</v>
      </c>
      <c r="G3212" s="1">
        <v>-73.958474000300001</v>
      </c>
      <c r="H3212" s="1" t="s">
        <v>79</v>
      </c>
      <c r="I3212" s="1" t="s">
        <v>80</v>
      </c>
      <c r="J3212" s="1">
        <v>1</v>
      </c>
      <c r="K3212" s="1" t="s">
        <v>41</v>
      </c>
      <c r="L3212" s="1" t="s">
        <v>42</v>
      </c>
      <c r="M3212" s="1">
        <v>10021</v>
      </c>
    </row>
    <row r="3213" spans="1:13" ht="13" x14ac:dyDescent="0.15">
      <c r="A3213" s="1">
        <v>12845</v>
      </c>
      <c r="B3213" s="1" t="s">
        <v>25</v>
      </c>
      <c r="C3213" s="1" t="s">
        <v>76</v>
      </c>
      <c r="D3213" s="1" t="s">
        <v>5661</v>
      </c>
      <c r="E3213" s="1" t="s">
        <v>5662</v>
      </c>
      <c r="F3213" s="1">
        <v>40.772814619999998</v>
      </c>
      <c r="G3213" s="1">
        <v>-73.958220429899995</v>
      </c>
      <c r="H3213" s="1" t="s">
        <v>79</v>
      </c>
      <c r="I3213" s="1" t="s">
        <v>80</v>
      </c>
      <c r="J3213" s="1">
        <v>1</v>
      </c>
      <c r="K3213" s="1" t="s">
        <v>41</v>
      </c>
      <c r="L3213" s="1" t="s">
        <v>118</v>
      </c>
      <c r="M3213" s="1">
        <v>10021</v>
      </c>
    </row>
    <row r="3214" spans="1:13" ht="13" x14ac:dyDescent="0.15">
      <c r="A3214" s="1">
        <v>12859</v>
      </c>
      <c r="B3214" s="1" t="s">
        <v>25</v>
      </c>
      <c r="C3214" s="1" t="s">
        <v>76</v>
      </c>
      <c r="D3214" s="1" t="s">
        <v>5663</v>
      </c>
      <c r="E3214" s="1" t="s">
        <v>5664</v>
      </c>
      <c r="F3214" s="1">
        <v>40.778791999900001</v>
      </c>
      <c r="G3214" s="1">
        <v>-73.953662999900004</v>
      </c>
      <c r="H3214" s="1" t="s">
        <v>79</v>
      </c>
      <c r="I3214" s="1" t="s">
        <v>80</v>
      </c>
      <c r="J3214" s="1">
        <v>1</v>
      </c>
      <c r="K3214" s="1" t="s">
        <v>41</v>
      </c>
      <c r="L3214" s="1" t="s">
        <v>596</v>
      </c>
      <c r="M3214" s="1">
        <v>10028</v>
      </c>
    </row>
    <row r="3215" spans="1:13" ht="13" x14ac:dyDescent="0.15">
      <c r="A3215" s="1">
        <v>12877</v>
      </c>
      <c r="B3215" s="1" t="s">
        <v>25</v>
      </c>
      <c r="C3215" s="1" t="s">
        <v>76</v>
      </c>
      <c r="D3215" s="1" t="s">
        <v>5665</v>
      </c>
      <c r="E3215" s="1" t="s">
        <v>5666</v>
      </c>
      <c r="F3215" s="1">
        <v>40.827551990000003</v>
      </c>
      <c r="G3215" s="1">
        <v>-73.925902519499999</v>
      </c>
      <c r="H3215" s="1" t="s">
        <v>79</v>
      </c>
      <c r="I3215" s="1" t="s">
        <v>80</v>
      </c>
      <c r="J3215" s="1">
        <v>2</v>
      </c>
      <c r="K3215" s="1" t="s">
        <v>66</v>
      </c>
      <c r="L3215" s="1" t="s">
        <v>467</v>
      </c>
      <c r="M3215" s="1">
        <v>10451</v>
      </c>
    </row>
    <row r="3216" spans="1:13" ht="13" x14ac:dyDescent="0.15">
      <c r="A3216" s="1">
        <v>12891</v>
      </c>
      <c r="B3216" s="1" t="s">
        <v>25</v>
      </c>
      <c r="C3216" s="1" t="s">
        <v>76</v>
      </c>
      <c r="D3216" s="1" t="s">
        <v>5667</v>
      </c>
      <c r="E3216" s="1" t="s">
        <v>5668</v>
      </c>
      <c r="F3216" s="1">
        <v>40.814504539799998</v>
      </c>
      <c r="G3216" s="1">
        <v>-73.9593700004</v>
      </c>
      <c r="H3216" s="1" t="s">
        <v>79</v>
      </c>
      <c r="I3216" s="1" t="s">
        <v>80</v>
      </c>
      <c r="J3216" s="1">
        <v>1</v>
      </c>
      <c r="K3216" s="1" t="s">
        <v>41</v>
      </c>
      <c r="L3216" s="1" t="s">
        <v>228</v>
      </c>
      <c r="M3216" s="1">
        <v>10027</v>
      </c>
    </row>
    <row r="3217" spans="1:13" ht="13" x14ac:dyDescent="0.15">
      <c r="A3217" s="1">
        <v>11111</v>
      </c>
      <c r="B3217" s="1" t="s">
        <v>25</v>
      </c>
      <c r="C3217" s="1" t="s">
        <v>76</v>
      </c>
      <c r="D3217" s="1" t="s">
        <v>5669</v>
      </c>
      <c r="E3217" s="1" t="s">
        <v>5670</v>
      </c>
      <c r="F3217" s="1">
        <v>40.8611500003</v>
      </c>
      <c r="G3217" s="1">
        <v>-73.897399999499996</v>
      </c>
      <c r="H3217" s="1" t="s">
        <v>79</v>
      </c>
      <c r="I3217" s="1" t="s">
        <v>80</v>
      </c>
      <c r="J3217" s="1">
        <v>2</v>
      </c>
      <c r="K3217" s="1" t="s">
        <v>66</v>
      </c>
      <c r="L3217" s="1" t="s">
        <v>171</v>
      </c>
      <c r="M3217" s="1">
        <v>10458</v>
      </c>
    </row>
    <row r="3218" spans="1:13" ht="13" x14ac:dyDescent="0.15">
      <c r="A3218" s="1">
        <v>11133</v>
      </c>
      <c r="B3218" s="1" t="s">
        <v>25</v>
      </c>
      <c r="C3218" s="1" t="s">
        <v>76</v>
      </c>
      <c r="D3218" s="1" t="s">
        <v>5671</v>
      </c>
      <c r="E3218" s="1" t="s">
        <v>5672</v>
      </c>
      <c r="F3218" s="1">
        <v>40.720734739999997</v>
      </c>
      <c r="G3218" s="1">
        <v>-73.845886849999999</v>
      </c>
      <c r="H3218" s="1" t="s">
        <v>79</v>
      </c>
      <c r="I3218" s="1" t="s">
        <v>80</v>
      </c>
      <c r="J3218" s="1">
        <v>4</v>
      </c>
      <c r="K3218" s="1" t="s">
        <v>19</v>
      </c>
      <c r="L3218" s="1" t="s">
        <v>252</v>
      </c>
      <c r="M3218" s="1">
        <v>11375</v>
      </c>
    </row>
    <row r="3219" spans="1:13" ht="13" x14ac:dyDescent="0.15">
      <c r="A3219" s="1">
        <v>11143</v>
      </c>
      <c r="B3219" s="1" t="s">
        <v>25</v>
      </c>
      <c r="C3219" s="1" t="s">
        <v>76</v>
      </c>
      <c r="D3219" s="1" t="s">
        <v>5673</v>
      </c>
      <c r="E3219" s="1" t="s">
        <v>5674</v>
      </c>
      <c r="F3219" s="1">
        <v>40.756724310199999</v>
      </c>
      <c r="G3219" s="1">
        <v>-73.914383099999995</v>
      </c>
      <c r="H3219" s="1" t="s">
        <v>79</v>
      </c>
      <c r="I3219" s="1" t="s">
        <v>80</v>
      </c>
      <c r="J3219" s="1">
        <v>4</v>
      </c>
      <c r="K3219" s="1" t="s">
        <v>19</v>
      </c>
      <c r="L3219" s="1" t="s">
        <v>144</v>
      </c>
      <c r="M3219" s="1">
        <v>11103</v>
      </c>
    </row>
    <row r="3220" spans="1:13" ht="13" x14ac:dyDescent="0.15">
      <c r="A3220" s="1">
        <v>11175</v>
      </c>
      <c r="B3220" s="1" t="s">
        <v>25</v>
      </c>
      <c r="C3220" s="1" t="s">
        <v>76</v>
      </c>
      <c r="D3220" s="1" t="s">
        <v>5675</v>
      </c>
      <c r="E3220" s="1" t="s">
        <v>5676</v>
      </c>
      <c r="F3220" s="1">
        <v>40.708779850399999</v>
      </c>
      <c r="G3220" s="1">
        <v>-73.959182569700005</v>
      </c>
      <c r="H3220" s="1" t="s">
        <v>79</v>
      </c>
      <c r="I3220" s="1" t="s">
        <v>80</v>
      </c>
      <c r="J3220" s="1">
        <v>3</v>
      </c>
      <c r="K3220" s="1" t="s">
        <v>30</v>
      </c>
      <c r="L3220" s="1" t="s">
        <v>313</v>
      </c>
      <c r="M3220" s="1">
        <v>11211</v>
      </c>
    </row>
    <row r="3221" spans="1:13" ht="13" x14ac:dyDescent="0.15">
      <c r="A3221" s="1">
        <v>11180</v>
      </c>
      <c r="B3221" s="1" t="s">
        <v>25</v>
      </c>
      <c r="C3221" s="1" t="s">
        <v>76</v>
      </c>
      <c r="D3221" s="1" t="s">
        <v>5677</v>
      </c>
      <c r="E3221" s="1" t="s">
        <v>5678</v>
      </c>
      <c r="F3221" s="1">
        <v>40.720245159599997</v>
      </c>
      <c r="G3221" s="1">
        <v>-73.844644299500004</v>
      </c>
      <c r="H3221" s="1" t="s">
        <v>79</v>
      </c>
      <c r="I3221" s="1" t="s">
        <v>80</v>
      </c>
      <c r="J3221" s="1">
        <v>4</v>
      </c>
      <c r="K3221" s="1" t="s">
        <v>19</v>
      </c>
      <c r="L3221" s="1" t="s">
        <v>252</v>
      </c>
      <c r="M3221" s="1">
        <v>11375</v>
      </c>
    </row>
    <row r="3222" spans="1:13" ht="13" x14ac:dyDescent="0.15">
      <c r="A3222" s="1">
        <v>12906</v>
      </c>
      <c r="B3222" s="1" t="s">
        <v>25</v>
      </c>
      <c r="C3222" s="1" t="s">
        <v>76</v>
      </c>
      <c r="D3222" s="1" t="s">
        <v>5679</v>
      </c>
      <c r="E3222" s="1" t="s">
        <v>5680</v>
      </c>
      <c r="F3222" s="1">
        <v>40.834077999599998</v>
      </c>
      <c r="G3222" s="1">
        <v>-73.940919000099996</v>
      </c>
      <c r="H3222" s="1" t="s">
        <v>79</v>
      </c>
      <c r="I3222" s="1" t="s">
        <v>80</v>
      </c>
      <c r="J3222" s="1">
        <v>1</v>
      </c>
      <c r="K3222" s="1" t="s">
        <v>41</v>
      </c>
      <c r="L3222" s="1" t="s">
        <v>354</v>
      </c>
      <c r="M3222" s="1">
        <v>10032</v>
      </c>
    </row>
    <row r="3223" spans="1:13" ht="13" x14ac:dyDescent="0.15">
      <c r="A3223" s="1">
        <v>12921</v>
      </c>
      <c r="B3223" s="1" t="s">
        <v>25</v>
      </c>
      <c r="C3223" s="1" t="s">
        <v>76</v>
      </c>
      <c r="D3223" s="1" t="s">
        <v>5681</v>
      </c>
      <c r="E3223" s="1" t="s">
        <v>5682</v>
      </c>
      <c r="F3223" s="1">
        <v>40.714860999700001</v>
      </c>
      <c r="G3223" s="1">
        <v>-73.832340999899998</v>
      </c>
      <c r="H3223" s="1" t="s">
        <v>79</v>
      </c>
      <c r="I3223" s="1" t="s">
        <v>80</v>
      </c>
      <c r="J3223" s="1">
        <v>4</v>
      </c>
      <c r="K3223" s="1" t="s">
        <v>19</v>
      </c>
      <c r="L3223" s="1" t="s">
        <v>252</v>
      </c>
      <c r="M3223" s="1">
        <v>11375</v>
      </c>
    </row>
    <row r="3224" spans="1:13" ht="13" x14ac:dyDescent="0.15">
      <c r="A3224" s="1">
        <v>12938</v>
      </c>
      <c r="B3224" s="1" t="s">
        <v>25</v>
      </c>
      <c r="C3224" s="1" t="s">
        <v>76</v>
      </c>
      <c r="D3224" s="1" t="s">
        <v>5683</v>
      </c>
      <c r="E3224" s="1" t="s">
        <v>5684</v>
      </c>
      <c r="F3224" s="1">
        <v>40.748513000199999</v>
      </c>
      <c r="G3224" s="1">
        <v>-73.973319000399997</v>
      </c>
      <c r="H3224" s="1" t="s">
        <v>79</v>
      </c>
      <c r="I3224" s="1" t="s">
        <v>80</v>
      </c>
      <c r="J3224" s="1">
        <v>1</v>
      </c>
      <c r="K3224" s="1" t="s">
        <v>41</v>
      </c>
      <c r="L3224" s="1" t="s">
        <v>125</v>
      </c>
      <c r="M3224" s="1">
        <v>10016</v>
      </c>
    </row>
    <row r="3225" spans="1:13" ht="13" x14ac:dyDescent="0.15">
      <c r="A3225" s="1">
        <v>11189</v>
      </c>
      <c r="B3225" s="1" t="s">
        <v>25</v>
      </c>
      <c r="C3225" s="1" t="s">
        <v>76</v>
      </c>
      <c r="D3225" s="1" t="s">
        <v>5685</v>
      </c>
      <c r="E3225" s="1" t="s">
        <v>5686</v>
      </c>
      <c r="F3225" s="1">
        <v>40.748349751799999</v>
      </c>
      <c r="G3225" s="1">
        <v>-73.876522683399998</v>
      </c>
      <c r="H3225" s="1" t="s">
        <v>79</v>
      </c>
      <c r="I3225" s="1" t="s">
        <v>80</v>
      </c>
      <c r="J3225" s="1">
        <v>4</v>
      </c>
      <c r="K3225" s="1" t="s">
        <v>19</v>
      </c>
      <c r="L3225" s="1" t="s">
        <v>541</v>
      </c>
      <c r="M3225" s="1">
        <v>11373</v>
      </c>
    </row>
    <row r="3226" spans="1:13" ht="13" x14ac:dyDescent="0.15">
      <c r="A3226" s="1">
        <v>11198</v>
      </c>
      <c r="B3226" s="1" t="s">
        <v>25</v>
      </c>
      <c r="C3226" s="1" t="s">
        <v>76</v>
      </c>
      <c r="D3226" s="1" t="s">
        <v>5687</v>
      </c>
      <c r="E3226" s="1" t="s">
        <v>5688</v>
      </c>
      <c r="F3226" s="1">
        <v>40.763864269899997</v>
      </c>
      <c r="G3226" s="1">
        <v>-73.958601460099999</v>
      </c>
      <c r="H3226" s="1" t="s">
        <v>79</v>
      </c>
      <c r="I3226" s="1" t="s">
        <v>80</v>
      </c>
      <c r="J3226" s="1">
        <v>1</v>
      </c>
      <c r="K3226" s="1" t="s">
        <v>41</v>
      </c>
      <c r="L3226" s="1" t="s">
        <v>118</v>
      </c>
      <c r="M3226" s="1">
        <v>10065</v>
      </c>
    </row>
    <row r="3227" spans="1:13" ht="13" x14ac:dyDescent="0.15">
      <c r="A3227" s="1">
        <v>11213</v>
      </c>
      <c r="B3227" s="1" t="s">
        <v>25</v>
      </c>
      <c r="C3227" s="1" t="s">
        <v>76</v>
      </c>
      <c r="D3227" s="1" t="s">
        <v>5689</v>
      </c>
      <c r="E3227" s="1" t="s">
        <v>5690</v>
      </c>
      <c r="F3227" s="1">
        <v>40.743961790199997</v>
      </c>
      <c r="G3227" s="1">
        <v>-73.985428490100006</v>
      </c>
      <c r="H3227" s="1" t="s">
        <v>79</v>
      </c>
      <c r="I3227" s="1" t="s">
        <v>80</v>
      </c>
      <c r="J3227" s="1">
        <v>1</v>
      </c>
      <c r="K3227" s="1" t="s">
        <v>41</v>
      </c>
      <c r="L3227" s="1" t="s">
        <v>114</v>
      </c>
      <c r="M3227" s="1">
        <v>10016</v>
      </c>
    </row>
    <row r="3228" spans="1:13" ht="13" x14ac:dyDescent="0.15">
      <c r="A3228" s="1">
        <v>11245</v>
      </c>
      <c r="B3228" s="1" t="s">
        <v>25</v>
      </c>
      <c r="C3228" s="1" t="s">
        <v>76</v>
      </c>
      <c r="D3228" s="1" t="s">
        <v>5691</v>
      </c>
      <c r="E3228" s="1" t="s">
        <v>5692</v>
      </c>
      <c r="F3228" s="1">
        <v>40.801938</v>
      </c>
      <c r="G3228" s="1">
        <v>-73.9570669995</v>
      </c>
      <c r="H3228" s="1" t="s">
        <v>79</v>
      </c>
      <c r="I3228" s="1" t="s">
        <v>80</v>
      </c>
      <c r="J3228" s="1">
        <v>1</v>
      </c>
      <c r="K3228" s="1" t="s">
        <v>41</v>
      </c>
      <c r="L3228" s="1" t="s">
        <v>264</v>
      </c>
      <c r="M3228" s="1">
        <v>10026</v>
      </c>
    </row>
    <row r="3229" spans="1:13" ht="13" x14ac:dyDescent="0.15">
      <c r="A3229" s="1">
        <v>12252</v>
      </c>
      <c r="B3229" s="1" t="s">
        <v>25</v>
      </c>
      <c r="C3229" s="1" t="s">
        <v>76</v>
      </c>
      <c r="D3229" s="1" t="s">
        <v>5693</v>
      </c>
      <c r="E3229" s="1" t="s">
        <v>5694</v>
      </c>
      <c r="F3229" s="1">
        <v>40.743493619699997</v>
      </c>
      <c r="G3229" s="1">
        <v>-73.979907360499993</v>
      </c>
      <c r="H3229" s="1" t="s">
        <v>79</v>
      </c>
      <c r="I3229" s="1" t="s">
        <v>80</v>
      </c>
      <c r="J3229" s="1">
        <v>1</v>
      </c>
      <c r="K3229" s="1" t="s">
        <v>41</v>
      </c>
      <c r="L3229" s="1" t="s">
        <v>111</v>
      </c>
      <c r="M3229" s="1">
        <v>10016</v>
      </c>
    </row>
    <row r="3230" spans="1:13" ht="13" x14ac:dyDescent="0.15">
      <c r="A3230" s="1">
        <v>12281</v>
      </c>
      <c r="B3230" s="1" t="s">
        <v>25</v>
      </c>
      <c r="C3230" s="1" t="s">
        <v>76</v>
      </c>
      <c r="D3230" s="1" t="s">
        <v>5695</v>
      </c>
      <c r="E3230" s="1" t="s">
        <v>5696</v>
      </c>
      <c r="F3230" s="1">
        <v>40.653711109699998</v>
      </c>
      <c r="G3230" s="1">
        <v>-74.005258190000006</v>
      </c>
      <c r="H3230" s="1" t="s">
        <v>79</v>
      </c>
      <c r="I3230" s="1" t="s">
        <v>80</v>
      </c>
      <c r="J3230" s="1">
        <v>3</v>
      </c>
      <c r="K3230" s="1" t="s">
        <v>30</v>
      </c>
      <c r="L3230" s="1" t="s">
        <v>421</v>
      </c>
      <c r="M3230" s="1">
        <v>11232</v>
      </c>
    </row>
    <row r="3231" spans="1:13" ht="13" x14ac:dyDescent="0.15">
      <c r="A3231" s="1">
        <v>11256</v>
      </c>
      <c r="B3231" s="1" t="s">
        <v>25</v>
      </c>
      <c r="C3231" s="1" t="s">
        <v>76</v>
      </c>
      <c r="D3231" s="1" t="s">
        <v>5697</v>
      </c>
      <c r="E3231" s="1" t="s">
        <v>5698</v>
      </c>
      <c r="F3231" s="1">
        <v>40.695225000199997</v>
      </c>
      <c r="G3231" s="1">
        <v>-73.8452259994</v>
      </c>
      <c r="H3231" s="1" t="s">
        <v>79</v>
      </c>
      <c r="I3231" s="1" t="s">
        <v>80</v>
      </c>
      <c r="J3231" s="1">
        <v>4</v>
      </c>
      <c r="K3231" s="1" t="s">
        <v>19</v>
      </c>
      <c r="L3231" s="1" t="s">
        <v>307</v>
      </c>
      <c r="M3231" s="1">
        <v>11418</v>
      </c>
    </row>
    <row r="3232" spans="1:13" ht="13" x14ac:dyDescent="0.15">
      <c r="A3232" s="1">
        <v>11288</v>
      </c>
      <c r="B3232" s="1" t="s">
        <v>25</v>
      </c>
      <c r="C3232" s="1" t="s">
        <v>76</v>
      </c>
      <c r="D3232" s="1" t="s">
        <v>5699</v>
      </c>
      <c r="E3232" s="1" t="s">
        <v>5700</v>
      </c>
      <c r="F3232" s="1">
        <v>40.7422341101</v>
      </c>
      <c r="G3232" s="1">
        <v>-73.977895160000003</v>
      </c>
      <c r="H3232" s="1" t="s">
        <v>79</v>
      </c>
      <c r="I3232" s="1" t="s">
        <v>80</v>
      </c>
      <c r="J3232" s="1">
        <v>1</v>
      </c>
      <c r="K3232" s="1" t="s">
        <v>41</v>
      </c>
      <c r="L3232" s="1" t="s">
        <v>111</v>
      </c>
      <c r="M3232" s="1">
        <v>10016</v>
      </c>
    </row>
    <row r="3233" spans="1:13" ht="13" x14ac:dyDescent="0.15">
      <c r="A3233" s="1">
        <v>11332</v>
      </c>
      <c r="B3233" s="1" t="s">
        <v>13</v>
      </c>
      <c r="C3233" s="1" t="s">
        <v>63</v>
      </c>
      <c r="D3233" s="1" t="s">
        <v>64</v>
      </c>
      <c r="E3233" s="1" t="s">
        <v>5701</v>
      </c>
      <c r="F3233" s="1">
        <v>40.837184000400001</v>
      </c>
      <c r="G3233" s="1">
        <v>-73.890394999600005</v>
      </c>
      <c r="H3233" s="1" t="s">
        <v>36</v>
      </c>
      <c r="I3233" s="1" t="s">
        <v>18</v>
      </c>
      <c r="J3233" s="1">
        <v>2</v>
      </c>
      <c r="K3233" s="1" t="s">
        <v>66</v>
      </c>
      <c r="L3233" s="1" t="s">
        <v>935</v>
      </c>
      <c r="M3233" s="1">
        <v>10457</v>
      </c>
    </row>
    <row r="3234" spans="1:13" ht="13" x14ac:dyDescent="0.15">
      <c r="A3234" s="1">
        <v>12317</v>
      </c>
      <c r="B3234" s="1" t="s">
        <v>25</v>
      </c>
      <c r="C3234" s="1" t="s">
        <v>76</v>
      </c>
      <c r="D3234" s="1" t="s">
        <v>5702</v>
      </c>
      <c r="E3234" s="1" t="s">
        <v>5703</v>
      </c>
      <c r="F3234" s="1">
        <v>40.743183790400003</v>
      </c>
      <c r="G3234" s="1">
        <v>-73.951617200200005</v>
      </c>
      <c r="H3234" s="1" t="s">
        <v>79</v>
      </c>
      <c r="I3234" s="1" t="s">
        <v>80</v>
      </c>
      <c r="J3234" s="1">
        <v>4</v>
      </c>
      <c r="K3234" s="1" t="s">
        <v>19</v>
      </c>
      <c r="L3234" s="1" t="s">
        <v>96</v>
      </c>
      <c r="M3234" s="1">
        <v>11101</v>
      </c>
    </row>
    <row r="3235" spans="1:13" ht="13" x14ac:dyDescent="0.15">
      <c r="A3235" s="1">
        <v>12319</v>
      </c>
      <c r="B3235" s="1" t="s">
        <v>25</v>
      </c>
      <c r="C3235" s="1" t="s">
        <v>76</v>
      </c>
      <c r="D3235" s="1" t="s">
        <v>5704</v>
      </c>
      <c r="E3235" s="1" t="s">
        <v>5705</v>
      </c>
      <c r="F3235" s="1">
        <v>40.867370549900002</v>
      </c>
      <c r="G3235" s="1">
        <v>-73.897644880000001</v>
      </c>
      <c r="H3235" s="1" t="s">
        <v>79</v>
      </c>
      <c r="I3235" s="1" t="s">
        <v>80</v>
      </c>
      <c r="J3235" s="1">
        <v>2</v>
      </c>
      <c r="K3235" s="1" t="s">
        <v>66</v>
      </c>
      <c r="L3235" s="1" t="s">
        <v>255</v>
      </c>
      <c r="M3235" s="1">
        <v>10468</v>
      </c>
    </row>
    <row r="3236" spans="1:13" ht="13" x14ac:dyDescent="0.15">
      <c r="A3236" s="1">
        <v>12338</v>
      </c>
      <c r="B3236" s="1" t="s">
        <v>25</v>
      </c>
      <c r="C3236" s="1" t="s">
        <v>76</v>
      </c>
      <c r="D3236" s="1" t="s">
        <v>5706</v>
      </c>
      <c r="E3236" s="1" t="s">
        <v>5707</v>
      </c>
      <c r="F3236" s="1">
        <v>40.792887080299998</v>
      </c>
      <c r="G3236" s="1">
        <v>-73.973288570500003</v>
      </c>
      <c r="H3236" s="1" t="s">
        <v>79</v>
      </c>
      <c r="I3236" s="1" t="s">
        <v>80</v>
      </c>
      <c r="J3236" s="1">
        <v>1</v>
      </c>
      <c r="K3236" s="1" t="s">
        <v>41</v>
      </c>
      <c r="L3236" s="1" t="s">
        <v>178</v>
      </c>
      <c r="M3236" s="1">
        <v>10025</v>
      </c>
    </row>
    <row r="3237" spans="1:13" ht="13" x14ac:dyDescent="0.15">
      <c r="A3237" s="1">
        <v>12360</v>
      </c>
      <c r="B3237" s="1" t="s">
        <v>25</v>
      </c>
      <c r="C3237" s="1" t="s">
        <v>26</v>
      </c>
      <c r="D3237" s="1" t="s">
        <v>242</v>
      </c>
      <c r="E3237" s="1" t="s">
        <v>242</v>
      </c>
      <c r="F3237" s="1">
        <v>40.694099999599999</v>
      </c>
      <c r="G3237" s="1">
        <v>-73.991776999500004</v>
      </c>
      <c r="H3237" s="1" t="s">
        <v>28</v>
      </c>
      <c r="I3237" s="1" t="s">
        <v>5708</v>
      </c>
      <c r="J3237" s="1">
        <v>3</v>
      </c>
      <c r="K3237" s="1" t="s">
        <v>30</v>
      </c>
      <c r="L3237" s="1" t="s">
        <v>37</v>
      </c>
      <c r="M3237" s="1">
        <v>11201</v>
      </c>
    </row>
    <row r="3238" spans="1:13" ht="13" x14ac:dyDescent="0.15">
      <c r="A3238" s="1">
        <v>11356</v>
      </c>
      <c r="B3238" s="1" t="s">
        <v>25</v>
      </c>
      <c r="C3238" s="1" t="s">
        <v>26</v>
      </c>
      <c r="D3238" s="1" t="s">
        <v>5709</v>
      </c>
      <c r="E3238" s="1" t="s">
        <v>5710</v>
      </c>
      <c r="F3238" s="1">
        <v>40.742625999700003</v>
      </c>
      <c r="G3238" s="1">
        <v>-73.953580999899998</v>
      </c>
      <c r="H3238" s="1" t="s">
        <v>28</v>
      </c>
      <c r="I3238" s="1" t="s">
        <v>5711</v>
      </c>
      <c r="J3238" s="1">
        <v>4</v>
      </c>
      <c r="K3238" s="1" t="s">
        <v>19</v>
      </c>
      <c r="L3238" s="1" t="s">
        <v>96</v>
      </c>
      <c r="M3238" s="1">
        <v>11101</v>
      </c>
    </row>
    <row r="3239" spans="1:13" ht="13" x14ac:dyDescent="0.15">
      <c r="A3239" s="1">
        <v>11357</v>
      </c>
      <c r="B3239" s="1" t="s">
        <v>25</v>
      </c>
      <c r="C3239" s="1" t="s">
        <v>26</v>
      </c>
      <c r="D3239" s="1" t="s">
        <v>5712</v>
      </c>
      <c r="E3239" s="1" t="s">
        <v>5713</v>
      </c>
      <c r="F3239" s="1">
        <v>40.742215999899997</v>
      </c>
      <c r="G3239" s="1">
        <v>-73.948915999799993</v>
      </c>
      <c r="H3239" s="1" t="s">
        <v>28</v>
      </c>
      <c r="I3239" s="1" t="s">
        <v>5714</v>
      </c>
      <c r="J3239" s="1">
        <v>4</v>
      </c>
      <c r="K3239" s="1" t="s">
        <v>19</v>
      </c>
      <c r="L3239" s="1" t="s">
        <v>96</v>
      </c>
      <c r="M3239" s="1">
        <v>11101</v>
      </c>
    </row>
    <row r="3240" spans="1:13" ht="13" x14ac:dyDescent="0.15">
      <c r="A3240" s="1">
        <v>11362</v>
      </c>
      <c r="B3240" s="1" t="s">
        <v>25</v>
      </c>
      <c r="C3240" s="1" t="s">
        <v>26</v>
      </c>
      <c r="D3240" s="1" t="s">
        <v>5715</v>
      </c>
      <c r="E3240" s="1" t="s">
        <v>5716</v>
      </c>
      <c r="F3240" s="1">
        <v>40.733105999899998</v>
      </c>
      <c r="G3240" s="1">
        <v>-73.869229000299995</v>
      </c>
      <c r="H3240" s="1" t="s">
        <v>28</v>
      </c>
      <c r="I3240" s="1" t="s">
        <v>5717</v>
      </c>
      <c r="J3240" s="1">
        <v>4</v>
      </c>
      <c r="K3240" s="1" t="s">
        <v>19</v>
      </c>
      <c r="L3240" s="1" t="s">
        <v>541</v>
      </c>
      <c r="M3240" s="1">
        <v>11373</v>
      </c>
    </row>
    <row r="3241" spans="1:13" ht="13" x14ac:dyDescent="0.15">
      <c r="A3241" s="1">
        <v>11368</v>
      </c>
      <c r="B3241" s="1" t="s">
        <v>25</v>
      </c>
      <c r="C3241" s="1" t="s">
        <v>26</v>
      </c>
      <c r="D3241" s="1" t="s">
        <v>5718</v>
      </c>
      <c r="E3241" s="1" t="s">
        <v>5719</v>
      </c>
      <c r="F3241" s="1">
        <v>40.705459999699997</v>
      </c>
      <c r="G3241" s="1">
        <v>-73.8107079997</v>
      </c>
      <c r="H3241" s="1" t="s">
        <v>28</v>
      </c>
      <c r="I3241" s="1" t="s">
        <v>5720</v>
      </c>
      <c r="J3241" s="1">
        <v>4</v>
      </c>
      <c r="K3241" s="1" t="s">
        <v>19</v>
      </c>
      <c r="L3241" s="1" t="s">
        <v>299</v>
      </c>
      <c r="M3241" s="1">
        <v>11435</v>
      </c>
    </row>
    <row r="3242" spans="1:13" ht="13" x14ac:dyDescent="0.15">
      <c r="A3242" s="1">
        <v>11370</v>
      </c>
      <c r="B3242" s="1" t="s">
        <v>25</v>
      </c>
      <c r="C3242" s="1" t="s">
        <v>26</v>
      </c>
      <c r="D3242" s="1" t="s">
        <v>5721</v>
      </c>
      <c r="E3242" s="1" t="s">
        <v>5722</v>
      </c>
      <c r="F3242" s="1">
        <v>40.712645999899998</v>
      </c>
      <c r="G3242" s="1">
        <v>-73.783816999500004</v>
      </c>
      <c r="H3242" s="1" t="s">
        <v>28</v>
      </c>
      <c r="I3242" s="1" t="s">
        <v>5723</v>
      </c>
      <c r="J3242" s="1">
        <v>4</v>
      </c>
      <c r="K3242" s="1" t="s">
        <v>19</v>
      </c>
      <c r="L3242" s="1" t="s">
        <v>299</v>
      </c>
      <c r="M3242" s="1">
        <v>11432</v>
      </c>
    </row>
    <row r="3243" spans="1:13" ht="13" x14ac:dyDescent="0.15">
      <c r="A3243" s="1">
        <v>11389</v>
      </c>
      <c r="B3243" s="1" t="s">
        <v>25</v>
      </c>
      <c r="C3243" s="1" t="s">
        <v>26</v>
      </c>
      <c r="D3243" s="1" t="s">
        <v>5724</v>
      </c>
      <c r="E3243" s="1" t="s">
        <v>5724</v>
      </c>
      <c r="F3243" s="1">
        <v>40.805085000399998</v>
      </c>
      <c r="G3243" s="1">
        <v>-73.954882000500007</v>
      </c>
      <c r="H3243" s="1" t="s">
        <v>28</v>
      </c>
      <c r="I3243" s="1" t="s">
        <v>5725</v>
      </c>
      <c r="J3243" s="1">
        <v>1</v>
      </c>
      <c r="K3243" s="1" t="s">
        <v>41</v>
      </c>
      <c r="L3243" s="1" t="s">
        <v>264</v>
      </c>
      <c r="M3243" s="1">
        <v>10026</v>
      </c>
    </row>
    <row r="3244" spans="1:13" ht="13" x14ac:dyDescent="0.15">
      <c r="A3244" s="1">
        <v>11390</v>
      </c>
      <c r="B3244" s="1" t="s">
        <v>25</v>
      </c>
      <c r="C3244" s="1" t="s">
        <v>26</v>
      </c>
      <c r="D3244" s="1" t="s">
        <v>5726</v>
      </c>
      <c r="E3244" s="1" t="s">
        <v>5726</v>
      </c>
      <c r="F3244" s="1">
        <v>40.807722000299997</v>
      </c>
      <c r="G3244" s="1">
        <v>-73.964109999900003</v>
      </c>
      <c r="H3244" s="1" t="s">
        <v>28</v>
      </c>
      <c r="I3244" s="1" t="s">
        <v>5727</v>
      </c>
      <c r="J3244" s="1">
        <v>1</v>
      </c>
      <c r="K3244" s="1" t="s">
        <v>41</v>
      </c>
      <c r="L3244" s="1" t="s">
        <v>228</v>
      </c>
      <c r="M3244" s="1">
        <v>10025</v>
      </c>
    </row>
    <row r="3245" spans="1:13" ht="13" x14ac:dyDescent="0.15">
      <c r="A3245" s="1">
        <v>11407</v>
      </c>
      <c r="B3245" s="1" t="s">
        <v>25</v>
      </c>
      <c r="C3245" s="1" t="s">
        <v>26</v>
      </c>
      <c r="D3245" s="1" t="s">
        <v>5728</v>
      </c>
      <c r="E3245" s="1" t="s">
        <v>5729</v>
      </c>
      <c r="F3245" s="1">
        <v>40.747215000099999</v>
      </c>
      <c r="G3245" s="1">
        <v>-73.993365000200001</v>
      </c>
      <c r="H3245" s="1" t="s">
        <v>28</v>
      </c>
      <c r="I3245" s="1" t="s">
        <v>5730</v>
      </c>
      <c r="J3245" s="1">
        <v>1</v>
      </c>
      <c r="K3245" s="1" t="s">
        <v>41</v>
      </c>
      <c r="L3245" s="1" t="s">
        <v>114</v>
      </c>
      <c r="M3245" s="1">
        <v>10001</v>
      </c>
    </row>
    <row r="3246" spans="1:13" ht="13" x14ac:dyDescent="0.15">
      <c r="A3246" s="1">
        <v>12386</v>
      </c>
      <c r="B3246" s="1" t="s">
        <v>25</v>
      </c>
      <c r="C3246" s="1" t="s">
        <v>26</v>
      </c>
      <c r="D3246" s="1" t="s">
        <v>5731</v>
      </c>
      <c r="E3246" s="1" t="s">
        <v>5731</v>
      </c>
      <c r="F3246" s="1">
        <v>40.6793640004</v>
      </c>
      <c r="G3246" s="1">
        <v>-73.930729000300005</v>
      </c>
      <c r="H3246" s="1" t="s">
        <v>28</v>
      </c>
      <c r="I3246" s="1" t="s">
        <v>5732</v>
      </c>
      <c r="J3246" s="1">
        <v>3</v>
      </c>
      <c r="K3246" s="1" t="s">
        <v>30</v>
      </c>
      <c r="L3246" s="1" t="s">
        <v>221</v>
      </c>
      <c r="M3246" s="1">
        <v>11213</v>
      </c>
    </row>
    <row r="3247" spans="1:13" ht="13" x14ac:dyDescent="0.15">
      <c r="A3247" s="1">
        <v>12387</v>
      </c>
      <c r="B3247" s="1" t="s">
        <v>25</v>
      </c>
      <c r="C3247" s="1" t="s">
        <v>26</v>
      </c>
      <c r="D3247" s="1" t="s">
        <v>5733</v>
      </c>
      <c r="E3247" s="1" t="s">
        <v>5733</v>
      </c>
      <c r="F3247" s="1">
        <v>40.678821999999997</v>
      </c>
      <c r="G3247" s="1">
        <v>-73.920786000500001</v>
      </c>
      <c r="H3247" s="1" t="s">
        <v>28</v>
      </c>
      <c r="I3247" s="1" t="s">
        <v>5734</v>
      </c>
      <c r="J3247" s="1">
        <v>3</v>
      </c>
      <c r="K3247" s="1" t="s">
        <v>30</v>
      </c>
      <c r="L3247" s="1" t="s">
        <v>61</v>
      </c>
      <c r="M3247" s="1">
        <v>11233</v>
      </c>
    </row>
    <row r="3248" spans="1:13" ht="13" x14ac:dyDescent="0.15">
      <c r="A3248" s="1">
        <v>12428</v>
      </c>
      <c r="B3248" s="1" t="s">
        <v>25</v>
      </c>
      <c r="C3248" s="1" t="s">
        <v>26</v>
      </c>
      <c r="D3248" s="1" t="s">
        <v>5735</v>
      </c>
      <c r="E3248" s="1" t="s">
        <v>5735</v>
      </c>
      <c r="F3248" s="1">
        <v>40.660397000099998</v>
      </c>
      <c r="G3248" s="1">
        <v>-73.998090999699997</v>
      </c>
      <c r="H3248" s="1" t="s">
        <v>28</v>
      </c>
      <c r="I3248" s="1" t="s">
        <v>5736</v>
      </c>
      <c r="J3248" s="1">
        <v>3</v>
      </c>
      <c r="K3248" s="1" t="s">
        <v>30</v>
      </c>
      <c r="L3248" s="1" t="s">
        <v>421</v>
      </c>
      <c r="M3248" s="1">
        <v>11232</v>
      </c>
    </row>
    <row r="3249" spans="1:13" ht="13" x14ac:dyDescent="0.15">
      <c r="A3249" s="1">
        <v>11424</v>
      </c>
      <c r="B3249" s="1" t="s">
        <v>25</v>
      </c>
      <c r="C3249" s="1" t="s">
        <v>26</v>
      </c>
      <c r="D3249" s="1" t="s">
        <v>5737</v>
      </c>
      <c r="E3249" s="1" t="s">
        <v>5738</v>
      </c>
      <c r="F3249" s="1">
        <v>40.753820999699997</v>
      </c>
      <c r="G3249" s="1">
        <v>-73.981962999800004</v>
      </c>
      <c r="H3249" s="1" t="s">
        <v>28</v>
      </c>
      <c r="I3249" s="1" t="s">
        <v>5739</v>
      </c>
      <c r="J3249" s="1">
        <v>1</v>
      </c>
      <c r="K3249" s="1" t="s">
        <v>41</v>
      </c>
      <c r="L3249" s="1" t="s">
        <v>114</v>
      </c>
      <c r="M3249" s="1">
        <v>10018</v>
      </c>
    </row>
    <row r="3250" spans="1:13" ht="13" x14ac:dyDescent="0.15">
      <c r="A3250" s="1">
        <v>11439</v>
      </c>
      <c r="B3250" s="1" t="s">
        <v>25</v>
      </c>
      <c r="C3250" s="1" t="s">
        <v>76</v>
      </c>
      <c r="D3250" s="1" t="s">
        <v>5740</v>
      </c>
      <c r="E3250" s="1" t="s">
        <v>5741</v>
      </c>
      <c r="F3250" s="1">
        <v>40.752549170000002</v>
      </c>
      <c r="G3250" s="1">
        <v>-73.966728530300003</v>
      </c>
      <c r="H3250" s="1" t="s">
        <v>79</v>
      </c>
      <c r="I3250" s="1" t="s">
        <v>80</v>
      </c>
      <c r="J3250" s="1">
        <v>1</v>
      </c>
      <c r="K3250" s="1" t="s">
        <v>41</v>
      </c>
      <c r="L3250" s="1" t="s">
        <v>125</v>
      </c>
      <c r="M3250" s="1">
        <v>10017</v>
      </c>
    </row>
    <row r="3251" spans="1:13" ht="13" x14ac:dyDescent="0.15">
      <c r="A3251" s="1">
        <v>11452</v>
      </c>
      <c r="B3251" s="1" t="s">
        <v>25</v>
      </c>
      <c r="C3251" s="1" t="s">
        <v>76</v>
      </c>
      <c r="D3251" s="1" t="s">
        <v>5742</v>
      </c>
      <c r="E3251" s="1" t="s">
        <v>5743</v>
      </c>
      <c r="F3251" s="1">
        <v>40.731592520299998</v>
      </c>
      <c r="G3251" s="1">
        <v>-74.006407509699997</v>
      </c>
      <c r="H3251" s="1" t="s">
        <v>79</v>
      </c>
      <c r="I3251" s="1" t="s">
        <v>80</v>
      </c>
      <c r="J3251" s="1">
        <v>1</v>
      </c>
      <c r="K3251" s="1" t="s">
        <v>41</v>
      </c>
      <c r="L3251" s="1" t="s">
        <v>152</v>
      </c>
      <c r="M3251" s="1">
        <v>10014</v>
      </c>
    </row>
    <row r="3252" spans="1:13" ht="13" x14ac:dyDescent="0.15">
      <c r="A3252" s="1">
        <v>11471</v>
      </c>
      <c r="B3252" s="1" t="s">
        <v>25</v>
      </c>
      <c r="C3252" s="1" t="s">
        <v>76</v>
      </c>
      <c r="D3252" s="1" t="s">
        <v>5744</v>
      </c>
      <c r="E3252" s="1" t="s">
        <v>5745</v>
      </c>
      <c r="F3252" s="1">
        <v>40.743510130300002</v>
      </c>
      <c r="G3252" s="1">
        <v>-73.992508260199997</v>
      </c>
      <c r="H3252" s="1" t="s">
        <v>79</v>
      </c>
      <c r="I3252" s="1" t="s">
        <v>80</v>
      </c>
      <c r="J3252" s="1">
        <v>1</v>
      </c>
      <c r="K3252" s="1" t="s">
        <v>41</v>
      </c>
      <c r="L3252" s="1" t="s">
        <v>199</v>
      </c>
      <c r="M3252" s="1">
        <v>10011</v>
      </c>
    </row>
    <row r="3253" spans="1:13" ht="13" x14ac:dyDescent="0.15">
      <c r="A3253" s="1">
        <v>12475</v>
      </c>
      <c r="B3253" s="1" t="s">
        <v>25</v>
      </c>
      <c r="C3253" s="1" t="s">
        <v>76</v>
      </c>
      <c r="D3253" s="1" t="s">
        <v>5746</v>
      </c>
      <c r="E3253" s="1" t="s">
        <v>5747</v>
      </c>
      <c r="F3253" s="1">
        <v>40.818813380199998</v>
      </c>
      <c r="G3253" s="1">
        <v>-73.955795890399997</v>
      </c>
      <c r="H3253" s="1" t="s">
        <v>79</v>
      </c>
      <c r="I3253" s="1" t="s">
        <v>80</v>
      </c>
      <c r="J3253" s="1">
        <v>1</v>
      </c>
      <c r="K3253" s="1" t="s">
        <v>41</v>
      </c>
      <c r="L3253" s="1" t="s">
        <v>267</v>
      </c>
      <c r="M3253" s="1">
        <v>10031</v>
      </c>
    </row>
    <row r="3254" spans="1:13" ht="13" x14ac:dyDescent="0.15">
      <c r="A3254" s="1">
        <v>12507</v>
      </c>
      <c r="B3254" s="1" t="s">
        <v>25</v>
      </c>
      <c r="C3254" s="1" t="s">
        <v>76</v>
      </c>
      <c r="D3254" s="1" t="s">
        <v>5748</v>
      </c>
      <c r="E3254" s="1" t="s">
        <v>5749</v>
      </c>
      <c r="F3254" s="1">
        <v>40.827655320300003</v>
      </c>
      <c r="G3254" s="1">
        <v>-73.923905990600005</v>
      </c>
      <c r="H3254" s="1" t="s">
        <v>79</v>
      </c>
      <c r="I3254" s="1" t="s">
        <v>80</v>
      </c>
      <c r="J3254" s="1">
        <v>2</v>
      </c>
      <c r="K3254" s="1" t="s">
        <v>66</v>
      </c>
      <c r="L3254" s="1" t="s">
        <v>467</v>
      </c>
      <c r="M3254" s="1">
        <v>10452</v>
      </c>
    </row>
    <row r="3255" spans="1:13" ht="13" x14ac:dyDescent="0.15">
      <c r="A3255" s="1">
        <v>12514</v>
      </c>
      <c r="B3255" s="1" t="s">
        <v>25</v>
      </c>
      <c r="C3255" s="1" t="s">
        <v>76</v>
      </c>
      <c r="D3255" s="1" t="s">
        <v>5750</v>
      </c>
      <c r="E3255" s="1" t="s">
        <v>5751</v>
      </c>
      <c r="F3255" s="1">
        <v>40.7553562302</v>
      </c>
      <c r="G3255" s="1">
        <v>-73.971250959900004</v>
      </c>
      <c r="H3255" s="1" t="s">
        <v>79</v>
      </c>
      <c r="I3255" s="1" t="s">
        <v>80</v>
      </c>
      <c r="J3255" s="1">
        <v>1</v>
      </c>
      <c r="K3255" s="1" t="s">
        <v>41</v>
      </c>
      <c r="L3255" s="1" t="s">
        <v>125</v>
      </c>
      <c r="M3255" s="1">
        <v>10022</v>
      </c>
    </row>
    <row r="3256" spans="1:13" ht="13" x14ac:dyDescent="0.15">
      <c r="A3256" s="1">
        <v>12528</v>
      </c>
      <c r="B3256" s="1" t="s">
        <v>25</v>
      </c>
      <c r="C3256" s="1" t="s">
        <v>76</v>
      </c>
      <c r="D3256" s="1" t="s">
        <v>5752</v>
      </c>
      <c r="E3256" s="1" t="s">
        <v>5753</v>
      </c>
      <c r="F3256" s="1">
        <v>40.759631639799998</v>
      </c>
      <c r="G3256" s="1">
        <v>-73.967827509800003</v>
      </c>
      <c r="H3256" s="1" t="s">
        <v>79</v>
      </c>
      <c r="I3256" s="1" t="s">
        <v>80</v>
      </c>
      <c r="J3256" s="1">
        <v>1</v>
      </c>
      <c r="K3256" s="1" t="s">
        <v>41</v>
      </c>
      <c r="L3256" s="1" t="s">
        <v>125</v>
      </c>
      <c r="M3256" s="1">
        <v>10022</v>
      </c>
    </row>
    <row r="3257" spans="1:13" ht="13" x14ac:dyDescent="0.15">
      <c r="A3257" s="1">
        <v>11498</v>
      </c>
      <c r="B3257" s="1" t="s">
        <v>13</v>
      </c>
      <c r="C3257" s="1" t="s">
        <v>14</v>
      </c>
      <c r="D3257" s="1" t="s">
        <v>422</v>
      </c>
      <c r="E3257" s="1" t="s">
        <v>423</v>
      </c>
      <c r="F3257" s="1">
        <v>40.576236000400002</v>
      </c>
      <c r="G3257" s="1">
        <v>-74.079986999900001</v>
      </c>
      <c r="H3257" s="1" t="s">
        <v>36</v>
      </c>
      <c r="I3257" s="1" t="s">
        <v>18</v>
      </c>
      <c r="J3257" s="1">
        <v>5</v>
      </c>
      <c r="K3257" s="1" t="s">
        <v>89</v>
      </c>
      <c r="L3257" s="1" t="s">
        <v>90</v>
      </c>
      <c r="M3257" s="1">
        <v>10305</v>
      </c>
    </row>
    <row r="3258" spans="1:13" ht="13" x14ac:dyDescent="0.15">
      <c r="A3258" s="1">
        <v>11530</v>
      </c>
      <c r="B3258" s="1" t="s">
        <v>25</v>
      </c>
      <c r="C3258" s="1" t="s">
        <v>33</v>
      </c>
      <c r="D3258" s="1" t="s">
        <v>34</v>
      </c>
      <c r="E3258" s="1" t="s">
        <v>4070</v>
      </c>
      <c r="F3258" s="1">
        <v>40.693069000000001</v>
      </c>
      <c r="G3258" s="1">
        <v>-73.990088999700006</v>
      </c>
      <c r="H3258" s="1" t="s">
        <v>36</v>
      </c>
      <c r="I3258" s="1" t="s">
        <v>34</v>
      </c>
      <c r="J3258" s="1">
        <v>3</v>
      </c>
      <c r="K3258" s="1" t="s">
        <v>30</v>
      </c>
      <c r="L3258" s="1" t="s">
        <v>81</v>
      </c>
      <c r="M3258" s="1">
        <v>11201</v>
      </c>
    </row>
    <row r="3259" spans="1:13" ht="13" x14ac:dyDescent="0.15">
      <c r="A3259" s="1">
        <v>11557</v>
      </c>
      <c r="B3259" s="1" t="s">
        <v>13</v>
      </c>
      <c r="C3259" s="1" t="s">
        <v>14</v>
      </c>
      <c r="D3259" s="1" t="s">
        <v>3709</v>
      </c>
      <c r="E3259" s="1" t="s">
        <v>5754</v>
      </c>
      <c r="F3259" s="1">
        <v>40.757418000400001</v>
      </c>
      <c r="G3259" s="1">
        <v>-73.965084000000004</v>
      </c>
      <c r="H3259" s="1" t="s">
        <v>246</v>
      </c>
      <c r="I3259" s="1" t="s">
        <v>18</v>
      </c>
      <c r="J3259" s="1">
        <v>1</v>
      </c>
      <c r="K3259" s="1" t="s">
        <v>41</v>
      </c>
      <c r="L3259" s="1" t="s">
        <v>125</v>
      </c>
      <c r="M3259" s="1">
        <v>10022</v>
      </c>
    </row>
    <row r="3260" spans="1:13" ht="13" x14ac:dyDescent="0.15">
      <c r="A3260" s="1">
        <v>11562</v>
      </c>
      <c r="B3260" s="1" t="s">
        <v>13</v>
      </c>
      <c r="C3260" s="1" t="s">
        <v>14</v>
      </c>
      <c r="D3260" s="1" t="s">
        <v>764</v>
      </c>
      <c r="E3260" s="1" t="s">
        <v>2406</v>
      </c>
      <c r="F3260" s="1">
        <v>40.577897999699999</v>
      </c>
      <c r="G3260" s="1">
        <v>-73.835601000300002</v>
      </c>
      <c r="H3260" s="1" t="s">
        <v>36</v>
      </c>
      <c r="I3260" s="1" t="s">
        <v>18</v>
      </c>
      <c r="J3260" s="1">
        <v>4</v>
      </c>
      <c r="K3260" s="1" t="s">
        <v>19</v>
      </c>
      <c r="L3260" s="1" t="s">
        <v>766</v>
      </c>
      <c r="M3260" s="1">
        <v>11694</v>
      </c>
    </row>
    <row r="3261" spans="1:13" ht="13" x14ac:dyDescent="0.15">
      <c r="A3261" s="1">
        <v>12555</v>
      </c>
      <c r="B3261" s="1" t="s">
        <v>25</v>
      </c>
      <c r="C3261" s="1" t="s">
        <v>76</v>
      </c>
      <c r="D3261" s="1" t="s">
        <v>5755</v>
      </c>
      <c r="E3261" s="1" t="s">
        <v>5756</v>
      </c>
      <c r="F3261" s="1">
        <v>40.7445840504</v>
      </c>
      <c r="G3261" s="1">
        <v>-73.999159580099999</v>
      </c>
      <c r="H3261" s="1" t="s">
        <v>79</v>
      </c>
      <c r="I3261" s="1" t="s">
        <v>80</v>
      </c>
      <c r="J3261" s="1">
        <v>1</v>
      </c>
      <c r="K3261" s="1" t="s">
        <v>41</v>
      </c>
      <c r="L3261" s="1" t="s">
        <v>199</v>
      </c>
      <c r="M3261" s="1">
        <v>10011</v>
      </c>
    </row>
    <row r="3262" spans="1:13" ht="13" x14ac:dyDescent="0.15">
      <c r="A3262" s="1">
        <v>12579</v>
      </c>
      <c r="B3262" s="1" t="s">
        <v>25</v>
      </c>
      <c r="C3262" s="1" t="s">
        <v>76</v>
      </c>
      <c r="D3262" s="1" t="s">
        <v>5757</v>
      </c>
      <c r="E3262" s="1" t="s">
        <v>5758</v>
      </c>
      <c r="F3262" s="1">
        <v>40.753107319800002</v>
      </c>
      <c r="G3262" s="1">
        <v>-73.992947169700003</v>
      </c>
      <c r="H3262" s="1" t="s">
        <v>79</v>
      </c>
      <c r="I3262" s="1" t="s">
        <v>80</v>
      </c>
      <c r="J3262" s="1">
        <v>1</v>
      </c>
      <c r="K3262" s="1" t="s">
        <v>41</v>
      </c>
      <c r="L3262" s="1" t="s">
        <v>199</v>
      </c>
      <c r="M3262" s="1">
        <v>10018</v>
      </c>
    </row>
    <row r="3263" spans="1:13" ht="13" x14ac:dyDescent="0.15">
      <c r="A3263" s="1">
        <v>11570</v>
      </c>
      <c r="B3263" s="1" t="s">
        <v>13</v>
      </c>
      <c r="C3263" s="1" t="s">
        <v>14</v>
      </c>
      <c r="D3263" s="1" t="s">
        <v>374</v>
      </c>
      <c r="E3263" s="1" t="s">
        <v>4773</v>
      </c>
      <c r="F3263" s="1">
        <v>40.687262000099999</v>
      </c>
      <c r="G3263" s="1">
        <v>-73.769813999600004</v>
      </c>
      <c r="H3263" s="1" t="s">
        <v>36</v>
      </c>
      <c r="I3263" s="1" t="s">
        <v>18</v>
      </c>
      <c r="J3263" s="1">
        <v>4</v>
      </c>
      <c r="K3263" s="1" t="s">
        <v>19</v>
      </c>
      <c r="L3263" s="1" t="s">
        <v>376</v>
      </c>
      <c r="M3263" s="1">
        <v>11434</v>
      </c>
    </row>
    <row r="3264" spans="1:13" ht="13" x14ac:dyDescent="0.15">
      <c r="A3264" s="1">
        <v>11591</v>
      </c>
      <c r="B3264" s="1" t="s">
        <v>13</v>
      </c>
      <c r="C3264" s="1" t="s">
        <v>14</v>
      </c>
      <c r="D3264" s="1" t="s">
        <v>468</v>
      </c>
      <c r="E3264" s="1" t="s">
        <v>1208</v>
      </c>
      <c r="F3264" s="1">
        <v>40.6451229997</v>
      </c>
      <c r="G3264" s="1">
        <v>-74.101629000599999</v>
      </c>
      <c r="H3264" s="1" t="s">
        <v>17</v>
      </c>
      <c r="I3264" s="1" t="s">
        <v>18</v>
      </c>
      <c r="J3264" s="1">
        <v>5</v>
      </c>
      <c r="K3264" s="1" t="s">
        <v>89</v>
      </c>
      <c r="L3264" s="1" t="s">
        <v>470</v>
      </c>
      <c r="M3264" s="1">
        <v>10310</v>
      </c>
    </row>
    <row r="3265" spans="1:13" ht="13" x14ac:dyDescent="0.15">
      <c r="A3265" s="1">
        <v>12610</v>
      </c>
      <c r="B3265" s="1" t="s">
        <v>25</v>
      </c>
      <c r="C3265" s="1" t="s">
        <v>76</v>
      </c>
      <c r="D3265" s="1" t="s">
        <v>5759</v>
      </c>
      <c r="E3265" s="1" t="s">
        <v>5760</v>
      </c>
      <c r="F3265" s="1">
        <v>40.829341376499997</v>
      </c>
      <c r="G3265" s="1">
        <v>-73.947647073499994</v>
      </c>
      <c r="H3265" s="1" t="s">
        <v>79</v>
      </c>
      <c r="I3265" s="1" t="s">
        <v>80</v>
      </c>
      <c r="J3265" s="1">
        <v>1</v>
      </c>
      <c r="K3265" s="1" t="s">
        <v>41</v>
      </c>
      <c r="L3265" s="1" t="s">
        <v>214</v>
      </c>
      <c r="M3265" s="1">
        <v>10031</v>
      </c>
    </row>
    <row r="3266" spans="1:13" ht="13" x14ac:dyDescent="0.15">
      <c r="A3266" s="1">
        <v>12616</v>
      </c>
      <c r="B3266" s="1" t="s">
        <v>25</v>
      </c>
      <c r="C3266" s="1" t="s">
        <v>76</v>
      </c>
      <c r="D3266" s="1" t="s">
        <v>5761</v>
      </c>
      <c r="E3266" s="1" t="s">
        <v>5762</v>
      </c>
      <c r="F3266" s="1">
        <v>40.833910540200002</v>
      </c>
      <c r="G3266" s="1">
        <v>-73.944771520000003</v>
      </c>
      <c r="H3266" s="1" t="s">
        <v>79</v>
      </c>
      <c r="I3266" s="1" t="s">
        <v>80</v>
      </c>
      <c r="J3266" s="1">
        <v>1</v>
      </c>
      <c r="K3266" s="1" t="s">
        <v>41</v>
      </c>
      <c r="L3266" s="1" t="s">
        <v>354</v>
      </c>
      <c r="M3266" s="1">
        <v>10032</v>
      </c>
    </row>
    <row r="3267" spans="1:13" ht="13" x14ac:dyDescent="0.15">
      <c r="A3267" s="1">
        <v>12618</v>
      </c>
      <c r="B3267" s="1" t="s">
        <v>25</v>
      </c>
      <c r="C3267" s="1" t="s">
        <v>76</v>
      </c>
      <c r="D3267" s="1" t="s">
        <v>5763</v>
      </c>
      <c r="E3267" s="1" t="s">
        <v>5764</v>
      </c>
      <c r="F3267" s="1">
        <v>40.834722000399999</v>
      </c>
      <c r="G3267" s="1">
        <v>-73.944175999400002</v>
      </c>
      <c r="H3267" s="1" t="s">
        <v>79</v>
      </c>
      <c r="I3267" s="1" t="s">
        <v>80</v>
      </c>
      <c r="J3267" s="1">
        <v>1</v>
      </c>
      <c r="K3267" s="1" t="s">
        <v>41</v>
      </c>
      <c r="L3267" s="1" t="s">
        <v>354</v>
      </c>
      <c r="M3267" s="1">
        <v>10032</v>
      </c>
    </row>
    <row r="3268" spans="1:13" ht="13" x14ac:dyDescent="0.15">
      <c r="A3268" s="1">
        <v>12633</v>
      </c>
      <c r="B3268" s="1" t="s">
        <v>25</v>
      </c>
      <c r="C3268" s="1" t="s">
        <v>76</v>
      </c>
      <c r="D3268" s="1" t="s">
        <v>5765</v>
      </c>
      <c r="E3268" s="1" t="s">
        <v>5766</v>
      </c>
      <c r="F3268" s="1">
        <v>40.684317</v>
      </c>
      <c r="G3268" s="1">
        <v>-73.869635999500005</v>
      </c>
      <c r="H3268" s="1" t="s">
        <v>79</v>
      </c>
      <c r="I3268" s="1" t="s">
        <v>80</v>
      </c>
      <c r="J3268" s="1">
        <v>3</v>
      </c>
      <c r="K3268" s="1" t="s">
        <v>30</v>
      </c>
      <c r="L3268" s="1" t="s">
        <v>166</v>
      </c>
      <c r="M3268" s="1">
        <v>11208</v>
      </c>
    </row>
    <row r="3269" spans="1:13" ht="13" x14ac:dyDescent="0.15">
      <c r="A3269" s="1">
        <v>12647</v>
      </c>
      <c r="B3269" s="1" t="s">
        <v>25</v>
      </c>
      <c r="C3269" s="1" t="s">
        <v>76</v>
      </c>
      <c r="D3269" s="1" t="s">
        <v>5767</v>
      </c>
      <c r="E3269" s="1" t="s">
        <v>5768</v>
      </c>
      <c r="F3269" s="1">
        <v>40.717482109700001</v>
      </c>
      <c r="G3269" s="1">
        <v>-74.001519380199994</v>
      </c>
      <c r="H3269" s="1" t="s">
        <v>79</v>
      </c>
      <c r="I3269" s="1" t="s">
        <v>80</v>
      </c>
      <c r="J3269" s="1">
        <v>1</v>
      </c>
      <c r="K3269" s="1" t="s">
        <v>41</v>
      </c>
      <c r="L3269" s="1" t="s">
        <v>400</v>
      </c>
      <c r="M3269" s="1">
        <v>10013</v>
      </c>
    </row>
    <row r="3270" spans="1:13" ht="13" x14ac:dyDescent="0.15">
      <c r="A3270" s="1">
        <v>12650</v>
      </c>
      <c r="B3270" s="1" t="s">
        <v>25</v>
      </c>
      <c r="C3270" s="1" t="s">
        <v>76</v>
      </c>
      <c r="D3270" s="1" t="s">
        <v>5769</v>
      </c>
      <c r="E3270" s="1" t="s">
        <v>5770</v>
      </c>
      <c r="F3270" s="1">
        <v>40.716033000099998</v>
      </c>
      <c r="G3270" s="1">
        <v>-74.002569999399995</v>
      </c>
      <c r="H3270" s="1" t="s">
        <v>79</v>
      </c>
      <c r="I3270" s="1" t="s">
        <v>80</v>
      </c>
      <c r="J3270" s="1">
        <v>1</v>
      </c>
      <c r="K3270" s="1" t="s">
        <v>41</v>
      </c>
      <c r="L3270" s="1" t="s">
        <v>400</v>
      </c>
      <c r="M3270" s="1">
        <v>10013</v>
      </c>
    </row>
    <row r="3271" spans="1:13" ht="13" x14ac:dyDescent="0.15">
      <c r="A3271" s="1">
        <v>12664</v>
      </c>
      <c r="B3271" s="1" t="s">
        <v>25</v>
      </c>
      <c r="C3271" s="1" t="s">
        <v>76</v>
      </c>
      <c r="D3271" s="1" t="s">
        <v>5771</v>
      </c>
      <c r="E3271" s="1" t="s">
        <v>5772</v>
      </c>
      <c r="F3271" s="1">
        <v>40.75910666</v>
      </c>
      <c r="G3271" s="1">
        <v>-73.988579459600004</v>
      </c>
      <c r="H3271" s="1" t="s">
        <v>79</v>
      </c>
      <c r="I3271" s="1" t="s">
        <v>80</v>
      </c>
      <c r="J3271" s="1">
        <v>1</v>
      </c>
      <c r="K3271" s="1" t="s">
        <v>41</v>
      </c>
      <c r="L3271" s="1" t="s">
        <v>202</v>
      </c>
      <c r="M3271" s="1">
        <v>10036</v>
      </c>
    </row>
    <row r="3272" spans="1:13" ht="13" x14ac:dyDescent="0.15">
      <c r="A3272" s="1">
        <v>12665</v>
      </c>
      <c r="B3272" s="1" t="s">
        <v>25</v>
      </c>
      <c r="C3272" s="1" t="s">
        <v>76</v>
      </c>
      <c r="D3272" s="1" t="s">
        <v>5773</v>
      </c>
      <c r="E3272" s="1" t="s">
        <v>5774</v>
      </c>
      <c r="F3272" s="1">
        <v>40.759221489799998</v>
      </c>
      <c r="G3272" s="1">
        <v>-73.9881871698</v>
      </c>
      <c r="H3272" s="1" t="s">
        <v>79</v>
      </c>
      <c r="I3272" s="1" t="s">
        <v>80</v>
      </c>
      <c r="J3272" s="1">
        <v>1</v>
      </c>
      <c r="K3272" s="1" t="s">
        <v>41</v>
      </c>
      <c r="L3272" s="1" t="s">
        <v>114</v>
      </c>
      <c r="M3272" s="1">
        <v>10036</v>
      </c>
    </row>
    <row r="3273" spans="1:13" ht="13" x14ac:dyDescent="0.15">
      <c r="A3273" s="1">
        <v>11653</v>
      </c>
      <c r="B3273" s="1" t="s">
        <v>13</v>
      </c>
      <c r="C3273" s="1" t="s">
        <v>14</v>
      </c>
      <c r="D3273" s="1" t="s">
        <v>1487</v>
      </c>
      <c r="E3273" s="1" t="s">
        <v>1488</v>
      </c>
      <c r="F3273" s="1">
        <v>40.702707000300002</v>
      </c>
      <c r="G3273" s="1">
        <v>-73.783594000199997</v>
      </c>
      <c r="H3273" s="1" t="s">
        <v>17</v>
      </c>
      <c r="I3273" s="1" t="s">
        <v>18</v>
      </c>
      <c r="J3273" s="1">
        <v>4</v>
      </c>
      <c r="K3273" s="1" t="s">
        <v>19</v>
      </c>
      <c r="L3273" s="1" t="s">
        <v>1489</v>
      </c>
      <c r="M3273" s="1">
        <v>11433</v>
      </c>
    </row>
    <row r="3274" spans="1:13" ht="13" x14ac:dyDescent="0.15">
      <c r="A3274" s="1">
        <v>11685</v>
      </c>
      <c r="B3274" s="1" t="s">
        <v>13</v>
      </c>
      <c r="C3274" s="1" t="s">
        <v>63</v>
      </c>
      <c r="D3274" s="1" t="s">
        <v>319</v>
      </c>
      <c r="E3274" s="1" t="s">
        <v>5775</v>
      </c>
      <c r="F3274" s="1">
        <v>40.574582000200003</v>
      </c>
      <c r="G3274" s="1">
        <v>-73.977901000200006</v>
      </c>
      <c r="H3274" s="1" t="s">
        <v>36</v>
      </c>
      <c r="I3274" s="1" t="s">
        <v>18</v>
      </c>
      <c r="J3274" s="1">
        <v>3</v>
      </c>
      <c r="K3274" s="1" t="s">
        <v>30</v>
      </c>
      <c r="L3274" s="1" t="s">
        <v>321</v>
      </c>
      <c r="M3274" s="1">
        <v>11224</v>
      </c>
    </row>
    <row r="3275" spans="1:13" ht="13" x14ac:dyDescent="0.15">
      <c r="A3275" s="1">
        <v>11709</v>
      </c>
      <c r="B3275" s="1" t="s">
        <v>13</v>
      </c>
      <c r="C3275" s="1" t="s">
        <v>63</v>
      </c>
      <c r="D3275" s="1" t="s">
        <v>64</v>
      </c>
      <c r="E3275" s="1" t="s">
        <v>5776</v>
      </c>
      <c r="F3275" s="1">
        <v>40.834479999899997</v>
      </c>
      <c r="G3275" s="1">
        <v>-73.897581999600007</v>
      </c>
      <c r="H3275" s="1" t="s">
        <v>36</v>
      </c>
      <c r="I3275" s="1" t="s">
        <v>18</v>
      </c>
      <c r="J3275" s="1">
        <v>2</v>
      </c>
      <c r="K3275" s="1" t="s">
        <v>66</v>
      </c>
      <c r="L3275" s="1" t="s">
        <v>1747</v>
      </c>
      <c r="M3275" s="1">
        <v>10456</v>
      </c>
    </row>
    <row r="3276" spans="1:13" ht="13" x14ac:dyDescent="0.15">
      <c r="A3276" s="1">
        <v>12683</v>
      </c>
      <c r="B3276" s="1" t="s">
        <v>25</v>
      </c>
      <c r="C3276" s="1" t="s">
        <v>76</v>
      </c>
      <c r="D3276" s="1" t="s">
        <v>5777</v>
      </c>
      <c r="E3276" s="1" t="s">
        <v>5778</v>
      </c>
      <c r="F3276" s="1">
        <v>40.766011420200002</v>
      </c>
      <c r="G3276" s="1">
        <v>-73.983547610599999</v>
      </c>
      <c r="H3276" s="1" t="s">
        <v>79</v>
      </c>
      <c r="I3276" s="1" t="s">
        <v>80</v>
      </c>
      <c r="J3276" s="1">
        <v>1</v>
      </c>
      <c r="K3276" s="1" t="s">
        <v>41</v>
      </c>
      <c r="L3276" s="1" t="s">
        <v>202</v>
      </c>
      <c r="M3276" s="1">
        <v>10019</v>
      </c>
    </row>
    <row r="3277" spans="1:13" ht="13" x14ac:dyDescent="0.15">
      <c r="A3277" s="1">
        <v>12700</v>
      </c>
      <c r="B3277" s="1" t="s">
        <v>25</v>
      </c>
      <c r="C3277" s="1" t="s">
        <v>76</v>
      </c>
      <c r="D3277" s="1" t="s">
        <v>5779</v>
      </c>
      <c r="E3277" s="1" t="s">
        <v>5780</v>
      </c>
      <c r="F3277" s="1">
        <v>40.752636491799997</v>
      </c>
      <c r="G3277" s="1">
        <v>-73.974717225800006</v>
      </c>
      <c r="H3277" s="1" t="s">
        <v>79</v>
      </c>
      <c r="I3277" s="1" t="s">
        <v>80</v>
      </c>
      <c r="J3277" s="1">
        <v>1</v>
      </c>
      <c r="K3277" s="1" t="s">
        <v>41</v>
      </c>
      <c r="L3277" s="1" t="s">
        <v>125</v>
      </c>
      <c r="M3277" s="1">
        <v>10017</v>
      </c>
    </row>
    <row r="3278" spans="1:13" ht="13" x14ac:dyDescent="0.15">
      <c r="A3278" s="1">
        <v>12715</v>
      </c>
      <c r="B3278" s="1" t="s">
        <v>25</v>
      </c>
      <c r="C3278" s="1" t="s">
        <v>76</v>
      </c>
      <c r="D3278" s="1" t="s">
        <v>5781</v>
      </c>
      <c r="E3278" s="1" t="s">
        <v>5782</v>
      </c>
      <c r="F3278" s="1">
        <v>40.749832069999997</v>
      </c>
      <c r="G3278" s="1">
        <v>-73.981559800100001</v>
      </c>
      <c r="H3278" s="1" t="s">
        <v>79</v>
      </c>
      <c r="I3278" s="1" t="s">
        <v>80</v>
      </c>
      <c r="J3278" s="1">
        <v>1</v>
      </c>
      <c r="K3278" s="1" t="s">
        <v>41</v>
      </c>
      <c r="L3278" s="1" t="s">
        <v>111</v>
      </c>
      <c r="M3278" s="1">
        <v>10016</v>
      </c>
    </row>
    <row r="3279" spans="1:13" ht="13" x14ac:dyDescent="0.15">
      <c r="A3279" s="1">
        <v>12740</v>
      </c>
      <c r="B3279" s="1" t="s">
        <v>25</v>
      </c>
      <c r="C3279" s="1" t="s">
        <v>76</v>
      </c>
      <c r="D3279" s="1" t="s">
        <v>5783</v>
      </c>
      <c r="E3279" s="1" t="s">
        <v>5784</v>
      </c>
      <c r="F3279" s="1">
        <v>40.726049000300002</v>
      </c>
      <c r="G3279" s="1">
        <v>-73.989402999800006</v>
      </c>
      <c r="H3279" s="1" t="s">
        <v>79</v>
      </c>
      <c r="I3279" s="1" t="s">
        <v>80</v>
      </c>
      <c r="J3279" s="1">
        <v>1</v>
      </c>
      <c r="K3279" s="1" t="s">
        <v>41</v>
      </c>
      <c r="L3279" s="1" t="s">
        <v>103</v>
      </c>
      <c r="M3279" s="1">
        <v>10003</v>
      </c>
    </row>
    <row r="3280" spans="1:13" ht="13" x14ac:dyDescent="0.15">
      <c r="A3280" s="1">
        <v>11728</v>
      </c>
      <c r="B3280" s="1" t="s">
        <v>25</v>
      </c>
      <c r="C3280" s="1" t="s">
        <v>76</v>
      </c>
      <c r="D3280" s="1" t="s">
        <v>5785</v>
      </c>
      <c r="E3280" s="1" t="s">
        <v>5786</v>
      </c>
      <c r="F3280" s="1">
        <v>40.832748980399998</v>
      </c>
      <c r="G3280" s="1">
        <v>-73.941886519899995</v>
      </c>
      <c r="H3280" s="1" t="s">
        <v>79</v>
      </c>
      <c r="I3280" s="1" t="s">
        <v>80</v>
      </c>
      <c r="J3280" s="1">
        <v>1</v>
      </c>
      <c r="K3280" s="1" t="s">
        <v>41</v>
      </c>
      <c r="L3280" s="1" t="s">
        <v>354</v>
      </c>
      <c r="M3280" s="1">
        <v>10032</v>
      </c>
    </row>
    <row r="3281" spans="1:13" ht="13" x14ac:dyDescent="0.15">
      <c r="A3281" s="1">
        <v>11745</v>
      </c>
      <c r="B3281" s="1" t="s">
        <v>25</v>
      </c>
      <c r="C3281" s="1" t="s">
        <v>76</v>
      </c>
      <c r="D3281" s="1" t="s">
        <v>5787</v>
      </c>
      <c r="E3281" s="1" t="s">
        <v>5788</v>
      </c>
      <c r="F3281" s="1">
        <v>40.736164839799997</v>
      </c>
      <c r="G3281" s="1">
        <v>-73.982291090000004</v>
      </c>
      <c r="H3281" s="1" t="s">
        <v>79</v>
      </c>
      <c r="I3281" s="1" t="s">
        <v>80</v>
      </c>
      <c r="J3281" s="1">
        <v>1</v>
      </c>
      <c r="K3281" s="1" t="s">
        <v>41</v>
      </c>
      <c r="L3281" s="1" t="s">
        <v>108</v>
      </c>
      <c r="M3281" s="1">
        <v>10010</v>
      </c>
    </row>
    <row r="3282" spans="1:13" ht="13" x14ac:dyDescent="0.15">
      <c r="A3282" s="1">
        <v>11760</v>
      </c>
      <c r="B3282" s="1" t="s">
        <v>25</v>
      </c>
      <c r="C3282" s="1" t="s">
        <v>76</v>
      </c>
      <c r="D3282" s="1" t="s">
        <v>5789</v>
      </c>
      <c r="E3282" s="1" t="s">
        <v>5790</v>
      </c>
      <c r="F3282" s="1">
        <v>40.8180290699</v>
      </c>
      <c r="G3282" s="1">
        <v>-73.941924139999998</v>
      </c>
      <c r="H3282" s="1" t="s">
        <v>79</v>
      </c>
      <c r="I3282" s="1" t="s">
        <v>80</v>
      </c>
      <c r="J3282" s="1">
        <v>1</v>
      </c>
      <c r="K3282" s="1" t="s">
        <v>41</v>
      </c>
      <c r="L3282" s="1" t="s">
        <v>48</v>
      </c>
      <c r="M3282" s="1">
        <v>10030</v>
      </c>
    </row>
    <row r="3283" spans="1:13" ht="13" x14ac:dyDescent="0.15">
      <c r="A3283" s="1">
        <v>11763</v>
      </c>
      <c r="B3283" s="1" t="s">
        <v>25</v>
      </c>
      <c r="C3283" s="1" t="s">
        <v>76</v>
      </c>
      <c r="D3283" s="1" t="s">
        <v>5791</v>
      </c>
      <c r="E3283" s="1" t="s">
        <v>5792</v>
      </c>
      <c r="F3283" s="1">
        <v>40.7405129801</v>
      </c>
      <c r="G3283" s="1">
        <v>-73.994393139600007</v>
      </c>
      <c r="H3283" s="1" t="s">
        <v>79</v>
      </c>
      <c r="I3283" s="1" t="s">
        <v>80</v>
      </c>
      <c r="J3283" s="1">
        <v>1</v>
      </c>
      <c r="K3283" s="1" t="s">
        <v>41</v>
      </c>
      <c r="L3283" s="1" t="s">
        <v>199</v>
      </c>
      <c r="M3283" s="1">
        <v>10011</v>
      </c>
    </row>
    <row r="3284" spans="1:13" ht="13" x14ac:dyDescent="0.15">
      <c r="A3284" s="1">
        <v>11772</v>
      </c>
      <c r="B3284" s="1" t="s">
        <v>25</v>
      </c>
      <c r="C3284" s="1" t="s">
        <v>76</v>
      </c>
      <c r="D3284" s="1" t="s">
        <v>5793</v>
      </c>
      <c r="E3284" s="1" t="s">
        <v>5794</v>
      </c>
      <c r="F3284" s="1">
        <v>40.756072690000003</v>
      </c>
      <c r="G3284" s="1">
        <v>-73.912974659699998</v>
      </c>
      <c r="H3284" s="1" t="s">
        <v>79</v>
      </c>
      <c r="I3284" s="1" t="s">
        <v>80</v>
      </c>
      <c r="J3284" s="1">
        <v>4</v>
      </c>
      <c r="K3284" s="1" t="s">
        <v>19</v>
      </c>
      <c r="L3284" s="1" t="s">
        <v>144</v>
      </c>
      <c r="M3284" s="1">
        <v>11103</v>
      </c>
    </row>
    <row r="3285" spans="1:13" ht="13" x14ac:dyDescent="0.15">
      <c r="A3285" s="1">
        <v>12758</v>
      </c>
      <c r="B3285" s="1" t="s">
        <v>25</v>
      </c>
      <c r="C3285" s="1" t="s">
        <v>76</v>
      </c>
      <c r="D3285" s="1" t="s">
        <v>5795</v>
      </c>
      <c r="E3285" s="1" t="s">
        <v>5796</v>
      </c>
      <c r="F3285" s="1">
        <v>40.793866999599999</v>
      </c>
      <c r="G3285" s="1">
        <v>-73.970375999699996</v>
      </c>
      <c r="H3285" s="1" t="s">
        <v>79</v>
      </c>
      <c r="I3285" s="1" t="s">
        <v>80</v>
      </c>
      <c r="J3285" s="1">
        <v>1</v>
      </c>
      <c r="K3285" s="1" t="s">
        <v>41</v>
      </c>
      <c r="L3285" s="1" t="s">
        <v>178</v>
      </c>
      <c r="M3285" s="1">
        <v>10025</v>
      </c>
    </row>
    <row r="3286" spans="1:13" ht="13" x14ac:dyDescent="0.15">
      <c r="A3286" s="1">
        <v>12781</v>
      </c>
      <c r="B3286" s="1" t="s">
        <v>25</v>
      </c>
      <c r="C3286" s="1" t="s">
        <v>76</v>
      </c>
      <c r="D3286" s="1" t="s">
        <v>5797</v>
      </c>
      <c r="E3286" s="1" t="s">
        <v>5798</v>
      </c>
      <c r="F3286" s="1">
        <v>40.800504330000003</v>
      </c>
      <c r="G3286" s="1">
        <v>-73.966106609700006</v>
      </c>
      <c r="H3286" s="1" t="s">
        <v>79</v>
      </c>
      <c r="I3286" s="1" t="s">
        <v>80</v>
      </c>
      <c r="J3286" s="1">
        <v>1</v>
      </c>
      <c r="K3286" s="1" t="s">
        <v>41</v>
      </c>
      <c r="L3286" s="1" t="s">
        <v>178</v>
      </c>
      <c r="M3286" s="1">
        <v>10025</v>
      </c>
    </row>
    <row r="3287" spans="1:13" ht="13" x14ac:dyDescent="0.15">
      <c r="A3287" s="1">
        <v>12798</v>
      </c>
      <c r="B3287" s="1" t="s">
        <v>25</v>
      </c>
      <c r="C3287" s="1" t="s">
        <v>76</v>
      </c>
      <c r="D3287" s="1" t="s">
        <v>5799</v>
      </c>
      <c r="E3287" s="1" t="s">
        <v>5800</v>
      </c>
      <c r="F3287" s="1">
        <v>40.825947479900002</v>
      </c>
      <c r="G3287" s="1">
        <v>-73.946953139800002</v>
      </c>
      <c r="H3287" s="1" t="s">
        <v>79</v>
      </c>
      <c r="I3287" s="1" t="s">
        <v>80</v>
      </c>
      <c r="J3287" s="1">
        <v>1</v>
      </c>
      <c r="K3287" s="1" t="s">
        <v>41</v>
      </c>
      <c r="L3287" s="1" t="s">
        <v>214</v>
      </c>
      <c r="M3287" s="1">
        <v>10031</v>
      </c>
    </row>
    <row r="3288" spans="1:13" ht="13" x14ac:dyDescent="0.15">
      <c r="A3288" s="1">
        <v>11803</v>
      </c>
      <c r="B3288" s="1" t="s">
        <v>25</v>
      </c>
      <c r="C3288" s="1" t="s">
        <v>76</v>
      </c>
      <c r="D3288" s="1" t="s">
        <v>5801</v>
      </c>
      <c r="E3288" s="1" t="s">
        <v>5802</v>
      </c>
      <c r="F3288" s="1">
        <v>40.7489710101</v>
      </c>
      <c r="G3288" s="1">
        <v>-73.870488700400003</v>
      </c>
      <c r="H3288" s="1" t="s">
        <v>79</v>
      </c>
      <c r="I3288" s="1" t="s">
        <v>80</v>
      </c>
      <c r="J3288" s="1">
        <v>4</v>
      </c>
      <c r="K3288" s="1" t="s">
        <v>19</v>
      </c>
      <c r="L3288" s="1" t="s">
        <v>541</v>
      </c>
      <c r="M3288" s="1">
        <v>11373</v>
      </c>
    </row>
    <row r="3289" spans="1:13" ht="13" x14ac:dyDescent="0.15">
      <c r="A3289" s="1">
        <v>11832</v>
      </c>
      <c r="B3289" s="1" t="s">
        <v>25</v>
      </c>
      <c r="C3289" s="1" t="s">
        <v>76</v>
      </c>
      <c r="D3289" s="1" t="s">
        <v>5803</v>
      </c>
      <c r="E3289" s="1" t="s">
        <v>5804</v>
      </c>
      <c r="F3289" s="1">
        <v>40.814156000099999</v>
      </c>
      <c r="G3289" s="1">
        <v>-73.944756000500007</v>
      </c>
      <c r="H3289" s="1" t="s">
        <v>79</v>
      </c>
      <c r="I3289" s="1" t="s">
        <v>80</v>
      </c>
      <c r="J3289" s="1">
        <v>1</v>
      </c>
      <c r="K3289" s="1" t="s">
        <v>41</v>
      </c>
      <c r="L3289" s="1" t="s">
        <v>48</v>
      </c>
      <c r="M3289" s="1">
        <v>10030</v>
      </c>
    </row>
    <row r="3290" spans="1:13" ht="13" x14ac:dyDescent="0.15">
      <c r="A3290" s="1">
        <v>11834</v>
      </c>
      <c r="B3290" s="1" t="s">
        <v>25</v>
      </c>
      <c r="C3290" s="1" t="s">
        <v>76</v>
      </c>
      <c r="D3290" s="1" t="s">
        <v>5805</v>
      </c>
      <c r="E3290" s="1" t="s">
        <v>5806</v>
      </c>
      <c r="F3290" s="1">
        <v>40.806248960300003</v>
      </c>
      <c r="G3290" s="1">
        <v>-73.950094589800003</v>
      </c>
      <c r="H3290" s="1" t="s">
        <v>79</v>
      </c>
      <c r="I3290" s="1" t="s">
        <v>80</v>
      </c>
      <c r="J3290" s="1">
        <v>1</v>
      </c>
      <c r="K3290" s="1" t="s">
        <v>41</v>
      </c>
      <c r="L3290" s="1" t="s">
        <v>264</v>
      </c>
      <c r="M3290" s="1">
        <v>10027</v>
      </c>
    </row>
    <row r="3291" spans="1:13" ht="13" x14ac:dyDescent="0.15">
      <c r="A3291" s="1">
        <v>11847</v>
      </c>
      <c r="B3291" s="1" t="s">
        <v>25</v>
      </c>
      <c r="C3291" s="1" t="s">
        <v>76</v>
      </c>
      <c r="D3291" s="1" t="s">
        <v>5807</v>
      </c>
      <c r="E3291" s="1" t="s">
        <v>5808</v>
      </c>
      <c r="F3291" s="1">
        <v>40.737087999899998</v>
      </c>
      <c r="G3291" s="1">
        <v>-73.981367900099997</v>
      </c>
      <c r="H3291" s="1" t="s">
        <v>79</v>
      </c>
      <c r="I3291" s="1" t="s">
        <v>80</v>
      </c>
      <c r="J3291" s="1">
        <v>1</v>
      </c>
      <c r="K3291" s="1" t="s">
        <v>41</v>
      </c>
      <c r="L3291" s="1" t="s">
        <v>108</v>
      </c>
      <c r="M3291" s="1">
        <v>10010</v>
      </c>
    </row>
    <row r="3292" spans="1:13" ht="13" x14ac:dyDescent="0.15">
      <c r="A3292" s="1">
        <v>11864</v>
      </c>
      <c r="B3292" s="1" t="s">
        <v>25</v>
      </c>
      <c r="C3292" s="1" t="s">
        <v>76</v>
      </c>
      <c r="D3292" s="1" t="s">
        <v>5809</v>
      </c>
      <c r="E3292" s="1" t="s">
        <v>5810</v>
      </c>
      <c r="F3292" s="1">
        <v>40.7479706799</v>
      </c>
      <c r="G3292" s="1">
        <v>-73.881387419700005</v>
      </c>
      <c r="H3292" s="1" t="s">
        <v>79</v>
      </c>
      <c r="I3292" s="1" t="s">
        <v>80</v>
      </c>
      <c r="J3292" s="1">
        <v>4</v>
      </c>
      <c r="K3292" s="1" t="s">
        <v>19</v>
      </c>
      <c r="L3292" s="1" t="s">
        <v>561</v>
      </c>
      <c r="M3292" s="1">
        <v>11372</v>
      </c>
    </row>
    <row r="3293" spans="1:13" ht="13" x14ac:dyDescent="0.15">
      <c r="A3293" s="1">
        <v>11866</v>
      </c>
      <c r="B3293" s="1" t="s">
        <v>25</v>
      </c>
      <c r="C3293" s="1" t="s">
        <v>76</v>
      </c>
      <c r="D3293" s="1" t="s">
        <v>5811</v>
      </c>
      <c r="E3293" s="1" t="s">
        <v>5812</v>
      </c>
      <c r="F3293" s="1">
        <v>40.748708419899998</v>
      </c>
      <c r="G3293" s="1">
        <v>-73.874392890300001</v>
      </c>
      <c r="H3293" s="1" t="s">
        <v>79</v>
      </c>
      <c r="I3293" s="1" t="s">
        <v>80</v>
      </c>
      <c r="J3293" s="1">
        <v>4</v>
      </c>
      <c r="K3293" s="1" t="s">
        <v>19</v>
      </c>
      <c r="L3293" s="1" t="s">
        <v>561</v>
      </c>
      <c r="M3293" s="1">
        <v>11372</v>
      </c>
    </row>
    <row r="3294" spans="1:13" ht="13" x14ac:dyDescent="0.15">
      <c r="A3294" s="1">
        <v>10651</v>
      </c>
      <c r="B3294" s="1" t="s">
        <v>25</v>
      </c>
      <c r="C3294" s="1" t="s">
        <v>76</v>
      </c>
      <c r="D3294" s="1" t="s">
        <v>5813</v>
      </c>
      <c r="E3294" s="1" t="s">
        <v>5814</v>
      </c>
      <c r="F3294" s="1">
        <v>40.775794960200002</v>
      </c>
      <c r="G3294" s="1">
        <v>-73.9823502104</v>
      </c>
      <c r="H3294" s="1" t="s">
        <v>79</v>
      </c>
      <c r="I3294" s="1" t="s">
        <v>80</v>
      </c>
      <c r="J3294" s="1">
        <v>1</v>
      </c>
      <c r="K3294" s="1" t="s">
        <v>41</v>
      </c>
      <c r="L3294" s="1" t="s">
        <v>185</v>
      </c>
      <c r="M3294" s="1">
        <v>10023</v>
      </c>
    </row>
    <row r="3295" spans="1:13" ht="13" x14ac:dyDescent="0.15">
      <c r="A3295" s="1">
        <v>10653</v>
      </c>
      <c r="B3295" s="1" t="s">
        <v>25</v>
      </c>
      <c r="C3295" s="1" t="s">
        <v>76</v>
      </c>
      <c r="D3295" s="1" t="s">
        <v>5815</v>
      </c>
      <c r="E3295" s="1" t="s">
        <v>5816</v>
      </c>
      <c r="F3295" s="1">
        <v>40.776311030099997</v>
      </c>
      <c r="G3295" s="1">
        <v>-73.981937389799995</v>
      </c>
      <c r="H3295" s="1" t="s">
        <v>79</v>
      </c>
      <c r="I3295" s="1" t="s">
        <v>80</v>
      </c>
      <c r="J3295" s="1">
        <v>1</v>
      </c>
      <c r="K3295" s="1" t="s">
        <v>41</v>
      </c>
      <c r="L3295" s="1" t="s">
        <v>185</v>
      </c>
      <c r="M3295" s="1">
        <v>10023</v>
      </c>
    </row>
    <row r="3296" spans="1:13" ht="13" x14ac:dyDescent="0.15">
      <c r="A3296" s="1">
        <v>10659</v>
      </c>
      <c r="B3296" s="1" t="s">
        <v>25</v>
      </c>
      <c r="C3296" s="1" t="s">
        <v>76</v>
      </c>
      <c r="D3296" s="1" t="s">
        <v>5817</v>
      </c>
      <c r="E3296" s="1" t="s">
        <v>5818</v>
      </c>
      <c r="F3296" s="1">
        <v>40.779095939999998</v>
      </c>
      <c r="G3296" s="1">
        <v>-73.982054390599998</v>
      </c>
      <c r="H3296" s="1" t="s">
        <v>79</v>
      </c>
      <c r="I3296" s="1" t="s">
        <v>80</v>
      </c>
      <c r="J3296" s="1">
        <v>1</v>
      </c>
      <c r="K3296" s="1" t="s">
        <v>41</v>
      </c>
      <c r="L3296" s="1" t="s">
        <v>185</v>
      </c>
      <c r="M3296" s="1">
        <v>10023</v>
      </c>
    </row>
    <row r="3297" spans="1:13" ht="13" x14ac:dyDescent="0.15">
      <c r="A3297" s="1">
        <v>10670</v>
      </c>
      <c r="B3297" s="1" t="s">
        <v>25</v>
      </c>
      <c r="C3297" s="1" t="s">
        <v>76</v>
      </c>
      <c r="D3297" s="1" t="s">
        <v>5819</v>
      </c>
      <c r="E3297" s="1" t="s">
        <v>5820</v>
      </c>
      <c r="F3297" s="1">
        <v>40.782528080200002</v>
      </c>
      <c r="G3297" s="1">
        <v>-73.9805862897</v>
      </c>
      <c r="H3297" s="1" t="s">
        <v>79</v>
      </c>
      <c r="I3297" s="1" t="s">
        <v>80</v>
      </c>
      <c r="J3297" s="1">
        <v>1</v>
      </c>
      <c r="K3297" s="1" t="s">
        <v>41</v>
      </c>
      <c r="L3297" s="1" t="s">
        <v>178</v>
      </c>
      <c r="M3297" s="1">
        <v>10024</v>
      </c>
    </row>
    <row r="3298" spans="1:13" ht="13" x14ac:dyDescent="0.15">
      <c r="A3298" s="1">
        <v>11893</v>
      </c>
      <c r="B3298" s="1" t="s">
        <v>25</v>
      </c>
      <c r="C3298" s="1" t="s">
        <v>76</v>
      </c>
      <c r="D3298" s="1" t="s">
        <v>5821</v>
      </c>
      <c r="E3298" s="1" t="s">
        <v>5822</v>
      </c>
      <c r="F3298" s="1">
        <v>40.833285320400002</v>
      </c>
      <c r="G3298" s="1">
        <v>-73.945091590299995</v>
      </c>
      <c r="H3298" s="1" t="s">
        <v>79</v>
      </c>
      <c r="I3298" s="1" t="s">
        <v>80</v>
      </c>
      <c r="J3298" s="1">
        <v>1</v>
      </c>
      <c r="K3298" s="1" t="s">
        <v>41</v>
      </c>
      <c r="L3298" s="1" t="s">
        <v>354</v>
      </c>
      <c r="M3298" s="1">
        <v>10032</v>
      </c>
    </row>
    <row r="3299" spans="1:13" ht="13" x14ac:dyDescent="0.15">
      <c r="A3299" s="1">
        <v>11907</v>
      </c>
      <c r="B3299" s="1" t="s">
        <v>25</v>
      </c>
      <c r="C3299" s="1" t="s">
        <v>890</v>
      </c>
      <c r="D3299" s="1" t="s">
        <v>891</v>
      </c>
      <c r="E3299" s="1" t="s">
        <v>1575</v>
      </c>
      <c r="F3299" s="1">
        <v>40.755735268199999</v>
      </c>
      <c r="G3299" s="1">
        <v>-73.944584431999999</v>
      </c>
      <c r="H3299" s="1" t="s">
        <v>5823</v>
      </c>
      <c r="I3299" s="1" t="s">
        <v>894</v>
      </c>
      <c r="J3299" s="1">
        <v>4</v>
      </c>
      <c r="K3299" s="1" t="s">
        <v>19</v>
      </c>
      <c r="L3299" s="1" t="s">
        <v>411</v>
      </c>
      <c r="M3299" s="1">
        <v>11101</v>
      </c>
    </row>
    <row r="3300" spans="1:13" ht="13" x14ac:dyDescent="0.15">
      <c r="A3300" s="1">
        <v>11920</v>
      </c>
      <c r="B3300" s="1" t="s">
        <v>25</v>
      </c>
      <c r="C3300" s="1" t="s">
        <v>76</v>
      </c>
      <c r="D3300" s="1" t="s">
        <v>5824</v>
      </c>
      <c r="E3300" s="1" t="s">
        <v>5825</v>
      </c>
      <c r="F3300" s="1">
        <v>40.685786999599998</v>
      </c>
      <c r="G3300" s="1">
        <v>-73.973320000399994</v>
      </c>
      <c r="H3300" s="1" t="s">
        <v>79</v>
      </c>
      <c r="I3300" s="1" t="s">
        <v>80</v>
      </c>
      <c r="J3300" s="1">
        <v>3</v>
      </c>
      <c r="K3300" s="1" t="s">
        <v>30</v>
      </c>
      <c r="L3300" s="1" t="s">
        <v>276</v>
      </c>
      <c r="M3300" s="1">
        <v>11217</v>
      </c>
    </row>
    <row r="3301" spans="1:13" ht="13" x14ac:dyDescent="0.15">
      <c r="A3301" s="1">
        <v>11925</v>
      </c>
      <c r="B3301" s="1" t="s">
        <v>25</v>
      </c>
      <c r="C3301" s="1" t="s">
        <v>76</v>
      </c>
      <c r="D3301" s="1" t="s">
        <v>5826</v>
      </c>
      <c r="E3301" s="1" t="s">
        <v>5827</v>
      </c>
      <c r="F3301" s="1">
        <v>40.6681559998</v>
      </c>
      <c r="G3301" s="1">
        <v>-73.958800999700003</v>
      </c>
      <c r="H3301" s="1" t="s">
        <v>79</v>
      </c>
      <c r="I3301" s="1" t="s">
        <v>80</v>
      </c>
      <c r="J3301" s="1">
        <v>3</v>
      </c>
      <c r="K3301" s="1" t="s">
        <v>30</v>
      </c>
      <c r="L3301" s="1" t="s">
        <v>1304</v>
      </c>
      <c r="M3301" s="1">
        <v>11225</v>
      </c>
    </row>
    <row r="3302" spans="1:13" ht="13" x14ac:dyDescent="0.15">
      <c r="A3302" s="1">
        <v>11940</v>
      </c>
      <c r="B3302" s="1" t="s">
        <v>25</v>
      </c>
      <c r="C3302" s="1" t="s">
        <v>76</v>
      </c>
      <c r="D3302" s="1" t="s">
        <v>5828</v>
      </c>
      <c r="E3302" s="1" t="s">
        <v>5829</v>
      </c>
      <c r="F3302" s="1">
        <v>40.680951260500002</v>
      </c>
      <c r="G3302" s="1">
        <v>-73.955703562799997</v>
      </c>
      <c r="H3302" s="1" t="s">
        <v>79</v>
      </c>
      <c r="I3302" s="1" t="s">
        <v>80</v>
      </c>
      <c r="J3302" s="1">
        <v>3</v>
      </c>
      <c r="K3302" s="1" t="s">
        <v>30</v>
      </c>
      <c r="L3302" s="1" t="s">
        <v>54</v>
      </c>
      <c r="M3302" s="1">
        <v>11238</v>
      </c>
    </row>
    <row r="3303" spans="1:13" ht="13" x14ac:dyDescent="0.15">
      <c r="A3303" s="1">
        <v>10720</v>
      </c>
      <c r="B3303" s="1" t="s">
        <v>25</v>
      </c>
      <c r="C3303" s="1" t="s">
        <v>76</v>
      </c>
      <c r="D3303" s="1" t="s">
        <v>5830</v>
      </c>
      <c r="E3303" s="1" t="s">
        <v>5831</v>
      </c>
      <c r="F3303" s="1">
        <v>40.728126000099998</v>
      </c>
      <c r="G3303" s="1">
        <v>-73.985083000299994</v>
      </c>
      <c r="H3303" s="1" t="s">
        <v>79</v>
      </c>
      <c r="I3303" s="1" t="s">
        <v>80</v>
      </c>
      <c r="J3303" s="1">
        <v>1</v>
      </c>
      <c r="K3303" s="1" t="s">
        <v>41</v>
      </c>
      <c r="L3303" s="1" t="s">
        <v>103</v>
      </c>
      <c r="M3303" s="1">
        <v>10003</v>
      </c>
    </row>
    <row r="3304" spans="1:13" ht="13" x14ac:dyDescent="0.15">
      <c r="A3304" s="1">
        <v>10725</v>
      </c>
      <c r="B3304" s="1" t="s">
        <v>25</v>
      </c>
      <c r="C3304" s="1" t="s">
        <v>76</v>
      </c>
      <c r="D3304" s="1" t="s">
        <v>5832</v>
      </c>
      <c r="E3304" s="1" t="s">
        <v>5833</v>
      </c>
      <c r="F3304" s="1">
        <v>40.745578140399999</v>
      </c>
      <c r="G3304" s="1">
        <v>-73.99100163</v>
      </c>
      <c r="H3304" s="1" t="s">
        <v>79</v>
      </c>
      <c r="I3304" s="1" t="s">
        <v>80</v>
      </c>
      <c r="J3304" s="1">
        <v>1</v>
      </c>
      <c r="K3304" s="1" t="s">
        <v>41</v>
      </c>
      <c r="L3304" s="1" t="s">
        <v>114</v>
      </c>
      <c r="M3304" s="1">
        <v>10001</v>
      </c>
    </row>
    <row r="3305" spans="1:13" ht="13" x14ac:dyDescent="0.15">
      <c r="A3305" s="1">
        <v>10735</v>
      </c>
      <c r="B3305" s="1" t="s">
        <v>25</v>
      </c>
      <c r="C3305" s="1" t="s">
        <v>76</v>
      </c>
      <c r="D3305" s="1" t="s">
        <v>5834</v>
      </c>
      <c r="E3305" s="1" t="s">
        <v>5835</v>
      </c>
      <c r="F3305" s="1">
        <v>40.746880749900001</v>
      </c>
      <c r="G3305" s="1">
        <v>-73.981064500299993</v>
      </c>
      <c r="H3305" s="1" t="s">
        <v>79</v>
      </c>
      <c r="I3305" s="1" t="s">
        <v>80</v>
      </c>
      <c r="J3305" s="1">
        <v>1</v>
      </c>
      <c r="K3305" s="1" t="s">
        <v>41</v>
      </c>
      <c r="L3305" s="1" t="s">
        <v>111</v>
      </c>
      <c r="M3305" s="1">
        <v>10016</v>
      </c>
    </row>
    <row r="3306" spans="1:13" ht="13" x14ac:dyDescent="0.15">
      <c r="A3306" s="1">
        <v>10747</v>
      </c>
      <c r="B3306" s="1" t="s">
        <v>13</v>
      </c>
      <c r="C3306" s="1" t="s">
        <v>63</v>
      </c>
      <c r="D3306" s="1" t="s">
        <v>203</v>
      </c>
      <c r="E3306" s="1" t="s">
        <v>5836</v>
      </c>
      <c r="F3306" s="1">
        <v>40.820619000199997</v>
      </c>
      <c r="G3306" s="1">
        <v>-73.8258389999</v>
      </c>
      <c r="H3306" s="1" t="s">
        <v>36</v>
      </c>
      <c r="I3306" s="1" t="s">
        <v>18</v>
      </c>
      <c r="J3306" s="1">
        <v>2</v>
      </c>
      <c r="K3306" s="1" t="s">
        <v>66</v>
      </c>
      <c r="L3306" s="1" t="s">
        <v>205</v>
      </c>
      <c r="M3306" s="1">
        <v>10465</v>
      </c>
    </row>
    <row r="3307" spans="1:13" ht="13" x14ac:dyDescent="0.15">
      <c r="A3307" s="1">
        <v>10752</v>
      </c>
      <c r="B3307" s="1" t="s">
        <v>13</v>
      </c>
      <c r="C3307" s="1" t="s">
        <v>63</v>
      </c>
      <c r="D3307" s="1" t="s">
        <v>203</v>
      </c>
      <c r="E3307" s="1" t="s">
        <v>5837</v>
      </c>
      <c r="F3307" s="1">
        <v>40.8164119996</v>
      </c>
      <c r="G3307" s="1">
        <v>-73.833997999700003</v>
      </c>
      <c r="H3307" s="1" t="s">
        <v>36</v>
      </c>
      <c r="I3307" s="1" t="s">
        <v>18</v>
      </c>
      <c r="J3307" s="1">
        <v>2</v>
      </c>
      <c r="K3307" s="1" t="s">
        <v>66</v>
      </c>
      <c r="L3307" s="1" t="s">
        <v>205</v>
      </c>
      <c r="M3307" s="1">
        <v>10465</v>
      </c>
    </row>
    <row r="3308" spans="1:13" ht="13" x14ac:dyDescent="0.15">
      <c r="A3308" s="1">
        <v>10757</v>
      </c>
      <c r="B3308" s="1" t="s">
        <v>13</v>
      </c>
      <c r="C3308" s="1" t="s">
        <v>63</v>
      </c>
      <c r="D3308" s="1" t="s">
        <v>2678</v>
      </c>
      <c r="E3308" s="1" t="s">
        <v>5838</v>
      </c>
      <c r="F3308" s="1">
        <v>40.623831000099997</v>
      </c>
      <c r="G3308" s="1">
        <v>-73.983591999599994</v>
      </c>
      <c r="H3308" s="1" t="s">
        <v>36</v>
      </c>
      <c r="I3308" s="1" t="s">
        <v>18</v>
      </c>
      <c r="J3308" s="1">
        <v>3</v>
      </c>
      <c r="K3308" s="1" t="s">
        <v>30</v>
      </c>
      <c r="L3308" s="1" t="s">
        <v>1831</v>
      </c>
      <c r="M3308" s="1">
        <v>11204</v>
      </c>
    </row>
    <row r="3309" spans="1:13" ht="13" x14ac:dyDescent="0.15">
      <c r="A3309" s="1">
        <v>10776</v>
      </c>
      <c r="B3309" s="1" t="s">
        <v>25</v>
      </c>
      <c r="C3309" s="1" t="s">
        <v>26</v>
      </c>
      <c r="D3309" s="1" t="s">
        <v>5839</v>
      </c>
      <c r="E3309" s="1" t="s">
        <v>5840</v>
      </c>
      <c r="F3309" s="1">
        <v>40.779491999999998</v>
      </c>
      <c r="G3309" s="1">
        <v>-73.955588999900002</v>
      </c>
      <c r="H3309" s="1" t="s">
        <v>28</v>
      </c>
      <c r="I3309" s="1" t="s">
        <v>5841</v>
      </c>
      <c r="J3309" s="1">
        <v>1</v>
      </c>
      <c r="K3309" s="1" t="s">
        <v>41</v>
      </c>
      <c r="L3309" s="1" t="s">
        <v>42</v>
      </c>
      <c r="M3309" s="1">
        <v>10028</v>
      </c>
    </row>
    <row r="3310" spans="1:13" ht="13" x14ac:dyDescent="0.15">
      <c r="A3310" s="1">
        <v>11944</v>
      </c>
      <c r="B3310" s="1" t="s">
        <v>25</v>
      </c>
      <c r="C3310" s="1" t="s">
        <v>76</v>
      </c>
      <c r="D3310" s="1" t="s">
        <v>5842</v>
      </c>
      <c r="E3310" s="1" t="s">
        <v>5843</v>
      </c>
      <c r="F3310" s="1">
        <v>40.680197380199999</v>
      </c>
      <c r="G3310" s="1">
        <v>-73.944902929400001</v>
      </c>
      <c r="H3310" s="1" t="s">
        <v>79</v>
      </c>
      <c r="I3310" s="1" t="s">
        <v>80</v>
      </c>
      <c r="J3310" s="1">
        <v>3</v>
      </c>
      <c r="K3310" s="1" t="s">
        <v>30</v>
      </c>
      <c r="L3310" s="1" t="s">
        <v>1116</v>
      </c>
      <c r="M3310" s="1">
        <v>11216</v>
      </c>
    </row>
    <row r="3311" spans="1:13" ht="13" x14ac:dyDescent="0.15">
      <c r="A3311" s="1">
        <v>11961</v>
      </c>
      <c r="B3311" s="1" t="s">
        <v>25</v>
      </c>
      <c r="C3311" s="1" t="s">
        <v>76</v>
      </c>
      <c r="D3311" s="1" t="s">
        <v>5844</v>
      </c>
      <c r="E3311" s="1" t="s">
        <v>5845</v>
      </c>
      <c r="F3311" s="1">
        <v>40.739393000299998</v>
      </c>
      <c r="G3311" s="1">
        <v>-73.8924979998</v>
      </c>
      <c r="H3311" s="1" t="s">
        <v>79</v>
      </c>
      <c r="I3311" s="1" t="s">
        <v>80</v>
      </c>
      <c r="J3311" s="1">
        <v>4</v>
      </c>
      <c r="K3311" s="1" t="s">
        <v>19</v>
      </c>
      <c r="L3311" s="1" t="s">
        <v>128</v>
      </c>
      <c r="M3311" s="1">
        <v>11377</v>
      </c>
    </row>
    <row r="3312" spans="1:13" ht="13" x14ac:dyDescent="0.15">
      <c r="A3312" s="1">
        <v>11976</v>
      </c>
      <c r="B3312" s="1" t="s">
        <v>25</v>
      </c>
      <c r="C3312" s="1" t="s">
        <v>76</v>
      </c>
      <c r="D3312" s="1" t="s">
        <v>5846</v>
      </c>
      <c r="E3312" s="1" t="s">
        <v>338</v>
      </c>
      <c r="F3312" s="1">
        <v>40.7470746897</v>
      </c>
      <c r="G3312" s="1">
        <v>-73.942791790000001</v>
      </c>
      <c r="H3312" s="1" t="s">
        <v>79</v>
      </c>
      <c r="I3312" s="1" t="s">
        <v>80</v>
      </c>
      <c r="J3312" s="1">
        <v>4</v>
      </c>
      <c r="K3312" s="1" t="s">
        <v>19</v>
      </c>
      <c r="L3312" s="1" t="s">
        <v>96</v>
      </c>
      <c r="M3312" s="1">
        <v>11101</v>
      </c>
    </row>
    <row r="3313" spans="1:13" ht="13" x14ac:dyDescent="0.15">
      <c r="A3313" s="1">
        <v>10827</v>
      </c>
      <c r="B3313" s="1" t="s">
        <v>25</v>
      </c>
      <c r="C3313" s="1" t="s">
        <v>26</v>
      </c>
      <c r="D3313" s="1" t="s">
        <v>5847</v>
      </c>
      <c r="E3313" s="1" t="s">
        <v>5847</v>
      </c>
      <c r="F3313" s="1">
        <v>40.7173040001</v>
      </c>
      <c r="G3313" s="1">
        <v>-73.956871999499995</v>
      </c>
      <c r="H3313" s="1" t="s">
        <v>28</v>
      </c>
      <c r="I3313" s="1" t="s">
        <v>5848</v>
      </c>
      <c r="J3313" s="1">
        <v>3</v>
      </c>
      <c r="K3313" s="1" t="s">
        <v>30</v>
      </c>
      <c r="L3313" s="1" t="s">
        <v>313</v>
      </c>
      <c r="M3313" s="1">
        <v>11211</v>
      </c>
    </row>
    <row r="3314" spans="1:13" ht="13" x14ac:dyDescent="0.15">
      <c r="A3314" s="1">
        <v>10839</v>
      </c>
      <c r="B3314" s="1" t="s">
        <v>25</v>
      </c>
      <c r="C3314" s="1" t="s">
        <v>26</v>
      </c>
      <c r="D3314" s="1" t="s">
        <v>1056</v>
      </c>
      <c r="E3314" s="1" t="s">
        <v>1056</v>
      </c>
      <c r="F3314" s="1">
        <v>40.718091999999999</v>
      </c>
      <c r="G3314" s="1">
        <v>-73.999891999799999</v>
      </c>
      <c r="H3314" s="1" t="s">
        <v>28</v>
      </c>
      <c r="I3314" s="1" t="s">
        <v>5849</v>
      </c>
      <c r="J3314" s="1">
        <v>1</v>
      </c>
      <c r="K3314" s="1" t="s">
        <v>41</v>
      </c>
      <c r="L3314" s="1" t="s">
        <v>400</v>
      </c>
      <c r="M3314" s="1">
        <v>10013</v>
      </c>
    </row>
    <row r="3315" spans="1:13" ht="13" x14ac:dyDescent="0.15">
      <c r="A3315" s="1">
        <v>10854</v>
      </c>
      <c r="B3315" s="1" t="s">
        <v>25</v>
      </c>
      <c r="C3315" s="1" t="s">
        <v>26</v>
      </c>
      <c r="D3315" s="1" t="s">
        <v>5850</v>
      </c>
      <c r="E3315" s="1" t="s">
        <v>5850</v>
      </c>
      <c r="F3315" s="1">
        <v>40.722301000000002</v>
      </c>
      <c r="G3315" s="1">
        <v>-73.997141000100001</v>
      </c>
      <c r="H3315" s="1" t="s">
        <v>28</v>
      </c>
      <c r="I3315" s="1" t="s">
        <v>5851</v>
      </c>
      <c r="J3315" s="1">
        <v>1</v>
      </c>
      <c r="K3315" s="1" t="s">
        <v>41</v>
      </c>
      <c r="L3315" s="1" t="s">
        <v>400</v>
      </c>
      <c r="M3315" s="1">
        <v>10012</v>
      </c>
    </row>
    <row r="3316" spans="1:13" ht="13" x14ac:dyDescent="0.15">
      <c r="A3316" s="1">
        <v>10872</v>
      </c>
      <c r="B3316" s="1" t="s">
        <v>13</v>
      </c>
      <c r="C3316" s="1" t="s">
        <v>14</v>
      </c>
      <c r="D3316" s="1" t="s">
        <v>5544</v>
      </c>
      <c r="E3316" s="1" t="s">
        <v>5545</v>
      </c>
      <c r="F3316" s="1">
        <v>40.680629999799997</v>
      </c>
      <c r="G3316" s="1">
        <v>-73.995381999499998</v>
      </c>
      <c r="H3316" s="1" t="s">
        <v>17</v>
      </c>
      <c r="I3316" s="1" t="s">
        <v>18</v>
      </c>
      <c r="J3316" s="1">
        <v>3</v>
      </c>
      <c r="K3316" s="1" t="s">
        <v>30</v>
      </c>
      <c r="L3316" s="1" t="s">
        <v>159</v>
      </c>
      <c r="M3316" s="1">
        <v>11231</v>
      </c>
    </row>
    <row r="3317" spans="1:13" ht="13" x14ac:dyDescent="0.15">
      <c r="A3317" s="1">
        <v>12026</v>
      </c>
      <c r="B3317" s="1" t="s">
        <v>25</v>
      </c>
      <c r="C3317" s="1" t="s">
        <v>76</v>
      </c>
      <c r="D3317" s="1" t="s">
        <v>5852</v>
      </c>
      <c r="E3317" s="1" t="s">
        <v>5853</v>
      </c>
      <c r="F3317" s="1">
        <v>40.810896490399998</v>
      </c>
      <c r="G3317" s="1">
        <v>-73.9214341701</v>
      </c>
      <c r="H3317" s="1" t="s">
        <v>79</v>
      </c>
      <c r="I3317" s="1" t="s">
        <v>80</v>
      </c>
      <c r="J3317" s="1">
        <v>2</v>
      </c>
      <c r="K3317" s="1" t="s">
        <v>66</v>
      </c>
      <c r="L3317" s="1" t="s">
        <v>350</v>
      </c>
      <c r="M3317" s="1">
        <v>10454</v>
      </c>
    </row>
    <row r="3318" spans="1:13" ht="13" x14ac:dyDescent="0.15">
      <c r="A3318" s="1">
        <v>12063</v>
      </c>
      <c r="B3318" s="1" t="s">
        <v>25</v>
      </c>
      <c r="C3318" s="1" t="s">
        <v>76</v>
      </c>
      <c r="D3318" s="1" t="s">
        <v>5854</v>
      </c>
      <c r="E3318" s="1" t="s">
        <v>5855</v>
      </c>
      <c r="F3318" s="1">
        <v>40.701930344099999</v>
      </c>
      <c r="G3318" s="1">
        <v>-73.942239238100001</v>
      </c>
      <c r="H3318" s="1" t="s">
        <v>79</v>
      </c>
      <c r="I3318" s="1" t="s">
        <v>80</v>
      </c>
      <c r="J3318" s="1">
        <v>3</v>
      </c>
      <c r="K3318" s="1" t="s">
        <v>30</v>
      </c>
      <c r="L3318" s="1" t="s">
        <v>31</v>
      </c>
      <c r="M3318" s="1">
        <v>11206</v>
      </c>
    </row>
    <row r="3319" spans="1:13" ht="13" x14ac:dyDescent="0.15">
      <c r="A3319" s="1">
        <v>12066</v>
      </c>
      <c r="B3319" s="1" t="s">
        <v>25</v>
      </c>
      <c r="C3319" s="1" t="s">
        <v>76</v>
      </c>
      <c r="D3319" s="1" t="s">
        <v>5856</v>
      </c>
      <c r="E3319" s="1" t="s">
        <v>5857</v>
      </c>
      <c r="F3319" s="1">
        <v>40.638559608800001</v>
      </c>
      <c r="G3319" s="1">
        <v>-73.953603237799996</v>
      </c>
      <c r="H3319" s="1" t="s">
        <v>79</v>
      </c>
      <c r="I3319" s="1" t="s">
        <v>80</v>
      </c>
      <c r="J3319" s="1">
        <v>3</v>
      </c>
      <c r="K3319" s="1" t="s">
        <v>30</v>
      </c>
      <c r="L3319" s="1" t="s">
        <v>148</v>
      </c>
      <c r="M3319" s="1">
        <v>11226</v>
      </c>
    </row>
    <row r="3320" spans="1:13" ht="13" x14ac:dyDescent="0.15">
      <c r="A3320" s="1">
        <v>12083</v>
      </c>
      <c r="B3320" s="1" t="s">
        <v>25</v>
      </c>
      <c r="C3320" s="1" t="s">
        <v>76</v>
      </c>
      <c r="D3320" s="1" t="s">
        <v>5858</v>
      </c>
      <c r="E3320" s="1" t="s">
        <v>5859</v>
      </c>
      <c r="F3320" s="1">
        <v>40.6868115694</v>
      </c>
      <c r="G3320" s="1">
        <v>-73.984969613499999</v>
      </c>
      <c r="H3320" s="1" t="s">
        <v>79</v>
      </c>
      <c r="I3320" s="1" t="s">
        <v>80</v>
      </c>
      <c r="J3320" s="1">
        <v>3</v>
      </c>
      <c r="K3320" s="1" t="s">
        <v>30</v>
      </c>
      <c r="L3320" s="1" t="s">
        <v>81</v>
      </c>
      <c r="M3320" s="1">
        <v>11217</v>
      </c>
    </row>
  </sheetData>
  <mergeCells count="10">
    <mergeCell ref="Q57:Q58"/>
    <mergeCell ref="Q54:Q56"/>
    <mergeCell ref="Q45:Q50"/>
    <mergeCell ref="Q39:Q44"/>
    <mergeCell ref="Q51:Q53"/>
    <mergeCell ref="O2:P2"/>
    <mergeCell ref="O10:P10"/>
    <mergeCell ref="O18:P18"/>
    <mergeCell ref="O29:P29"/>
    <mergeCell ref="O38:P38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9"/>
  <sheetViews>
    <sheetView showGridLines="0" tabSelected="1" workbookViewId="0">
      <selection activeCell="A21" sqref="A21"/>
    </sheetView>
  </sheetViews>
  <sheetFormatPr baseColWidth="10" defaultColWidth="12.6640625" defaultRowHeight="15.75" customHeight="1" x14ac:dyDescent="0.15"/>
  <cols>
    <col min="1" max="1" width="27.1640625" customWidth="1"/>
    <col min="2" max="2" width="14.1640625" customWidth="1"/>
    <col min="5" max="5" width="12.1640625" customWidth="1"/>
  </cols>
  <sheetData>
    <row r="1" spans="1:7" ht="15.75" customHeight="1" x14ac:dyDescent="0.15">
      <c r="A1" s="41" t="s">
        <v>5861</v>
      </c>
      <c r="B1" s="41" t="s">
        <v>10</v>
      </c>
      <c r="C1" s="42"/>
      <c r="D1" s="42"/>
      <c r="E1" s="42"/>
      <c r="F1" s="42"/>
      <c r="G1" s="43"/>
    </row>
    <row r="2" spans="1:7" ht="15.75" customHeight="1" x14ac:dyDescent="0.15">
      <c r="A2" s="41" t="s">
        <v>2</v>
      </c>
      <c r="B2" s="44" t="s">
        <v>66</v>
      </c>
      <c r="C2" s="45" t="s">
        <v>30</v>
      </c>
      <c r="D2" s="45" t="s">
        <v>41</v>
      </c>
      <c r="E2" s="45" t="s">
        <v>19</v>
      </c>
      <c r="F2" s="45" t="s">
        <v>89</v>
      </c>
      <c r="G2" s="46" t="s">
        <v>5862</v>
      </c>
    </row>
    <row r="3" spans="1:7" ht="15.75" customHeight="1" x14ac:dyDescent="0.15">
      <c r="A3" s="44" t="s">
        <v>63</v>
      </c>
      <c r="B3" s="47">
        <v>120</v>
      </c>
      <c r="C3" s="48">
        <v>117</v>
      </c>
      <c r="D3" s="48"/>
      <c r="E3" s="48"/>
      <c r="F3" s="48"/>
      <c r="G3" s="49">
        <v>237</v>
      </c>
    </row>
    <row r="4" spans="1:7" ht="15.75" customHeight="1" x14ac:dyDescent="0.15">
      <c r="A4" s="50" t="s">
        <v>190</v>
      </c>
      <c r="B4" s="51">
        <v>3</v>
      </c>
      <c r="C4" s="52">
        <v>6</v>
      </c>
      <c r="D4" s="52">
        <v>13</v>
      </c>
      <c r="E4" s="52">
        <v>3</v>
      </c>
      <c r="F4" s="52">
        <v>2</v>
      </c>
      <c r="G4" s="53">
        <v>27</v>
      </c>
    </row>
    <row r="5" spans="1:7" ht="15.75" customHeight="1" x14ac:dyDescent="0.15">
      <c r="A5" s="50" t="s">
        <v>50</v>
      </c>
      <c r="B5" s="51"/>
      <c r="C5" s="52">
        <v>59</v>
      </c>
      <c r="D5" s="52"/>
      <c r="E5" s="52"/>
      <c r="F5" s="52"/>
      <c r="G5" s="53">
        <v>59</v>
      </c>
    </row>
    <row r="6" spans="1:7" ht="15.75" customHeight="1" x14ac:dyDescent="0.15">
      <c r="A6" s="50" t="s">
        <v>284</v>
      </c>
      <c r="B6" s="51"/>
      <c r="C6" s="52"/>
      <c r="D6" s="52">
        <v>30</v>
      </c>
      <c r="E6" s="52"/>
      <c r="F6" s="52"/>
      <c r="G6" s="53">
        <v>30</v>
      </c>
    </row>
    <row r="7" spans="1:7" ht="15.75" customHeight="1" x14ac:dyDescent="0.15">
      <c r="A7" s="50" t="s">
        <v>782</v>
      </c>
      <c r="B7" s="51"/>
      <c r="C7" s="52">
        <v>11</v>
      </c>
      <c r="D7" s="52"/>
      <c r="E7" s="52"/>
      <c r="F7" s="52"/>
      <c r="G7" s="53">
        <v>11</v>
      </c>
    </row>
    <row r="8" spans="1:7" ht="15.75" customHeight="1" x14ac:dyDescent="0.15">
      <c r="A8" s="50" t="s">
        <v>33</v>
      </c>
      <c r="B8" s="51"/>
      <c r="C8" s="52">
        <v>100</v>
      </c>
      <c r="D8" s="52"/>
      <c r="E8" s="52"/>
      <c r="F8" s="52"/>
      <c r="G8" s="53">
        <v>100</v>
      </c>
    </row>
    <row r="9" spans="1:7" ht="15.75" customHeight="1" x14ac:dyDescent="0.15">
      <c r="A9" s="50" t="s">
        <v>69</v>
      </c>
      <c r="B9" s="51"/>
      <c r="C9" s="52"/>
      <c r="D9" s="52">
        <v>30</v>
      </c>
      <c r="E9" s="52"/>
      <c r="F9" s="52"/>
      <c r="G9" s="53">
        <v>30</v>
      </c>
    </row>
    <row r="10" spans="1:7" ht="15.75" customHeight="1" x14ac:dyDescent="0.15">
      <c r="A10" s="50" t="s">
        <v>46</v>
      </c>
      <c r="B10" s="51"/>
      <c r="C10" s="52"/>
      <c r="D10" s="52">
        <v>101</v>
      </c>
      <c r="E10" s="52"/>
      <c r="F10" s="52"/>
      <c r="G10" s="53">
        <v>101</v>
      </c>
    </row>
    <row r="11" spans="1:7" ht="15.75" customHeight="1" x14ac:dyDescent="0.15">
      <c r="A11" s="50" t="s">
        <v>76</v>
      </c>
      <c r="B11" s="51">
        <v>137</v>
      </c>
      <c r="C11" s="52">
        <v>257</v>
      </c>
      <c r="D11" s="52">
        <v>1175</v>
      </c>
      <c r="E11" s="52">
        <v>265</v>
      </c>
      <c r="F11" s="52">
        <v>34</v>
      </c>
      <c r="G11" s="53">
        <v>1868</v>
      </c>
    </row>
    <row r="12" spans="1:7" ht="15.75" customHeight="1" x14ac:dyDescent="0.15">
      <c r="A12" s="50" t="s">
        <v>134</v>
      </c>
      <c r="B12" s="51"/>
      <c r="C12" s="52"/>
      <c r="D12" s="52">
        <v>36</v>
      </c>
      <c r="E12" s="52"/>
      <c r="F12" s="52"/>
      <c r="G12" s="53">
        <v>36</v>
      </c>
    </row>
    <row r="13" spans="1:7" ht="15.75" customHeight="1" x14ac:dyDescent="0.15">
      <c r="A13" s="50" t="s">
        <v>274</v>
      </c>
      <c r="B13" s="51"/>
      <c r="C13" s="52">
        <v>28</v>
      </c>
      <c r="D13" s="52"/>
      <c r="E13" s="52"/>
      <c r="F13" s="52"/>
      <c r="G13" s="53">
        <v>28</v>
      </c>
    </row>
    <row r="14" spans="1:7" ht="15.75" customHeight="1" x14ac:dyDescent="0.15">
      <c r="A14" s="50" t="s">
        <v>208</v>
      </c>
      <c r="B14" s="51">
        <v>35</v>
      </c>
      <c r="C14" s="52"/>
      <c r="D14" s="52">
        <v>43</v>
      </c>
      <c r="E14" s="52"/>
      <c r="F14" s="52">
        <v>12</v>
      </c>
      <c r="G14" s="53">
        <v>90</v>
      </c>
    </row>
    <row r="15" spans="1:7" ht="15.75" customHeight="1" x14ac:dyDescent="0.15">
      <c r="A15" s="50" t="s">
        <v>2178</v>
      </c>
      <c r="B15" s="51"/>
      <c r="C15" s="52"/>
      <c r="D15" s="52">
        <v>2</v>
      </c>
      <c r="E15" s="52"/>
      <c r="F15" s="52"/>
      <c r="G15" s="53">
        <v>2</v>
      </c>
    </row>
    <row r="16" spans="1:7" ht="15.75" customHeight="1" x14ac:dyDescent="0.15">
      <c r="A16" s="50" t="s">
        <v>333</v>
      </c>
      <c r="B16" s="51"/>
      <c r="C16" s="52"/>
      <c r="D16" s="52"/>
      <c r="E16" s="52">
        <v>65</v>
      </c>
      <c r="F16" s="52"/>
      <c r="G16" s="53">
        <v>65</v>
      </c>
    </row>
    <row r="17" spans="1:7" ht="15.75" customHeight="1" x14ac:dyDescent="0.15">
      <c r="A17" s="50" t="s">
        <v>14</v>
      </c>
      <c r="B17" s="51"/>
      <c r="C17" s="52">
        <v>43</v>
      </c>
      <c r="D17" s="52">
        <v>97</v>
      </c>
      <c r="E17" s="52">
        <v>151</v>
      </c>
      <c r="F17" s="52">
        <v>52</v>
      </c>
      <c r="G17" s="53">
        <v>343</v>
      </c>
    </row>
    <row r="18" spans="1:7" ht="15.75" customHeight="1" x14ac:dyDescent="0.15">
      <c r="A18" s="50" t="s">
        <v>890</v>
      </c>
      <c r="B18" s="51"/>
      <c r="C18" s="52"/>
      <c r="D18" s="52"/>
      <c r="E18" s="52">
        <v>16</v>
      </c>
      <c r="F18" s="52"/>
      <c r="G18" s="53">
        <v>16</v>
      </c>
    </row>
    <row r="19" spans="1:7" ht="15.75" customHeight="1" x14ac:dyDescent="0.15">
      <c r="A19" s="50" t="s">
        <v>26</v>
      </c>
      <c r="B19" s="51">
        <v>21</v>
      </c>
      <c r="C19" s="52">
        <v>79</v>
      </c>
      <c r="D19" s="52">
        <v>145</v>
      </c>
      <c r="E19" s="52">
        <v>31</v>
      </c>
      <c r="F19" s="52"/>
      <c r="G19" s="53">
        <v>276</v>
      </c>
    </row>
    <row r="20" spans="1:7" ht="15.75" customHeight="1" x14ac:dyDescent="0.15">
      <c r="A20" s="54" t="s">
        <v>5862</v>
      </c>
      <c r="B20" s="55">
        <v>316</v>
      </c>
      <c r="C20" s="56">
        <v>700</v>
      </c>
      <c r="D20" s="56">
        <v>1672</v>
      </c>
      <c r="E20" s="56">
        <v>531</v>
      </c>
      <c r="F20" s="56">
        <v>100</v>
      </c>
      <c r="G20" s="57">
        <v>3319</v>
      </c>
    </row>
    <row r="22" spans="1:7" ht="15.75" customHeight="1" x14ac:dyDescent="0.15">
      <c r="A22" s="41" t="s">
        <v>5860</v>
      </c>
      <c r="B22" s="41" t="s">
        <v>1</v>
      </c>
      <c r="C22" s="42"/>
      <c r="D22" s="42"/>
      <c r="E22" s="43"/>
    </row>
    <row r="23" spans="1:7" ht="15.75" customHeight="1" x14ac:dyDescent="0.15">
      <c r="A23" s="41" t="s">
        <v>10</v>
      </c>
      <c r="B23" s="44" t="s">
        <v>25</v>
      </c>
      <c r="C23" s="45" t="s">
        <v>13</v>
      </c>
      <c r="D23" s="45" t="s">
        <v>2177</v>
      </c>
      <c r="E23" s="46" t="s">
        <v>5862</v>
      </c>
    </row>
    <row r="24" spans="1:7" ht="15.75" customHeight="1" x14ac:dyDescent="0.15">
      <c r="A24" s="44" t="s">
        <v>66</v>
      </c>
      <c r="B24" s="47">
        <v>196</v>
      </c>
      <c r="C24" s="48">
        <v>120</v>
      </c>
      <c r="D24" s="48"/>
      <c r="E24" s="49">
        <v>316</v>
      </c>
    </row>
    <row r="25" spans="1:7" ht="15.75" customHeight="1" x14ac:dyDescent="0.15">
      <c r="A25" s="50" t="s">
        <v>30</v>
      </c>
      <c r="B25" s="51">
        <v>540</v>
      </c>
      <c r="C25" s="52">
        <v>160</v>
      </c>
      <c r="D25" s="52"/>
      <c r="E25" s="53">
        <v>700</v>
      </c>
    </row>
    <row r="26" spans="1:7" ht="15.75" customHeight="1" x14ac:dyDescent="0.15">
      <c r="A26" s="50" t="s">
        <v>41</v>
      </c>
      <c r="B26" s="51">
        <v>1573</v>
      </c>
      <c r="C26" s="52">
        <v>97</v>
      </c>
      <c r="D26" s="52">
        <v>2</v>
      </c>
      <c r="E26" s="53">
        <v>1672</v>
      </c>
    </row>
    <row r="27" spans="1:7" ht="15.75" customHeight="1" x14ac:dyDescent="0.15">
      <c r="A27" s="50" t="s">
        <v>19</v>
      </c>
      <c r="B27" s="51">
        <v>379</v>
      </c>
      <c r="C27" s="52">
        <v>152</v>
      </c>
      <c r="D27" s="52"/>
      <c r="E27" s="53">
        <v>531</v>
      </c>
    </row>
    <row r="28" spans="1:7" ht="15.75" customHeight="1" x14ac:dyDescent="0.15">
      <c r="A28" s="50" t="s">
        <v>89</v>
      </c>
      <c r="B28" s="51">
        <v>48</v>
      </c>
      <c r="C28" s="52">
        <v>52</v>
      </c>
      <c r="D28" s="52"/>
      <c r="E28" s="53">
        <v>100</v>
      </c>
    </row>
    <row r="29" spans="1:7" ht="15.75" customHeight="1" x14ac:dyDescent="0.15">
      <c r="A29" s="54" t="s">
        <v>5862</v>
      </c>
      <c r="B29" s="55">
        <v>2736</v>
      </c>
      <c r="C29" s="56">
        <v>581</v>
      </c>
      <c r="D29" s="56">
        <v>2</v>
      </c>
      <c r="E29" s="57">
        <v>3319</v>
      </c>
    </row>
  </sheetData>
  <phoneticPr fontId="7" type="noConversion"/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clean_data</vt:lpstr>
      <vt:lpstr>Pivot table</vt:lpstr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束 无忧</cp:lastModifiedBy>
  <dcterms:modified xsi:type="dcterms:W3CDTF">2023-02-21T03:24:57Z</dcterms:modified>
</cp:coreProperties>
</file>